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schneider/Documents/GT/Grad School Data/"/>
    </mc:Choice>
  </mc:AlternateContent>
  <xr:revisionPtr revIDLastSave="0" documentId="8_{D2B8C6F2-5861-0442-9F22-C31220A29E90}" xr6:coauthVersionLast="47" xr6:coauthVersionMax="47" xr10:uidLastSave="{00000000-0000-0000-0000-000000000000}"/>
  <bookViews>
    <workbookView xWindow="10500" yWindow="500" windowWidth="18300" windowHeight="15920" activeTab="1" xr2:uid="{5FE70BFB-9C31-4C4C-BE31-FED0FE79C650}"/>
  </bookViews>
  <sheets>
    <sheet name="On-chip simSF NORM" sheetId="1" r:id="rId1"/>
    <sheet name="On-chip ctrl NORM" sheetId="2" r:id="rId2"/>
    <sheet name="2D simSF NORM" sheetId="3" r:id="rId3"/>
    <sheet name="On-chip simSF RAW" sheetId="7" r:id="rId4"/>
    <sheet name="On-chip ctrl RAW" sheetId="10" r:id="rId5"/>
    <sheet name="2D simSF RAW" sheetId="9" r:id="rId6"/>
    <sheet name="2D ctrl RAW" sheetId="8" r:id="rId7"/>
    <sheet name="Raw Data" sheetId="4" r:id="rId8"/>
    <sheet name="key" sheetId="11" r:id="rId9"/>
    <sheet name="NORM" sheetId="12" r:id="rId10"/>
    <sheet name="RAW" sheetId="13" r:id="rId11"/>
    <sheet name="On-chip simSF NORM AVG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8" l="1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G76" i="8"/>
  <c r="G79" i="8"/>
  <c r="G82" i="8"/>
  <c r="G85" i="8"/>
  <c r="G88" i="8"/>
  <c r="G91" i="8"/>
  <c r="G94" i="8"/>
  <c r="G97" i="8"/>
  <c r="G100" i="8"/>
  <c r="G103" i="8"/>
  <c r="G73" i="8"/>
  <c r="G2" i="8"/>
  <c r="G68" i="8"/>
  <c r="G5" i="8"/>
  <c r="G8" i="8"/>
  <c r="G11" i="8"/>
  <c r="G14" i="8"/>
  <c r="G17" i="8"/>
  <c r="G20" i="8"/>
  <c r="G23" i="8"/>
  <c r="G26" i="8"/>
  <c r="G29" i="8"/>
  <c r="G32" i="8"/>
  <c r="G35" i="8"/>
  <c r="G38" i="8"/>
  <c r="G41" i="8"/>
  <c r="G44" i="8"/>
  <c r="G47" i="8"/>
  <c r="G50" i="8"/>
  <c r="G53" i="8"/>
  <c r="G56" i="8"/>
  <c r="G59" i="8"/>
  <c r="G62" i="8"/>
  <c r="G65" i="8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G100" i="3"/>
  <c r="G97" i="3"/>
  <c r="G94" i="3"/>
  <c r="G91" i="3"/>
  <c r="G88" i="3"/>
  <c r="G85" i="3"/>
  <c r="G82" i="3"/>
  <c r="G79" i="3"/>
  <c r="G76" i="3"/>
  <c r="G73" i="3"/>
  <c r="G68" i="3"/>
  <c r="G65" i="3"/>
  <c r="G62" i="3"/>
  <c r="G59" i="3"/>
  <c r="G56" i="3"/>
  <c r="G53" i="3"/>
  <c r="G50" i="3"/>
  <c r="G47" i="3"/>
  <c r="G44" i="3"/>
  <c r="G41" i="3"/>
  <c r="G38" i="3"/>
  <c r="G35" i="3"/>
  <c r="G32" i="3"/>
  <c r="G29" i="3"/>
  <c r="G26" i="3"/>
  <c r="G23" i="3"/>
  <c r="G20" i="3"/>
  <c r="G17" i="3"/>
  <c r="G14" i="3"/>
  <c r="G11" i="3"/>
  <c r="G8" i="3"/>
  <c r="G5" i="3"/>
  <c r="G2" i="3"/>
  <c r="G2" i="9"/>
  <c r="G100" i="9"/>
  <c r="G97" i="9"/>
  <c r="G94" i="9"/>
  <c r="G91" i="9"/>
  <c r="G88" i="9"/>
  <c r="G85" i="9"/>
  <c r="G82" i="9"/>
  <c r="G79" i="9"/>
  <c r="G76" i="9"/>
  <c r="G73" i="9"/>
  <c r="G68" i="9"/>
  <c r="G65" i="9"/>
  <c r="G62" i="9"/>
  <c r="G59" i="9"/>
  <c r="G56" i="9"/>
  <c r="G53" i="9"/>
  <c r="G50" i="9"/>
  <c r="G47" i="9"/>
  <c r="G44" i="9"/>
  <c r="G41" i="9"/>
  <c r="G38" i="9"/>
  <c r="G35" i="9"/>
  <c r="G32" i="9"/>
  <c r="G29" i="9"/>
  <c r="G26" i="9"/>
  <c r="G23" i="9"/>
  <c r="G20" i="9"/>
  <c r="G17" i="9"/>
  <c r="G14" i="9"/>
  <c r="G11" i="9"/>
  <c r="G8" i="9"/>
  <c r="G5" i="9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AB72" i="10"/>
  <c r="AC72" i="10"/>
  <c r="AD72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Z84" i="10"/>
  <c r="AA84" i="10"/>
  <c r="AB84" i="10"/>
  <c r="AC84" i="10"/>
  <c r="AD84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AB86" i="10"/>
  <c r="AC86" i="10"/>
  <c r="AD86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Z88" i="10"/>
  <c r="AA88" i="10"/>
  <c r="AB88" i="10"/>
  <c r="AC88" i="10"/>
  <c r="AD88" i="10"/>
  <c r="G88" i="10"/>
  <c r="G86" i="10"/>
  <c r="G84" i="10"/>
  <c r="G82" i="10"/>
  <c r="G79" i="10"/>
  <c r="G77" i="10"/>
  <c r="G74" i="10"/>
  <c r="G72" i="10"/>
  <c r="G69" i="10"/>
  <c r="G64" i="10"/>
  <c r="G61" i="10"/>
  <c r="G58" i="10"/>
  <c r="G55" i="10"/>
  <c r="G53" i="10"/>
  <c r="G50" i="10"/>
  <c r="G47" i="10"/>
  <c r="G45" i="10"/>
  <c r="G42" i="10"/>
  <c r="G40" i="10"/>
  <c r="G38" i="10"/>
  <c r="G35" i="10"/>
  <c r="G32" i="10"/>
  <c r="G29" i="10"/>
  <c r="G26" i="10"/>
  <c r="G24" i="10"/>
  <c r="G21" i="10"/>
  <c r="G18" i="10"/>
  <c r="G15" i="10"/>
  <c r="G13" i="10"/>
  <c r="G9" i="10"/>
  <c r="G5" i="10"/>
  <c r="G2" i="10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G108" i="7"/>
  <c r="G107" i="7"/>
  <c r="G104" i="7"/>
  <c r="G102" i="7"/>
  <c r="G98" i="7"/>
  <c r="G95" i="7"/>
  <c r="G91" i="7"/>
  <c r="G87" i="7"/>
  <c r="G85" i="7"/>
  <c r="G83" i="7"/>
  <c r="G80" i="7"/>
  <c r="G77" i="7"/>
  <c r="G72" i="7"/>
  <c r="G68" i="7"/>
  <c r="G65" i="7"/>
  <c r="G63" i="7"/>
  <c r="G59" i="7"/>
  <c r="G55" i="7"/>
  <c r="G52" i="7"/>
  <c r="G48" i="7"/>
  <c r="G44" i="7"/>
  <c r="G41" i="7"/>
  <c r="G38" i="7"/>
  <c r="G35" i="7"/>
  <c r="G32" i="7"/>
  <c r="G29" i="7"/>
  <c r="G27" i="7"/>
  <c r="G24" i="7"/>
  <c r="G20" i="7"/>
  <c r="G17" i="7"/>
  <c r="G15" i="7"/>
  <c r="G11" i="7"/>
  <c r="G8" i="7"/>
  <c r="G4" i="7"/>
  <c r="G2" i="7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G88" i="2"/>
  <c r="G86" i="2"/>
  <c r="G84" i="2"/>
  <c r="G82" i="2"/>
  <c r="G79" i="2"/>
  <c r="G77" i="2"/>
  <c r="G74" i="2"/>
  <c r="G72" i="2"/>
  <c r="G64" i="2"/>
  <c r="G55" i="2"/>
  <c r="G53" i="2"/>
  <c r="G47" i="2"/>
  <c r="G45" i="2"/>
  <c r="G42" i="2"/>
  <c r="G40" i="2"/>
  <c r="G38" i="2"/>
  <c r="G24" i="2"/>
  <c r="G13" i="2"/>
  <c r="G9" i="2"/>
  <c r="G5" i="2"/>
  <c r="G2" i="2"/>
  <c r="G15" i="2"/>
  <c r="G18" i="2"/>
  <c r="G21" i="2"/>
  <c r="G26" i="2"/>
  <c r="G29" i="2"/>
  <c r="G32" i="2"/>
  <c r="G35" i="2"/>
  <c r="G50" i="2"/>
  <c r="G58" i="2"/>
  <c r="G61" i="2"/>
  <c r="G69" i="2"/>
  <c r="W2" i="1"/>
  <c r="X2" i="1"/>
  <c r="Y2" i="1"/>
  <c r="Z2" i="1"/>
  <c r="AA2" i="1"/>
  <c r="AB2" i="1"/>
  <c r="AC2" i="1"/>
  <c r="AD2" i="1"/>
  <c r="W4" i="1"/>
  <c r="X4" i="1"/>
  <c r="Y4" i="1"/>
  <c r="Z4" i="1"/>
  <c r="AA4" i="1"/>
  <c r="AB4" i="1"/>
  <c r="AC4" i="1"/>
  <c r="AD4" i="1"/>
  <c r="W8" i="1"/>
  <c r="X8" i="1"/>
  <c r="Y8" i="1"/>
  <c r="Z8" i="1"/>
  <c r="AA8" i="1"/>
  <c r="AB8" i="1"/>
  <c r="AC8" i="1"/>
  <c r="AD8" i="1"/>
  <c r="W11" i="1"/>
  <c r="X11" i="1"/>
  <c r="Y11" i="1"/>
  <c r="Z11" i="1"/>
  <c r="AA11" i="1"/>
  <c r="AB11" i="1"/>
  <c r="AC11" i="1"/>
  <c r="AD11" i="1"/>
  <c r="W15" i="1"/>
  <c r="X15" i="1"/>
  <c r="Y15" i="1"/>
  <c r="Z15" i="1"/>
  <c r="AA15" i="1"/>
  <c r="AB15" i="1"/>
  <c r="AC15" i="1"/>
  <c r="AD15" i="1"/>
  <c r="W17" i="1"/>
  <c r="X17" i="1"/>
  <c r="Y17" i="1"/>
  <c r="Z17" i="1"/>
  <c r="AA17" i="1"/>
  <c r="AB17" i="1"/>
  <c r="AC17" i="1"/>
  <c r="AD17" i="1"/>
  <c r="W20" i="1"/>
  <c r="X20" i="1"/>
  <c r="Y20" i="1"/>
  <c r="Z20" i="1"/>
  <c r="AA20" i="1"/>
  <c r="AB20" i="1"/>
  <c r="AC20" i="1"/>
  <c r="AD20" i="1"/>
  <c r="W24" i="1"/>
  <c r="X24" i="1"/>
  <c r="Y24" i="1"/>
  <c r="Z24" i="1"/>
  <c r="AA24" i="1"/>
  <c r="AB24" i="1"/>
  <c r="AC24" i="1"/>
  <c r="AD24" i="1"/>
  <c r="W27" i="1"/>
  <c r="X27" i="1"/>
  <c r="Y27" i="1"/>
  <c r="Z27" i="1"/>
  <c r="AA27" i="1"/>
  <c r="AB27" i="1"/>
  <c r="AC27" i="1"/>
  <c r="AD27" i="1"/>
  <c r="W29" i="1"/>
  <c r="X29" i="1"/>
  <c r="Y29" i="1"/>
  <c r="Z29" i="1"/>
  <c r="AA29" i="1"/>
  <c r="AB29" i="1"/>
  <c r="AC29" i="1"/>
  <c r="AD29" i="1"/>
  <c r="W32" i="1"/>
  <c r="X32" i="1"/>
  <c r="Y32" i="1"/>
  <c r="Z32" i="1"/>
  <c r="AA32" i="1"/>
  <c r="AB32" i="1"/>
  <c r="AC32" i="1"/>
  <c r="AD32" i="1"/>
  <c r="W35" i="1"/>
  <c r="X35" i="1"/>
  <c r="Y35" i="1"/>
  <c r="Z35" i="1"/>
  <c r="AA35" i="1"/>
  <c r="AB35" i="1"/>
  <c r="AC35" i="1"/>
  <c r="AD35" i="1"/>
  <c r="W38" i="1"/>
  <c r="X38" i="1"/>
  <c r="Y38" i="1"/>
  <c r="Z38" i="1"/>
  <c r="AA38" i="1"/>
  <c r="AB38" i="1"/>
  <c r="AC38" i="1"/>
  <c r="AD38" i="1"/>
  <c r="W41" i="1"/>
  <c r="X41" i="1"/>
  <c r="Y41" i="1"/>
  <c r="Z41" i="1"/>
  <c r="AA41" i="1"/>
  <c r="AB41" i="1"/>
  <c r="AC41" i="1"/>
  <c r="AD41" i="1"/>
  <c r="W44" i="1"/>
  <c r="X44" i="1"/>
  <c r="Y44" i="1"/>
  <c r="Z44" i="1"/>
  <c r="AA44" i="1"/>
  <c r="AB44" i="1"/>
  <c r="AC44" i="1"/>
  <c r="AD44" i="1"/>
  <c r="W48" i="1"/>
  <c r="X48" i="1"/>
  <c r="Y48" i="1"/>
  <c r="Z48" i="1"/>
  <c r="AA48" i="1"/>
  <c r="AB48" i="1"/>
  <c r="AC48" i="1"/>
  <c r="AD48" i="1"/>
  <c r="W52" i="1"/>
  <c r="X52" i="1"/>
  <c r="Y52" i="1"/>
  <c r="Z52" i="1"/>
  <c r="AA52" i="1"/>
  <c r="AB52" i="1"/>
  <c r="AC52" i="1"/>
  <c r="AD52" i="1"/>
  <c r="W55" i="1"/>
  <c r="X55" i="1"/>
  <c r="Y55" i="1"/>
  <c r="Z55" i="1"/>
  <c r="AA55" i="1"/>
  <c r="AB55" i="1"/>
  <c r="AC55" i="1"/>
  <c r="AD55" i="1"/>
  <c r="W59" i="1"/>
  <c r="X59" i="1"/>
  <c r="Y59" i="1"/>
  <c r="Z59" i="1"/>
  <c r="AA59" i="1"/>
  <c r="AB59" i="1"/>
  <c r="AC59" i="1"/>
  <c r="AD59" i="1"/>
  <c r="W63" i="1"/>
  <c r="X63" i="1"/>
  <c r="Y63" i="1"/>
  <c r="Z63" i="1"/>
  <c r="AA63" i="1"/>
  <c r="AB63" i="1"/>
  <c r="AC63" i="1"/>
  <c r="AD63" i="1"/>
  <c r="W65" i="1"/>
  <c r="X65" i="1"/>
  <c r="Y65" i="1"/>
  <c r="Z65" i="1"/>
  <c r="AA65" i="1"/>
  <c r="AB65" i="1"/>
  <c r="AC65" i="1"/>
  <c r="AD65" i="1"/>
  <c r="W68" i="1"/>
  <c r="X68" i="1"/>
  <c r="Y68" i="1"/>
  <c r="Z68" i="1"/>
  <c r="AA68" i="1"/>
  <c r="AB68" i="1"/>
  <c r="AC68" i="1"/>
  <c r="AD68" i="1"/>
  <c r="W72" i="1"/>
  <c r="X72" i="1"/>
  <c r="Y72" i="1"/>
  <c r="Z72" i="1"/>
  <c r="AA72" i="1"/>
  <c r="AB72" i="1"/>
  <c r="AC72" i="1"/>
  <c r="AD72" i="1"/>
  <c r="W77" i="1"/>
  <c r="X77" i="1"/>
  <c r="Y77" i="1"/>
  <c r="Z77" i="1"/>
  <c r="AA77" i="1"/>
  <c r="AB77" i="1"/>
  <c r="AC77" i="1"/>
  <c r="AD77" i="1"/>
  <c r="W80" i="1"/>
  <c r="X80" i="1"/>
  <c r="Y80" i="1"/>
  <c r="Z80" i="1"/>
  <c r="AA80" i="1"/>
  <c r="AB80" i="1"/>
  <c r="AC80" i="1"/>
  <c r="AD80" i="1"/>
  <c r="W83" i="1"/>
  <c r="X83" i="1"/>
  <c r="Y83" i="1"/>
  <c r="Z83" i="1"/>
  <c r="AA83" i="1"/>
  <c r="AB83" i="1"/>
  <c r="AC83" i="1"/>
  <c r="AD83" i="1"/>
  <c r="W85" i="1"/>
  <c r="X85" i="1"/>
  <c r="Y85" i="1"/>
  <c r="Z85" i="1"/>
  <c r="AA85" i="1"/>
  <c r="AB85" i="1"/>
  <c r="AC85" i="1"/>
  <c r="AD85" i="1"/>
  <c r="W87" i="1"/>
  <c r="X87" i="1"/>
  <c r="Y87" i="1"/>
  <c r="Z87" i="1"/>
  <c r="AA87" i="1"/>
  <c r="AB87" i="1"/>
  <c r="AC87" i="1"/>
  <c r="AD87" i="1"/>
  <c r="W91" i="1"/>
  <c r="X91" i="1"/>
  <c r="Y91" i="1"/>
  <c r="Z91" i="1"/>
  <c r="AA91" i="1"/>
  <c r="AB91" i="1"/>
  <c r="AC91" i="1"/>
  <c r="AD91" i="1"/>
  <c r="W95" i="1"/>
  <c r="X95" i="1"/>
  <c r="Y95" i="1"/>
  <c r="Z95" i="1"/>
  <c r="AA95" i="1"/>
  <c r="AB95" i="1"/>
  <c r="AC95" i="1"/>
  <c r="AD95" i="1"/>
  <c r="W98" i="1"/>
  <c r="X98" i="1"/>
  <c r="Y98" i="1"/>
  <c r="Z98" i="1"/>
  <c r="AA98" i="1"/>
  <c r="AB98" i="1"/>
  <c r="AC98" i="1"/>
  <c r="AD98" i="1"/>
  <c r="W102" i="1"/>
  <c r="X102" i="1"/>
  <c r="Y102" i="1"/>
  <c r="Z102" i="1"/>
  <c r="AA102" i="1"/>
  <c r="AB102" i="1"/>
  <c r="AC102" i="1"/>
  <c r="AD102" i="1"/>
  <c r="W104" i="1"/>
  <c r="X104" i="1"/>
  <c r="Y104" i="1"/>
  <c r="Z104" i="1"/>
  <c r="AA104" i="1"/>
  <c r="AB104" i="1"/>
  <c r="AC104" i="1"/>
  <c r="AD104" i="1"/>
  <c r="W107" i="1"/>
  <c r="X107" i="1"/>
  <c r="Y107" i="1"/>
  <c r="Z107" i="1"/>
  <c r="AA107" i="1"/>
  <c r="AB107" i="1"/>
  <c r="AC107" i="1"/>
  <c r="AD107" i="1"/>
  <c r="W108" i="1"/>
  <c r="X108" i="1"/>
  <c r="Y108" i="1"/>
  <c r="Z108" i="1"/>
  <c r="AA108" i="1"/>
  <c r="AB108" i="1"/>
  <c r="AC108" i="1"/>
  <c r="AD108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G107" i="1"/>
  <c r="G102" i="1"/>
  <c r="G98" i="1"/>
  <c r="G91" i="1"/>
  <c r="G87" i="1"/>
  <c r="G83" i="1"/>
  <c r="G72" i="1"/>
  <c r="G68" i="1"/>
  <c r="G63" i="1"/>
  <c r="G59" i="1"/>
  <c r="G55" i="1"/>
  <c r="G48" i="1"/>
  <c r="G44" i="1"/>
  <c r="G27" i="1"/>
  <c r="G20" i="1"/>
  <c r="G15" i="1"/>
  <c r="G11" i="1"/>
  <c r="G17" i="1"/>
  <c r="G24" i="1"/>
  <c r="G29" i="1"/>
  <c r="G32" i="1"/>
  <c r="G35" i="1"/>
  <c r="G38" i="1"/>
  <c r="G41" i="1"/>
  <c r="G52" i="1"/>
  <c r="G65" i="1"/>
  <c r="G77" i="1"/>
  <c r="G80" i="1"/>
  <c r="G85" i="1"/>
  <c r="G95" i="1"/>
  <c r="G104" i="1"/>
  <c r="G108" i="1"/>
  <c r="G8" i="1"/>
  <c r="G4" i="1"/>
  <c r="G2" i="1"/>
  <c r="F410" i="13"/>
  <c r="F409" i="13"/>
  <c r="F408" i="13"/>
  <c r="F407" i="13"/>
  <c r="F406" i="13"/>
  <c r="F405" i="13"/>
  <c r="F404" i="13"/>
  <c r="F403" i="13"/>
  <c r="F402" i="13"/>
  <c r="F401" i="13"/>
  <c r="F400" i="13"/>
  <c r="F399" i="13"/>
  <c r="F398" i="13"/>
  <c r="F397" i="13"/>
  <c r="F396" i="13"/>
  <c r="F395" i="13"/>
  <c r="F394" i="13"/>
  <c r="F393" i="13"/>
  <c r="F392" i="13"/>
  <c r="F391" i="13"/>
  <c r="F390" i="13"/>
  <c r="F389" i="13"/>
  <c r="F388" i="13"/>
  <c r="F387" i="13"/>
  <c r="F386" i="13"/>
  <c r="F385" i="13"/>
  <c r="F384" i="13"/>
  <c r="F383" i="13"/>
  <c r="F382" i="13"/>
  <c r="F381" i="13"/>
  <c r="F380" i="13"/>
  <c r="F379" i="13"/>
  <c r="F378" i="13"/>
  <c r="F377" i="13"/>
  <c r="F376" i="13"/>
  <c r="F375" i="13"/>
  <c r="F374" i="13"/>
  <c r="F373" i="13"/>
  <c r="F372" i="13"/>
  <c r="F371" i="13"/>
  <c r="F370" i="13"/>
  <c r="F369" i="13"/>
  <c r="F368" i="13"/>
  <c r="F367" i="13"/>
  <c r="F366" i="13"/>
  <c r="F365" i="13"/>
  <c r="F364" i="13"/>
  <c r="F363" i="13"/>
  <c r="F362" i="13"/>
  <c r="F361" i="13"/>
  <c r="F360" i="13"/>
  <c r="F359" i="13"/>
  <c r="F358" i="13"/>
  <c r="F357" i="13"/>
  <c r="F356" i="13"/>
  <c r="F355" i="13"/>
  <c r="F354" i="13"/>
  <c r="F353" i="13"/>
  <c r="F352" i="13"/>
  <c r="F351" i="13"/>
  <c r="F350" i="13"/>
  <c r="F349" i="13"/>
  <c r="F348" i="13"/>
  <c r="F347" i="13"/>
  <c r="F346" i="13"/>
  <c r="F345" i="13"/>
  <c r="F344" i="13"/>
  <c r="F343" i="13"/>
  <c r="F342" i="13"/>
  <c r="F341" i="13"/>
  <c r="F340" i="13"/>
  <c r="F339" i="13"/>
  <c r="F338" i="13"/>
  <c r="F337" i="13"/>
  <c r="F336" i="13"/>
  <c r="F335" i="13"/>
  <c r="F334" i="13"/>
  <c r="F333" i="13"/>
  <c r="F332" i="13"/>
  <c r="F331" i="13"/>
  <c r="F330" i="13"/>
  <c r="F329" i="13"/>
  <c r="F328" i="13"/>
  <c r="F327" i="13"/>
  <c r="F326" i="13"/>
  <c r="F325" i="13"/>
  <c r="F324" i="13"/>
  <c r="F323" i="13"/>
  <c r="F322" i="13"/>
  <c r="F321" i="13"/>
  <c r="F320" i="13"/>
  <c r="F319" i="13"/>
  <c r="F318" i="13"/>
  <c r="F317" i="13"/>
  <c r="F316" i="13"/>
  <c r="F315" i="13"/>
  <c r="F314" i="13"/>
  <c r="F313" i="13"/>
  <c r="F312" i="13"/>
  <c r="F311" i="13"/>
  <c r="F310" i="13"/>
  <c r="F309" i="13"/>
  <c r="F308" i="13"/>
  <c r="F307" i="13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AD1149" i="4"/>
  <c r="AC1149" i="4"/>
  <c r="AB1149" i="4"/>
  <c r="AA1149" i="4"/>
  <c r="Z1149" i="4"/>
  <c r="Y1149" i="4"/>
  <c r="X1149" i="4"/>
  <c r="W1149" i="4"/>
  <c r="V1149" i="4"/>
  <c r="U1149" i="4"/>
  <c r="T1149" i="4"/>
  <c r="S1149" i="4"/>
  <c r="R1149" i="4"/>
  <c r="Q1149" i="4"/>
  <c r="P1149" i="4"/>
  <c r="O1149" i="4"/>
  <c r="N1149" i="4"/>
  <c r="M1149" i="4"/>
  <c r="L1149" i="4"/>
  <c r="K1149" i="4"/>
  <c r="J1149" i="4"/>
  <c r="I1149" i="4"/>
  <c r="H1149" i="4"/>
  <c r="G1149" i="4"/>
  <c r="AD1148" i="4"/>
  <c r="AC1148" i="4"/>
  <c r="AB1148" i="4"/>
  <c r="AA1148" i="4"/>
  <c r="Z1148" i="4"/>
  <c r="Y1148" i="4"/>
  <c r="X1148" i="4"/>
  <c r="W1148" i="4"/>
  <c r="V1148" i="4"/>
  <c r="U1148" i="4"/>
  <c r="T1148" i="4"/>
  <c r="S1148" i="4"/>
  <c r="R1148" i="4"/>
  <c r="Q1148" i="4"/>
  <c r="P1148" i="4"/>
  <c r="O1148" i="4"/>
  <c r="N1148" i="4"/>
  <c r="M1148" i="4"/>
  <c r="L1148" i="4"/>
  <c r="K1148" i="4"/>
  <c r="J1148" i="4"/>
  <c r="I1148" i="4"/>
  <c r="H1148" i="4"/>
  <c r="G1148" i="4"/>
  <c r="AD1147" i="4"/>
  <c r="AC1147" i="4"/>
  <c r="AB1147" i="4"/>
  <c r="AA1147" i="4"/>
  <c r="Z1147" i="4"/>
  <c r="Y1147" i="4"/>
  <c r="X1147" i="4"/>
  <c r="W1147" i="4"/>
  <c r="V1147" i="4"/>
  <c r="U1147" i="4"/>
  <c r="T1147" i="4"/>
  <c r="S1147" i="4"/>
  <c r="R1147" i="4"/>
  <c r="Q1147" i="4"/>
  <c r="P1147" i="4"/>
  <c r="O1147" i="4"/>
  <c r="N1147" i="4"/>
  <c r="M1147" i="4"/>
  <c r="L1147" i="4"/>
  <c r="K1147" i="4"/>
  <c r="J1147" i="4"/>
  <c r="I1147" i="4"/>
  <c r="H1147" i="4"/>
  <c r="G1147" i="4"/>
  <c r="AD1146" i="4"/>
  <c r="AC1146" i="4"/>
  <c r="AB1146" i="4"/>
  <c r="AA1146" i="4"/>
  <c r="Z1146" i="4"/>
  <c r="Y1146" i="4"/>
  <c r="X1146" i="4"/>
  <c r="W1146" i="4"/>
  <c r="V1146" i="4"/>
  <c r="U1146" i="4"/>
  <c r="T1146" i="4"/>
  <c r="S1146" i="4"/>
  <c r="R1146" i="4"/>
  <c r="Q1146" i="4"/>
  <c r="P1146" i="4"/>
  <c r="O1146" i="4"/>
  <c r="N1146" i="4"/>
  <c r="M1146" i="4"/>
  <c r="L1146" i="4"/>
  <c r="K1146" i="4"/>
  <c r="J1146" i="4"/>
  <c r="I1146" i="4"/>
  <c r="H1146" i="4"/>
  <c r="G1146" i="4"/>
  <c r="AD1145" i="4"/>
  <c r="AC1145" i="4"/>
  <c r="AB1145" i="4"/>
  <c r="AA1145" i="4"/>
  <c r="Z1145" i="4"/>
  <c r="Y1145" i="4"/>
  <c r="X1145" i="4"/>
  <c r="W1145" i="4"/>
  <c r="V1145" i="4"/>
  <c r="U1145" i="4"/>
  <c r="T1145" i="4"/>
  <c r="S1145" i="4"/>
  <c r="R1145" i="4"/>
  <c r="Q1145" i="4"/>
  <c r="P1145" i="4"/>
  <c r="O1145" i="4"/>
  <c r="N1145" i="4"/>
  <c r="M1145" i="4"/>
  <c r="L1145" i="4"/>
  <c r="K1145" i="4"/>
  <c r="J1145" i="4"/>
  <c r="I1145" i="4"/>
  <c r="H1145" i="4"/>
  <c r="G1145" i="4"/>
  <c r="AD1144" i="4"/>
  <c r="AC1144" i="4"/>
  <c r="AB1144" i="4"/>
  <c r="AA1144" i="4"/>
  <c r="Z1144" i="4"/>
  <c r="Y1144" i="4"/>
  <c r="X1144" i="4"/>
  <c r="W1144" i="4"/>
  <c r="V1144" i="4"/>
  <c r="U1144" i="4"/>
  <c r="T1144" i="4"/>
  <c r="S1144" i="4"/>
  <c r="R1144" i="4"/>
  <c r="Q1144" i="4"/>
  <c r="P1144" i="4"/>
  <c r="O1144" i="4"/>
  <c r="N1144" i="4"/>
  <c r="M1144" i="4"/>
  <c r="L1144" i="4"/>
  <c r="K1144" i="4"/>
  <c r="J1144" i="4"/>
  <c r="I1144" i="4"/>
  <c r="H1144" i="4"/>
  <c r="G1144" i="4"/>
  <c r="AD1143" i="4"/>
  <c r="AC1143" i="4"/>
  <c r="AB1143" i="4"/>
  <c r="AA1143" i="4"/>
  <c r="Z1143" i="4"/>
  <c r="Y1143" i="4"/>
  <c r="X1143" i="4"/>
  <c r="W1143" i="4"/>
  <c r="V1143" i="4"/>
  <c r="U1143" i="4"/>
  <c r="T1143" i="4"/>
  <c r="S1143" i="4"/>
  <c r="R1143" i="4"/>
  <c r="Q1143" i="4"/>
  <c r="P1143" i="4"/>
  <c r="O1143" i="4"/>
  <c r="N1143" i="4"/>
  <c r="M1143" i="4"/>
  <c r="L1143" i="4"/>
  <c r="K1143" i="4"/>
  <c r="J1143" i="4"/>
  <c r="I1143" i="4"/>
  <c r="H1143" i="4"/>
  <c r="G1143" i="4"/>
  <c r="AD1142" i="4"/>
  <c r="AC1142" i="4"/>
  <c r="AB1142" i="4"/>
  <c r="AA1142" i="4"/>
  <c r="Z1142" i="4"/>
  <c r="Y1142" i="4"/>
  <c r="X1142" i="4"/>
  <c r="W1142" i="4"/>
  <c r="V1142" i="4"/>
  <c r="U1142" i="4"/>
  <c r="T1142" i="4"/>
  <c r="S1142" i="4"/>
  <c r="R1142" i="4"/>
  <c r="Q1142" i="4"/>
  <c r="P1142" i="4"/>
  <c r="O1142" i="4"/>
  <c r="N1142" i="4"/>
  <c r="M1142" i="4"/>
  <c r="L1142" i="4"/>
  <c r="K1142" i="4"/>
  <c r="J1142" i="4"/>
  <c r="I1142" i="4"/>
  <c r="H1142" i="4"/>
  <c r="G1142" i="4"/>
  <c r="AD1141" i="4"/>
  <c r="AC1141" i="4"/>
  <c r="AB1141" i="4"/>
  <c r="AA1141" i="4"/>
  <c r="Z1141" i="4"/>
  <c r="Y1141" i="4"/>
  <c r="X1141" i="4"/>
  <c r="W1141" i="4"/>
  <c r="V1141" i="4"/>
  <c r="U1141" i="4"/>
  <c r="T1141" i="4"/>
  <c r="S1141" i="4"/>
  <c r="R1141" i="4"/>
  <c r="Q1141" i="4"/>
  <c r="P1141" i="4"/>
  <c r="O1141" i="4"/>
  <c r="N1141" i="4"/>
  <c r="M1141" i="4"/>
  <c r="L1141" i="4"/>
  <c r="K1141" i="4"/>
  <c r="J1141" i="4"/>
  <c r="I1141" i="4"/>
  <c r="H1141" i="4"/>
  <c r="G1141" i="4"/>
  <c r="AD1140" i="4"/>
  <c r="AC1140" i="4"/>
  <c r="AB1140" i="4"/>
  <c r="AA1140" i="4"/>
  <c r="Z1140" i="4"/>
  <c r="Y1140" i="4"/>
  <c r="X1140" i="4"/>
  <c r="W1140" i="4"/>
  <c r="V1140" i="4"/>
  <c r="U1140" i="4"/>
  <c r="T1140" i="4"/>
  <c r="S1140" i="4"/>
  <c r="R1140" i="4"/>
  <c r="Q1140" i="4"/>
  <c r="P1140" i="4"/>
  <c r="O1140" i="4"/>
  <c r="N1140" i="4"/>
  <c r="M1140" i="4"/>
  <c r="L1140" i="4"/>
  <c r="K1140" i="4"/>
  <c r="J1140" i="4"/>
  <c r="I1140" i="4"/>
  <c r="H1140" i="4"/>
  <c r="G1140" i="4"/>
  <c r="AD1139" i="4"/>
  <c r="AC1139" i="4"/>
  <c r="AB1139" i="4"/>
  <c r="AA1139" i="4"/>
  <c r="Z1139" i="4"/>
  <c r="Y1139" i="4"/>
  <c r="X1139" i="4"/>
  <c r="W1139" i="4"/>
  <c r="V1139" i="4"/>
  <c r="U1139" i="4"/>
  <c r="T1139" i="4"/>
  <c r="S1139" i="4"/>
  <c r="R1139" i="4"/>
  <c r="Q1139" i="4"/>
  <c r="P1139" i="4"/>
  <c r="O1139" i="4"/>
  <c r="N1139" i="4"/>
  <c r="M1139" i="4"/>
  <c r="L1139" i="4"/>
  <c r="K1139" i="4"/>
  <c r="J1139" i="4"/>
  <c r="I1139" i="4"/>
  <c r="H1139" i="4"/>
  <c r="G1139" i="4"/>
  <c r="AD1138" i="4"/>
  <c r="AC1138" i="4"/>
  <c r="AB1138" i="4"/>
  <c r="AA1138" i="4"/>
  <c r="Z1138" i="4"/>
  <c r="Y1138" i="4"/>
  <c r="X1138" i="4"/>
  <c r="W1138" i="4"/>
  <c r="V1138" i="4"/>
  <c r="U1138" i="4"/>
  <c r="T1138" i="4"/>
  <c r="S1138" i="4"/>
  <c r="R1138" i="4"/>
  <c r="Q1138" i="4"/>
  <c r="P1138" i="4"/>
  <c r="O1138" i="4"/>
  <c r="N1138" i="4"/>
  <c r="M1138" i="4"/>
  <c r="L1138" i="4"/>
  <c r="K1138" i="4"/>
  <c r="J1138" i="4"/>
  <c r="I1138" i="4"/>
  <c r="H1138" i="4"/>
  <c r="G1138" i="4"/>
  <c r="AD1137" i="4"/>
  <c r="AC1137" i="4"/>
  <c r="AB1137" i="4"/>
  <c r="AA1137" i="4"/>
  <c r="Z1137" i="4"/>
  <c r="Y1137" i="4"/>
  <c r="X1137" i="4"/>
  <c r="W1137" i="4"/>
  <c r="V1137" i="4"/>
  <c r="U1137" i="4"/>
  <c r="T1137" i="4"/>
  <c r="S1137" i="4"/>
  <c r="R1137" i="4"/>
  <c r="Q1137" i="4"/>
  <c r="P1137" i="4"/>
  <c r="O1137" i="4"/>
  <c r="N1137" i="4"/>
  <c r="M1137" i="4"/>
  <c r="L1137" i="4"/>
  <c r="K1137" i="4"/>
  <c r="J1137" i="4"/>
  <c r="I1137" i="4"/>
  <c r="H1137" i="4"/>
  <c r="G1137" i="4"/>
  <c r="AD1136" i="4"/>
  <c r="AC1136" i="4"/>
  <c r="AB1136" i="4"/>
  <c r="AA1136" i="4"/>
  <c r="Z1136" i="4"/>
  <c r="Y1136" i="4"/>
  <c r="X1136" i="4"/>
  <c r="W1136" i="4"/>
  <c r="V1136" i="4"/>
  <c r="U1136" i="4"/>
  <c r="T1136" i="4"/>
  <c r="S1136" i="4"/>
  <c r="R1136" i="4"/>
  <c r="Q1136" i="4"/>
  <c r="P1136" i="4"/>
  <c r="O1136" i="4"/>
  <c r="N1136" i="4"/>
  <c r="M1136" i="4"/>
  <c r="L1136" i="4"/>
  <c r="K1136" i="4"/>
  <c r="J1136" i="4"/>
  <c r="I1136" i="4"/>
  <c r="H1136" i="4"/>
  <c r="G1136" i="4"/>
  <c r="AD1135" i="4"/>
  <c r="AC1135" i="4"/>
  <c r="AB1135" i="4"/>
  <c r="AA1135" i="4"/>
  <c r="Z1135" i="4"/>
  <c r="Y1135" i="4"/>
  <c r="X1135" i="4"/>
  <c r="W1135" i="4"/>
  <c r="V1135" i="4"/>
  <c r="U1135" i="4"/>
  <c r="T1135" i="4"/>
  <c r="S1135" i="4"/>
  <c r="R1135" i="4"/>
  <c r="Q1135" i="4"/>
  <c r="P1135" i="4"/>
  <c r="O1135" i="4"/>
  <c r="N1135" i="4"/>
  <c r="M1135" i="4"/>
  <c r="L1135" i="4"/>
  <c r="K1135" i="4"/>
  <c r="J1135" i="4"/>
  <c r="I1135" i="4"/>
  <c r="H1135" i="4"/>
  <c r="G1135" i="4"/>
  <c r="AD1134" i="4"/>
  <c r="AC1134" i="4"/>
  <c r="AB1134" i="4"/>
  <c r="AA1134" i="4"/>
  <c r="Z1134" i="4"/>
  <c r="Y1134" i="4"/>
  <c r="X1134" i="4"/>
  <c r="W1134" i="4"/>
  <c r="V1134" i="4"/>
  <c r="U1134" i="4"/>
  <c r="T1134" i="4"/>
  <c r="S1134" i="4"/>
  <c r="R1134" i="4"/>
  <c r="Q1134" i="4"/>
  <c r="P1134" i="4"/>
  <c r="O1134" i="4"/>
  <c r="N1134" i="4"/>
  <c r="M1134" i="4"/>
  <c r="L1134" i="4"/>
  <c r="K1134" i="4"/>
  <c r="J1134" i="4"/>
  <c r="I1134" i="4"/>
  <c r="H1134" i="4"/>
  <c r="G1134" i="4"/>
  <c r="AD1133" i="4"/>
  <c r="AC1133" i="4"/>
  <c r="AB1133" i="4"/>
  <c r="AA1133" i="4"/>
  <c r="Z1133" i="4"/>
  <c r="Y1133" i="4"/>
  <c r="X1133" i="4"/>
  <c r="W1133" i="4"/>
  <c r="V1133" i="4"/>
  <c r="U1133" i="4"/>
  <c r="T1133" i="4"/>
  <c r="S1133" i="4"/>
  <c r="R1133" i="4"/>
  <c r="Q1133" i="4"/>
  <c r="P1133" i="4"/>
  <c r="O1133" i="4"/>
  <c r="N1133" i="4"/>
  <c r="M1133" i="4"/>
  <c r="L1133" i="4"/>
  <c r="K1133" i="4"/>
  <c r="J1133" i="4"/>
  <c r="I1133" i="4"/>
  <c r="H1133" i="4"/>
  <c r="G1133" i="4"/>
  <c r="AD1132" i="4"/>
  <c r="AC1132" i="4"/>
  <c r="AB1132" i="4"/>
  <c r="AA1132" i="4"/>
  <c r="Z1132" i="4"/>
  <c r="Y1132" i="4"/>
  <c r="X1132" i="4"/>
  <c r="W1132" i="4"/>
  <c r="V1132" i="4"/>
  <c r="U1132" i="4"/>
  <c r="T1132" i="4"/>
  <c r="S1132" i="4"/>
  <c r="R1132" i="4"/>
  <c r="Q1132" i="4"/>
  <c r="P1132" i="4"/>
  <c r="O1132" i="4"/>
  <c r="N1132" i="4"/>
  <c r="M1132" i="4"/>
  <c r="L1132" i="4"/>
  <c r="K1132" i="4"/>
  <c r="J1132" i="4"/>
  <c r="I1132" i="4"/>
  <c r="H1132" i="4"/>
  <c r="G1132" i="4"/>
  <c r="AD1131" i="4"/>
  <c r="AC1131" i="4"/>
  <c r="AB1131" i="4"/>
  <c r="AA1131" i="4"/>
  <c r="Z1131" i="4"/>
  <c r="Y1131" i="4"/>
  <c r="X1131" i="4"/>
  <c r="W1131" i="4"/>
  <c r="V1131" i="4"/>
  <c r="U1131" i="4"/>
  <c r="T1131" i="4"/>
  <c r="S1131" i="4"/>
  <c r="R1131" i="4"/>
  <c r="Q1131" i="4"/>
  <c r="P1131" i="4"/>
  <c r="O1131" i="4"/>
  <c r="N1131" i="4"/>
  <c r="M1131" i="4"/>
  <c r="L1131" i="4"/>
  <c r="K1131" i="4"/>
  <c r="J1131" i="4"/>
  <c r="I1131" i="4"/>
  <c r="H1131" i="4"/>
  <c r="G1131" i="4"/>
  <c r="AD1130" i="4"/>
  <c r="AC1130" i="4"/>
  <c r="AB1130" i="4"/>
  <c r="AA1130" i="4"/>
  <c r="Z1130" i="4"/>
  <c r="Y1130" i="4"/>
  <c r="X1130" i="4"/>
  <c r="W1130" i="4"/>
  <c r="V1130" i="4"/>
  <c r="U1130" i="4"/>
  <c r="T1130" i="4"/>
  <c r="S1130" i="4"/>
  <c r="R1130" i="4"/>
  <c r="Q1130" i="4"/>
  <c r="P1130" i="4"/>
  <c r="O1130" i="4"/>
  <c r="N1130" i="4"/>
  <c r="M1130" i="4"/>
  <c r="L1130" i="4"/>
  <c r="K1130" i="4"/>
  <c r="J1130" i="4"/>
  <c r="I1130" i="4"/>
  <c r="H1130" i="4"/>
  <c r="G1130" i="4"/>
  <c r="AD1128" i="4"/>
  <c r="AC1128" i="4"/>
  <c r="AB1128" i="4"/>
  <c r="AA1128" i="4"/>
  <c r="Z1128" i="4"/>
  <c r="Y1128" i="4"/>
  <c r="X1128" i="4"/>
  <c r="W1128" i="4"/>
  <c r="V1128" i="4"/>
  <c r="U1128" i="4"/>
  <c r="T1128" i="4"/>
  <c r="S1128" i="4"/>
  <c r="R1128" i="4"/>
  <c r="Q1128" i="4"/>
  <c r="P1128" i="4"/>
  <c r="O1128" i="4"/>
  <c r="N1128" i="4"/>
  <c r="M1128" i="4"/>
  <c r="L1128" i="4"/>
  <c r="K1128" i="4"/>
  <c r="J1128" i="4"/>
  <c r="I1128" i="4"/>
  <c r="H1128" i="4"/>
  <c r="G1128" i="4"/>
  <c r="AD1127" i="4"/>
  <c r="AC1127" i="4"/>
  <c r="AB1127" i="4"/>
  <c r="AA1127" i="4"/>
  <c r="Z1127" i="4"/>
  <c r="Y1127" i="4"/>
  <c r="X1127" i="4"/>
  <c r="W1127" i="4"/>
  <c r="V1127" i="4"/>
  <c r="U1127" i="4"/>
  <c r="T1127" i="4"/>
  <c r="S1127" i="4"/>
  <c r="R1127" i="4"/>
  <c r="Q1127" i="4"/>
  <c r="P1127" i="4"/>
  <c r="O1127" i="4"/>
  <c r="N1127" i="4"/>
  <c r="M1127" i="4"/>
  <c r="L1127" i="4"/>
  <c r="K1127" i="4"/>
  <c r="J1127" i="4"/>
  <c r="I1127" i="4"/>
  <c r="H1127" i="4"/>
  <c r="G1127" i="4"/>
  <c r="AD1126" i="4"/>
  <c r="AC1126" i="4"/>
  <c r="AB1126" i="4"/>
  <c r="AA1126" i="4"/>
  <c r="Z1126" i="4"/>
  <c r="Y1126" i="4"/>
  <c r="X1126" i="4"/>
  <c r="W1126" i="4"/>
  <c r="V1126" i="4"/>
  <c r="U1126" i="4"/>
  <c r="T1126" i="4"/>
  <c r="S1126" i="4"/>
  <c r="R1126" i="4"/>
  <c r="Q1126" i="4"/>
  <c r="P1126" i="4"/>
  <c r="O1126" i="4"/>
  <c r="N1126" i="4"/>
  <c r="M1126" i="4"/>
  <c r="L1126" i="4"/>
  <c r="K1126" i="4"/>
  <c r="J1126" i="4"/>
  <c r="I1126" i="4"/>
  <c r="H1126" i="4"/>
  <c r="G1126" i="4"/>
  <c r="AD1124" i="4"/>
  <c r="AC1124" i="4"/>
  <c r="AB1124" i="4"/>
  <c r="AA1124" i="4"/>
  <c r="Z1124" i="4"/>
  <c r="Y1124" i="4"/>
  <c r="X1124" i="4"/>
  <c r="W1124" i="4"/>
  <c r="V1124" i="4"/>
  <c r="U1124" i="4"/>
  <c r="T1124" i="4"/>
  <c r="S1124" i="4"/>
  <c r="R1124" i="4"/>
  <c r="Q1124" i="4"/>
  <c r="P1124" i="4"/>
  <c r="O1124" i="4"/>
  <c r="N1124" i="4"/>
  <c r="M1124" i="4"/>
  <c r="L1124" i="4"/>
  <c r="K1124" i="4"/>
  <c r="J1124" i="4"/>
  <c r="I1124" i="4"/>
  <c r="H1124" i="4"/>
  <c r="G1124" i="4"/>
  <c r="AD1123" i="4"/>
  <c r="AC1123" i="4"/>
  <c r="AB1123" i="4"/>
  <c r="AA1123" i="4"/>
  <c r="Z1123" i="4"/>
  <c r="Y1123" i="4"/>
  <c r="X1123" i="4"/>
  <c r="W1123" i="4"/>
  <c r="V1123" i="4"/>
  <c r="U1123" i="4"/>
  <c r="T1123" i="4"/>
  <c r="S1123" i="4"/>
  <c r="R1123" i="4"/>
  <c r="Q1123" i="4"/>
  <c r="P1123" i="4"/>
  <c r="O1123" i="4"/>
  <c r="N1123" i="4"/>
  <c r="M1123" i="4"/>
  <c r="L1123" i="4"/>
  <c r="K1123" i="4"/>
  <c r="J1123" i="4"/>
  <c r="I1123" i="4"/>
  <c r="H1123" i="4"/>
  <c r="G1123" i="4"/>
  <c r="AD1122" i="4"/>
  <c r="AC1122" i="4"/>
  <c r="AB1122" i="4"/>
  <c r="AA1122" i="4"/>
  <c r="Z1122" i="4"/>
  <c r="Y1122" i="4"/>
  <c r="X1122" i="4"/>
  <c r="W1122" i="4"/>
  <c r="V1122" i="4"/>
  <c r="U1122" i="4"/>
  <c r="T1122" i="4"/>
  <c r="S1122" i="4"/>
  <c r="R1122" i="4"/>
  <c r="Q1122" i="4"/>
  <c r="P1122" i="4"/>
  <c r="O1122" i="4"/>
  <c r="N1122" i="4"/>
  <c r="M1122" i="4"/>
  <c r="L1122" i="4"/>
  <c r="K1122" i="4"/>
  <c r="J1122" i="4"/>
  <c r="I1122" i="4"/>
  <c r="H1122" i="4"/>
  <c r="G1122" i="4"/>
  <c r="AD1120" i="4"/>
  <c r="AC1120" i="4"/>
  <c r="AB1120" i="4"/>
  <c r="AA1120" i="4"/>
  <c r="Z1120" i="4"/>
  <c r="Y1120" i="4"/>
  <c r="X1120" i="4"/>
  <c r="W1120" i="4"/>
  <c r="V1120" i="4"/>
  <c r="U1120" i="4"/>
  <c r="T1120" i="4"/>
  <c r="S1120" i="4"/>
  <c r="R1120" i="4"/>
  <c r="Q1120" i="4"/>
  <c r="P1120" i="4"/>
  <c r="O1120" i="4"/>
  <c r="N1120" i="4"/>
  <c r="M1120" i="4"/>
  <c r="L1120" i="4"/>
  <c r="K1120" i="4"/>
  <c r="J1120" i="4"/>
  <c r="I1120" i="4"/>
  <c r="H1120" i="4"/>
  <c r="G1120" i="4"/>
  <c r="AD1119" i="4"/>
  <c r="AC1119" i="4"/>
  <c r="AB1119" i="4"/>
  <c r="AA1119" i="4"/>
  <c r="Z1119" i="4"/>
  <c r="Y1119" i="4"/>
  <c r="X1119" i="4"/>
  <c r="W1119" i="4"/>
  <c r="V1119" i="4"/>
  <c r="U1119" i="4"/>
  <c r="T1119" i="4"/>
  <c r="S1119" i="4"/>
  <c r="R1119" i="4"/>
  <c r="Q1119" i="4"/>
  <c r="P1119" i="4"/>
  <c r="O1119" i="4"/>
  <c r="N1119" i="4"/>
  <c r="M1119" i="4"/>
  <c r="L1119" i="4"/>
  <c r="K1119" i="4"/>
  <c r="J1119" i="4"/>
  <c r="I1119" i="4"/>
  <c r="H1119" i="4"/>
  <c r="G1119" i="4"/>
  <c r="AD1118" i="4"/>
  <c r="AC1118" i="4"/>
  <c r="AB1118" i="4"/>
  <c r="AA1118" i="4"/>
  <c r="Z1118" i="4"/>
  <c r="Y1118" i="4"/>
  <c r="X1118" i="4"/>
  <c r="W1118" i="4"/>
  <c r="V1118" i="4"/>
  <c r="U1118" i="4"/>
  <c r="T1118" i="4"/>
  <c r="S1118" i="4"/>
  <c r="R1118" i="4"/>
  <c r="Q1118" i="4"/>
  <c r="P1118" i="4"/>
  <c r="O1118" i="4"/>
  <c r="N1118" i="4"/>
  <c r="M1118" i="4"/>
  <c r="L1118" i="4"/>
  <c r="K1118" i="4"/>
  <c r="J1118" i="4"/>
  <c r="I1118" i="4"/>
  <c r="H1118" i="4"/>
  <c r="G1118" i="4"/>
  <c r="AD1115" i="4"/>
  <c r="AC1115" i="4"/>
  <c r="AB1115" i="4"/>
  <c r="AA1115" i="4"/>
  <c r="Z1115" i="4"/>
  <c r="Y1115" i="4"/>
  <c r="X1115" i="4"/>
  <c r="W1115" i="4"/>
  <c r="V1115" i="4"/>
  <c r="U1115" i="4"/>
  <c r="T1115" i="4"/>
  <c r="S1115" i="4"/>
  <c r="R1115" i="4"/>
  <c r="Q1115" i="4"/>
  <c r="P1115" i="4"/>
  <c r="O1115" i="4"/>
  <c r="N1115" i="4"/>
  <c r="M1115" i="4"/>
  <c r="L1115" i="4"/>
  <c r="K1115" i="4"/>
  <c r="J1115" i="4"/>
  <c r="I1115" i="4"/>
  <c r="H1115" i="4"/>
  <c r="G1115" i="4"/>
  <c r="AD1114" i="4"/>
  <c r="AC1114" i="4"/>
  <c r="AB1114" i="4"/>
  <c r="AA1114" i="4"/>
  <c r="Z1114" i="4"/>
  <c r="Y1114" i="4"/>
  <c r="X1114" i="4"/>
  <c r="W1114" i="4"/>
  <c r="V1114" i="4"/>
  <c r="U1114" i="4"/>
  <c r="T1114" i="4"/>
  <c r="S1114" i="4"/>
  <c r="R1114" i="4"/>
  <c r="Q1114" i="4"/>
  <c r="P1114" i="4"/>
  <c r="O1114" i="4"/>
  <c r="N1114" i="4"/>
  <c r="M1114" i="4"/>
  <c r="L1114" i="4"/>
  <c r="K1114" i="4"/>
  <c r="J1114" i="4"/>
  <c r="I1114" i="4"/>
  <c r="H1114" i="4"/>
  <c r="G1114" i="4"/>
  <c r="AD1112" i="4"/>
  <c r="AC1112" i="4"/>
  <c r="AB1112" i="4"/>
  <c r="AA1112" i="4"/>
  <c r="Z1112" i="4"/>
  <c r="Y1112" i="4"/>
  <c r="X1112" i="4"/>
  <c r="W1112" i="4"/>
  <c r="V1112" i="4"/>
  <c r="U1112" i="4"/>
  <c r="T1112" i="4"/>
  <c r="S1112" i="4"/>
  <c r="R1112" i="4"/>
  <c r="Q1112" i="4"/>
  <c r="P1112" i="4"/>
  <c r="O1112" i="4"/>
  <c r="N1112" i="4"/>
  <c r="M1112" i="4"/>
  <c r="L1112" i="4"/>
  <c r="K1112" i="4"/>
  <c r="J1112" i="4"/>
  <c r="I1112" i="4"/>
  <c r="H1112" i="4"/>
  <c r="G1112" i="4"/>
  <c r="AD1111" i="4"/>
  <c r="AC1111" i="4"/>
  <c r="AB1111" i="4"/>
  <c r="AA1111" i="4"/>
  <c r="Z1111" i="4"/>
  <c r="Y1111" i="4"/>
  <c r="X1111" i="4"/>
  <c r="W1111" i="4"/>
  <c r="V1111" i="4"/>
  <c r="U1111" i="4"/>
  <c r="T1111" i="4"/>
  <c r="S1111" i="4"/>
  <c r="R1111" i="4"/>
  <c r="Q1111" i="4"/>
  <c r="P1111" i="4"/>
  <c r="O1111" i="4"/>
  <c r="N1111" i="4"/>
  <c r="M1111" i="4"/>
  <c r="L1111" i="4"/>
  <c r="K1111" i="4"/>
  <c r="J1111" i="4"/>
  <c r="I1111" i="4"/>
  <c r="H1111" i="4"/>
  <c r="G1111" i="4"/>
  <c r="AD1110" i="4"/>
  <c r="AC1110" i="4"/>
  <c r="AB1110" i="4"/>
  <c r="AA1110" i="4"/>
  <c r="Z1110" i="4"/>
  <c r="Y1110" i="4"/>
  <c r="X1110" i="4"/>
  <c r="W1110" i="4"/>
  <c r="V1110" i="4"/>
  <c r="U1110" i="4"/>
  <c r="T1110" i="4"/>
  <c r="S1110" i="4"/>
  <c r="R1110" i="4"/>
  <c r="Q1110" i="4"/>
  <c r="P1110" i="4"/>
  <c r="O1110" i="4"/>
  <c r="N1110" i="4"/>
  <c r="M1110" i="4"/>
  <c r="L1110" i="4"/>
  <c r="K1110" i="4"/>
  <c r="J1110" i="4"/>
  <c r="I1110" i="4"/>
  <c r="H1110" i="4"/>
  <c r="G1110" i="4"/>
  <c r="AD1108" i="4"/>
  <c r="AC1108" i="4"/>
  <c r="AB1108" i="4"/>
  <c r="AA1108" i="4"/>
  <c r="Z1108" i="4"/>
  <c r="Y1108" i="4"/>
  <c r="X1108" i="4"/>
  <c r="W1108" i="4"/>
  <c r="V1108" i="4"/>
  <c r="U1108" i="4"/>
  <c r="T1108" i="4"/>
  <c r="S1108" i="4"/>
  <c r="R1108" i="4"/>
  <c r="Q1108" i="4"/>
  <c r="P1108" i="4"/>
  <c r="O1108" i="4"/>
  <c r="N1108" i="4"/>
  <c r="M1108" i="4"/>
  <c r="L1108" i="4"/>
  <c r="K1108" i="4"/>
  <c r="J1108" i="4"/>
  <c r="I1108" i="4"/>
  <c r="H1108" i="4"/>
  <c r="G1108" i="4"/>
  <c r="AD1107" i="4"/>
  <c r="AC1107" i="4"/>
  <c r="AB1107" i="4"/>
  <c r="AA1107" i="4"/>
  <c r="Z1107" i="4"/>
  <c r="Y1107" i="4"/>
  <c r="X1107" i="4"/>
  <c r="W1107" i="4"/>
  <c r="V1107" i="4"/>
  <c r="U1107" i="4"/>
  <c r="T1107" i="4"/>
  <c r="S1107" i="4"/>
  <c r="R1107" i="4"/>
  <c r="Q1107" i="4"/>
  <c r="P1107" i="4"/>
  <c r="O1107" i="4"/>
  <c r="N1107" i="4"/>
  <c r="M1107" i="4"/>
  <c r="L1107" i="4"/>
  <c r="K1107" i="4"/>
  <c r="J1107" i="4"/>
  <c r="I1107" i="4"/>
  <c r="H1107" i="4"/>
  <c r="G1107" i="4"/>
  <c r="AD1106" i="4"/>
  <c r="AC1106" i="4"/>
  <c r="AB1106" i="4"/>
  <c r="AA1106" i="4"/>
  <c r="Z1106" i="4"/>
  <c r="Y1106" i="4"/>
  <c r="X1106" i="4"/>
  <c r="W1106" i="4"/>
  <c r="V1106" i="4"/>
  <c r="U1106" i="4"/>
  <c r="T1106" i="4"/>
  <c r="S1106" i="4"/>
  <c r="R1106" i="4"/>
  <c r="Q1106" i="4"/>
  <c r="P1106" i="4"/>
  <c r="O1106" i="4"/>
  <c r="N1106" i="4"/>
  <c r="M1106" i="4"/>
  <c r="L1106" i="4"/>
  <c r="K1106" i="4"/>
  <c r="J1106" i="4"/>
  <c r="I1106" i="4"/>
  <c r="H1106" i="4"/>
  <c r="G1106" i="4"/>
  <c r="AD1104" i="4"/>
  <c r="AC1104" i="4"/>
  <c r="AB1104" i="4"/>
  <c r="AA1104" i="4"/>
  <c r="Z1104" i="4"/>
  <c r="Y1104" i="4"/>
  <c r="X1104" i="4"/>
  <c r="W1104" i="4"/>
  <c r="V1104" i="4"/>
  <c r="U1104" i="4"/>
  <c r="T1104" i="4"/>
  <c r="S1104" i="4"/>
  <c r="R1104" i="4"/>
  <c r="Q1104" i="4"/>
  <c r="P1104" i="4"/>
  <c r="O1104" i="4"/>
  <c r="N1104" i="4"/>
  <c r="M1104" i="4"/>
  <c r="L1104" i="4"/>
  <c r="K1104" i="4"/>
  <c r="J1104" i="4"/>
  <c r="I1104" i="4"/>
  <c r="H1104" i="4"/>
  <c r="G1104" i="4"/>
  <c r="AD1103" i="4"/>
  <c r="AC1103" i="4"/>
  <c r="AB1103" i="4"/>
  <c r="AA1103" i="4"/>
  <c r="Z1103" i="4"/>
  <c r="Y1103" i="4"/>
  <c r="X1103" i="4"/>
  <c r="W1103" i="4"/>
  <c r="V1103" i="4"/>
  <c r="U1103" i="4"/>
  <c r="T1103" i="4"/>
  <c r="S1103" i="4"/>
  <c r="R1103" i="4"/>
  <c r="Q1103" i="4"/>
  <c r="P1103" i="4"/>
  <c r="O1103" i="4"/>
  <c r="N1103" i="4"/>
  <c r="M1103" i="4"/>
  <c r="L1103" i="4"/>
  <c r="K1103" i="4"/>
  <c r="J1103" i="4"/>
  <c r="I1103" i="4"/>
  <c r="H1103" i="4"/>
  <c r="G1103" i="4"/>
  <c r="AD1102" i="4"/>
  <c r="AC1102" i="4"/>
  <c r="AB1102" i="4"/>
  <c r="AA1102" i="4"/>
  <c r="Z1102" i="4"/>
  <c r="Y1102" i="4"/>
  <c r="X1102" i="4"/>
  <c r="W1102" i="4"/>
  <c r="V1102" i="4"/>
  <c r="U1102" i="4"/>
  <c r="T1102" i="4"/>
  <c r="S1102" i="4"/>
  <c r="R1102" i="4"/>
  <c r="Q1102" i="4"/>
  <c r="P1102" i="4"/>
  <c r="O1102" i="4"/>
  <c r="N1102" i="4"/>
  <c r="M1102" i="4"/>
  <c r="L1102" i="4"/>
  <c r="K1102" i="4"/>
  <c r="J1102" i="4"/>
  <c r="I1102" i="4"/>
  <c r="H1102" i="4"/>
  <c r="G1102" i="4"/>
  <c r="AD1101" i="4"/>
  <c r="AC1101" i="4"/>
  <c r="AB1101" i="4"/>
  <c r="AA1101" i="4"/>
  <c r="Z1101" i="4"/>
  <c r="Y1101" i="4"/>
  <c r="X1101" i="4"/>
  <c r="W1101" i="4"/>
  <c r="V1101" i="4"/>
  <c r="U1101" i="4"/>
  <c r="T1101" i="4"/>
  <c r="S1101" i="4"/>
  <c r="R1101" i="4"/>
  <c r="Q1101" i="4"/>
  <c r="P1101" i="4"/>
  <c r="O1101" i="4"/>
  <c r="N1101" i="4"/>
  <c r="M1101" i="4"/>
  <c r="L1101" i="4"/>
  <c r="K1101" i="4"/>
  <c r="J1101" i="4"/>
  <c r="I1101" i="4"/>
  <c r="H1101" i="4"/>
  <c r="G1101" i="4"/>
  <c r="AD1100" i="4"/>
  <c r="AC1100" i="4"/>
  <c r="AB1100" i="4"/>
  <c r="AA1100" i="4"/>
  <c r="Z1100" i="4"/>
  <c r="Y1100" i="4"/>
  <c r="X1100" i="4"/>
  <c r="W1100" i="4"/>
  <c r="V1100" i="4"/>
  <c r="U1100" i="4"/>
  <c r="T1100" i="4"/>
  <c r="S1100" i="4"/>
  <c r="R1100" i="4"/>
  <c r="Q1100" i="4"/>
  <c r="P1100" i="4"/>
  <c r="O1100" i="4"/>
  <c r="N1100" i="4"/>
  <c r="M1100" i="4"/>
  <c r="L1100" i="4"/>
  <c r="K1100" i="4"/>
  <c r="J1100" i="4"/>
  <c r="I1100" i="4"/>
  <c r="H1100" i="4"/>
  <c r="G1100" i="4"/>
  <c r="AD1099" i="4"/>
  <c r="AC1099" i="4"/>
  <c r="AB1099" i="4"/>
  <c r="AA1099" i="4"/>
  <c r="Z1099" i="4"/>
  <c r="Y1099" i="4"/>
  <c r="X1099" i="4"/>
  <c r="W1099" i="4"/>
  <c r="V1099" i="4"/>
  <c r="U1099" i="4"/>
  <c r="T1099" i="4"/>
  <c r="S1099" i="4"/>
  <c r="R1099" i="4"/>
  <c r="Q1099" i="4"/>
  <c r="P1099" i="4"/>
  <c r="O1099" i="4"/>
  <c r="N1099" i="4"/>
  <c r="M1099" i="4"/>
  <c r="L1099" i="4"/>
  <c r="K1099" i="4"/>
  <c r="J1099" i="4"/>
  <c r="I1099" i="4"/>
  <c r="H1099" i="4"/>
  <c r="G1099" i="4"/>
  <c r="AD1098" i="4"/>
  <c r="AC1098" i="4"/>
  <c r="AB1098" i="4"/>
  <c r="AA1098" i="4"/>
  <c r="Z1098" i="4"/>
  <c r="Y1098" i="4"/>
  <c r="X1098" i="4"/>
  <c r="W1098" i="4"/>
  <c r="V1098" i="4"/>
  <c r="U1098" i="4"/>
  <c r="T1098" i="4"/>
  <c r="S1098" i="4"/>
  <c r="R1098" i="4"/>
  <c r="Q1098" i="4"/>
  <c r="P1098" i="4"/>
  <c r="O1098" i="4"/>
  <c r="N1098" i="4"/>
  <c r="M1098" i="4"/>
  <c r="L1098" i="4"/>
  <c r="K1098" i="4"/>
  <c r="J1098" i="4"/>
  <c r="I1098" i="4"/>
  <c r="H1098" i="4"/>
  <c r="G1098" i="4"/>
  <c r="AD1096" i="4"/>
  <c r="AC1096" i="4"/>
  <c r="AB1096" i="4"/>
  <c r="AA1096" i="4"/>
  <c r="Z1096" i="4"/>
  <c r="Y1096" i="4"/>
  <c r="X1096" i="4"/>
  <c r="W1096" i="4"/>
  <c r="V1096" i="4"/>
  <c r="U1096" i="4"/>
  <c r="T1096" i="4"/>
  <c r="S1096" i="4"/>
  <c r="R1096" i="4"/>
  <c r="Q1096" i="4"/>
  <c r="P1096" i="4"/>
  <c r="O1096" i="4"/>
  <c r="N1096" i="4"/>
  <c r="M1096" i="4"/>
  <c r="L1096" i="4"/>
  <c r="K1096" i="4"/>
  <c r="J1096" i="4"/>
  <c r="I1096" i="4"/>
  <c r="H1096" i="4"/>
  <c r="G1096" i="4"/>
  <c r="F1096" i="4"/>
  <c r="AD1095" i="4"/>
  <c r="AC1095" i="4"/>
  <c r="AB1095" i="4"/>
  <c r="AA1095" i="4"/>
  <c r="Z1095" i="4"/>
  <c r="Y1095" i="4"/>
  <c r="X1095" i="4"/>
  <c r="W1095" i="4"/>
  <c r="V1095" i="4"/>
  <c r="U1095" i="4"/>
  <c r="T1095" i="4"/>
  <c r="S1095" i="4"/>
  <c r="R1095" i="4"/>
  <c r="Q1095" i="4"/>
  <c r="P1095" i="4"/>
  <c r="O1095" i="4"/>
  <c r="N1095" i="4"/>
  <c r="M1095" i="4"/>
  <c r="L1095" i="4"/>
  <c r="K1095" i="4"/>
  <c r="J1095" i="4"/>
  <c r="I1095" i="4"/>
  <c r="H1095" i="4"/>
  <c r="G1095" i="4"/>
  <c r="F1095" i="4"/>
  <c r="AD1094" i="4"/>
  <c r="AC1094" i="4"/>
  <c r="AB1094" i="4"/>
  <c r="AA1094" i="4"/>
  <c r="Z1094" i="4"/>
  <c r="Y1094" i="4"/>
  <c r="X1094" i="4"/>
  <c r="W1094" i="4"/>
  <c r="V1094" i="4"/>
  <c r="U1094" i="4"/>
  <c r="T1094" i="4"/>
  <c r="S1094" i="4"/>
  <c r="R1094" i="4"/>
  <c r="Q1094" i="4"/>
  <c r="P1094" i="4"/>
  <c r="O1094" i="4"/>
  <c r="N1094" i="4"/>
  <c r="M1094" i="4"/>
  <c r="L1094" i="4"/>
  <c r="K1094" i="4"/>
  <c r="J1094" i="4"/>
  <c r="I1094" i="4"/>
  <c r="H1094" i="4"/>
  <c r="G1094" i="4"/>
  <c r="F1094" i="4"/>
  <c r="AD1092" i="4"/>
  <c r="AC1092" i="4"/>
  <c r="AB1092" i="4"/>
  <c r="AA1092" i="4"/>
  <c r="Z1092" i="4"/>
  <c r="Y1092" i="4"/>
  <c r="X1092" i="4"/>
  <c r="W1092" i="4"/>
  <c r="V1092" i="4"/>
  <c r="U1092" i="4"/>
  <c r="T1092" i="4"/>
  <c r="S1092" i="4"/>
  <c r="R1092" i="4"/>
  <c r="Q1092" i="4"/>
  <c r="P1092" i="4"/>
  <c r="O1092" i="4"/>
  <c r="N1092" i="4"/>
  <c r="M1092" i="4"/>
  <c r="L1092" i="4"/>
  <c r="K1092" i="4"/>
  <c r="J1092" i="4"/>
  <c r="I1092" i="4"/>
  <c r="H1092" i="4"/>
  <c r="G1092" i="4"/>
  <c r="F1092" i="4"/>
  <c r="AD1091" i="4"/>
  <c r="AC1091" i="4"/>
  <c r="AB1091" i="4"/>
  <c r="AA1091" i="4"/>
  <c r="Z1091" i="4"/>
  <c r="Y1091" i="4"/>
  <c r="X1091" i="4"/>
  <c r="W1091" i="4"/>
  <c r="V1091" i="4"/>
  <c r="U1091" i="4"/>
  <c r="T1091" i="4"/>
  <c r="S1091" i="4"/>
  <c r="R1091" i="4"/>
  <c r="Q1091" i="4"/>
  <c r="P1091" i="4"/>
  <c r="O1091" i="4"/>
  <c r="N1091" i="4"/>
  <c r="M1091" i="4"/>
  <c r="L1091" i="4"/>
  <c r="K1091" i="4"/>
  <c r="J1091" i="4"/>
  <c r="I1091" i="4"/>
  <c r="H1091" i="4"/>
  <c r="G1091" i="4"/>
  <c r="F1091" i="4"/>
  <c r="AD1090" i="4"/>
  <c r="AC1090" i="4"/>
  <c r="AB1090" i="4"/>
  <c r="AA1090" i="4"/>
  <c r="Z1090" i="4"/>
  <c r="Y1090" i="4"/>
  <c r="X1090" i="4"/>
  <c r="W1090" i="4"/>
  <c r="V1090" i="4"/>
  <c r="U1090" i="4"/>
  <c r="T1090" i="4"/>
  <c r="S1090" i="4"/>
  <c r="R1090" i="4"/>
  <c r="Q1090" i="4"/>
  <c r="P1090" i="4"/>
  <c r="O1090" i="4"/>
  <c r="N1090" i="4"/>
  <c r="M1090" i="4"/>
  <c r="L1090" i="4"/>
  <c r="K1090" i="4"/>
  <c r="J1090" i="4"/>
  <c r="I1090" i="4"/>
  <c r="H1090" i="4"/>
  <c r="G1090" i="4"/>
  <c r="F1090" i="4"/>
  <c r="AD1087" i="4"/>
  <c r="AC1087" i="4"/>
  <c r="AB1087" i="4"/>
  <c r="AA1087" i="4"/>
  <c r="Z1087" i="4"/>
  <c r="Y1087" i="4"/>
  <c r="X1087" i="4"/>
  <c r="W1087" i="4"/>
  <c r="V1087" i="4"/>
  <c r="U1087" i="4"/>
  <c r="T1087" i="4"/>
  <c r="S1087" i="4"/>
  <c r="R1087" i="4"/>
  <c r="Q1087" i="4"/>
  <c r="P1087" i="4"/>
  <c r="O1087" i="4"/>
  <c r="N1087" i="4"/>
  <c r="M1087" i="4"/>
  <c r="L1087" i="4"/>
  <c r="K1087" i="4"/>
  <c r="J1087" i="4"/>
  <c r="I1087" i="4"/>
  <c r="H1087" i="4"/>
  <c r="G1087" i="4"/>
  <c r="F1087" i="4"/>
  <c r="AD1086" i="4"/>
  <c r="AC1086" i="4"/>
  <c r="AB1086" i="4"/>
  <c r="AA1086" i="4"/>
  <c r="Z1086" i="4"/>
  <c r="Y1086" i="4"/>
  <c r="X1086" i="4"/>
  <c r="W1086" i="4"/>
  <c r="V1086" i="4"/>
  <c r="U1086" i="4"/>
  <c r="T1086" i="4"/>
  <c r="S1086" i="4"/>
  <c r="R1086" i="4"/>
  <c r="Q1086" i="4"/>
  <c r="P1086" i="4"/>
  <c r="O1086" i="4"/>
  <c r="N1086" i="4"/>
  <c r="M1086" i="4"/>
  <c r="L1086" i="4"/>
  <c r="K1086" i="4"/>
  <c r="J1086" i="4"/>
  <c r="I1086" i="4"/>
  <c r="H1086" i="4"/>
  <c r="G1086" i="4"/>
  <c r="F1086" i="4"/>
  <c r="AD1083" i="4"/>
  <c r="AC1083" i="4"/>
  <c r="AB1083" i="4"/>
  <c r="AA1083" i="4"/>
  <c r="Z1083" i="4"/>
  <c r="Y1083" i="4"/>
  <c r="X1083" i="4"/>
  <c r="W1083" i="4"/>
  <c r="V1083" i="4"/>
  <c r="U1083" i="4"/>
  <c r="T1083" i="4"/>
  <c r="S1083" i="4"/>
  <c r="R1083" i="4"/>
  <c r="Q1083" i="4"/>
  <c r="P1083" i="4"/>
  <c r="O1083" i="4"/>
  <c r="N1083" i="4"/>
  <c r="M1083" i="4"/>
  <c r="L1083" i="4"/>
  <c r="K1083" i="4"/>
  <c r="J1083" i="4"/>
  <c r="I1083" i="4"/>
  <c r="H1083" i="4"/>
  <c r="G1083" i="4"/>
  <c r="F1083" i="4"/>
  <c r="AD1082" i="4"/>
  <c r="AC1082" i="4"/>
  <c r="AB1082" i="4"/>
  <c r="AA1082" i="4"/>
  <c r="Z1082" i="4"/>
  <c r="Y1082" i="4"/>
  <c r="X1082" i="4"/>
  <c r="W1082" i="4"/>
  <c r="V1082" i="4"/>
  <c r="U1082" i="4"/>
  <c r="T1082" i="4"/>
  <c r="S1082" i="4"/>
  <c r="R1082" i="4"/>
  <c r="Q1082" i="4"/>
  <c r="P1082" i="4"/>
  <c r="O1082" i="4"/>
  <c r="N1082" i="4"/>
  <c r="M1082" i="4"/>
  <c r="L1082" i="4"/>
  <c r="K1082" i="4"/>
  <c r="J1082" i="4"/>
  <c r="I1082" i="4"/>
  <c r="H1082" i="4"/>
  <c r="G1082" i="4"/>
  <c r="F1082" i="4"/>
  <c r="AD1080" i="4"/>
  <c r="AC1080" i="4"/>
  <c r="AB1080" i="4"/>
  <c r="AA1080" i="4"/>
  <c r="Z1080" i="4"/>
  <c r="Y1080" i="4"/>
  <c r="X1080" i="4"/>
  <c r="W1080" i="4"/>
  <c r="V1080" i="4"/>
  <c r="U1080" i="4"/>
  <c r="T1080" i="4"/>
  <c r="S1080" i="4"/>
  <c r="R1080" i="4"/>
  <c r="Q1080" i="4"/>
  <c r="P1080" i="4"/>
  <c r="O1080" i="4"/>
  <c r="N1080" i="4"/>
  <c r="M1080" i="4"/>
  <c r="L1080" i="4"/>
  <c r="K1080" i="4"/>
  <c r="J1080" i="4"/>
  <c r="I1080" i="4"/>
  <c r="H1080" i="4"/>
  <c r="G1080" i="4"/>
  <c r="F1080" i="4"/>
  <c r="AD1079" i="4"/>
  <c r="AC1079" i="4"/>
  <c r="AB1079" i="4"/>
  <c r="AA1079" i="4"/>
  <c r="Z1079" i="4"/>
  <c r="Y1079" i="4"/>
  <c r="X1079" i="4"/>
  <c r="W1079" i="4"/>
  <c r="V1079" i="4"/>
  <c r="U1079" i="4"/>
  <c r="T1079" i="4"/>
  <c r="S1079" i="4"/>
  <c r="R1079" i="4"/>
  <c r="Q1079" i="4"/>
  <c r="P1079" i="4"/>
  <c r="O1079" i="4"/>
  <c r="N1079" i="4"/>
  <c r="M1079" i="4"/>
  <c r="L1079" i="4"/>
  <c r="K1079" i="4"/>
  <c r="J1079" i="4"/>
  <c r="I1079" i="4"/>
  <c r="H1079" i="4"/>
  <c r="G1079" i="4"/>
  <c r="F1079" i="4"/>
  <c r="AD1078" i="4"/>
  <c r="AC1078" i="4"/>
  <c r="AB1078" i="4"/>
  <c r="AA1078" i="4"/>
  <c r="Z1078" i="4"/>
  <c r="Y1078" i="4"/>
  <c r="X1078" i="4"/>
  <c r="W1078" i="4"/>
  <c r="V1078" i="4"/>
  <c r="U1078" i="4"/>
  <c r="T1078" i="4"/>
  <c r="S1078" i="4"/>
  <c r="R1078" i="4"/>
  <c r="Q1078" i="4"/>
  <c r="P1078" i="4"/>
  <c r="O1078" i="4"/>
  <c r="N1078" i="4"/>
  <c r="M1078" i="4"/>
  <c r="L1078" i="4"/>
  <c r="K1078" i="4"/>
  <c r="J1078" i="4"/>
  <c r="I1078" i="4"/>
  <c r="H1078" i="4"/>
  <c r="G1078" i="4"/>
  <c r="F1078" i="4"/>
  <c r="AD1076" i="4"/>
  <c r="AC1076" i="4"/>
  <c r="AB1076" i="4"/>
  <c r="AA1076" i="4"/>
  <c r="Z1076" i="4"/>
  <c r="Y1076" i="4"/>
  <c r="X1076" i="4"/>
  <c r="W1076" i="4"/>
  <c r="V1076" i="4"/>
  <c r="U1076" i="4"/>
  <c r="T1076" i="4"/>
  <c r="S1076" i="4"/>
  <c r="R1076" i="4"/>
  <c r="Q1076" i="4"/>
  <c r="P1076" i="4"/>
  <c r="O1076" i="4"/>
  <c r="N1076" i="4"/>
  <c r="M1076" i="4"/>
  <c r="L1076" i="4"/>
  <c r="K1076" i="4"/>
  <c r="J1076" i="4"/>
  <c r="I1076" i="4"/>
  <c r="H1076" i="4"/>
  <c r="G1076" i="4"/>
  <c r="F1076" i="4"/>
  <c r="AD1075" i="4"/>
  <c r="AC1075" i="4"/>
  <c r="AB1075" i="4"/>
  <c r="AA1075" i="4"/>
  <c r="Z1075" i="4"/>
  <c r="Y1075" i="4"/>
  <c r="X1075" i="4"/>
  <c r="W1075" i="4"/>
  <c r="V1075" i="4"/>
  <c r="U1075" i="4"/>
  <c r="T1075" i="4"/>
  <c r="S1075" i="4"/>
  <c r="R1075" i="4"/>
  <c r="Q1075" i="4"/>
  <c r="P1075" i="4"/>
  <c r="O1075" i="4"/>
  <c r="N1075" i="4"/>
  <c r="M1075" i="4"/>
  <c r="L1075" i="4"/>
  <c r="K1075" i="4"/>
  <c r="J1075" i="4"/>
  <c r="I1075" i="4"/>
  <c r="H1075" i="4"/>
  <c r="G1075" i="4"/>
  <c r="F1075" i="4"/>
  <c r="AD1074" i="4"/>
  <c r="AC1074" i="4"/>
  <c r="AB1074" i="4"/>
  <c r="AA1074" i="4"/>
  <c r="Z1074" i="4"/>
  <c r="Y1074" i="4"/>
  <c r="X1074" i="4"/>
  <c r="W1074" i="4"/>
  <c r="V1074" i="4"/>
  <c r="U1074" i="4"/>
  <c r="T1074" i="4"/>
  <c r="S1074" i="4"/>
  <c r="R1074" i="4"/>
  <c r="Q1074" i="4"/>
  <c r="P1074" i="4"/>
  <c r="O1074" i="4"/>
  <c r="N1074" i="4"/>
  <c r="M1074" i="4"/>
  <c r="L1074" i="4"/>
  <c r="K1074" i="4"/>
  <c r="J1074" i="4"/>
  <c r="I1074" i="4"/>
  <c r="H1074" i="4"/>
  <c r="G1074" i="4"/>
  <c r="F1074" i="4"/>
  <c r="AD1072" i="4"/>
  <c r="AC1072" i="4"/>
  <c r="AB1072" i="4"/>
  <c r="AA1072" i="4"/>
  <c r="Z1072" i="4"/>
  <c r="Y1072" i="4"/>
  <c r="X1072" i="4"/>
  <c r="W1072" i="4"/>
  <c r="V1072" i="4"/>
  <c r="U1072" i="4"/>
  <c r="T1072" i="4"/>
  <c r="S1072" i="4"/>
  <c r="R1072" i="4"/>
  <c r="Q1072" i="4"/>
  <c r="P1072" i="4"/>
  <c r="O1072" i="4"/>
  <c r="N1072" i="4"/>
  <c r="M1072" i="4"/>
  <c r="L1072" i="4"/>
  <c r="K1072" i="4"/>
  <c r="J1072" i="4"/>
  <c r="I1072" i="4"/>
  <c r="H1072" i="4"/>
  <c r="G1072" i="4"/>
  <c r="F1072" i="4"/>
  <c r="AD1071" i="4"/>
  <c r="AC1071" i="4"/>
  <c r="AB1071" i="4"/>
  <c r="AA1071" i="4"/>
  <c r="Z1071" i="4"/>
  <c r="Y1071" i="4"/>
  <c r="X1071" i="4"/>
  <c r="W1071" i="4"/>
  <c r="V1071" i="4"/>
  <c r="U1071" i="4"/>
  <c r="T1071" i="4"/>
  <c r="S1071" i="4"/>
  <c r="R1071" i="4"/>
  <c r="Q1071" i="4"/>
  <c r="P1071" i="4"/>
  <c r="O1071" i="4"/>
  <c r="N1071" i="4"/>
  <c r="M1071" i="4"/>
  <c r="L1071" i="4"/>
  <c r="K1071" i="4"/>
  <c r="J1071" i="4"/>
  <c r="I1071" i="4"/>
  <c r="H1071" i="4"/>
  <c r="G1071" i="4"/>
  <c r="F1071" i="4"/>
  <c r="AD1070" i="4"/>
  <c r="AC1070" i="4"/>
  <c r="AB1070" i="4"/>
  <c r="AA1070" i="4"/>
  <c r="Z1070" i="4"/>
  <c r="Y1070" i="4"/>
  <c r="X1070" i="4"/>
  <c r="W1070" i="4"/>
  <c r="V1070" i="4"/>
  <c r="U1070" i="4"/>
  <c r="T1070" i="4"/>
  <c r="S1070" i="4"/>
  <c r="R1070" i="4"/>
  <c r="Q1070" i="4"/>
  <c r="P1070" i="4"/>
  <c r="O1070" i="4"/>
  <c r="N1070" i="4"/>
  <c r="M1070" i="4"/>
  <c r="L1070" i="4"/>
  <c r="K1070" i="4"/>
  <c r="J1070" i="4"/>
  <c r="I1070" i="4"/>
  <c r="H1070" i="4"/>
  <c r="G1070" i="4"/>
  <c r="F1070" i="4"/>
  <c r="AD1068" i="4"/>
  <c r="AC1068" i="4"/>
  <c r="AB1068" i="4"/>
  <c r="AA1068" i="4"/>
  <c r="Z1068" i="4"/>
  <c r="Y1068" i="4"/>
  <c r="X1068" i="4"/>
  <c r="W1068" i="4"/>
  <c r="V1068" i="4"/>
  <c r="U1068" i="4"/>
  <c r="T1068" i="4"/>
  <c r="S1068" i="4"/>
  <c r="R1068" i="4"/>
  <c r="Q1068" i="4"/>
  <c r="P1068" i="4"/>
  <c r="O1068" i="4"/>
  <c r="N1068" i="4"/>
  <c r="M1068" i="4"/>
  <c r="L1068" i="4"/>
  <c r="K1068" i="4"/>
  <c r="J1068" i="4"/>
  <c r="I1068" i="4"/>
  <c r="H1068" i="4"/>
  <c r="G1068" i="4"/>
  <c r="F1068" i="4"/>
  <c r="AD1067" i="4"/>
  <c r="AC1067" i="4"/>
  <c r="AB1067" i="4"/>
  <c r="AA1067" i="4"/>
  <c r="Z1067" i="4"/>
  <c r="Y1067" i="4"/>
  <c r="X1067" i="4"/>
  <c r="W1067" i="4"/>
  <c r="V1067" i="4"/>
  <c r="U1067" i="4"/>
  <c r="T1067" i="4"/>
  <c r="S1067" i="4"/>
  <c r="R1067" i="4"/>
  <c r="Q1067" i="4"/>
  <c r="P1067" i="4"/>
  <c r="O1067" i="4"/>
  <c r="N1067" i="4"/>
  <c r="M1067" i="4"/>
  <c r="L1067" i="4"/>
  <c r="K1067" i="4"/>
  <c r="J1067" i="4"/>
  <c r="I1067" i="4"/>
  <c r="H1067" i="4"/>
  <c r="G1067" i="4"/>
  <c r="F1067" i="4"/>
  <c r="AD1066" i="4"/>
  <c r="AC1066" i="4"/>
  <c r="AB1066" i="4"/>
  <c r="AA1066" i="4"/>
  <c r="Z1066" i="4"/>
  <c r="Y1066" i="4"/>
  <c r="X1066" i="4"/>
  <c r="W1066" i="4"/>
  <c r="V1066" i="4"/>
  <c r="U1066" i="4"/>
  <c r="T1066" i="4"/>
  <c r="S1066" i="4"/>
  <c r="R1066" i="4"/>
  <c r="Q1066" i="4"/>
  <c r="P1066" i="4"/>
  <c r="O1066" i="4"/>
  <c r="N1066" i="4"/>
  <c r="M1066" i="4"/>
  <c r="L1066" i="4"/>
  <c r="K1066" i="4"/>
  <c r="J1066" i="4"/>
  <c r="I1066" i="4"/>
  <c r="H1066" i="4"/>
  <c r="G1066" i="4"/>
  <c r="F1066" i="4"/>
  <c r="AD1064" i="4"/>
  <c r="AC1064" i="4"/>
  <c r="AB1064" i="4"/>
  <c r="AA1064" i="4"/>
  <c r="Z1064" i="4"/>
  <c r="Y1064" i="4"/>
  <c r="X1064" i="4"/>
  <c r="W1064" i="4"/>
  <c r="V1064" i="4"/>
  <c r="U1064" i="4"/>
  <c r="T1064" i="4"/>
  <c r="S1064" i="4"/>
  <c r="R1064" i="4"/>
  <c r="Q1064" i="4"/>
  <c r="P1064" i="4"/>
  <c r="O1064" i="4"/>
  <c r="N1064" i="4"/>
  <c r="M1064" i="4"/>
  <c r="L1064" i="4"/>
  <c r="K1064" i="4"/>
  <c r="J1064" i="4"/>
  <c r="I1064" i="4"/>
  <c r="H1064" i="4"/>
  <c r="G1064" i="4"/>
  <c r="F1064" i="4"/>
  <c r="AD1063" i="4"/>
  <c r="AC1063" i="4"/>
  <c r="AB1063" i="4"/>
  <c r="AA1063" i="4"/>
  <c r="Z1063" i="4"/>
  <c r="Y1063" i="4"/>
  <c r="X1063" i="4"/>
  <c r="W1063" i="4"/>
  <c r="V1063" i="4"/>
  <c r="U1063" i="4"/>
  <c r="T1063" i="4"/>
  <c r="S1063" i="4"/>
  <c r="R1063" i="4"/>
  <c r="Q1063" i="4"/>
  <c r="P1063" i="4"/>
  <c r="O1063" i="4"/>
  <c r="N1063" i="4"/>
  <c r="M1063" i="4"/>
  <c r="L1063" i="4"/>
  <c r="K1063" i="4"/>
  <c r="J1063" i="4"/>
  <c r="I1063" i="4"/>
  <c r="H1063" i="4"/>
  <c r="G1063" i="4"/>
  <c r="F1063" i="4"/>
  <c r="AD1062" i="4"/>
  <c r="AC1062" i="4"/>
  <c r="AB1062" i="4"/>
  <c r="AA1062" i="4"/>
  <c r="Z1062" i="4"/>
  <c r="Y1062" i="4"/>
  <c r="X1062" i="4"/>
  <c r="W1062" i="4"/>
  <c r="V1062" i="4"/>
  <c r="U1062" i="4"/>
  <c r="T1062" i="4"/>
  <c r="S1062" i="4"/>
  <c r="R1062" i="4"/>
  <c r="Q1062" i="4"/>
  <c r="P1062" i="4"/>
  <c r="O1062" i="4"/>
  <c r="N1062" i="4"/>
  <c r="M1062" i="4"/>
  <c r="L1062" i="4"/>
  <c r="K1062" i="4"/>
  <c r="J1062" i="4"/>
  <c r="I1062" i="4"/>
  <c r="H1062" i="4"/>
  <c r="G1062" i="4"/>
  <c r="F1062" i="4"/>
  <c r="AD1060" i="4"/>
  <c r="AC1060" i="4"/>
  <c r="AB1060" i="4"/>
  <c r="AA1060" i="4"/>
  <c r="Z1060" i="4"/>
  <c r="Y1060" i="4"/>
  <c r="X1060" i="4"/>
  <c r="W1060" i="4"/>
  <c r="V1060" i="4"/>
  <c r="U1060" i="4"/>
  <c r="T1060" i="4"/>
  <c r="S1060" i="4"/>
  <c r="R1060" i="4"/>
  <c r="Q1060" i="4"/>
  <c r="P1060" i="4"/>
  <c r="O1060" i="4"/>
  <c r="N1060" i="4"/>
  <c r="M1060" i="4"/>
  <c r="L1060" i="4"/>
  <c r="K1060" i="4"/>
  <c r="J1060" i="4"/>
  <c r="I1060" i="4"/>
  <c r="H1060" i="4"/>
  <c r="G1060" i="4"/>
  <c r="F1060" i="4"/>
  <c r="AD1059" i="4"/>
  <c r="AC1059" i="4"/>
  <c r="AB1059" i="4"/>
  <c r="AA1059" i="4"/>
  <c r="Z1059" i="4"/>
  <c r="Y1059" i="4"/>
  <c r="X1059" i="4"/>
  <c r="W1059" i="4"/>
  <c r="V1059" i="4"/>
  <c r="U1059" i="4"/>
  <c r="T1059" i="4"/>
  <c r="S1059" i="4"/>
  <c r="R1059" i="4"/>
  <c r="Q1059" i="4"/>
  <c r="P1059" i="4"/>
  <c r="O1059" i="4"/>
  <c r="N1059" i="4"/>
  <c r="M1059" i="4"/>
  <c r="L1059" i="4"/>
  <c r="K1059" i="4"/>
  <c r="J1059" i="4"/>
  <c r="I1059" i="4"/>
  <c r="H1059" i="4"/>
  <c r="G1059" i="4"/>
  <c r="F1059" i="4"/>
  <c r="AD1058" i="4"/>
  <c r="AC1058" i="4"/>
  <c r="AB1058" i="4"/>
  <c r="AA1058" i="4"/>
  <c r="Z1058" i="4"/>
  <c r="Y1058" i="4"/>
  <c r="X1058" i="4"/>
  <c r="W1058" i="4"/>
  <c r="V1058" i="4"/>
  <c r="U1058" i="4"/>
  <c r="T1058" i="4"/>
  <c r="S1058" i="4"/>
  <c r="R1058" i="4"/>
  <c r="Q1058" i="4"/>
  <c r="P1058" i="4"/>
  <c r="O1058" i="4"/>
  <c r="N1058" i="4"/>
  <c r="M1058" i="4"/>
  <c r="L1058" i="4"/>
  <c r="K1058" i="4"/>
  <c r="J1058" i="4"/>
  <c r="I1058" i="4"/>
  <c r="H1058" i="4"/>
  <c r="G1058" i="4"/>
  <c r="F1058" i="4"/>
  <c r="AD1056" i="4"/>
  <c r="AC1056" i="4"/>
  <c r="AB1056" i="4"/>
  <c r="AA1056" i="4"/>
  <c r="Z1056" i="4"/>
  <c r="Y1056" i="4"/>
  <c r="X1056" i="4"/>
  <c r="W1056" i="4"/>
  <c r="V1056" i="4"/>
  <c r="U1056" i="4"/>
  <c r="T1056" i="4"/>
  <c r="S1056" i="4"/>
  <c r="R1056" i="4"/>
  <c r="Q1056" i="4"/>
  <c r="P1056" i="4"/>
  <c r="O1056" i="4"/>
  <c r="N1056" i="4"/>
  <c r="M1056" i="4"/>
  <c r="L1056" i="4"/>
  <c r="K1056" i="4"/>
  <c r="J1056" i="4"/>
  <c r="I1056" i="4"/>
  <c r="H1056" i="4"/>
  <c r="G1056" i="4"/>
  <c r="F1056" i="4"/>
  <c r="AD1055" i="4"/>
  <c r="AC1055" i="4"/>
  <c r="AB1055" i="4"/>
  <c r="AA1055" i="4"/>
  <c r="Z1055" i="4"/>
  <c r="Y1055" i="4"/>
  <c r="X1055" i="4"/>
  <c r="W1055" i="4"/>
  <c r="V1055" i="4"/>
  <c r="U1055" i="4"/>
  <c r="T1055" i="4"/>
  <c r="S1055" i="4"/>
  <c r="R1055" i="4"/>
  <c r="Q1055" i="4"/>
  <c r="P1055" i="4"/>
  <c r="O1055" i="4"/>
  <c r="N1055" i="4"/>
  <c r="M1055" i="4"/>
  <c r="L1055" i="4"/>
  <c r="K1055" i="4"/>
  <c r="J1055" i="4"/>
  <c r="I1055" i="4"/>
  <c r="H1055" i="4"/>
  <c r="G1055" i="4"/>
  <c r="F1055" i="4"/>
  <c r="AD1054" i="4"/>
  <c r="AC1054" i="4"/>
  <c r="AB1054" i="4"/>
  <c r="AA1054" i="4"/>
  <c r="Z1054" i="4"/>
  <c r="Y1054" i="4"/>
  <c r="X1054" i="4"/>
  <c r="W1054" i="4"/>
  <c r="V1054" i="4"/>
  <c r="U1054" i="4"/>
  <c r="T1054" i="4"/>
  <c r="S1054" i="4"/>
  <c r="R1054" i="4"/>
  <c r="Q1054" i="4"/>
  <c r="P1054" i="4"/>
  <c r="O1054" i="4"/>
  <c r="N1054" i="4"/>
  <c r="M1054" i="4"/>
  <c r="L1054" i="4"/>
  <c r="K1054" i="4"/>
  <c r="J1054" i="4"/>
  <c r="I1054" i="4"/>
  <c r="H1054" i="4"/>
  <c r="G1054" i="4"/>
  <c r="F1054" i="4"/>
  <c r="AD1053" i="4"/>
  <c r="AC1053" i="4"/>
  <c r="AB1053" i="4"/>
  <c r="AA1053" i="4"/>
  <c r="Z1053" i="4"/>
  <c r="Y1053" i="4"/>
  <c r="X1053" i="4"/>
  <c r="W1053" i="4"/>
  <c r="V1053" i="4"/>
  <c r="U1053" i="4"/>
  <c r="T1053" i="4"/>
  <c r="S1053" i="4"/>
  <c r="R1053" i="4"/>
  <c r="Q1053" i="4"/>
  <c r="P1053" i="4"/>
  <c r="O1053" i="4"/>
  <c r="N1053" i="4"/>
  <c r="M1053" i="4"/>
  <c r="L1053" i="4"/>
  <c r="K1053" i="4"/>
  <c r="J1053" i="4"/>
  <c r="I1053" i="4"/>
  <c r="H1053" i="4"/>
  <c r="G1053" i="4"/>
  <c r="F1053" i="4"/>
  <c r="AD1052" i="4"/>
  <c r="AC1052" i="4"/>
  <c r="AB1052" i="4"/>
  <c r="AA1052" i="4"/>
  <c r="Z1052" i="4"/>
  <c r="Y1052" i="4"/>
  <c r="X1052" i="4"/>
  <c r="W1052" i="4"/>
  <c r="V1052" i="4"/>
  <c r="U1052" i="4"/>
  <c r="T1052" i="4"/>
  <c r="S1052" i="4"/>
  <c r="R1052" i="4"/>
  <c r="Q1052" i="4"/>
  <c r="P1052" i="4"/>
  <c r="O1052" i="4"/>
  <c r="N1052" i="4"/>
  <c r="M1052" i="4"/>
  <c r="L1052" i="4"/>
  <c r="K1052" i="4"/>
  <c r="J1052" i="4"/>
  <c r="I1052" i="4"/>
  <c r="H1052" i="4"/>
  <c r="G1052" i="4"/>
  <c r="F1052" i="4"/>
  <c r="AD1051" i="4"/>
  <c r="AC1051" i="4"/>
  <c r="AB1051" i="4"/>
  <c r="AA1051" i="4"/>
  <c r="Z1051" i="4"/>
  <c r="Y1051" i="4"/>
  <c r="X1051" i="4"/>
  <c r="W1051" i="4"/>
  <c r="V1051" i="4"/>
  <c r="U1051" i="4"/>
  <c r="T1051" i="4"/>
  <c r="S1051" i="4"/>
  <c r="R1051" i="4"/>
  <c r="Q1051" i="4"/>
  <c r="P1051" i="4"/>
  <c r="O1051" i="4"/>
  <c r="N1051" i="4"/>
  <c r="M1051" i="4"/>
  <c r="L1051" i="4"/>
  <c r="K1051" i="4"/>
  <c r="J1051" i="4"/>
  <c r="I1051" i="4"/>
  <c r="H1051" i="4"/>
  <c r="G1051" i="4"/>
  <c r="F1051" i="4"/>
  <c r="AD1050" i="4"/>
  <c r="AC1050" i="4"/>
  <c r="AB1050" i="4"/>
  <c r="AA1050" i="4"/>
  <c r="Z1050" i="4"/>
  <c r="Y1050" i="4"/>
  <c r="X1050" i="4"/>
  <c r="W1050" i="4"/>
  <c r="V1050" i="4"/>
  <c r="U1050" i="4"/>
  <c r="T1050" i="4"/>
  <c r="S1050" i="4"/>
  <c r="R1050" i="4"/>
  <c r="Q1050" i="4"/>
  <c r="P1050" i="4"/>
  <c r="O1050" i="4"/>
  <c r="N1050" i="4"/>
  <c r="M1050" i="4"/>
  <c r="L1050" i="4"/>
  <c r="K1050" i="4"/>
  <c r="J1050" i="4"/>
  <c r="I1050" i="4"/>
  <c r="H1050" i="4"/>
  <c r="G1050" i="4"/>
  <c r="F1050" i="4"/>
  <c r="AD1048" i="4"/>
  <c r="AC1048" i="4"/>
  <c r="AB1048" i="4"/>
  <c r="AA1048" i="4"/>
  <c r="Z1048" i="4"/>
  <c r="Y1048" i="4"/>
  <c r="X1048" i="4"/>
  <c r="W1048" i="4"/>
  <c r="V1048" i="4"/>
  <c r="U1048" i="4"/>
  <c r="T1048" i="4"/>
  <c r="S1048" i="4"/>
  <c r="R1048" i="4"/>
  <c r="Q1048" i="4"/>
  <c r="P1048" i="4"/>
  <c r="O1048" i="4"/>
  <c r="N1048" i="4"/>
  <c r="M1048" i="4"/>
  <c r="L1048" i="4"/>
  <c r="K1048" i="4"/>
  <c r="J1048" i="4"/>
  <c r="I1048" i="4"/>
  <c r="H1048" i="4"/>
  <c r="G1048" i="4"/>
  <c r="F1048" i="4"/>
  <c r="AD1047" i="4"/>
  <c r="AC1047" i="4"/>
  <c r="AB1047" i="4"/>
  <c r="AA1047" i="4"/>
  <c r="Z1047" i="4"/>
  <c r="Y1047" i="4"/>
  <c r="X1047" i="4"/>
  <c r="W1047" i="4"/>
  <c r="V1047" i="4"/>
  <c r="U1047" i="4"/>
  <c r="T1047" i="4"/>
  <c r="S1047" i="4"/>
  <c r="R1047" i="4"/>
  <c r="Q1047" i="4"/>
  <c r="P1047" i="4"/>
  <c r="O1047" i="4"/>
  <c r="N1047" i="4"/>
  <c r="M1047" i="4"/>
  <c r="L1047" i="4"/>
  <c r="K1047" i="4"/>
  <c r="J1047" i="4"/>
  <c r="I1047" i="4"/>
  <c r="H1047" i="4"/>
  <c r="G1047" i="4"/>
  <c r="F1047" i="4"/>
  <c r="AD1046" i="4"/>
  <c r="AC1046" i="4"/>
  <c r="AB1046" i="4"/>
  <c r="AA1046" i="4"/>
  <c r="Z1046" i="4"/>
  <c r="Y1046" i="4"/>
  <c r="X1046" i="4"/>
  <c r="W1046" i="4"/>
  <c r="V1046" i="4"/>
  <c r="U1046" i="4"/>
  <c r="T1046" i="4"/>
  <c r="S1046" i="4"/>
  <c r="R1046" i="4"/>
  <c r="Q1046" i="4"/>
  <c r="P1046" i="4"/>
  <c r="O1046" i="4"/>
  <c r="N1046" i="4"/>
  <c r="M1046" i="4"/>
  <c r="L1046" i="4"/>
  <c r="K1046" i="4"/>
  <c r="J1046" i="4"/>
  <c r="I1046" i="4"/>
  <c r="H1046" i="4"/>
  <c r="G1046" i="4"/>
  <c r="F1046" i="4"/>
  <c r="AD1044" i="4"/>
  <c r="AC1044" i="4"/>
  <c r="AB1044" i="4"/>
  <c r="AA1044" i="4"/>
  <c r="Z1044" i="4"/>
  <c r="Y1044" i="4"/>
  <c r="X1044" i="4"/>
  <c r="W1044" i="4"/>
  <c r="V1044" i="4"/>
  <c r="U1044" i="4"/>
  <c r="T1044" i="4"/>
  <c r="S1044" i="4"/>
  <c r="R1044" i="4"/>
  <c r="Q1044" i="4"/>
  <c r="P1044" i="4"/>
  <c r="O1044" i="4"/>
  <c r="N1044" i="4"/>
  <c r="M1044" i="4"/>
  <c r="L1044" i="4"/>
  <c r="K1044" i="4"/>
  <c r="J1044" i="4"/>
  <c r="I1044" i="4"/>
  <c r="H1044" i="4"/>
  <c r="G1044" i="4"/>
  <c r="F1044" i="4"/>
  <c r="AD1043" i="4"/>
  <c r="AC1043" i="4"/>
  <c r="AB1043" i="4"/>
  <c r="AA1043" i="4"/>
  <c r="Z1043" i="4"/>
  <c r="Y1043" i="4"/>
  <c r="X1043" i="4"/>
  <c r="W1043" i="4"/>
  <c r="V1043" i="4"/>
  <c r="U1043" i="4"/>
  <c r="T1043" i="4"/>
  <c r="S1043" i="4"/>
  <c r="R1043" i="4"/>
  <c r="Q1043" i="4"/>
  <c r="P1043" i="4"/>
  <c r="O1043" i="4"/>
  <c r="N1043" i="4"/>
  <c r="M1043" i="4"/>
  <c r="L1043" i="4"/>
  <c r="K1043" i="4"/>
  <c r="J1043" i="4"/>
  <c r="I1043" i="4"/>
  <c r="H1043" i="4"/>
  <c r="G1043" i="4"/>
  <c r="F1043" i="4"/>
  <c r="AD1042" i="4"/>
  <c r="AC1042" i="4"/>
  <c r="AB1042" i="4"/>
  <c r="AA1042" i="4"/>
  <c r="Z1042" i="4"/>
  <c r="Y1042" i="4"/>
  <c r="X1042" i="4"/>
  <c r="W1042" i="4"/>
  <c r="V1042" i="4"/>
  <c r="U1042" i="4"/>
  <c r="T1042" i="4"/>
  <c r="S1042" i="4"/>
  <c r="R1042" i="4"/>
  <c r="Q1042" i="4"/>
  <c r="P1042" i="4"/>
  <c r="O1042" i="4"/>
  <c r="N1042" i="4"/>
  <c r="M1042" i="4"/>
  <c r="L1042" i="4"/>
  <c r="K1042" i="4"/>
  <c r="J1042" i="4"/>
  <c r="I1042" i="4"/>
  <c r="H1042" i="4"/>
  <c r="G1042" i="4"/>
  <c r="F1042" i="4"/>
  <c r="AD1039" i="4"/>
  <c r="AC1039" i="4"/>
  <c r="AB1039" i="4"/>
  <c r="AA1039" i="4"/>
  <c r="Z1039" i="4"/>
  <c r="Y1039" i="4"/>
  <c r="X1039" i="4"/>
  <c r="W1039" i="4"/>
  <c r="V1039" i="4"/>
  <c r="U1039" i="4"/>
  <c r="T1039" i="4"/>
  <c r="S1039" i="4"/>
  <c r="R1039" i="4"/>
  <c r="Q1039" i="4"/>
  <c r="P1039" i="4"/>
  <c r="O1039" i="4"/>
  <c r="N1039" i="4"/>
  <c r="M1039" i="4"/>
  <c r="L1039" i="4"/>
  <c r="K1039" i="4"/>
  <c r="J1039" i="4"/>
  <c r="I1039" i="4"/>
  <c r="H1039" i="4"/>
  <c r="G1039" i="4"/>
  <c r="F1039" i="4"/>
  <c r="AD1038" i="4"/>
  <c r="AC1038" i="4"/>
  <c r="AB1038" i="4"/>
  <c r="AA1038" i="4"/>
  <c r="Z1038" i="4"/>
  <c r="Y1038" i="4"/>
  <c r="X1038" i="4"/>
  <c r="W1038" i="4"/>
  <c r="V1038" i="4"/>
  <c r="U1038" i="4"/>
  <c r="T1038" i="4"/>
  <c r="S1038" i="4"/>
  <c r="R1038" i="4"/>
  <c r="Q1038" i="4"/>
  <c r="P1038" i="4"/>
  <c r="O1038" i="4"/>
  <c r="N1038" i="4"/>
  <c r="M1038" i="4"/>
  <c r="L1038" i="4"/>
  <c r="K1038" i="4"/>
  <c r="J1038" i="4"/>
  <c r="I1038" i="4"/>
  <c r="H1038" i="4"/>
  <c r="G1038" i="4"/>
  <c r="F1038" i="4"/>
  <c r="AD1037" i="4"/>
  <c r="AC1037" i="4"/>
  <c r="AB1037" i="4"/>
  <c r="AA1037" i="4"/>
  <c r="Z1037" i="4"/>
  <c r="Y1037" i="4"/>
  <c r="X1037" i="4"/>
  <c r="W1037" i="4"/>
  <c r="V1037" i="4"/>
  <c r="U1037" i="4"/>
  <c r="T1037" i="4"/>
  <c r="S1037" i="4"/>
  <c r="R1037" i="4"/>
  <c r="Q1037" i="4"/>
  <c r="P1037" i="4"/>
  <c r="O1037" i="4"/>
  <c r="N1037" i="4"/>
  <c r="M1037" i="4"/>
  <c r="L1037" i="4"/>
  <c r="K1037" i="4"/>
  <c r="J1037" i="4"/>
  <c r="I1037" i="4"/>
  <c r="H1037" i="4"/>
  <c r="G1037" i="4"/>
  <c r="F1037" i="4"/>
  <c r="AD1036" i="4"/>
  <c r="AC1036" i="4"/>
  <c r="AB1036" i="4"/>
  <c r="AA1036" i="4"/>
  <c r="Z1036" i="4"/>
  <c r="Y1036" i="4"/>
  <c r="X1036" i="4"/>
  <c r="W1036" i="4"/>
  <c r="V1036" i="4"/>
  <c r="U1036" i="4"/>
  <c r="T1036" i="4"/>
  <c r="S1036" i="4"/>
  <c r="R1036" i="4"/>
  <c r="Q1036" i="4"/>
  <c r="P1036" i="4"/>
  <c r="O1036" i="4"/>
  <c r="N1036" i="4"/>
  <c r="M1036" i="4"/>
  <c r="L1036" i="4"/>
  <c r="K1036" i="4"/>
  <c r="J1036" i="4"/>
  <c r="I1036" i="4"/>
  <c r="H1036" i="4"/>
  <c r="G1036" i="4"/>
  <c r="F1036" i="4"/>
  <c r="AD1035" i="4"/>
  <c r="AC1035" i="4"/>
  <c r="AB1035" i="4"/>
  <c r="AA1035" i="4"/>
  <c r="Z1035" i="4"/>
  <c r="Y1035" i="4"/>
  <c r="X1035" i="4"/>
  <c r="W1035" i="4"/>
  <c r="V1035" i="4"/>
  <c r="U1035" i="4"/>
  <c r="T1035" i="4"/>
  <c r="S1035" i="4"/>
  <c r="R1035" i="4"/>
  <c r="Q1035" i="4"/>
  <c r="P1035" i="4"/>
  <c r="O1035" i="4"/>
  <c r="N1035" i="4"/>
  <c r="M1035" i="4"/>
  <c r="L1035" i="4"/>
  <c r="K1035" i="4"/>
  <c r="J1035" i="4"/>
  <c r="I1035" i="4"/>
  <c r="H1035" i="4"/>
  <c r="G1035" i="4"/>
  <c r="F1035" i="4"/>
  <c r="AD1034" i="4"/>
  <c r="AC1034" i="4"/>
  <c r="AB1034" i="4"/>
  <c r="AA1034" i="4"/>
  <c r="Z1034" i="4"/>
  <c r="Y1034" i="4"/>
  <c r="X1034" i="4"/>
  <c r="W1034" i="4"/>
  <c r="V1034" i="4"/>
  <c r="U1034" i="4"/>
  <c r="T1034" i="4"/>
  <c r="S1034" i="4"/>
  <c r="R1034" i="4"/>
  <c r="Q1034" i="4"/>
  <c r="P1034" i="4"/>
  <c r="O1034" i="4"/>
  <c r="N1034" i="4"/>
  <c r="M1034" i="4"/>
  <c r="L1034" i="4"/>
  <c r="K1034" i="4"/>
  <c r="J1034" i="4"/>
  <c r="I1034" i="4"/>
  <c r="H1034" i="4"/>
  <c r="G1034" i="4"/>
  <c r="F1034" i="4"/>
  <c r="AD1032" i="4"/>
  <c r="AC1032" i="4"/>
  <c r="AB1032" i="4"/>
  <c r="AA1032" i="4"/>
  <c r="Z1032" i="4"/>
  <c r="Y1032" i="4"/>
  <c r="X1032" i="4"/>
  <c r="W1032" i="4"/>
  <c r="V1032" i="4"/>
  <c r="U1032" i="4"/>
  <c r="T1032" i="4"/>
  <c r="S1032" i="4"/>
  <c r="R1032" i="4"/>
  <c r="Q1032" i="4"/>
  <c r="P1032" i="4"/>
  <c r="O1032" i="4"/>
  <c r="N1032" i="4"/>
  <c r="M1032" i="4"/>
  <c r="L1032" i="4"/>
  <c r="K1032" i="4"/>
  <c r="J1032" i="4"/>
  <c r="I1032" i="4"/>
  <c r="H1032" i="4"/>
  <c r="G1032" i="4"/>
  <c r="F1032" i="4"/>
  <c r="AD1031" i="4"/>
  <c r="AC1031" i="4"/>
  <c r="AB1031" i="4"/>
  <c r="AA1031" i="4"/>
  <c r="Z1031" i="4"/>
  <c r="Y1031" i="4"/>
  <c r="X1031" i="4"/>
  <c r="W1031" i="4"/>
  <c r="V1031" i="4"/>
  <c r="U1031" i="4"/>
  <c r="T1031" i="4"/>
  <c r="S1031" i="4"/>
  <c r="R1031" i="4"/>
  <c r="Q1031" i="4"/>
  <c r="P1031" i="4"/>
  <c r="O1031" i="4"/>
  <c r="N1031" i="4"/>
  <c r="M1031" i="4"/>
  <c r="L1031" i="4"/>
  <c r="K1031" i="4"/>
  <c r="J1031" i="4"/>
  <c r="I1031" i="4"/>
  <c r="H1031" i="4"/>
  <c r="G1031" i="4"/>
  <c r="F1031" i="4"/>
  <c r="AD1030" i="4"/>
  <c r="AC1030" i="4"/>
  <c r="AB1030" i="4"/>
  <c r="AA1030" i="4"/>
  <c r="Z1030" i="4"/>
  <c r="Y1030" i="4"/>
  <c r="X1030" i="4"/>
  <c r="W1030" i="4"/>
  <c r="V1030" i="4"/>
  <c r="U1030" i="4"/>
  <c r="T1030" i="4"/>
  <c r="S1030" i="4"/>
  <c r="R1030" i="4"/>
  <c r="Q1030" i="4"/>
  <c r="P1030" i="4"/>
  <c r="O1030" i="4"/>
  <c r="N1030" i="4"/>
  <c r="M1030" i="4"/>
  <c r="L1030" i="4"/>
  <c r="K1030" i="4"/>
  <c r="J1030" i="4"/>
  <c r="I1030" i="4"/>
  <c r="H1030" i="4"/>
  <c r="G1030" i="4"/>
  <c r="F1030" i="4"/>
  <c r="AD1028" i="4"/>
  <c r="AC1028" i="4"/>
  <c r="AB1028" i="4"/>
  <c r="AA1028" i="4"/>
  <c r="Z1028" i="4"/>
  <c r="Y1028" i="4"/>
  <c r="X1028" i="4"/>
  <c r="W1028" i="4"/>
  <c r="V1028" i="4"/>
  <c r="U1028" i="4"/>
  <c r="T1028" i="4"/>
  <c r="S1028" i="4"/>
  <c r="R1028" i="4"/>
  <c r="Q1028" i="4"/>
  <c r="P1028" i="4"/>
  <c r="O1028" i="4"/>
  <c r="N1028" i="4"/>
  <c r="M1028" i="4"/>
  <c r="L1028" i="4"/>
  <c r="K1028" i="4"/>
  <c r="J1028" i="4"/>
  <c r="I1028" i="4"/>
  <c r="H1028" i="4"/>
  <c r="G1028" i="4"/>
  <c r="F1028" i="4"/>
  <c r="AD1027" i="4"/>
  <c r="AC1027" i="4"/>
  <c r="AB1027" i="4"/>
  <c r="AA1027" i="4"/>
  <c r="Z1027" i="4"/>
  <c r="Y1027" i="4"/>
  <c r="X1027" i="4"/>
  <c r="W1027" i="4"/>
  <c r="V1027" i="4"/>
  <c r="U1027" i="4"/>
  <c r="T1027" i="4"/>
  <c r="S1027" i="4"/>
  <c r="R1027" i="4"/>
  <c r="Q1027" i="4"/>
  <c r="P1027" i="4"/>
  <c r="O1027" i="4"/>
  <c r="N1027" i="4"/>
  <c r="M1027" i="4"/>
  <c r="L1027" i="4"/>
  <c r="K1027" i="4"/>
  <c r="J1027" i="4"/>
  <c r="I1027" i="4"/>
  <c r="H1027" i="4"/>
  <c r="G1027" i="4"/>
  <c r="F1027" i="4"/>
  <c r="AD1026" i="4"/>
  <c r="AC1026" i="4"/>
  <c r="AB1026" i="4"/>
  <c r="AA1026" i="4"/>
  <c r="Z1026" i="4"/>
  <c r="Y1026" i="4"/>
  <c r="X1026" i="4"/>
  <c r="W1026" i="4"/>
  <c r="V1026" i="4"/>
  <c r="U1026" i="4"/>
  <c r="T1026" i="4"/>
  <c r="S1026" i="4"/>
  <c r="R1026" i="4"/>
  <c r="Q1026" i="4"/>
  <c r="P1026" i="4"/>
  <c r="O1026" i="4"/>
  <c r="N1026" i="4"/>
  <c r="M1026" i="4"/>
  <c r="L1026" i="4"/>
  <c r="K1026" i="4"/>
  <c r="J1026" i="4"/>
  <c r="I1026" i="4"/>
  <c r="H1026" i="4"/>
  <c r="G1026" i="4"/>
  <c r="F1026" i="4"/>
  <c r="AD1023" i="4"/>
  <c r="AC1023" i="4"/>
  <c r="AB1023" i="4"/>
  <c r="AA1023" i="4"/>
  <c r="Z1023" i="4"/>
  <c r="Y1023" i="4"/>
  <c r="X1023" i="4"/>
  <c r="W1023" i="4"/>
  <c r="V1023" i="4"/>
  <c r="U1023" i="4"/>
  <c r="T1023" i="4"/>
  <c r="S1023" i="4"/>
  <c r="R1023" i="4"/>
  <c r="Q1023" i="4"/>
  <c r="P1023" i="4"/>
  <c r="O1023" i="4"/>
  <c r="N1023" i="4"/>
  <c r="M1023" i="4"/>
  <c r="L1023" i="4"/>
  <c r="K1023" i="4"/>
  <c r="J1023" i="4"/>
  <c r="I1023" i="4"/>
  <c r="H1023" i="4"/>
  <c r="G1023" i="4"/>
  <c r="F1023" i="4"/>
  <c r="AD1022" i="4"/>
  <c r="AC1022" i="4"/>
  <c r="AB1022" i="4"/>
  <c r="AA1022" i="4"/>
  <c r="Z1022" i="4"/>
  <c r="Y1022" i="4"/>
  <c r="X1022" i="4"/>
  <c r="W1022" i="4"/>
  <c r="V1022" i="4"/>
  <c r="U1022" i="4"/>
  <c r="T1022" i="4"/>
  <c r="S1022" i="4"/>
  <c r="R1022" i="4"/>
  <c r="Q1022" i="4"/>
  <c r="P1022" i="4"/>
  <c r="O1022" i="4"/>
  <c r="N1022" i="4"/>
  <c r="M1022" i="4"/>
  <c r="L1022" i="4"/>
  <c r="K1022" i="4"/>
  <c r="J1022" i="4"/>
  <c r="I1022" i="4"/>
  <c r="H1022" i="4"/>
  <c r="G1022" i="4"/>
  <c r="F1022" i="4"/>
  <c r="AD1020" i="4"/>
  <c r="AC1020" i="4"/>
  <c r="AB1020" i="4"/>
  <c r="AA1020" i="4"/>
  <c r="Z1020" i="4"/>
  <c r="Y1020" i="4"/>
  <c r="X1020" i="4"/>
  <c r="W1020" i="4"/>
  <c r="V1020" i="4"/>
  <c r="U1020" i="4"/>
  <c r="T1020" i="4"/>
  <c r="S1020" i="4"/>
  <c r="R1020" i="4"/>
  <c r="Q1020" i="4"/>
  <c r="P1020" i="4"/>
  <c r="O1020" i="4"/>
  <c r="N1020" i="4"/>
  <c r="M1020" i="4"/>
  <c r="L1020" i="4"/>
  <c r="K1020" i="4"/>
  <c r="J1020" i="4"/>
  <c r="I1020" i="4"/>
  <c r="H1020" i="4"/>
  <c r="G1020" i="4"/>
  <c r="F1020" i="4"/>
  <c r="AD1019" i="4"/>
  <c r="AC1019" i="4"/>
  <c r="AB1019" i="4"/>
  <c r="AA1019" i="4"/>
  <c r="Z1019" i="4"/>
  <c r="Y1019" i="4"/>
  <c r="X1019" i="4"/>
  <c r="W1019" i="4"/>
  <c r="V1019" i="4"/>
  <c r="U1019" i="4"/>
  <c r="T1019" i="4"/>
  <c r="S1019" i="4"/>
  <c r="R1019" i="4"/>
  <c r="Q1019" i="4"/>
  <c r="P1019" i="4"/>
  <c r="O1019" i="4"/>
  <c r="N1019" i="4"/>
  <c r="M1019" i="4"/>
  <c r="L1019" i="4"/>
  <c r="K1019" i="4"/>
  <c r="J1019" i="4"/>
  <c r="I1019" i="4"/>
  <c r="H1019" i="4"/>
  <c r="G1019" i="4"/>
  <c r="F1019" i="4"/>
  <c r="AD1018" i="4"/>
  <c r="AC1018" i="4"/>
  <c r="AB1018" i="4"/>
  <c r="AA1018" i="4"/>
  <c r="Z1018" i="4"/>
  <c r="Y1018" i="4"/>
  <c r="X1018" i="4"/>
  <c r="W1018" i="4"/>
  <c r="V1018" i="4"/>
  <c r="U1018" i="4"/>
  <c r="T1018" i="4"/>
  <c r="S1018" i="4"/>
  <c r="R1018" i="4"/>
  <c r="Q1018" i="4"/>
  <c r="P1018" i="4"/>
  <c r="O1018" i="4"/>
  <c r="N1018" i="4"/>
  <c r="M1018" i="4"/>
  <c r="L1018" i="4"/>
  <c r="K1018" i="4"/>
  <c r="J1018" i="4"/>
  <c r="I1018" i="4"/>
  <c r="H1018" i="4"/>
  <c r="G1018" i="4"/>
  <c r="F1018" i="4"/>
  <c r="AD1016" i="4"/>
  <c r="AC1016" i="4"/>
  <c r="AB1016" i="4"/>
  <c r="AA1016" i="4"/>
  <c r="Z1016" i="4"/>
  <c r="Y1016" i="4"/>
  <c r="X1016" i="4"/>
  <c r="W1016" i="4"/>
  <c r="V1016" i="4"/>
  <c r="U1016" i="4"/>
  <c r="T1016" i="4"/>
  <c r="S1016" i="4"/>
  <c r="R1016" i="4"/>
  <c r="Q1016" i="4"/>
  <c r="P1016" i="4"/>
  <c r="O1016" i="4"/>
  <c r="N1016" i="4"/>
  <c r="M1016" i="4"/>
  <c r="L1016" i="4"/>
  <c r="K1016" i="4"/>
  <c r="J1016" i="4"/>
  <c r="I1016" i="4"/>
  <c r="H1016" i="4"/>
  <c r="G1016" i="4"/>
  <c r="F1016" i="4"/>
  <c r="AD1015" i="4"/>
  <c r="AC1015" i="4"/>
  <c r="AB1015" i="4"/>
  <c r="AA1015" i="4"/>
  <c r="Z1015" i="4"/>
  <c r="Y1015" i="4"/>
  <c r="X1015" i="4"/>
  <c r="W1015" i="4"/>
  <c r="V1015" i="4"/>
  <c r="U1015" i="4"/>
  <c r="T1015" i="4"/>
  <c r="S1015" i="4"/>
  <c r="R1015" i="4"/>
  <c r="Q1015" i="4"/>
  <c r="P1015" i="4"/>
  <c r="O1015" i="4"/>
  <c r="N1015" i="4"/>
  <c r="M1015" i="4"/>
  <c r="L1015" i="4"/>
  <c r="K1015" i="4"/>
  <c r="J1015" i="4"/>
  <c r="I1015" i="4"/>
  <c r="H1015" i="4"/>
  <c r="G1015" i="4"/>
  <c r="F1015" i="4"/>
  <c r="AD1014" i="4"/>
  <c r="AC1014" i="4"/>
  <c r="AB1014" i="4"/>
  <c r="AA1014" i="4"/>
  <c r="Z1014" i="4"/>
  <c r="Y1014" i="4"/>
  <c r="X1014" i="4"/>
  <c r="W1014" i="4"/>
  <c r="V1014" i="4"/>
  <c r="U1014" i="4"/>
  <c r="T1014" i="4"/>
  <c r="S1014" i="4"/>
  <c r="R1014" i="4"/>
  <c r="Q1014" i="4"/>
  <c r="P1014" i="4"/>
  <c r="O1014" i="4"/>
  <c r="N1014" i="4"/>
  <c r="M1014" i="4"/>
  <c r="L1014" i="4"/>
  <c r="K1014" i="4"/>
  <c r="J1014" i="4"/>
  <c r="I1014" i="4"/>
  <c r="H1014" i="4"/>
  <c r="G1014" i="4"/>
  <c r="F1014" i="4"/>
  <c r="AD1012" i="4"/>
  <c r="AC1012" i="4"/>
  <c r="AB1012" i="4"/>
  <c r="AA1012" i="4"/>
  <c r="Z1012" i="4"/>
  <c r="Y1012" i="4"/>
  <c r="X1012" i="4"/>
  <c r="W1012" i="4"/>
  <c r="V1012" i="4"/>
  <c r="U1012" i="4"/>
  <c r="T1012" i="4"/>
  <c r="S1012" i="4"/>
  <c r="R1012" i="4"/>
  <c r="Q1012" i="4"/>
  <c r="P1012" i="4"/>
  <c r="O1012" i="4"/>
  <c r="N1012" i="4"/>
  <c r="M1012" i="4"/>
  <c r="L1012" i="4"/>
  <c r="K1012" i="4"/>
  <c r="J1012" i="4"/>
  <c r="I1012" i="4"/>
  <c r="H1012" i="4"/>
  <c r="G1012" i="4"/>
  <c r="F1012" i="4"/>
  <c r="AD1011" i="4"/>
  <c r="AC1011" i="4"/>
  <c r="AB1011" i="4"/>
  <c r="AA1011" i="4"/>
  <c r="Z1011" i="4"/>
  <c r="Y1011" i="4"/>
  <c r="X1011" i="4"/>
  <c r="W1011" i="4"/>
  <c r="V1011" i="4"/>
  <c r="U1011" i="4"/>
  <c r="T1011" i="4"/>
  <c r="S1011" i="4"/>
  <c r="R1011" i="4"/>
  <c r="Q1011" i="4"/>
  <c r="P1011" i="4"/>
  <c r="O1011" i="4"/>
  <c r="N1011" i="4"/>
  <c r="M1011" i="4"/>
  <c r="L1011" i="4"/>
  <c r="K1011" i="4"/>
  <c r="J1011" i="4"/>
  <c r="I1011" i="4"/>
  <c r="H1011" i="4"/>
  <c r="G1011" i="4"/>
  <c r="F1011" i="4"/>
  <c r="AD1010" i="4"/>
  <c r="AC1010" i="4"/>
  <c r="AB1010" i="4"/>
  <c r="AA1010" i="4"/>
  <c r="Z1010" i="4"/>
  <c r="Y1010" i="4"/>
  <c r="X1010" i="4"/>
  <c r="W1010" i="4"/>
  <c r="V1010" i="4"/>
  <c r="U1010" i="4"/>
  <c r="T1010" i="4"/>
  <c r="S1010" i="4"/>
  <c r="R1010" i="4"/>
  <c r="Q1010" i="4"/>
  <c r="P1010" i="4"/>
  <c r="O1010" i="4"/>
  <c r="N1010" i="4"/>
  <c r="M1010" i="4"/>
  <c r="L1010" i="4"/>
  <c r="K1010" i="4"/>
  <c r="J1010" i="4"/>
  <c r="I1010" i="4"/>
  <c r="H1010" i="4"/>
  <c r="G1010" i="4"/>
  <c r="F1010" i="4"/>
  <c r="AD1008" i="4"/>
  <c r="AC1008" i="4"/>
  <c r="AB1008" i="4"/>
  <c r="AA1008" i="4"/>
  <c r="Z1008" i="4"/>
  <c r="Y1008" i="4"/>
  <c r="X1008" i="4"/>
  <c r="W1008" i="4"/>
  <c r="V1008" i="4"/>
  <c r="U1008" i="4"/>
  <c r="T1008" i="4"/>
  <c r="S1008" i="4"/>
  <c r="R1008" i="4"/>
  <c r="Q1008" i="4"/>
  <c r="P1008" i="4"/>
  <c r="O1008" i="4"/>
  <c r="N1008" i="4"/>
  <c r="M1008" i="4"/>
  <c r="L1008" i="4"/>
  <c r="K1008" i="4"/>
  <c r="J1008" i="4"/>
  <c r="I1008" i="4"/>
  <c r="H1008" i="4"/>
  <c r="G1008" i="4"/>
  <c r="F1008" i="4"/>
  <c r="AD1007" i="4"/>
  <c r="AC1007" i="4"/>
  <c r="AB1007" i="4"/>
  <c r="AA1007" i="4"/>
  <c r="Z1007" i="4"/>
  <c r="Y1007" i="4"/>
  <c r="X1007" i="4"/>
  <c r="W1007" i="4"/>
  <c r="V1007" i="4"/>
  <c r="U1007" i="4"/>
  <c r="T1007" i="4"/>
  <c r="S1007" i="4"/>
  <c r="R1007" i="4"/>
  <c r="Q1007" i="4"/>
  <c r="P1007" i="4"/>
  <c r="O1007" i="4"/>
  <c r="N1007" i="4"/>
  <c r="M1007" i="4"/>
  <c r="L1007" i="4"/>
  <c r="K1007" i="4"/>
  <c r="J1007" i="4"/>
  <c r="I1007" i="4"/>
  <c r="H1007" i="4"/>
  <c r="G1007" i="4"/>
  <c r="F1007" i="4"/>
  <c r="AD1006" i="4"/>
  <c r="AC1006" i="4"/>
  <c r="AB1006" i="4"/>
  <c r="AA1006" i="4"/>
  <c r="Z1006" i="4"/>
  <c r="Y1006" i="4"/>
  <c r="X1006" i="4"/>
  <c r="W1006" i="4"/>
  <c r="V1006" i="4"/>
  <c r="U1006" i="4"/>
  <c r="T1006" i="4"/>
  <c r="S1006" i="4"/>
  <c r="R1006" i="4"/>
  <c r="Q1006" i="4"/>
  <c r="P1006" i="4"/>
  <c r="O1006" i="4"/>
  <c r="N1006" i="4"/>
  <c r="M1006" i="4"/>
  <c r="L1006" i="4"/>
  <c r="K1006" i="4"/>
  <c r="J1006" i="4"/>
  <c r="I1006" i="4"/>
  <c r="H1006" i="4"/>
  <c r="G1006" i="4"/>
  <c r="F1006" i="4"/>
  <c r="AD1004" i="4"/>
  <c r="AC1004" i="4"/>
  <c r="AB1004" i="4"/>
  <c r="AA1004" i="4"/>
  <c r="Z1004" i="4"/>
  <c r="Y1004" i="4"/>
  <c r="X1004" i="4"/>
  <c r="W1004" i="4"/>
  <c r="V1004" i="4"/>
  <c r="U1004" i="4"/>
  <c r="T1004" i="4"/>
  <c r="S1004" i="4"/>
  <c r="R1004" i="4"/>
  <c r="Q1004" i="4"/>
  <c r="P1004" i="4"/>
  <c r="O1004" i="4"/>
  <c r="N1004" i="4"/>
  <c r="M1004" i="4"/>
  <c r="L1004" i="4"/>
  <c r="K1004" i="4"/>
  <c r="J1004" i="4"/>
  <c r="I1004" i="4"/>
  <c r="H1004" i="4"/>
  <c r="G1004" i="4"/>
  <c r="F1004" i="4"/>
  <c r="AD1003" i="4"/>
  <c r="AC1003" i="4"/>
  <c r="AB1003" i="4"/>
  <c r="AA1003" i="4"/>
  <c r="Z1003" i="4"/>
  <c r="Y1003" i="4"/>
  <c r="X1003" i="4"/>
  <c r="W1003" i="4"/>
  <c r="V1003" i="4"/>
  <c r="U1003" i="4"/>
  <c r="T1003" i="4"/>
  <c r="S1003" i="4"/>
  <c r="R1003" i="4"/>
  <c r="Q1003" i="4"/>
  <c r="P1003" i="4"/>
  <c r="O1003" i="4"/>
  <c r="N1003" i="4"/>
  <c r="M1003" i="4"/>
  <c r="L1003" i="4"/>
  <c r="K1003" i="4"/>
  <c r="J1003" i="4"/>
  <c r="I1003" i="4"/>
  <c r="H1003" i="4"/>
  <c r="G1003" i="4"/>
  <c r="F1003" i="4"/>
  <c r="AD1002" i="4"/>
  <c r="AC1002" i="4"/>
  <c r="AB1002" i="4"/>
  <c r="AA1002" i="4"/>
  <c r="Z1002" i="4"/>
  <c r="Y1002" i="4"/>
  <c r="X1002" i="4"/>
  <c r="W1002" i="4"/>
  <c r="V1002" i="4"/>
  <c r="U1002" i="4"/>
  <c r="T1002" i="4"/>
  <c r="S1002" i="4"/>
  <c r="R1002" i="4"/>
  <c r="Q1002" i="4"/>
  <c r="P1002" i="4"/>
  <c r="O1002" i="4"/>
  <c r="N1002" i="4"/>
  <c r="M1002" i="4"/>
  <c r="L1002" i="4"/>
  <c r="K1002" i="4"/>
  <c r="J1002" i="4"/>
  <c r="I1002" i="4"/>
  <c r="H1002" i="4"/>
  <c r="G1002" i="4"/>
  <c r="F1002" i="4"/>
  <c r="AD1000" i="4"/>
  <c r="AC1000" i="4"/>
  <c r="AB1000" i="4"/>
  <c r="AA1000" i="4"/>
  <c r="Z1000" i="4"/>
  <c r="Y1000" i="4"/>
  <c r="X1000" i="4"/>
  <c r="W1000" i="4"/>
  <c r="V1000" i="4"/>
  <c r="U1000" i="4"/>
  <c r="T1000" i="4"/>
  <c r="S1000" i="4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AD999" i="4"/>
  <c r="AC999" i="4"/>
  <c r="AB999" i="4"/>
  <c r="AA999" i="4"/>
  <c r="Z999" i="4"/>
  <c r="Y999" i="4"/>
  <c r="X999" i="4"/>
  <c r="W999" i="4"/>
  <c r="V999" i="4"/>
  <c r="U999" i="4"/>
  <c r="T999" i="4"/>
  <c r="S999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AD998" i="4"/>
  <c r="AC998" i="4"/>
  <c r="AB998" i="4"/>
  <c r="AA998" i="4"/>
  <c r="Z998" i="4"/>
  <c r="Y998" i="4"/>
  <c r="X998" i="4"/>
  <c r="W998" i="4"/>
  <c r="V998" i="4"/>
  <c r="U998" i="4"/>
  <c r="T998" i="4"/>
  <c r="S998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AD996" i="4"/>
  <c r="AC996" i="4"/>
  <c r="AB996" i="4"/>
  <c r="AA996" i="4"/>
  <c r="Z996" i="4"/>
  <c r="Y996" i="4"/>
  <c r="X996" i="4"/>
  <c r="W996" i="4"/>
  <c r="V996" i="4"/>
  <c r="U996" i="4"/>
  <c r="T996" i="4"/>
  <c r="S996" i="4"/>
  <c r="R996" i="4"/>
  <c r="Q996" i="4"/>
  <c r="P996" i="4"/>
  <c r="O996" i="4"/>
  <c r="N996" i="4"/>
  <c r="M996" i="4"/>
  <c r="L996" i="4"/>
  <c r="K996" i="4"/>
  <c r="J996" i="4"/>
  <c r="I996" i="4"/>
  <c r="H996" i="4"/>
  <c r="G996" i="4"/>
  <c r="F996" i="4"/>
  <c r="AD995" i="4"/>
  <c r="AC995" i="4"/>
  <c r="AB995" i="4"/>
  <c r="AA995" i="4"/>
  <c r="Z995" i="4"/>
  <c r="Y995" i="4"/>
  <c r="X995" i="4"/>
  <c r="W995" i="4"/>
  <c r="V995" i="4"/>
  <c r="U995" i="4"/>
  <c r="T995" i="4"/>
  <c r="S995" i="4"/>
  <c r="R995" i="4"/>
  <c r="Q995" i="4"/>
  <c r="P995" i="4"/>
  <c r="O995" i="4"/>
  <c r="N995" i="4"/>
  <c r="M995" i="4"/>
  <c r="L995" i="4"/>
  <c r="K995" i="4"/>
  <c r="J995" i="4"/>
  <c r="I995" i="4"/>
  <c r="H995" i="4"/>
  <c r="G995" i="4"/>
  <c r="F995" i="4"/>
  <c r="AD994" i="4"/>
  <c r="AC994" i="4"/>
  <c r="AB994" i="4"/>
  <c r="AA994" i="4"/>
  <c r="Z994" i="4"/>
  <c r="Y994" i="4"/>
  <c r="X994" i="4"/>
  <c r="W994" i="4"/>
  <c r="V994" i="4"/>
  <c r="U994" i="4"/>
  <c r="T994" i="4"/>
  <c r="S994" i="4"/>
  <c r="R994" i="4"/>
  <c r="Q994" i="4"/>
  <c r="P994" i="4"/>
  <c r="O994" i="4"/>
  <c r="N994" i="4"/>
  <c r="M994" i="4"/>
  <c r="L994" i="4"/>
  <c r="K994" i="4"/>
  <c r="J994" i="4"/>
  <c r="I994" i="4"/>
  <c r="H994" i="4"/>
  <c r="G994" i="4"/>
  <c r="F994" i="4"/>
  <c r="AD992" i="4"/>
  <c r="AC992" i="4"/>
  <c r="AB992" i="4"/>
  <c r="AA992" i="4"/>
  <c r="Z992" i="4"/>
  <c r="Y992" i="4"/>
  <c r="X992" i="4"/>
  <c r="W992" i="4"/>
  <c r="V992" i="4"/>
  <c r="U992" i="4"/>
  <c r="T992" i="4"/>
  <c r="S992" i="4"/>
  <c r="R992" i="4"/>
  <c r="Q992" i="4"/>
  <c r="P992" i="4"/>
  <c r="O992" i="4"/>
  <c r="N992" i="4"/>
  <c r="M992" i="4"/>
  <c r="L992" i="4"/>
  <c r="K992" i="4"/>
  <c r="J992" i="4"/>
  <c r="I992" i="4"/>
  <c r="H992" i="4"/>
  <c r="G992" i="4"/>
  <c r="F992" i="4"/>
  <c r="AD991" i="4"/>
  <c r="AC991" i="4"/>
  <c r="AB991" i="4"/>
  <c r="AA991" i="4"/>
  <c r="Z991" i="4"/>
  <c r="Y991" i="4"/>
  <c r="X991" i="4"/>
  <c r="W991" i="4"/>
  <c r="V991" i="4"/>
  <c r="U991" i="4"/>
  <c r="T991" i="4"/>
  <c r="S991" i="4"/>
  <c r="R991" i="4"/>
  <c r="Q991" i="4"/>
  <c r="P991" i="4"/>
  <c r="O991" i="4"/>
  <c r="N991" i="4"/>
  <c r="M991" i="4"/>
  <c r="L991" i="4"/>
  <c r="K991" i="4"/>
  <c r="J991" i="4"/>
  <c r="I991" i="4"/>
  <c r="H991" i="4"/>
  <c r="G991" i="4"/>
  <c r="F991" i="4"/>
  <c r="AD990" i="4"/>
  <c r="AC990" i="4"/>
  <c r="AB990" i="4"/>
  <c r="AA990" i="4"/>
  <c r="Z990" i="4"/>
  <c r="Y990" i="4"/>
  <c r="X990" i="4"/>
  <c r="W990" i="4"/>
  <c r="V990" i="4"/>
  <c r="U990" i="4"/>
  <c r="T990" i="4"/>
  <c r="S990" i="4"/>
  <c r="R990" i="4"/>
  <c r="Q990" i="4"/>
  <c r="P990" i="4"/>
  <c r="O990" i="4"/>
  <c r="N990" i="4"/>
  <c r="M990" i="4"/>
  <c r="L990" i="4"/>
  <c r="K990" i="4"/>
  <c r="J990" i="4"/>
  <c r="I990" i="4"/>
  <c r="H990" i="4"/>
  <c r="G990" i="4"/>
  <c r="F990" i="4"/>
  <c r="AD988" i="4"/>
  <c r="AC988" i="4"/>
  <c r="AB988" i="4"/>
  <c r="AA988" i="4"/>
  <c r="Z988" i="4"/>
  <c r="Y988" i="4"/>
  <c r="X988" i="4"/>
  <c r="W988" i="4"/>
  <c r="V988" i="4"/>
  <c r="U988" i="4"/>
  <c r="T988" i="4"/>
  <c r="S988" i="4"/>
  <c r="R988" i="4"/>
  <c r="Q988" i="4"/>
  <c r="P988" i="4"/>
  <c r="O988" i="4"/>
  <c r="N988" i="4"/>
  <c r="M988" i="4"/>
  <c r="L988" i="4"/>
  <c r="K988" i="4"/>
  <c r="J988" i="4"/>
  <c r="I988" i="4"/>
  <c r="H988" i="4"/>
  <c r="G988" i="4"/>
  <c r="F988" i="4"/>
  <c r="AD987" i="4"/>
  <c r="AC987" i="4"/>
  <c r="AB987" i="4"/>
  <c r="AA987" i="4"/>
  <c r="Z987" i="4"/>
  <c r="Y987" i="4"/>
  <c r="X987" i="4"/>
  <c r="W987" i="4"/>
  <c r="V987" i="4"/>
  <c r="U987" i="4"/>
  <c r="T987" i="4"/>
  <c r="S987" i="4"/>
  <c r="R987" i="4"/>
  <c r="Q987" i="4"/>
  <c r="P987" i="4"/>
  <c r="O987" i="4"/>
  <c r="N987" i="4"/>
  <c r="M987" i="4"/>
  <c r="L987" i="4"/>
  <c r="K987" i="4"/>
  <c r="J987" i="4"/>
  <c r="I987" i="4"/>
  <c r="H987" i="4"/>
  <c r="G987" i="4"/>
  <c r="F987" i="4"/>
  <c r="AD986" i="4"/>
  <c r="AC986" i="4"/>
  <c r="AB986" i="4"/>
  <c r="AA986" i="4"/>
  <c r="Z986" i="4"/>
  <c r="Y986" i="4"/>
  <c r="X986" i="4"/>
  <c r="W986" i="4"/>
  <c r="V986" i="4"/>
  <c r="U986" i="4"/>
  <c r="T986" i="4"/>
  <c r="S986" i="4"/>
  <c r="R986" i="4"/>
  <c r="Q986" i="4"/>
  <c r="P986" i="4"/>
  <c r="O986" i="4"/>
  <c r="N986" i="4"/>
  <c r="M986" i="4"/>
  <c r="L986" i="4"/>
  <c r="K986" i="4"/>
  <c r="J986" i="4"/>
  <c r="I986" i="4"/>
  <c r="H986" i="4"/>
  <c r="G986" i="4"/>
  <c r="F986" i="4"/>
  <c r="AD984" i="4"/>
  <c r="AC984" i="4"/>
  <c r="AB984" i="4"/>
  <c r="AA984" i="4"/>
  <c r="Z984" i="4"/>
  <c r="Y984" i="4"/>
  <c r="X984" i="4"/>
  <c r="W984" i="4"/>
  <c r="V984" i="4"/>
  <c r="U984" i="4"/>
  <c r="T984" i="4"/>
  <c r="S984" i="4"/>
  <c r="R984" i="4"/>
  <c r="Q984" i="4"/>
  <c r="P984" i="4"/>
  <c r="O984" i="4"/>
  <c r="N984" i="4"/>
  <c r="M984" i="4"/>
  <c r="L984" i="4"/>
  <c r="K984" i="4"/>
  <c r="J984" i="4"/>
  <c r="I984" i="4"/>
  <c r="H984" i="4"/>
  <c r="G984" i="4"/>
  <c r="F984" i="4"/>
  <c r="AD983" i="4"/>
  <c r="AC983" i="4"/>
  <c r="AB983" i="4"/>
  <c r="AA983" i="4"/>
  <c r="Z983" i="4"/>
  <c r="Y983" i="4"/>
  <c r="X983" i="4"/>
  <c r="W983" i="4"/>
  <c r="V983" i="4"/>
  <c r="U983" i="4"/>
  <c r="T983" i="4"/>
  <c r="S983" i="4"/>
  <c r="R983" i="4"/>
  <c r="Q983" i="4"/>
  <c r="P983" i="4"/>
  <c r="O983" i="4"/>
  <c r="N983" i="4"/>
  <c r="M983" i="4"/>
  <c r="L983" i="4"/>
  <c r="K983" i="4"/>
  <c r="J983" i="4"/>
  <c r="I983" i="4"/>
  <c r="H983" i="4"/>
  <c r="G983" i="4"/>
  <c r="F983" i="4"/>
  <c r="AD982" i="4"/>
  <c r="AC982" i="4"/>
  <c r="AB982" i="4"/>
  <c r="AA982" i="4"/>
  <c r="Z982" i="4"/>
  <c r="Y982" i="4"/>
  <c r="X982" i="4"/>
  <c r="W982" i="4"/>
  <c r="V982" i="4"/>
  <c r="U982" i="4"/>
  <c r="T982" i="4"/>
  <c r="S982" i="4"/>
  <c r="R982" i="4"/>
  <c r="Q982" i="4"/>
  <c r="P982" i="4"/>
  <c r="O982" i="4"/>
  <c r="N982" i="4"/>
  <c r="M982" i="4"/>
  <c r="L982" i="4"/>
  <c r="K982" i="4"/>
  <c r="J982" i="4"/>
  <c r="I982" i="4"/>
  <c r="H982" i="4"/>
  <c r="G982" i="4"/>
  <c r="F982" i="4"/>
  <c r="AD980" i="4"/>
  <c r="AC980" i="4"/>
  <c r="AB980" i="4"/>
  <c r="AA980" i="4"/>
  <c r="Z980" i="4"/>
  <c r="Y980" i="4"/>
  <c r="X980" i="4"/>
  <c r="W980" i="4"/>
  <c r="V980" i="4"/>
  <c r="U980" i="4"/>
  <c r="T980" i="4"/>
  <c r="S980" i="4"/>
  <c r="R980" i="4"/>
  <c r="Q980" i="4"/>
  <c r="P980" i="4"/>
  <c r="O980" i="4"/>
  <c r="N980" i="4"/>
  <c r="M980" i="4"/>
  <c r="L980" i="4"/>
  <c r="K980" i="4"/>
  <c r="J980" i="4"/>
  <c r="I980" i="4"/>
  <c r="H980" i="4"/>
  <c r="G980" i="4"/>
  <c r="F980" i="4"/>
  <c r="AD979" i="4"/>
  <c r="AC979" i="4"/>
  <c r="AB979" i="4"/>
  <c r="AA979" i="4"/>
  <c r="Z979" i="4"/>
  <c r="Y979" i="4"/>
  <c r="X979" i="4"/>
  <c r="W979" i="4"/>
  <c r="V979" i="4"/>
  <c r="U979" i="4"/>
  <c r="T979" i="4"/>
  <c r="S979" i="4"/>
  <c r="R979" i="4"/>
  <c r="Q979" i="4"/>
  <c r="P979" i="4"/>
  <c r="O979" i="4"/>
  <c r="N979" i="4"/>
  <c r="M979" i="4"/>
  <c r="L979" i="4"/>
  <c r="K979" i="4"/>
  <c r="J979" i="4"/>
  <c r="I979" i="4"/>
  <c r="H979" i="4"/>
  <c r="G979" i="4"/>
  <c r="F979" i="4"/>
  <c r="AD978" i="4"/>
  <c r="AC978" i="4"/>
  <c r="AB978" i="4"/>
  <c r="AA978" i="4"/>
  <c r="Z978" i="4"/>
  <c r="Y978" i="4"/>
  <c r="X978" i="4"/>
  <c r="W978" i="4"/>
  <c r="V978" i="4"/>
  <c r="U978" i="4"/>
  <c r="T978" i="4"/>
  <c r="S978" i="4"/>
  <c r="R978" i="4"/>
  <c r="Q978" i="4"/>
  <c r="P978" i="4"/>
  <c r="O978" i="4"/>
  <c r="N978" i="4"/>
  <c r="M978" i="4"/>
  <c r="L978" i="4"/>
  <c r="K978" i="4"/>
  <c r="J978" i="4"/>
  <c r="I978" i="4"/>
  <c r="H978" i="4"/>
  <c r="G978" i="4"/>
  <c r="F978" i="4"/>
  <c r="AD976" i="4"/>
  <c r="AC976" i="4"/>
  <c r="AB976" i="4"/>
  <c r="AA976" i="4"/>
  <c r="Z976" i="4"/>
  <c r="Y976" i="4"/>
  <c r="X976" i="4"/>
  <c r="W976" i="4"/>
  <c r="V976" i="4"/>
  <c r="U976" i="4"/>
  <c r="T976" i="4"/>
  <c r="S976" i="4"/>
  <c r="R976" i="4"/>
  <c r="Q976" i="4"/>
  <c r="P976" i="4"/>
  <c r="O976" i="4"/>
  <c r="N976" i="4"/>
  <c r="M976" i="4"/>
  <c r="L976" i="4"/>
  <c r="K976" i="4"/>
  <c r="J976" i="4"/>
  <c r="I976" i="4"/>
  <c r="H976" i="4"/>
  <c r="G976" i="4"/>
  <c r="F976" i="4"/>
  <c r="AD975" i="4"/>
  <c r="AC975" i="4"/>
  <c r="AB975" i="4"/>
  <c r="AA975" i="4"/>
  <c r="Z975" i="4"/>
  <c r="Y975" i="4"/>
  <c r="X975" i="4"/>
  <c r="W975" i="4"/>
  <c r="V975" i="4"/>
  <c r="U975" i="4"/>
  <c r="T975" i="4"/>
  <c r="S975" i="4"/>
  <c r="R975" i="4"/>
  <c r="Q975" i="4"/>
  <c r="P975" i="4"/>
  <c r="O975" i="4"/>
  <c r="N975" i="4"/>
  <c r="M975" i="4"/>
  <c r="L975" i="4"/>
  <c r="K975" i="4"/>
  <c r="J975" i="4"/>
  <c r="I975" i="4"/>
  <c r="H975" i="4"/>
  <c r="G975" i="4"/>
  <c r="F975" i="4"/>
  <c r="AD974" i="4"/>
  <c r="AC974" i="4"/>
  <c r="AB974" i="4"/>
  <c r="AA974" i="4"/>
  <c r="Z974" i="4"/>
  <c r="Y974" i="4"/>
  <c r="X974" i="4"/>
  <c r="W974" i="4"/>
  <c r="V974" i="4"/>
  <c r="U974" i="4"/>
  <c r="T974" i="4"/>
  <c r="S974" i="4"/>
  <c r="R974" i="4"/>
  <c r="Q974" i="4"/>
  <c r="P974" i="4"/>
  <c r="O974" i="4"/>
  <c r="N974" i="4"/>
  <c r="M974" i="4"/>
  <c r="L974" i="4"/>
  <c r="K974" i="4"/>
  <c r="J974" i="4"/>
  <c r="I974" i="4"/>
  <c r="H974" i="4"/>
  <c r="G974" i="4"/>
  <c r="F974" i="4"/>
  <c r="AD972" i="4"/>
  <c r="AC972" i="4"/>
  <c r="AB972" i="4"/>
  <c r="AA972" i="4"/>
  <c r="Z972" i="4"/>
  <c r="Y972" i="4"/>
  <c r="X972" i="4"/>
  <c r="W972" i="4"/>
  <c r="V972" i="4"/>
  <c r="U972" i="4"/>
  <c r="T972" i="4"/>
  <c r="S972" i="4"/>
  <c r="R972" i="4"/>
  <c r="Q972" i="4"/>
  <c r="P972" i="4"/>
  <c r="O972" i="4"/>
  <c r="N972" i="4"/>
  <c r="M972" i="4"/>
  <c r="L972" i="4"/>
  <c r="K972" i="4"/>
  <c r="J972" i="4"/>
  <c r="I972" i="4"/>
  <c r="H972" i="4"/>
  <c r="G972" i="4"/>
  <c r="F972" i="4"/>
  <c r="AD971" i="4"/>
  <c r="AC971" i="4"/>
  <c r="AB971" i="4"/>
  <c r="AA971" i="4"/>
  <c r="Z971" i="4"/>
  <c r="Y971" i="4"/>
  <c r="X971" i="4"/>
  <c r="W971" i="4"/>
  <c r="V971" i="4"/>
  <c r="U971" i="4"/>
  <c r="T971" i="4"/>
  <c r="S971" i="4"/>
  <c r="R971" i="4"/>
  <c r="Q971" i="4"/>
  <c r="P971" i="4"/>
  <c r="O971" i="4"/>
  <c r="N971" i="4"/>
  <c r="M971" i="4"/>
  <c r="L971" i="4"/>
  <c r="K971" i="4"/>
  <c r="J971" i="4"/>
  <c r="I971" i="4"/>
  <c r="H971" i="4"/>
  <c r="G971" i="4"/>
  <c r="F971" i="4"/>
  <c r="AD970" i="4"/>
  <c r="AC970" i="4"/>
  <c r="AB970" i="4"/>
  <c r="AA970" i="4"/>
  <c r="Z970" i="4"/>
  <c r="Y970" i="4"/>
  <c r="X970" i="4"/>
  <c r="W970" i="4"/>
  <c r="V970" i="4"/>
  <c r="U970" i="4"/>
  <c r="T970" i="4"/>
  <c r="S970" i="4"/>
  <c r="R970" i="4"/>
  <c r="Q970" i="4"/>
  <c r="P970" i="4"/>
  <c r="O970" i="4"/>
  <c r="N970" i="4"/>
  <c r="M970" i="4"/>
  <c r="L970" i="4"/>
  <c r="K970" i="4"/>
  <c r="J970" i="4"/>
  <c r="I970" i="4"/>
  <c r="H970" i="4"/>
  <c r="G970" i="4"/>
  <c r="F970" i="4"/>
  <c r="AD968" i="4"/>
  <c r="AC968" i="4"/>
  <c r="AB968" i="4"/>
  <c r="AA968" i="4"/>
  <c r="Z968" i="4"/>
  <c r="Y968" i="4"/>
  <c r="X968" i="4"/>
  <c r="W968" i="4"/>
  <c r="V968" i="4"/>
  <c r="U968" i="4"/>
  <c r="T968" i="4"/>
  <c r="S968" i="4"/>
  <c r="R968" i="4"/>
  <c r="Q968" i="4"/>
  <c r="P968" i="4"/>
  <c r="O968" i="4"/>
  <c r="N968" i="4"/>
  <c r="M968" i="4"/>
  <c r="L968" i="4"/>
  <c r="K968" i="4"/>
  <c r="J968" i="4"/>
  <c r="I968" i="4"/>
  <c r="H968" i="4"/>
  <c r="G968" i="4"/>
  <c r="F968" i="4"/>
  <c r="AD967" i="4"/>
  <c r="AC967" i="4"/>
  <c r="AB967" i="4"/>
  <c r="AA967" i="4"/>
  <c r="Z967" i="4"/>
  <c r="Y967" i="4"/>
  <c r="X967" i="4"/>
  <c r="W967" i="4"/>
  <c r="V967" i="4"/>
  <c r="U967" i="4"/>
  <c r="T967" i="4"/>
  <c r="S967" i="4"/>
  <c r="R967" i="4"/>
  <c r="Q967" i="4"/>
  <c r="P967" i="4"/>
  <c r="O967" i="4"/>
  <c r="N967" i="4"/>
  <c r="M967" i="4"/>
  <c r="L967" i="4"/>
  <c r="K967" i="4"/>
  <c r="J967" i="4"/>
  <c r="I967" i="4"/>
  <c r="H967" i="4"/>
  <c r="G967" i="4"/>
  <c r="F967" i="4"/>
  <c r="AD966" i="4"/>
  <c r="AC966" i="4"/>
  <c r="AB966" i="4"/>
  <c r="AA966" i="4"/>
  <c r="Z966" i="4"/>
  <c r="Y966" i="4"/>
  <c r="X966" i="4"/>
  <c r="W966" i="4"/>
  <c r="V966" i="4"/>
  <c r="U966" i="4"/>
  <c r="T966" i="4"/>
  <c r="S966" i="4"/>
  <c r="R966" i="4"/>
  <c r="Q966" i="4"/>
  <c r="P966" i="4"/>
  <c r="O966" i="4"/>
  <c r="N966" i="4"/>
  <c r="M966" i="4"/>
  <c r="L966" i="4"/>
  <c r="K966" i="4"/>
  <c r="J966" i="4"/>
  <c r="I966" i="4"/>
  <c r="H966" i="4"/>
  <c r="G966" i="4"/>
  <c r="F966" i="4"/>
  <c r="AD964" i="4"/>
  <c r="AC964" i="4"/>
  <c r="AB964" i="4"/>
  <c r="AA964" i="4"/>
  <c r="Z964" i="4"/>
  <c r="Y964" i="4"/>
  <c r="X964" i="4"/>
  <c r="W964" i="4"/>
  <c r="V964" i="4"/>
  <c r="U964" i="4"/>
  <c r="T964" i="4"/>
  <c r="S964" i="4"/>
  <c r="R964" i="4"/>
  <c r="Q964" i="4"/>
  <c r="P964" i="4"/>
  <c r="O964" i="4"/>
  <c r="N964" i="4"/>
  <c r="M964" i="4"/>
  <c r="L964" i="4"/>
  <c r="K964" i="4"/>
  <c r="J964" i="4"/>
  <c r="I964" i="4"/>
  <c r="H964" i="4"/>
  <c r="G964" i="4"/>
  <c r="F964" i="4"/>
  <c r="AD963" i="4"/>
  <c r="AC963" i="4"/>
  <c r="AB963" i="4"/>
  <c r="AA963" i="4"/>
  <c r="Z963" i="4"/>
  <c r="Y963" i="4"/>
  <c r="X963" i="4"/>
  <c r="W963" i="4"/>
  <c r="V963" i="4"/>
  <c r="U963" i="4"/>
  <c r="T963" i="4"/>
  <c r="S963" i="4"/>
  <c r="R963" i="4"/>
  <c r="Q963" i="4"/>
  <c r="P963" i="4"/>
  <c r="O963" i="4"/>
  <c r="N963" i="4"/>
  <c r="M963" i="4"/>
  <c r="L963" i="4"/>
  <c r="K963" i="4"/>
  <c r="J963" i="4"/>
  <c r="I963" i="4"/>
  <c r="H963" i="4"/>
  <c r="G963" i="4"/>
  <c r="F963" i="4"/>
  <c r="AD962" i="4"/>
  <c r="AC962" i="4"/>
  <c r="AB962" i="4"/>
  <c r="AA962" i="4"/>
  <c r="Z962" i="4"/>
  <c r="Y962" i="4"/>
  <c r="X962" i="4"/>
  <c r="W962" i="4"/>
  <c r="V962" i="4"/>
  <c r="U962" i="4"/>
  <c r="T962" i="4"/>
  <c r="S962" i="4"/>
  <c r="R962" i="4"/>
  <c r="Q962" i="4"/>
  <c r="P962" i="4"/>
  <c r="O962" i="4"/>
  <c r="N962" i="4"/>
  <c r="M962" i="4"/>
  <c r="L962" i="4"/>
  <c r="K962" i="4"/>
  <c r="J962" i="4"/>
  <c r="I962" i="4"/>
  <c r="H962" i="4"/>
  <c r="G962" i="4"/>
  <c r="F962" i="4"/>
  <c r="AD959" i="4"/>
  <c r="AC959" i="4"/>
  <c r="AB959" i="4"/>
  <c r="AA959" i="4"/>
  <c r="Z959" i="4"/>
  <c r="Y959" i="4"/>
  <c r="X959" i="4"/>
  <c r="W959" i="4"/>
  <c r="V959" i="4"/>
  <c r="U959" i="4"/>
  <c r="T959" i="4"/>
  <c r="S959" i="4"/>
  <c r="R959" i="4"/>
  <c r="Q959" i="4"/>
  <c r="P959" i="4"/>
  <c r="O959" i="4"/>
  <c r="N959" i="4"/>
  <c r="M959" i="4"/>
  <c r="L959" i="4"/>
  <c r="K959" i="4"/>
  <c r="J959" i="4"/>
  <c r="I959" i="4"/>
  <c r="H959" i="4"/>
  <c r="G959" i="4"/>
  <c r="F959" i="4"/>
  <c r="AD958" i="4"/>
  <c r="AC958" i="4"/>
  <c r="AB958" i="4"/>
  <c r="AA958" i="4"/>
  <c r="Z958" i="4"/>
  <c r="Y958" i="4"/>
  <c r="X958" i="4"/>
  <c r="W958" i="4"/>
  <c r="V958" i="4"/>
  <c r="U958" i="4"/>
  <c r="T958" i="4"/>
  <c r="S958" i="4"/>
  <c r="R958" i="4"/>
  <c r="Q958" i="4"/>
  <c r="P958" i="4"/>
  <c r="O958" i="4"/>
  <c r="N958" i="4"/>
  <c r="M958" i="4"/>
  <c r="L958" i="4"/>
  <c r="K958" i="4"/>
  <c r="J958" i="4"/>
  <c r="I958" i="4"/>
  <c r="H958" i="4"/>
  <c r="G958" i="4"/>
  <c r="F958" i="4"/>
  <c r="AD957" i="4"/>
  <c r="AC957" i="4"/>
  <c r="AB957" i="4"/>
  <c r="AA957" i="4"/>
  <c r="Z957" i="4"/>
  <c r="Y957" i="4"/>
  <c r="X957" i="4"/>
  <c r="W957" i="4"/>
  <c r="V957" i="4"/>
  <c r="U957" i="4"/>
  <c r="T957" i="4"/>
  <c r="S957" i="4"/>
  <c r="R957" i="4"/>
  <c r="Q957" i="4"/>
  <c r="P957" i="4"/>
  <c r="O957" i="4"/>
  <c r="N957" i="4"/>
  <c r="M957" i="4"/>
  <c r="L957" i="4"/>
  <c r="K957" i="4"/>
  <c r="J957" i="4"/>
  <c r="I957" i="4"/>
  <c r="H957" i="4"/>
  <c r="G957" i="4"/>
  <c r="F957" i="4"/>
  <c r="AD956" i="4"/>
  <c r="AC956" i="4"/>
  <c r="AB956" i="4"/>
  <c r="AA956" i="4"/>
  <c r="Z956" i="4"/>
  <c r="Y956" i="4"/>
  <c r="X956" i="4"/>
  <c r="W956" i="4"/>
  <c r="V956" i="4"/>
  <c r="U956" i="4"/>
  <c r="T956" i="4"/>
  <c r="S956" i="4"/>
  <c r="R956" i="4"/>
  <c r="Q956" i="4"/>
  <c r="P956" i="4"/>
  <c r="O956" i="4"/>
  <c r="N956" i="4"/>
  <c r="M956" i="4"/>
  <c r="L956" i="4"/>
  <c r="K956" i="4"/>
  <c r="J956" i="4"/>
  <c r="I956" i="4"/>
  <c r="H956" i="4"/>
  <c r="G956" i="4"/>
  <c r="F956" i="4"/>
  <c r="AD955" i="4"/>
  <c r="AC955" i="4"/>
  <c r="AB955" i="4"/>
  <c r="AA955" i="4"/>
  <c r="Z955" i="4"/>
  <c r="Y955" i="4"/>
  <c r="X955" i="4"/>
  <c r="W955" i="4"/>
  <c r="V955" i="4"/>
  <c r="U955" i="4"/>
  <c r="T955" i="4"/>
  <c r="S955" i="4"/>
  <c r="R955" i="4"/>
  <c r="Q955" i="4"/>
  <c r="P955" i="4"/>
  <c r="O955" i="4"/>
  <c r="N955" i="4"/>
  <c r="M955" i="4"/>
  <c r="L955" i="4"/>
  <c r="K955" i="4"/>
  <c r="J955" i="4"/>
  <c r="I955" i="4"/>
  <c r="H955" i="4"/>
  <c r="G955" i="4"/>
  <c r="F955" i="4"/>
  <c r="AD954" i="4"/>
  <c r="AC954" i="4"/>
  <c r="AB954" i="4"/>
  <c r="AA954" i="4"/>
  <c r="Z954" i="4"/>
  <c r="Y954" i="4"/>
  <c r="X954" i="4"/>
  <c r="W954" i="4"/>
  <c r="V954" i="4"/>
  <c r="U954" i="4"/>
  <c r="T954" i="4"/>
  <c r="S954" i="4"/>
  <c r="R954" i="4"/>
  <c r="Q954" i="4"/>
  <c r="P954" i="4"/>
  <c r="O954" i="4"/>
  <c r="N954" i="4"/>
  <c r="M954" i="4"/>
  <c r="L954" i="4"/>
  <c r="K954" i="4"/>
  <c r="J954" i="4"/>
  <c r="I954" i="4"/>
  <c r="H954" i="4"/>
  <c r="G954" i="4"/>
  <c r="F954" i="4"/>
  <c r="AD952" i="4"/>
  <c r="AC952" i="4"/>
  <c r="AB952" i="4"/>
  <c r="AA952" i="4"/>
  <c r="Z952" i="4"/>
  <c r="Y952" i="4"/>
  <c r="X952" i="4"/>
  <c r="W952" i="4"/>
  <c r="V952" i="4"/>
  <c r="U952" i="4"/>
  <c r="T952" i="4"/>
  <c r="S952" i="4"/>
  <c r="R952" i="4"/>
  <c r="Q952" i="4"/>
  <c r="P952" i="4"/>
  <c r="O952" i="4"/>
  <c r="N952" i="4"/>
  <c r="M952" i="4"/>
  <c r="L952" i="4"/>
  <c r="K952" i="4"/>
  <c r="J952" i="4"/>
  <c r="I952" i="4"/>
  <c r="H952" i="4"/>
  <c r="G952" i="4"/>
  <c r="F952" i="4"/>
  <c r="AD951" i="4"/>
  <c r="AC951" i="4"/>
  <c r="AB951" i="4"/>
  <c r="AA951" i="4"/>
  <c r="Z951" i="4"/>
  <c r="Y951" i="4"/>
  <c r="X951" i="4"/>
  <c r="W951" i="4"/>
  <c r="V951" i="4"/>
  <c r="U951" i="4"/>
  <c r="T951" i="4"/>
  <c r="S951" i="4"/>
  <c r="R951" i="4"/>
  <c r="Q951" i="4"/>
  <c r="P951" i="4"/>
  <c r="O951" i="4"/>
  <c r="N951" i="4"/>
  <c r="M951" i="4"/>
  <c r="L951" i="4"/>
  <c r="K951" i="4"/>
  <c r="J951" i="4"/>
  <c r="I951" i="4"/>
  <c r="H951" i="4"/>
  <c r="G951" i="4"/>
  <c r="F951" i="4"/>
  <c r="AD950" i="4"/>
  <c r="AC950" i="4"/>
  <c r="AB950" i="4"/>
  <c r="AA950" i="4"/>
  <c r="Z950" i="4"/>
  <c r="Y950" i="4"/>
  <c r="X950" i="4"/>
  <c r="W950" i="4"/>
  <c r="V950" i="4"/>
  <c r="U950" i="4"/>
  <c r="T950" i="4"/>
  <c r="S950" i="4"/>
  <c r="R950" i="4"/>
  <c r="Q950" i="4"/>
  <c r="P950" i="4"/>
  <c r="O950" i="4"/>
  <c r="N950" i="4"/>
  <c r="M950" i="4"/>
  <c r="L950" i="4"/>
  <c r="K950" i="4"/>
  <c r="J950" i="4"/>
  <c r="I950" i="4"/>
  <c r="H950" i="4"/>
  <c r="G950" i="4"/>
  <c r="F950" i="4"/>
  <c r="AD948" i="4"/>
  <c r="AC948" i="4"/>
  <c r="AB948" i="4"/>
  <c r="AA948" i="4"/>
  <c r="Z948" i="4"/>
  <c r="Y948" i="4"/>
  <c r="X948" i="4"/>
  <c r="W948" i="4"/>
  <c r="V948" i="4"/>
  <c r="U948" i="4"/>
  <c r="T948" i="4"/>
  <c r="S948" i="4"/>
  <c r="R948" i="4"/>
  <c r="Q948" i="4"/>
  <c r="P948" i="4"/>
  <c r="O948" i="4"/>
  <c r="N948" i="4"/>
  <c r="M948" i="4"/>
  <c r="L948" i="4"/>
  <c r="K948" i="4"/>
  <c r="J948" i="4"/>
  <c r="I948" i="4"/>
  <c r="H948" i="4"/>
  <c r="G948" i="4"/>
  <c r="F948" i="4"/>
  <c r="AD947" i="4"/>
  <c r="AC947" i="4"/>
  <c r="AB947" i="4"/>
  <c r="AA947" i="4"/>
  <c r="Z947" i="4"/>
  <c r="Y947" i="4"/>
  <c r="X947" i="4"/>
  <c r="W947" i="4"/>
  <c r="V947" i="4"/>
  <c r="U947" i="4"/>
  <c r="T947" i="4"/>
  <c r="S947" i="4"/>
  <c r="R947" i="4"/>
  <c r="Q947" i="4"/>
  <c r="P947" i="4"/>
  <c r="O947" i="4"/>
  <c r="N947" i="4"/>
  <c r="M947" i="4"/>
  <c r="L947" i="4"/>
  <c r="K947" i="4"/>
  <c r="J947" i="4"/>
  <c r="I947" i="4"/>
  <c r="H947" i="4"/>
  <c r="G947" i="4"/>
  <c r="F947" i="4"/>
  <c r="AD946" i="4"/>
  <c r="AC946" i="4"/>
  <c r="AB946" i="4"/>
  <c r="AA946" i="4"/>
  <c r="Z946" i="4"/>
  <c r="Y946" i="4"/>
  <c r="X946" i="4"/>
  <c r="W946" i="4"/>
  <c r="V946" i="4"/>
  <c r="U946" i="4"/>
  <c r="T946" i="4"/>
  <c r="S946" i="4"/>
  <c r="R946" i="4"/>
  <c r="Q946" i="4"/>
  <c r="P946" i="4"/>
  <c r="O946" i="4"/>
  <c r="N946" i="4"/>
  <c r="M946" i="4"/>
  <c r="L946" i="4"/>
  <c r="K946" i="4"/>
  <c r="J946" i="4"/>
  <c r="I946" i="4"/>
  <c r="H946" i="4"/>
  <c r="G946" i="4"/>
  <c r="F946" i="4"/>
  <c r="AD944" i="4"/>
  <c r="AC944" i="4"/>
  <c r="AB944" i="4"/>
  <c r="AA944" i="4"/>
  <c r="Z944" i="4"/>
  <c r="Y944" i="4"/>
  <c r="X944" i="4"/>
  <c r="W944" i="4"/>
  <c r="V944" i="4"/>
  <c r="U944" i="4"/>
  <c r="T944" i="4"/>
  <c r="S944" i="4"/>
  <c r="R944" i="4"/>
  <c r="Q944" i="4"/>
  <c r="P944" i="4"/>
  <c r="O944" i="4"/>
  <c r="N944" i="4"/>
  <c r="M944" i="4"/>
  <c r="L944" i="4"/>
  <c r="K944" i="4"/>
  <c r="J944" i="4"/>
  <c r="I944" i="4"/>
  <c r="H944" i="4"/>
  <c r="G944" i="4"/>
  <c r="F944" i="4"/>
  <c r="AD943" i="4"/>
  <c r="AC943" i="4"/>
  <c r="AB943" i="4"/>
  <c r="AA943" i="4"/>
  <c r="Z943" i="4"/>
  <c r="Y943" i="4"/>
  <c r="X943" i="4"/>
  <c r="W943" i="4"/>
  <c r="V943" i="4"/>
  <c r="U943" i="4"/>
  <c r="T943" i="4"/>
  <c r="S943" i="4"/>
  <c r="R943" i="4"/>
  <c r="Q943" i="4"/>
  <c r="P943" i="4"/>
  <c r="O943" i="4"/>
  <c r="N943" i="4"/>
  <c r="M943" i="4"/>
  <c r="L943" i="4"/>
  <c r="K943" i="4"/>
  <c r="J943" i="4"/>
  <c r="I943" i="4"/>
  <c r="H943" i="4"/>
  <c r="G943" i="4"/>
  <c r="F943" i="4"/>
  <c r="AD942" i="4"/>
  <c r="AC942" i="4"/>
  <c r="AB942" i="4"/>
  <c r="AA942" i="4"/>
  <c r="Z942" i="4"/>
  <c r="Y942" i="4"/>
  <c r="X942" i="4"/>
  <c r="W942" i="4"/>
  <c r="V942" i="4"/>
  <c r="U942" i="4"/>
  <c r="T942" i="4"/>
  <c r="S942" i="4"/>
  <c r="R942" i="4"/>
  <c r="Q942" i="4"/>
  <c r="P942" i="4"/>
  <c r="O942" i="4"/>
  <c r="N942" i="4"/>
  <c r="M942" i="4"/>
  <c r="L942" i="4"/>
  <c r="K942" i="4"/>
  <c r="J942" i="4"/>
  <c r="I942" i="4"/>
  <c r="H942" i="4"/>
  <c r="G942" i="4"/>
  <c r="F942" i="4"/>
  <c r="AD940" i="4"/>
  <c r="AC940" i="4"/>
  <c r="AB940" i="4"/>
  <c r="AA940" i="4"/>
  <c r="Z940" i="4"/>
  <c r="Y940" i="4"/>
  <c r="X940" i="4"/>
  <c r="W940" i="4"/>
  <c r="V940" i="4"/>
  <c r="U940" i="4"/>
  <c r="T940" i="4"/>
  <c r="S940" i="4"/>
  <c r="R940" i="4"/>
  <c r="Q940" i="4"/>
  <c r="P940" i="4"/>
  <c r="O940" i="4"/>
  <c r="N940" i="4"/>
  <c r="M940" i="4"/>
  <c r="L940" i="4"/>
  <c r="K940" i="4"/>
  <c r="J940" i="4"/>
  <c r="I940" i="4"/>
  <c r="H940" i="4"/>
  <c r="G940" i="4"/>
  <c r="F940" i="4"/>
  <c r="AD939" i="4"/>
  <c r="AC939" i="4"/>
  <c r="AB939" i="4"/>
  <c r="AA939" i="4"/>
  <c r="Z939" i="4"/>
  <c r="Y939" i="4"/>
  <c r="X939" i="4"/>
  <c r="W939" i="4"/>
  <c r="V939" i="4"/>
  <c r="U939" i="4"/>
  <c r="T939" i="4"/>
  <c r="S939" i="4"/>
  <c r="R939" i="4"/>
  <c r="Q939" i="4"/>
  <c r="P939" i="4"/>
  <c r="O939" i="4"/>
  <c r="N939" i="4"/>
  <c r="M939" i="4"/>
  <c r="L939" i="4"/>
  <c r="K939" i="4"/>
  <c r="J939" i="4"/>
  <c r="I939" i="4"/>
  <c r="H939" i="4"/>
  <c r="G939" i="4"/>
  <c r="F939" i="4"/>
  <c r="AD938" i="4"/>
  <c r="AC938" i="4"/>
  <c r="AB938" i="4"/>
  <c r="AA938" i="4"/>
  <c r="Z938" i="4"/>
  <c r="Y938" i="4"/>
  <c r="X938" i="4"/>
  <c r="W938" i="4"/>
  <c r="V938" i="4"/>
  <c r="U938" i="4"/>
  <c r="T938" i="4"/>
  <c r="S938" i="4"/>
  <c r="R938" i="4"/>
  <c r="Q938" i="4"/>
  <c r="P938" i="4"/>
  <c r="O938" i="4"/>
  <c r="N938" i="4"/>
  <c r="M938" i="4"/>
  <c r="L938" i="4"/>
  <c r="K938" i="4"/>
  <c r="J938" i="4"/>
  <c r="I938" i="4"/>
  <c r="H938" i="4"/>
  <c r="G938" i="4"/>
  <c r="F938" i="4"/>
  <c r="AD936" i="4"/>
  <c r="AC936" i="4"/>
  <c r="AB936" i="4"/>
  <c r="AA936" i="4"/>
  <c r="Z936" i="4"/>
  <c r="Y936" i="4"/>
  <c r="X936" i="4"/>
  <c r="W936" i="4"/>
  <c r="V936" i="4"/>
  <c r="U936" i="4"/>
  <c r="T936" i="4"/>
  <c r="S936" i="4"/>
  <c r="R936" i="4"/>
  <c r="Q936" i="4"/>
  <c r="P936" i="4"/>
  <c r="O936" i="4"/>
  <c r="N936" i="4"/>
  <c r="M936" i="4"/>
  <c r="L936" i="4"/>
  <c r="K936" i="4"/>
  <c r="J936" i="4"/>
  <c r="I936" i="4"/>
  <c r="H936" i="4"/>
  <c r="G936" i="4"/>
  <c r="F936" i="4"/>
  <c r="AD935" i="4"/>
  <c r="AC935" i="4"/>
  <c r="AB935" i="4"/>
  <c r="AA935" i="4"/>
  <c r="Z935" i="4"/>
  <c r="Y935" i="4"/>
  <c r="X935" i="4"/>
  <c r="W935" i="4"/>
  <c r="V935" i="4"/>
  <c r="U935" i="4"/>
  <c r="T935" i="4"/>
  <c r="S935" i="4"/>
  <c r="R935" i="4"/>
  <c r="Q935" i="4"/>
  <c r="P935" i="4"/>
  <c r="O935" i="4"/>
  <c r="N935" i="4"/>
  <c r="M935" i="4"/>
  <c r="L935" i="4"/>
  <c r="K935" i="4"/>
  <c r="J935" i="4"/>
  <c r="I935" i="4"/>
  <c r="H935" i="4"/>
  <c r="G935" i="4"/>
  <c r="F935" i="4"/>
  <c r="AD934" i="4"/>
  <c r="AC934" i="4"/>
  <c r="AB934" i="4"/>
  <c r="AA934" i="4"/>
  <c r="Z934" i="4"/>
  <c r="Y934" i="4"/>
  <c r="X934" i="4"/>
  <c r="W934" i="4"/>
  <c r="V934" i="4"/>
  <c r="U934" i="4"/>
  <c r="T934" i="4"/>
  <c r="S934" i="4"/>
  <c r="R934" i="4"/>
  <c r="Q934" i="4"/>
  <c r="P934" i="4"/>
  <c r="O934" i="4"/>
  <c r="N934" i="4"/>
  <c r="M934" i="4"/>
  <c r="L934" i="4"/>
  <c r="K934" i="4"/>
  <c r="J934" i="4"/>
  <c r="I934" i="4"/>
  <c r="H934" i="4"/>
  <c r="G934" i="4"/>
  <c r="F934" i="4"/>
  <c r="AD932" i="4"/>
  <c r="AC932" i="4"/>
  <c r="AB932" i="4"/>
  <c r="AA932" i="4"/>
  <c r="Z932" i="4"/>
  <c r="Y932" i="4"/>
  <c r="X932" i="4"/>
  <c r="W932" i="4"/>
  <c r="V932" i="4"/>
  <c r="U932" i="4"/>
  <c r="T932" i="4"/>
  <c r="S932" i="4"/>
  <c r="R932" i="4"/>
  <c r="Q932" i="4"/>
  <c r="P932" i="4"/>
  <c r="O932" i="4"/>
  <c r="N932" i="4"/>
  <c r="M932" i="4"/>
  <c r="L932" i="4"/>
  <c r="K932" i="4"/>
  <c r="J932" i="4"/>
  <c r="I932" i="4"/>
  <c r="H932" i="4"/>
  <c r="G932" i="4"/>
  <c r="F932" i="4"/>
  <c r="AD931" i="4"/>
  <c r="AC931" i="4"/>
  <c r="AB931" i="4"/>
  <c r="AA931" i="4"/>
  <c r="Z931" i="4"/>
  <c r="Y931" i="4"/>
  <c r="X931" i="4"/>
  <c r="W931" i="4"/>
  <c r="V931" i="4"/>
  <c r="U931" i="4"/>
  <c r="T931" i="4"/>
  <c r="S931" i="4"/>
  <c r="R931" i="4"/>
  <c r="Q931" i="4"/>
  <c r="P931" i="4"/>
  <c r="O931" i="4"/>
  <c r="N931" i="4"/>
  <c r="M931" i="4"/>
  <c r="L931" i="4"/>
  <c r="K931" i="4"/>
  <c r="J931" i="4"/>
  <c r="I931" i="4"/>
  <c r="H931" i="4"/>
  <c r="G931" i="4"/>
  <c r="F931" i="4"/>
  <c r="AD930" i="4"/>
  <c r="AC930" i="4"/>
  <c r="AB930" i="4"/>
  <c r="AA930" i="4"/>
  <c r="Z930" i="4"/>
  <c r="Y930" i="4"/>
  <c r="X930" i="4"/>
  <c r="W930" i="4"/>
  <c r="V930" i="4"/>
  <c r="U930" i="4"/>
  <c r="T930" i="4"/>
  <c r="S930" i="4"/>
  <c r="R930" i="4"/>
  <c r="Q930" i="4"/>
  <c r="P930" i="4"/>
  <c r="O930" i="4"/>
  <c r="N930" i="4"/>
  <c r="M930" i="4"/>
  <c r="L930" i="4"/>
  <c r="K930" i="4"/>
  <c r="J930" i="4"/>
  <c r="I930" i="4"/>
  <c r="H930" i="4"/>
  <c r="G930" i="4"/>
  <c r="F930" i="4"/>
  <c r="AD928" i="4"/>
  <c r="AC928" i="4"/>
  <c r="AB928" i="4"/>
  <c r="AA928" i="4"/>
  <c r="Z928" i="4"/>
  <c r="Y928" i="4"/>
  <c r="X928" i="4"/>
  <c r="W928" i="4"/>
  <c r="V928" i="4"/>
  <c r="U928" i="4"/>
  <c r="T928" i="4"/>
  <c r="S928" i="4"/>
  <c r="R928" i="4"/>
  <c r="Q928" i="4"/>
  <c r="P928" i="4"/>
  <c r="O928" i="4"/>
  <c r="N928" i="4"/>
  <c r="M928" i="4"/>
  <c r="L928" i="4"/>
  <c r="K928" i="4"/>
  <c r="J928" i="4"/>
  <c r="I928" i="4"/>
  <c r="H928" i="4"/>
  <c r="G928" i="4"/>
  <c r="F928" i="4"/>
  <c r="AD927" i="4"/>
  <c r="AC927" i="4"/>
  <c r="AB927" i="4"/>
  <c r="AA927" i="4"/>
  <c r="Z927" i="4"/>
  <c r="Y927" i="4"/>
  <c r="X927" i="4"/>
  <c r="W927" i="4"/>
  <c r="V927" i="4"/>
  <c r="U927" i="4"/>
  <c r="T927" i="4"/>
  <c r="S927" i="4"/>
  <c r="R927" i="4"/>
  <c r="Q927" i="4"/>
  <c r="P927" i="4"/>
  <c r="O927" i="4"/>
  <c r="N927" i="4"/>
  <c r="M927" i="4"/>
  <c r="L927" i="4"/>
  <c r="K927" i="4"/>
  <c r="J927" i="4"/>
  <c r="I927" i="4"/>
  <c r="H927" i="4"/>
  <c r="G927" i="4"/>
  <c r="F927" i="4"/>
  <c r="AD926" i="4"/>
  <c r="AC926" i="4"/>
  <c r="AB926" i="4"/>
  <c r="AA926" i="4"/>
  <c r="Z926" i="4"/>
  <c r="Y926" i="4"/>
  <c r="X926" i="4"/>
  <c r="W926" i="4"/>
  <c r="V926" i="4"/>
  <c r="U926" i="4"/>
  <c r="T926" i="4"/>
  <c r="S926" i="4"/>
  <c r="R926" i="4"/>
  <c r="Q926" i="4"/>
  <c r="P926" i="4"/>
  <c r="O926" i="4"/>
  <c r="N926" i="4"/>
  <c r="M926" i="4"/>
  <c r="L926" i="4"/>
  <c r="K926" i="4"/>
  <c r="J926" i="4"/>
  <c r="I926" i="4"/>
  <c r="H926" i="4"/>
  <c r="G926" i="4"/>
  <c r="F926" i="4"/>
  <c r="AD925" i="4"/>
  <c r="AC925" i="4"/>
  <c r="AB925" i="4"/>
  <c r="AA925" i="4"/>
  <c r="Z925" i="4"/>
  <c r="Y925" i="4"/>
  <c r="X925" i="4"/>
  <c r="W925" i="4"/>
  <c r="V925" i="4"/>
  <c r="U925" i="4"/>
  <c r="T925" i="4"/>
  <c r="S925" i="4"/>
  <c r="R925" i="4"/>
  <c r="Q925" i="4"/>
  <c r="P925" i="4"/>
  <c r="O925" i="4"/>
  <c r="N925" i="4"/>
  <c r="M925" i="4"/>
  <c r="L925" i="4"/>
  <c r="K925" i="4"/>
  <c r="J925" i="4"/>
  <c r="I925" i="4"/>
  <c r="H925" i="4"/>
  <c r="G925" i="4"/>
  <c r="F925" i="4"/>
  <c r="AD924" i="4"/>
  <c r="AC924" i="4"/>
  <c r="AB924" i="4"/>
  <c r="AA924" i="4"/>
  <c r="Z924" i="4"/>
  <c r="Y924" i="4"/>
  <c r="X924" i="4"/>
  <c r="W924" i="4"/>
  <c r="V924" i="4"/>
  <c r="U924" i="4"/>
  <c r="T924" i="4"/>
  <c r="S924" i="4"/>
  <c r="R924" i="4"/>
  <c r="Q924" i="4"/>
  <c r="P924" i="4"/>
  <c r="O924" i="4"/>
  <c r="N924" i="4"/>
  <c r="M924" i="4"/>
  <c r="L924" i="4"/>
  <c r="K924" i="4"/>
  <c r="J924" i="4"/>
  <c r="I924" i="4"/>
  <c r="H924" i="4"/>
  <c r="G924" i="4"/>
  <c r="F924" i="4"/>
  <c r="AD923" i="4"/>
  <c r="AC923" i="4"/>
  <c r="AB923" i="4"/>
  <c r="AA923" i="4"/>
  <c r="Z923" i="4"/>
  <c r="Y923" i="4"/>
  <c r="X923" i="4"/>
  <c r="W923" i="4"/>
  <c r="V923" i="4"/>
  <c r="U923" i="4"/>
  <c r="T923" i="4"/>
  <c r="S923" i="4"/>
  <c r="R923" i="4"/>
  <c r="Q923" i="4"/>
  <c r="P923" i="4"/>
  <c r="O923" i="4"/>
  <c r="N923" i="4"/>
  <c r="M923" i="4"/>
  <c r="L923" i="4"/>
  <c r="K923" i="4"/>
  <c r="J923" i="4"/>
  <c r="I923" i="4"/>
  <c r="H923" i="4"/>
  <c r="G923" i="4"/>
  <c r="F923" i="4"/>
  <c r="AD922" i="4"/>
  <c r="AC922" i="4"/>
  <c r="AB922" i="4"/>
  <c r="AA922" i="4"/>
  <c r="Z922" i="4"/>
  <c r="Y922" i="4"/>
  <c r="X922" i="4"/>
  <c r="W922" i="4"/>
  <c r="V922" i="4"/>
  <c r="U922" i="4"/>
  <c r="T922" i="4"/>
  <c r="S922" i="4"/>
  <c r="R922" i="4"/>
  <c r="Q922" i="4"/>
  <c r="P922" i="4"/>
  <c r="O922" i="4"/>
  <c r="N922" i="4"/>
  <c r="M922" i="4"/>
  <c r="L922" i="4"/>
  <c r="K922" i="4"/>
  <c r="J922" i="4"/>
  <c r="I922" i="4"/>
  <c r="H922" i="4"/>
  <c r="G922" i="4"/>
  <c r="F922" i="4"/>
  <c r="AD920" i="4"/>
  <c r="AC920" i="4"/>
  <c r="AB920" i="4"/>
  <c r="AA920" i="4"/>
  <c r="Z920" i="4"/>
  <c r="Y920" i="4"/>
  <c r="X920" i="4"/>
  <c r="W920" i="4"/>
  <c r="V920" i="4"/>
  <c r="U920" i="4"/>
  <c r="T920" i="4"/>
  <c r="S920" i="4"/>
  <c r="R920" i="4"/>
  <c r="Q920" i="4"/>
  <c r="P920" i="4"/>
  <c r="O920" i="4"/>
  <c r="N920" i="4"/>
  <c r="M920" i="4"/>
  <c r="L920" i="4"/>
  <c r="K920" i="4"/>
  <c r="J920" i="4"/>
  <c r="I920" i="4"/>
  <c r="H920" i="4"/>
  <c r="G920" i="4"/>
  <c r="F920" i="4"/>
  <c r="AD919" i="4"/>
  <c r="AC919" i="4"/>
  <c r="AB919" i="4"/>
  <c r="AA919" i="4"/>
  <c r="Z919" i="4"/>
  <c r="Y919" i="4"/>
  <c r="X919" i="4"/>
  <c r="W919" i="4"/>
  <c r="V919" i="4"/>
  <c r="U919" i="4"/>
  <c r="T919" i="4"/>
  <c r="S919" i="4"/>
  <c r="R919" i="4"/>
  <c r="Q919" i="4"/>
  <c r="P919" i="4"/>
  <c r="O919" i="4"/>
  <c r="N919" i="4"/>
  <c r="M919" i="4"/>
  <c r="L919" i="4"/>
  <c r="K919" i="4"/>
  <c r="J919" i="4"/>
  <c r="I919" i="4"/>
  <c r="H919" i="4"/>
  <c r="G919" i="4"/>
  <c r="F919" i="4"/>
  <c r="AD918" i="4"/>
  <c r="AC918" i="4"/>
  <c r="AB918" i="4"/>
  <c r="AA918" i="4"/>
  <c r="Z918" i="4"/>
  <c r="Y918" i="4"/>
  <c r="X918" i="4"/>
  <c r="W918" i="4"/>
  <c r="V918" i="4"/>
  <c r="U918" i="4"/>
  <c r="T918" i="4"/>
  <c r="S918" i="4"/>
  <c r="R918" i="4"/>
  <c r="Q918" i="4"/>
  <c r="P918" i="4"/>
  <c r="O918" i="4"/>
  <c r="N918" i="4"/>
  <c r="M918" i="4"/>
  <c r="L918" i="4"/>
  <c r="K918" i="4"/>
  <c r="J918" i="4"/>
  <c r="I918" i="4"/>
  <c r="H918" i="4"/>
  <c r="G918" i="4"/>
  <c r="F918" i="4"/>
  <c r="AD916" i="4"/>
  <c r="AC916" i="4"/>
  <c r="AB916" i="4"/>
  <c r="AA916" i="4"/>
  <c r="Z916" i="4"/>
  <c r="Y916" i="4"/>
  <c r="X916" i="4"/>
  <c r="W916" i="4"/>
  <c r="V916" i="4"/>
  <c r="U916" i="4"/>
  <c r="T916" i="4"/>
  <c r="S916" i="4"/>
  <c r="R916" i="4"/>
  <c r="Q916" i="4"/>
  <c r="P916" i="4"/>
  <c r="O916" i="4"/>
  <c r="N916" i="4"/>
  <c r="M916" i="4"/>
  <c r="L916" i="4"/>
  <c r="K916" i="4"/>
  <c r="J916" i="4"/>
  <c r="I916" i="4"/>
  <c r="H916" i="4"/>
  <c r="G916" i="4"/>
  <c r="F916" i="4"/>
  <c r="AD915" i="4"/>
  <c r="AC915" i="4"/>
  <c r="AB915" i="4"/>
  <c r="AA915" i="4"/>
  <c r="Z915" i="4"/>
  <c r="Y915" i="4"/>
  <c r="X915" i="4"/>
  <c r="W915" i="4"/>
  <c r="V915" i="4"/>
  <c r="U915" i="4"/>
  <c r="T915" i="4"/>
  <c r="S915" i="4"/>
  <c r="R915" i="4"/>
  <c r="Q915" i="4"/>
  <c r="P915" i="4"/>
  <c r="O915" i="4"/>
  <c r="N915" i="4"/>
  <c r="M915" i="4"/>
  <c r="L915" i="4"/>
  <c r="K915" i="4"/>
  <c r="J915" i="4"/>
  <c r="I915" i="4"/>
  <c r="H915" i="4"/>
  <c r="G915" i="4"/>
  <c r="F915" i="4"/>
  <c r="AD914" i="4"/>
  <c r="AC914" i="4"/>
  <c r="AB914" i="4"/>
  <c r="AA914" i="4"/>
  <c r="Z914" i="4"/>
  <c r="Y914" i="4"/>
  <c r="X914" i="4"/>
  <c r="W914" i="4"/>
  <c r="V914" i="4"/>
  <c r="U914" i="4"/>
  <c r="T914" i="4"/>
  <c r="S914" i="4"/>
  <c r="R914" i="4"/>
  <c r="Q914" i="4"/>
  <c r="P914" i="4"/>
  <c r="O914" i="4"/>
  <c r="N914" i="4"/>
  <c r="M914" i="4"/>
  <c r="L914" i="4"/>
  <c r="K914" i="4"/>
  <c r="J914" i="4"/>
  <c r="I914" i="4"/>
  <c r="H914" i="4"/>
  <c r="G914" i="4"/>
  <c r="F914" i="4"/>
  <c r="AD912" i="4"/>
  <c r="AC912" i="4"/>
  <c r="AB912" i="4"/>
  <c r="AA912" i="4"/>
  <c r="Z912" i="4"/>
  <c r="Y912" i="4"/>
  <c r="X912" i="4"/>
  <c r="W912" i="4"/>
  <c r="V912" i="4"/>
  <c r="U912" i="4"/>
  <c r="T912" i="4"/>
  <c r="S912" i="4"/>
  <c r="R912" i="4"/>
  <c r="Q912" i="4"/>
  <c r="P912" i="4"/>
  <c r="O912" i="4"/>
  <c r="N912" i="4"/>
  <c r="M912" i="4"/>
  <c r="L912" i="4"/>
  <c r="K912" i="4"/>
  <c r="J912" i="4"/>
  <c r="I912" i="4"/>
  <c r="H912" i="4"/>
  <c r="G912" i="4"/>
  <c r="F912" i="4"/>
  <c r="AD911" i="4"/>
  <c r="AC911" i="4"/>
  <c r="AB911" i="4"/>
  <c r="AA911" i="4"/>
  <c r="Z911" i="4"/>
  <c r="Y911" i="4"/>
  <c r="X911" i="4"/>
  <c r="W911" i="4"/>
  <c r="V911" i="4"/>
  <c r="U911" i="4"/>
  <c r="T911" i="4"/>
  <c r="S911" i="4"/>
  <c r="R911" i="4"/>
  <c r="Q911" i="4"/>
  <c r="P911" i="4"/>
  <c r="O911" i="4"/>
  <c r="N911" i="4"/>
  <c r="M911" i="4"/>
  <c r="L911" i="4"/>
  <c r="K911" i="4"/>
  <c r="J911" i="4"/>
  <c r="I911" i="4"/>
  <c r="H911" i="4"/>
  <c r="G911" i="4"/>
  <c r="F911" i="4"/>
  <c r="AD910" i="4"/>
  <c r="AC910" i="4"/>
  <c r="AB910" i="4"/>
  <c r="AA910" i="4"/>
  <c r="Z910" i="4"/>
  <c r="Y910" i="4"/>
  <c r="X910" i="4"/>
  <c r="W910" i="4"/>
  <c r="V910" i="4"/>
  <c r="U910" i="4"/>
  <c r="T910" i="4"/>
  <c r="S910" i="4"/>
  <c r="R910" i="4"/>
  <c r="Q910" i="4"/>
  <c r="P910" i="4"/>
  <c r="O910" i="4"/>
  <c r="N910" i="4"/>
  <c r="M910" i="4"/>
  <c r="L910" i="4"/>
  <c r="K910" i="4"/>
  <c r="J910" i="4"/>
  <c r="I910" i="4"/>
  <c r="H910" i="4"/>
  <c r="G910" i="4"/>
  <c r="F910" i="4"/>
  <c r="AD909" i="4"/>
  <c r="AC909" i="4"/>
  <c r="AB909" i="4"/>
  <c r="AA909" i="4"/>
  <c r="Z909" i="4"/>
  <c r="Y909" i="4"/>
  <c r="X909" i="4"/>
  <c r="W909" i="4"/>
  <c r="V909" i="4"/>
  <c r="U909" i="4"/>
  <c r="T909" i="4"/>
  <c r="S909" i="4"/>
  <c r="R909" i="4"/>
  <c r="Q909" i="4"/>
  <c r="P909" i="4"/>
  <c r="O909" i="4"/>
  <c r="N909" i="4"/>
  <c r="M909" i="4"/>
  <c r="L909" i="4"/>
  <c r="K909" i="4"/>
  <c r="J909" i="4"/>
  <c r="I909" i="4"/>
  <c r="H909" i="4"/>
  <c r="G909" i="4"/>
  <c r="F909" i="4"/>
  <c r="AD908" i="4"/>
  <c r="AC908" i="4"/>
  <c r="AB908" i="4"/>
  <c r="AA908" i="4"/>
  <c r="Z908" i="4"/>
  <c r="Y908" i="4"/>
  <c r="X908" i="4"/>
  <c r="W908" i="4"/>
  <c r="V908" i="4"/>
  <c r="U908" i="4"/>
  <c r="T908" i="4"/>
  <c r="S908" i="4"/>
  <c r="R908" i="4"/>
  <c r="Q908" i="4"/>
  <c r="P908" i="4"/>
  <c r="O908" i="4"/>
  <c r="N908" i="4"/>
  <c r="M908" i="4"/>
  <c r="L908" i="4"/>
  <c r="K908" i="4"/>
  <c r="J908" i="4"/>
  <c r="I908" i="4"/>
  <c r="H908" i="4"/>
  <c r="G908" i="4"/>
  <c r="F908" i="4"/>
  <c r="AD907" i="4"/>
  <c r="AC907" i="4"/>
  <c r="AB907" i="4"/>
  <c r="AA907" i="4"/>
  <c r="Z907" i="4"/>
  <c r="Y907" i="4"/>
  <c r="X907" i="4"/>
  <c r="W907" i="4"/>
  <c r="V907" i="4"/>
  <c r="U907" i="4"/>
  <c r="T907" i="4"/>
  <c r="S907" i="4"/>
  <c r="R907" i="4"/>
  <c r="Q907" i="4"/>
  <c r="P907" i="4"/>
  <c r="O907" i="4"/>
  <c r="N907" i="4"/>
  <c r="M907" i="4"/>
  <c r="L907" i="4"/>
  <c r="K907" i="4"/>
  <c r="J907" i="4"/>
  <c r="I907" i="4"/>
  <c r="H907" i="4"/>
  <c r="G907" i="4"/>
  <c r="F907" i="4"/>
  <c r="AD906" i="4"/>
  <c r="AC906" i="4"/>
  <c r="AB906" i="4"/>
  <c r="AA906" i="4"/>
  <c r="Z906" i="4"/>
  <c r="Y906" i="4"/>
  <c r="X906" i="4"/>
  <c r="W906" i="4"/>
  <c r="V906" i="4"/>
  <c r="U906" i="4"/>
  <c r="T906" i="4"/>
  <c r="S906" i="4"/>
  <c r="R906" i="4"/>
  <c r="Q906" i="4"/>
  <c r="P906" i="4"/>
  <c r="O906" i="4"/>
  <c r="N906" i="4"/>
  <c r="M906" i="4"/>
  <c r="L906" i="4"/>
  <c r="K906" i="4"/>
  <c r="J906" i="4"/>
  <c r="I906" i="4"/>
  <c r="H906" i="4"/>
  <c r="G906" i="4"/>
  <c r="F906" i="4"/>
  <c r="AD904" i="4"/>
  <c r="AC904" i="4"/>
  <c r="AB904" i="4"/>
  <c r="AA904" i="4"/>
  <c r="Z904" i="4"/>
  <c r="Y904" i="4"/>
  <c r="X904" i="4"/>
  <c r="W904" i="4"/>
  <c r="V904" i="4"/>
  <c r="U904" i="4"/>
  <c r="T904" i="4"/>
  <c r="S904" i="4"/>
  <c r="R904" i="4"/>
  <c r="Q904" i="4"/>
  <c r="P904" i="4"/>
  <c r="O904" i="4"/>
  <c r="N904" i="4"/>
  <c r="M904" i="4"/>
  <c r="L904" i="4"/>
  <c r="K904" i="4"/>
  <c r="J904" i="4"/>
  <c r="I904" i="4"/>
  <c r="H904" i="4"/>
  <c r="G904" i="4"/>
  <c r="F904" i="4"/>
  <c r="AD903" i="4"/>
  <c r="AC903" i="4"/>
  <c r="AB903" i="4"/>
  <c r="AA903" i="4"/>
  <c r="Z903" i="4"/>
  <c r="Y903" i="4"/>
  <c r="X903" i="4"/>
  <c r="W903" i="4"/>
  <c r="V903" i="4"/>
  <c r="U903" i="4"/>
  <c r="T903" i="4"/>
  <c r="S903" i="4"/>
  <c r="R903" i="4"/>
  <c r="Q903" i="4"/>
  <c r="P903" i="4"/>
  <c r="O903" i="4"/>
  <c r="N903" i="4"/>
  <c r="M903" i="4"/>
  <c r="L903" i="4"/>
  <c r="K903" i="4"/>
  <c r="J903" i="4"/>
  <c r="I903" i="4"/>
  <c r="H903" i="4"/>
  <c r="G903" i="4"/>
  <c r="F903" i="4"/>
  <c r="AD902" i="4"/>
  <c r="AC902" i="4"/>
  <c r="AB902" i="4"/>
  <c r="AA902" i="4"/>
  <c r="Z902" i="4"/>
  <c r="Y902" i="4"/>
  <c r="X902" i="4"/>
  <c r="W902" i="4"/>
  <c r="V902" i="4"/>
  <c r="U902" i="4"/>
  <c r="T902" i="4"/>
  <c r="S902" i="4"/>
  <c r="R902" i="4"/>
  <c r="Q902" i="4"/>
  <c r="P902" i="4"/>
  <c r="O902" i="4"/>
  <c r="N902" i="4"/>
  <c r="M902" i="4"/>
  <c r="L902" i="4"/>
  <c r="K902" i="4"/>
  <c r="J902" i="4"/>
  <c r="I902" i="4"/>
  <c r="H902" i="4"/>
  <c r="G902" i="4"/>
  <c r="F902" i="4"/>
  <c r="AD900" i="4"/>
  <c r="AC900" i="4"/>
  <c r="AB900" i="4"/>
  <c r="AA900" i="4"/>
  <c r="Z900" i="4"/>
  <c r="Y900" i="4"/>
  <c r="X900" i="4"/>
  <c r="W900" i="4"/>
  <c r="V900" i="4"/>
  <c r="U900" i="4"/>
  <c r="T900" i="4"/>
  <c r="S900" i="4"/>
  <c r="R900" i="4"/>
  <c r="Q900" i="4"/>
  <c r="P900" i="4"/>
  <c r="O900" i="4"/>
  <c r="N900" i="4"/>
  <c r="M900" i="4"/>
  <c r="L900" i="4"/>
  <c r="K900" i="4"/>
  <c r="J900" i="4"/>
  <c r="I900" i="4"/>
  <c r="H900" i="4"/>
  <c r="G900" i="4"/>
  <c r="F900" i="4"/>
  <c r="AD899" i="4"/>
  <c r="AC899" i="4"/>
  <c r="AB899" i="4"/>
  <c r="AA899" i="4"/>
  <c r="Z899" i="4"/>
  <c r="Y899" i="4"/>
  <c r="X899" i="4"/>
  <c r="W899" i="4"/>
  <c r="V899" i="4"/>
  <c r="U899" i="4"/>
  <c r="T899" i="4"/>
  <c r="S899" i="4"/>
  <c r="R899" i="4"/>
  <c r="Q899" i="4"/>
  <c r="P899" i="4"/>
  <c r="O899" i="4"/>
  <c r="N899" i="4"/>
  <c r="M899" i="4"/>
  <c r="L899" i="4"/>
  <c r="K899" i="4"/>
  <c r="J899" i="4"/>
  <c r="I899" i="4"/>
  <c r="H899" i="4"/>
  <c r="G899" i="4"/>
  <c r="F899" i="4"/>
  <c r="AD898" i="4"/>
  <c r="AC898" i="4"/>
  <c r="AB898" i="4"/>
  <c r="AA898" i="4"/>
  <c r="Z898" i="4"/>
  <c r="Y898" i="4"/>
  <c r="X898" i="4"/>
  <c r="W898" i="4"/>
  <c r="V898" i="4"/>
  <c r="U898" i="4"/>
  <c r="T898" i="4"/>
  <c r="S898" i="4"/>
  <c r="R898" i="4"/>
  <c r="Q898" i="4"/>
  <c r="P898" i="4"/>
  <c r="O898" i="4"/>
  <c r="N898" i="4"/>
  <c r="M898" i="4"/>
  <c r="L898" i="4"/>
  <c r="K898" i="4"/>
  <c r="J898" i="4"/>
  <c r="I898" i="4"/>
  <c r="H898" i="4"/>
  <c r="G898" i="4"/>
  <c r="F898" i="4"/>
  <c r="AD895" i="4"/>
  <c r="AC895" i="4"/>
  <c r="AB895" i="4"/>
  <c r="AA895" i="4"/>
  <c r="Z895" i="4"/>
  <c r="Y895" i="4"/>
  <c r="X895" i="4"/>
  <c r="W895" i="4"/>
  <c r="V895" i="4"/>
  <c r="U895" i="4"/>
  <c r="T895" i="4"/>
  <c r="S895" i="4"/>
  <c r="R895" i="4"/>
  <c r="Q895" i="4"/>
  <c r="P895" i="4"/>
  <c r="O895" i="4"/>
  <c r="N895" i="4"/>
  <c r="M895" i="4"/>
  <c r="L895" i="4"/>
  <c r="K895" i="4"/>
  <c r="J895" i="4"/>
  <c r="I895" i="4"/>
  <c r="H895" i="4"/>
  <c r="G895" i="4"/>
  <c r="F895" i="4"/>
  <c r="AD894" i="4"/>
  <c r="AC894" i="4"/>
  <c r="AB894" i="4"/>
  <c r="AA894" i="4"/>
  <c r="Z894" i="4"/>
  <c r="Y894" i="4"/>
  <c r="X894" i="4"/>
  <c r="W894" i="4"/>
  <c r="V894" i="4"/>
  <c r="U894" i="4"/>
  <c r="T894" i="4"/>
  <c r="S894" i="4"/>
  <c r="R894" i="4"/>
  <c r="Q894" i="4"/>
  <c r="P894" i="4"/>
  <c r="O894" i="4"/>
  <c r="N894" i="4"/>
  <c r="M894" i="4"/>
  <c r="L894" i="4"/>
  <c r="K894" i="4"/>
  <c r="J894" i="4"/>
  <c r="I894" i="4"/>
  <c r="H894" i="4"/>
  <c r="G894" i="4"/>
  <c r="F894" i="4"/>
  <c r="AD892" i="4"/>
  <c r="AC892" i="4"/>
  <c r="AB892" i="4"/>
  <c r="AA892" i="4"/>
  <c r="Z892" i="4"/>
  <c r="Y892" i="4"/>
  <c r="X892" i="4"/>
  <c r="W892" i="4"/>
  <c r="V892" i="4"/>
  <c r="U892" i="4"/>
  <c r="T892" i="4"/>
  <c r="S892" i="4"/>
  <c r="R892" i="4"/>
  <c r="Q892" i="4"/>
  <c r="P892" i="4"/>
  <c r="O892" i="4"/>
  <c r="N892" i="4"/>
  <c r="M892" i="4"/>
  <c r="L892" i="4"/>
  <c r="K892" i="4"/>
  <c r="J892" i="4"/>
  <c r="I892" i="4"/>
  <c r="H892" i="4"/>
  <c r="G892" i="4"/>
  <c r="F892" i="4"/>
  <c r="AD891" i="4"/>
  <c r="AC891" i="4"/>
  <c r="AB891" i="4"/>
  <c r="AA891" i="4"/>
  <c r="Z891" i="4"/>
  <c r="Y891" i="4"/>
  <c r="X891" i="4"/>
  <c r="W891" i="4"/>
  <c r="V891" i="4"/>
  <c r="U891" i="4"/>
  <c r="T891" i="4"/>
  <c r="S891" i="4"/>
  <c r="R891" i="4"/>
  <c r="Q891" i="4"/>
  <c r="P891" i="4"/>
  <c r="O891" i="4"/>
  <c r="N891" i="4"/>
  <c r="M891" i="4"/>
  <c r="L891" i="4"/>
  <c r="K891" i="4"/>
  <c r="J891" i="4"/>
  <c r="I891" i="4"/>
  <c r="H891" i="4"/>
  <c r="G891" i="4"/>
  <c r="F891" i="4"/>
  <c r="AD890" i="4"/>
  <c r="AC890" i="4"/>
  <c r="AB890" i="4"/>
  <c r="AA890" i="4"/>
  <c r="Z890" i="4"/>
  <c r="Y890" i="4"/>
  <c r="X890" i="4"/>
  <c r="W890" i="4"/>
  <c r="V890" i="4"/>
  <c r="U890" i="4"/>
  <c r="T890" i="4"/>
  <c r="S890" i="4"/>
  <c r="R890" i="4"/>
  <c r="Q890" i="4"/>
  <c r="P890" i="4"/>
  <c r="O890" i="4"/>
  <c r="N890" i="4"/>
  <c r="M890" i="4"/>
  <c r="L890" i="4"/>
  <c r="K890" i="4"/>
  <c r="J890" i="4"/>
  <c r="I890" i="4"/>
  <c r="H890" i="4"/>
  <c r="G890" i="4"/>
  <c r="F890" i="4"/>
  <c r="AD888" i="4"/>
  <c r="AC888" i="4"/>
  <c r="AB888" i="4"/>
  <c r="AA888" i="4"/>
  <c r="Z888" i="4"/>
  <c r="Y888" i="4"/>
  <c r="X888" i="4"/>
  <c r="W888" i="4"/>
  <c r="V888" i="4"/>
  <c r="U888" i="4"/>
  <c r="T888" i="4"/>
  <c r="S888" i="4"/>
  <c r="R888" i="4"/>
  <c r="Q888" i="4"/>
  <c r="P888" i="4"/>
  <c r="O888" i="4"/>
  <c r="N888" i="4"/>
  <c r="M888" i="4"/>
  <c r="L888" i="4"/>
  <c r="K888" i="4"/>
  <c r="J888" i="4"/>
  <c r="I888" i="4"/>
  <c r="H888" i="4"/>
  <c r="G888" i="4"/>
  <c r="F888" i="4"/>
  <c r="AD887" i="4"/>
  <c r="AC887" i="4"/>
  <c r="AB887" i="4"/>
  <c r="AA887" i="4"/>
  <c r="Z887" i="4"/>
  <c r="Y887" i="4"/>
  <c r="X887" i="4"/>
  <c r="W887" i="4"/>
  <c r="V887" i="4"/>
  <c r="U887" i="4"/>
  <c r="T887" i="4"/>
  <c r="S887" i="4"/>
  <c r="R887" i="4"/>
  <c r="Q887" i="4"/>
  <c r="P887" i="4"/>
  <c r="O887" i="4"/>
  <c r="N887" i="4"/>
  <c r="M887" i="4"/>
  <c r="L887" i="4"/>
  <c r="K887" i="4"/>
  <c r="J887" i="4"/>
  <c r="I887" i="4"/>
  <c r="H887" i="4"/>
  <c r="G887" i="4"/>
  <c r="F887" i="4"/>
  <c r="AD886" i="4"/>
  <c r="AC886" i="4"/>
  <c r="AB886" i="4"/>
  <c r="AA886" i="4"/>
  <c r="Z886" i="4"/>
  <c r="Y886" i="4"/>
  <c r="X886" i="4"/>
  <c r="W886" i="4"/>
  <c r="V886" i="4"/>
  <c r="U886" i="4"/>
  <c r="T886" i="4"/>
  <c r="S886" i="4"/>
  <c r="R886" i="4"/>
  <c r="Q886" i="4"/>
  <c r="P886" i="4"/>
  <c r="O886" i="4"/>
  <c r="N886" i="4"/>
  <c r="M886" i="4"/>
  <c r="L886" i="4"/>
  <c r="K886" i="4"/>
  <c r="J886" i="4"/>
  <c r="I886" i="4"/>
  <c r="H886" i="4"/>
  <c r="G886" i="4"/>
  <c r="F886" i="4"/>
  <c r="AD884" i="4"/>
  <c r="AC884" i="4"/>
  <c r="AB884" i="4"/>
  <c r="AA884" i="4"/>
  <c r="Z884" i="4"/>
  <c r="Y884" i="4"/>
  <c r="X884" i="4"/>
  <c r="W884" i="4"/>
  <c r="V884" i="4"/>
  <c r="U884" i="4"/>
  <c r="T884" i="4"/>
  <c r="S884" i="4"/>
  <c r="R884" i="4"/>
  <c r="Q884" i="4"/>
  <c r="P884" i="4"/>
  <c r="O884" i="4"/>
  <c r="N884" i="4"/>
  <c r="M884" i="4"/>
  <c r="L884" i="4"/>
  <c r="K884" i="4"/>
  <c r="J884" i="4"/>
  <c r="I884" i="4"/>
  <c r="H884" i="4"/>
  <c r="G884" i="4"/>
  <c r="F884" i="4"/>
  <c r="AD883" i="4"/>
  <c r="AC883" i="4"/>
  <c r="AB883" i="4"/>
  <c r="AA883" i="4"/>
  <c r="Z883" i="4"/>
  <c r="Y883" i="4"/>
  <c r="X883" i="4"/>
  <c r="W883" i="4"/>
  <c r="V883" i="4"/>
  <c r="U883" i="4"/>
  <c r="T883" i="4"/>
  <c r="S883" i="4"/>
  <c r="R883" i="4"/>
  <c r="Q883" i="4"/>
  <c r="P883" i="4"/>
  <c r="O883" i="4"/>
  <c r="N883" i="4"/>
  <c r="M883" i="4"/>
  <c r="L883" i="4"/>
  <c r="K883" i="4"/>
  <c r="J883" i="4"/>
  <c r="I883" i="4"/>
  <c r="H883" i="4"/>
  <c r="G883" i="4"/>
  <c r="F883" i="4"/>
  <c r="AD882" i="4"/>
  <c r="AC882" i="4"/>
  <c r="AB882" i="4"/>
  <c r="AA882" i="4"/>
  <c r="Z882" i="4"/>
  <c r="Y882" i="4"/>
  <c r="X882" i="4"/>
  <c r="W882" i="4"/>
  <c r="V882" i="4"/>
  <c r="U882" i="4"/>
  <c r="T882" i="4"/>
  <c r="S882" i="4"/>
  <c r="R882" i="4"/>
  <c r="Q882" i="4"/>
  <c r="P882" i="4"/>
  <c r="O882" i="4"/>
  <c r="N882" i="4"/>
  <c r="M882" i="4"/>
  <c r="L882" i="4"/>
  <c r="K882" i="4"/>
  <c r="J882" i="4"/>
  <c r="I882" i="4"/>
  <c r="H882" i="4"/>
  <c r="G882" i="4"/>
  <c r="F882" i="4"/>
  <c r="AD880" i="4"/>
  <c r="AC880" i="4"/>
  <c r="AB880" i="4"/>
  <c r="AA880" i="4"/>
  <c r="Z880" i="4"/>
  <c r="Y880" i="4"/>
  <c r="X880" i="4"/>
  <c r="W880" i="4"/>
  <c r="V880" i="4"/>
  <c r="U880" i="4"/>
  <c r="T880" i="4"/>
  <c r="S880" i="4"/>
  <c r="R880" i="4"/>
  <c r="Q880" i="4"/>
  <c r="P880" i="4"/>
  <c r="O880" i="4"/>
  <c r="N880" i="4"/>
  <c r="M880" i="4"/>
  <c r="L880" i="4"/>
  <c r="K880" i="4"/>
  <c r="J880" i="4"/>
  <c r="I880" i="4"/>
  <c r="H880" i="4"/>
  <c r="G880" i="4"/>
  <c r="F880" i="4"/>
  <c r="AD879" i="4"/>
  <c r="AC879" i="4"/>
  <c r="AB879" i="4"/>
  <c r="AA879" i="4"/>
  <c r="Z879" i="4"/>
  <c r="Y879" i="4"/>
  <c r="X879" i="4"/>
  <c r="W879" i="4"/>
  <c r="V879" i="4"/>
  <c r="U879" i="4"/>
  <c r="T879" i="4"/>
  <c r="S879" i="4"/>
  <c r="R879" i="4"/>
  <c r="Q879" i="4"/>
  <c r="P879" i="4"/>
  <c r="O879" i="4"/>
  <c r="N879" i="4"/>
  <c r="M879" i="4"/>
  <c r="L879" i="4"/>
  <c r="K879" i="4"/>
  <c r="J879" i="4"/>
  <c r="I879" i="4"/>
  <c r="H879" i="4"/>
  <c r="G879" i="4"/>
  <c r="F879" i="4"/>
  <c r="AD878" i="4"/>
  <c r="AC878" i="4"/>
  <c r="AB878" i="4"/>
  <c r="AA878" i="4"/>
  <c r="Z878" i="4"/>
  <c r="Y878" i="4"/>
  <c r="X878" i="4"/>
  <c r="W878" i="4"/>
  <c r="V878" i="4"/>
  <c r="U878" i="4"/>
  <c r="T878" i="4"/>
  <c r="S878" i="4"/>
  <c r="R878" i="4"/>
  <c r="Q878" i="4"/>
  <c r="P878" i="4"/>
  <c r="O878" i="4"/>
  <c r="N878" i="4"/>
  <c r="M878" i="4"/>
  <c r="L878" i="4"/>
  <c r="K878" i="4"/>
  <c r="J878" i="4"/>
  <c r="I878" i="4"/>
  <c r="H878" i="4"/>
  <c r="G878" i="4"/>
  <c r="F878" i="4"/>
  <c r="AD876" i="4"/>
  <c r="AC876" i="4"/>
  <c r="AB876" i="4"/>
  <c r="AA876" i="4"/>
  <c r="Z876" i="4"/>
  <c r="Y876" i="4"/>
  <c r="X876" i="4"/>
  <c r="W876" i="4"/>
  <c r="V876" i="4"/>
  <c r="U876" i="4"/>
  <c r="T876" i="4"/>
  <c r="S876" i="4"/>
  <c r="R876" i="4"/>
  <c r="Q876" i="4"/>
  <c r="P876" i="4"/>
  <c r="O876" i="4"/>
  <c r="N876" i="4"/>
  <c r="M876" i="4"/>
  <c r="L876" i="4"/>
  <c r="K876" i="4"/>
  <c r="J876" i="4"/>
  <c r="I876" i="4"/>
  <c r="H876" i="4"/>
  <c r="G876" i="4"/>
  <c r="F876" i="4"/>
  <c r="AD875" i="4"/>
  <c r="AC875" i="4"/>
  <c r="AB875" i="4"/>
  <c r="AA875" i="4"/>
  <c r="Z875" i="4"/>
  <c r="Y875" i="4"/>
  <c r="X875" i="4"/>
  <c r="W875" i="4"/>
  <c r="V875" i="4"/>
  <c r="U875" i="4"/>
  <c r="T875" i="4"/>
  <c r="S875" i="4"/>
  <c r="R875" i="4"/>
  <c r="Q875" i="4"/>
  <c r="P875" i="4"/>
  <c r="O875" i="4"/>
  <c r="N875" i="4"/>
  <c r="M875" i="4"/>
  <c r="L875" i="4"/>
  <c r="K875" i="4"/>
  <c r="J875" i="4"/>
  <c r="I875" i="4"/>
  <c r="H875" i="4"/>
  <c r="G875" i="4"/>
  <c r="F875" i="4"/>
  <c r="AD874" i="4"/>
  <c r="AC874" i="4"/>
  <c r="AB874" i="4"/>
  <c r="AA874" i="4"/>
  <c r="Z874" i="4"/>
  <c r="Y874" i="4"/>
  <c r="X874" i="4"/>
  <c r="W874" i="4"/>
  <c r="V874" i="4"/>
  <c r="U874" i="4"/>
  <c r="T874" i="4"/>
  <c r="S874" i="4"/>
  <c r="R874" i="4"/>
  <c r="Q874" i="4"/>
  <c r="P874" i="4"/>
  <c r="O874" i="4"/>
  <c r="N874" i="4"/>
  <c r="M874" i="4"/>
  <c r="L874" i="4"/>
  <c r="K874" i="4"/>
  <c r="J874" i="4"/>
  <c r="I874" i="4"/>
  <c r="H874" i="4"/>
  <c r="G874" i="4"/>
  <c r="F874" i="4"/>
  <c r="AD872" i="4"/>
  <c r="AC872" i="4"/>
  <c r="AB872" i="4"/>
  <c r="AA872" i="4"/>
  <c r="Z872" i="4"/>
  <c r="Y872" i="4"/>
  <c r="X872" i="4"/>
  <c r="W872" i="4"/>
  <c r="V872" i="4"/>
  <c r="U872" i="4"/>
  <c r="T872" i="4"/>
  <c r="S872" i="4"/>
  <c r="R872" i="4"/>
  <c r="Q872" i="4"/>
  <c r="P872" i="4"/>
  <c r="O872" i="4"/>
  <c r="N872" i="4"/>
  <c r="M872" i="4"/>
  <c r="L872" i="4"/>
  <c r="K872" i="4"/>
  <c r="J872" i="4"/>
  <c r="I872" i="4"/>
  <c r="H872" i="4"/>
  <c r="G872" i="4"/>
  <c r="F872" i="4"/>
  <c r="AD871" i="4"/>
  <c r="AC871" i="4"/>
  <c r="AB871" i="4"/>
  <c r="AA871" i="4"/>
  <c r="Z871" i="4"/>
  <c r="Y871" i="4"/>
  <c r="X871" i="4"/>
  <c r="W871" i="4"/>
  <c r="V871" i="4"/>
  <c r="U871" i="4"/>
  <c r="T871" i="4"/>
  <c r="S871" i="4"/>
  <c r="R871" i="4"/>
  <c r="Q871" i="4"/>
  <c r="P871" i="4"/>
  <c r="O871" i="4"/>
  <c r="N871" i="4"/>
  <c r="M871" i="4"/>
  <c r="L871" i="4"/>
  <c r="K871" i="4"/>
  <c r="J871" i="4"/>
  <c r="I871" i="4"/>
  <c r="H871" i="4"/>
  <c r="G871" i="4"/>
  <c r="F871" i="4"/>
  <c r="AD870" i="4"/>
  <c r="AC870" i="4"/>
  <c r="AB870" i="4"/>
  <c r="AA870" i="4"/>
  <c r="Z870" i="4"/>
  <c r="Y870" i="4"/>
  <c r="X870" i="4"/>
  <c r="W870" i="4"/>
  <c r="V870" i="4"/>
  <c r="U870" i="4"/>
  <c r="T870" i="4"/>
  <c r="S870" i="4"/>
  <c r="R870" i="4"/>
  <c r="Q870" i="4"/>
  <c r="P870" i="4"/>
  <c r="O870" i="4"/>
  <c r="N870" i="4"/>
  <c r="M870" i="4"/>
  <c r="L870" i="4"/>
  <c r="K870" i="4"/>
  <c r="J870" i="4"/>
  <c r="I870" i="4"/>
  <c r="H870" i="4"/>
  <c r="G870" i="4"/>
  <c r="F870" i="4"/>
  <c r="AD868" i="4"/>
  <c r="AC868" i="4"/>
  <c r="AB868" i="4"/>
  <c r="AA868" i="4"/>
  <c r="Z868" i="4"/>
  <c r="Y868" i="4"/>
  <c r="X868" i="4"/>
  <c r="W868" i="4"/>
  <c r="V868" i="4"/>
  <c r="U868" i="4"/>
  <c r="T868" i="4"/>
  <c r="S868" i="4"/>
  <c r="R868" i="4"/>
  <c r="Q868" i="4"/>
  <c r="P868" i="4"/>
  <c r="O868" i="4"/>
  <c r="N868" i="4"/>
  <c r="M868" i="4"/>
  <c r="L868" i="4"/>
  <c r="K868" i="4"/>
  <c r="J868" i="4"/>
  <c r="I868" i="4"/>
  <c r="H868" i="4"/>
  <c r="G868" i="4"/>
  <c r="F868" i="4"/>
  <c r="AD867" i="4"/>
  <c r="AC867" i="4"/>
  <c r="AB867" i="4"/>
  <c r="AA867" i="4"/>
  <c r="Z867" i="4"/>
  <c r="Y867" i="4"/>
  <c r="X867" i="4"/>
  <c r="W867" i="4"/>
  <c r="V867" i="4"/>
  <c r="U867" i="4"/>
  <c r="T867" i="4"/>
  <c r="S867" i="4"/>
  <c r="R867" i="4"/>
  <c r="Q867" i="4"/>
  <c r="P867" i="4"/>
  <c r="O867" i="4"/>
  <c r="N867" i="4"/>
  <c r="M867" i="4"/>
  <c r="L867" i="4"/>
  <c r="K867" i="4"/>
  <c r="J867" i="4"/>
  <c r="I867" i="4"/>
  <c r="H867" i="4"/>
  <c r="G867" i="4"/>
  <c r="F867" i="4"/>
  <c r="AD866" i="4"/>
  <c r="AC866" i="4"/>
  <c r="AB866" i="4"/>
  <c r="AA866" i="4"/>
  <c r="Z866" i="4"/>
  <c r="Y866" i="4"/>
  <c r="X866" i="4"/>
  <c r="W866" i="4"/>
  <c r="V866" i="4"/>
  <c r="U866" i="4"/>
  <c r="T866" i="4"/>
  <c r="S866" i="4"/>
  <c r="R866" i="4"/>
  <c r="Q866" i="4"/>
  <c r="P866" i="4"/>
  <c r="O866" i="4"/>
  <c r="N866" i="4"/>
  <c r="M866" i="4"/>
  <c r="L866" i="4"/>
  <c r="K866" i="4"/>
  <c r="J866" i="4"/>
  <c r="I866" i="4"/>
  <c r="H866" i="4"/>
  <c r="G866" i="4"/>
  <c r="F866" i="4"/>
  <c r="AD864" i="4"/>
  <c r="AC864" i="4"/>
  <c r="AB864" i="4"/>
  <c r="AA864" i="4"/>
  <c r="Z864" i="4"/>
  <c r="Y864" i="4"/>
  <c r="X864" i="4"/>
  <c r="W864" i="4"/>
  <c r="V864" i="4"/>
  <c r="U864" i="4"/>
  <c r="T864" i="4"/>
  <c r="S864" i="4"/>
  <c r="R864" i="4"/>
  <c r="Q864" i="4"/>
  <c r="P864" i="4"/>
  <c r="O864" i="4"/>
  <c r="N864" i="4"/>
  <c r="M864" i="4"/>
  <c r="L864" i="4"/>
  <c r="K864" i="4"/>
  <c r="J864" i="4"/>
  <c r="I864" i="4"/>
  <c r="H864" i="4"/>
  <c r="G864" i="4"/>
  <c r="F864" i="4"/>
  <c r="AD863" i="4"/>
  <c r="AC863" i="4"/>
  <c r="AB863" i="4"/>
  <c r="AA863" i="4"/>
  <c r="Z863" i="4"/>
  <c r="Y863" i="4"/>
  <c r="X863" i="4"/>
  <c r="W863" i="4"/>
  <c r="V863" i="4"/>
  <c r="U863" i="4"/>
  <c r="T863" i="4"/>
  <c r="S863" i="4"/>
  <c r="R863" i="4"/>
  <c r="Q863" i="4"/>
  <c r="P863" i="4"/>
  <c r="O863" i="4"/>
  <c r="N863" i="4"/>
  <c r="M863" i="4"/>
  <c r="L863" i="4"/>
  <c r="K863" i="4"/>
  <c r="J863" i="4"/>
  <c r="I863" i="4"/>
  <c r="H863" i="4"/>
  <c r="G863" i="4"/>
  <c r="F863" i="4"/>
  <c r="AD862" i="4"/>
  <c r="AC862" i="4"/>
  <c r="AB862" i="4"/>
  <c r="AA862" i="4"/>
  <c r="Z862" i="4"/>
  <c r="Y862" i="4"/>
  <c r="X862" i="4"/>
  <c r="W862" i="4"/>
  <c r="V862" i="4"/>
  <c r="U862" i="4"/>
  <c r="T862" i="4"/>
  <c r="S862" i="4"/>
  <c r="R862" i="4"/>
  <c r="Q862" i="4"/>
  <c r="P862" i="4"/>
  <c r="O862" i="4"/>
  <c r="N862" i="4"/>
  <c r="M862" i="4"/>
  <c r="L862" i="4"/>
  <c r="K862" i="4"/>
  <c r="J862" i="4"/>
  <c r="I862" i="4"/>
  <c r="H862" i="4"/>
  <c r="G862" i="4"/>
  <c r="F862" i="4"/>
  <c r="AD859" i="4"/>
  <c r="AC859" i="4"/>
  <c r="AB859" i="4"/>
  <c r="AA859" i="4"/>
  <c r="Z859" i="4"/>
  <c r="Y859" i="4"/>
  <c r="X859" i="4"/>
  <c r="W859" i="4"/>
  <c r="V859" i="4"/>
  <c r="U859" i="4"/>
  <c r="T859" i="4"/>
  <c r="S859" i="4"/>
  <c r="R859" i="4"/>
  <c r="Q859" i="4"/>
  <c r="P859" i="4"/>
  <c r="O859" i="4"/>
  <c r="N859" i="4"/>
  <c r="M859" i="4"/>
  <c r="L859" i="4"/>
  <c r="K859" i="4"/>
  <c r="J859" i="4"/>
  <c r="I859" i="4"/>
  <c r="H859" i="4"/>
  <c r="G859" i="4"/>
  <c r="F859" i="4"/>
  <c r="AD858" i="4"/>
  <c r="AC858" i="4"/>
  <c r="AB858" i="4"/>
  <c r="AA858" i="4"/>
  <c r="Z858" i="4"/>
  <c r="Y858" i="4"/>
  <c r="X858" i="4"/>
  <c r="W858" i="4"/>
  <c r="V858" i="4"/>
  <c r="U858" i="4"/>
  <c r="T858" i="4"/>
  <c r="S858" i="4"/>
  <c r="R858" i="4"/>
  <c r="Q858" i="4"/>
  <c r="P858" i="4"/>
  <c r="O858" i="4"/>
  <c r="N858" i="4"/>
  <c r="M858" i="4"/>
  <c r="L858" i="4"/>
  <c r="K858" i="4"/>
  <c r="J858" i="4"/>
  <c r="I858" i="4"/>
  <c r="H858" i="4"/>
  <c r="G858" i="4"/>
  <c r="F858" i="4"/>
  <c r="AD856" i="4"/>
  <c r="AC856" i="4"/>
  <c r="AB856" i="4"/>
  <c r="AA856" i="4"/>
  <c r="Z856" i="4"/>
  <c r="Y856" i="4"/>
  <c r="X856" i="4"/>
  <c r="W856" i="4"/>
  <c r="V856" i="4"/>
  <c r="U856" i="4"/>
  <c r="T856" i="4"/>
  <c r="S856" i="4"/>
  <c r="R856" i="4"/>
  <c r="Q856" i="4"/>
  <c r="P856" i="4"/>
  <c r="O856" i="4"/>
  <c r="N856" i="4"/>
  <c r="M856" i="4"/>
  <c r="L856" i="4"/>
  <c r="K856" i="4"/>
  <c r="J856" i="4"/>
  <c r="I856" i="4"/>
  <c r="H856" i="4"/>
  <c r="G856" i="4"/>
  <c r="F856" i="4"/>
  <c r="AD855" i="4"/>
  <c r="AC855" i="4"/>
  <c r="AB855" i="4"/>
  <c r="AA855" i="4"/>
  <c r="Z855" i="4"/>
  <c r="Y855" i="4"/>
  <c r="X855" i="4"/>
  <c r="W855" i="4"/>
  <c r="V855" i="4"/>
  <c r="U855" i="4"/>
  <c r="T855" i="4"/>
  <c r="S855" i="4"/>
  <c r="R855" i="4"/>
  <c r="Q855" i="4"/>
  <c r="P855" i="4"/>
  <c r="O855" i="4"/>
  <c r="N855" i="4"/>
  <c r="M855" i="4"/>
  <c r="L855" i="4"/>
  <c r="K855" i="4"/>
  <c r="J855" i="4"/>
  <c r="I855" i="4"/>
  <c r="H855" i="4"/>
  <c r="G855" i="4"/>
  <c r="F855" i="4"/>
  <c r="AD854" i="4"/>
  <c r="AC854" i="4"/>
  <c r="AB854" i="4"/>
  <c r="AA854" i="4"/>
  <c r="Z854" i="4"/>
  <c r="Y854" i="4"/>
  <c r="X854" i="4"/>
  <c r="W854" i="4"/>
  <c r="V854" i="4"/>
  <c r="U854" i="4"/>
  <c r="T854" i="4"/>
  <c r="S854" i="4"/>
  <c r="R854" i="4"/>
  <c r="Q854" i="4"/>
  <c r="P854" i="4"/>
  <c r="O854" i="4"/>
  <c r="N854" i="4"/>
  <c r="M854" i="4"/>
  <c r="L854" i="4"/>
  <c r="K854" i="4"/>
  <c r="J854" i="4"/>
  <c r="I854" i="4"/>
  <c r="H854" i="4"/>
  <c r="G854" i="4"/>
  <c r="F854" i="4"/>
  <c r="AD852" i="4"/>
  <c r="AC852" i="4"/>
  <c r="AB852" i="4"/>
  <c r="AA852" i="4"/>
  <c r="Z852" i="4"/>
  <c r="Y852" i="4"/>
  <c r="X852" i="4"/>
  <c r="W852" i="4"/>
  <c r="V852" i="4"/>
  <c r="U852" i="4"/>
  <c r="T852" i="4"/>
  <c r="S852" i="4"/>
  <c r="R852" i="4"/>
  <c r="Q852" i="4"/>
  <c r="P852" i="4"/>
  <c r="O852" i="4"/>
  <c r="N852" i="4"/>
  <c r="M852" i="4"/>
  <c r="L852" i="4"/>
  <c r="K852" i="4"/>
  <c r="J852" i="4"/>
  <c r="I852" i="4"/>
  <c r="H852" i="4"/>
  <c r="G852" i="4"/>
  <c r="F852" i="4"/>
  <c r="AD851" i="4"/>
  <c r="AC851" i="4"/>
  <c r="AB851" i="4"/>
  <c r="AA851" i="4"/>
  <c r="Z851" i="4"/>
  <c r="Y851" i="4"/>
  <c r="X851" i="4"/>
  <c r="W851" i="4"/>
  <c r="V851" i="4"/>
  <c r="U851" i="4"/>
  <c r="T851" i="4"/>
  <c r="S851" i="4"/>
  <c r="R851" i="4"/>
  <c r="Q851" i="4"/>
  <c r="P851" i="4"/>
  <c r="O851" i="4"/>
  <c r="N851" i="4"/>
  <c r="M851" i="4"/>
  <c r="L851" i="4"/>
  <c r="K851" i="4"/>
  <c r="J851" i="4"/>
  <c r="I851" i="4"/>
  <c r="H851" i="4"/>
  <c r="G851" i="4"/>
  <c r="F851" i="4"/>
  <c r="AD850" i="4"/>
  <c r="AC850" i="4"/>
  <c r="AB850" i="4"/>
  <c r="AA850" i="4"/>
  <c r="Z850" i="4"/>
  <c r="Y850" i="4"/>
  <c r="X850" i="4"/>
  <c r="W850" i="4"/>
  <c r="V850" i="4"/>
  <c r="U850" i="4"/>
  <c r="T850" i="4"/>
  <c r="S850" i="4"/>
  <c r="R850" i="4"/>
  <c r="Q850" i="4"/>
  <c r="P850" i="4"/>
  <c r="O850" i="4"/>
  <c r="N850" i="4"/>
  <c r="M850" i="4"/>
  <c r="L850" i="4"/>
  <c r="K850" i="4"/>
  <c r="J850" i="4"/>
  <c r="I850" i="4"/>
  <c r="H850" i="4"/>
  <c r="G850" i="4"/>
  <c r="F850" i="4"/>
  <c r="AD847" i="4"/>
  <c r="AC847" i="4"/>
  <c r="AB847" i="4"/>
  <c r="AA847" i="4"/>
  <c r="Z847" i="4"/>
  <c r="Y847" i="4"/>
  <c r="X847" i="4"/>
  <c r="W847" i="4"/>
  <c r="V847" i="4"/>
  <c r="U847" i="4"/>
  <c r="T847" i="4"/>
  <c r="S847" i="4"/>
  <c r="R847" i="4"/>
  <c r="Q847" i="4"/>
  <c r="P847" i="4"/>
  <c r="O847" i="4"/>
  <c r="N847" i="4"/>
  <c r="M847" i="4"/>
  <c r="L847" i="4"/>
  <c r="K847" i="4"/>
  <c r="J847" i="4"/>
  <c r="I847" i="4"/>
  <c r="H847" i="4"/>
  <c r="G847" i="4"/>
  <c r="F847" i="4"/>
  <c r="AD846" i="4"/>
  <c r="AC846" i="4"/>
  <c r="AB846" i="4"/>
  <c r="AA846" i="4"/>
  <c r="Z846" i="4"/>
  <c r="Y846" i="4"/>
  <c r="X846" i="4"/>
  <c r="W846" i="4"/>
  <c r="V846" i="4"/>
  <c r="U846" i="4"/>
  <c r="T846" i="4"/>
  <c r="S846" i="4"/>
  <c r="R846" i="4"/>
  <c r="Q846" i="4"/>
  <c r="P846" i="4"/>
  <c r="O846" i="4"/>
  <c r="N846" i="4"/>
  <c r="M846" i="4"/>
  <c r="L846" i="4"/>
  <c r="K846" i="4"/>
  <c r="J846" i="4"/>
  <c r="I846" i="4"/>
  <c r="H846" i="4"/>
  <c r="G846" i="4"/>
  <c r="F846" i="4"/>
  <c r="AD845" i="4"/>
  <c r="AC845" i="4"/>
  <c r="AB845" i="4"/>
  <c r="AA845" i="4"/>
  <c r="Z845" i="4"/>
  <c r="Y845" i="4"/>
  <c r="X845" i="4"/>
  <c r="W845" i="4"/>
  <c r="V845" i="4"/>
  <c r="U845" i="4"/>
  <c r="T845" i="4"/>
  <c r="S845" i="4"/>
  <c r="R845" i="4"/>
  <c r="Q845" i="4"/>
  <c r="P845" i="4"/>
  <c r="O845" i="4"/>
  <c r="N845" i="4"/>
  <c r="M845" i="4"/>
  <c r="L845" i="4"/>
  <c r="K845" i="4"/>
  <c r="J845" i="4"/>
  <c r="I845" i="4"/>
  <c r="H845" i="4"/>
  <c r="G845" i="4"/>
  <c r="F845" i="4"/>
  <c r="AD844" i="4"/>
  <c r="AC844" i="4"/>
  <c r="AB844" i="4"/>
  <c r="AA844" i="4"/>
  <c r="Z844" i="4"/>
  <c r="Y844" i="4"/>
  <c r="X844" i="4"/>
  <c r="W844" i="4"/>
  <c r="V844" i="4"/>
  <c r="U844" i="4"/>
  <c r="T844" i="4"/>
  <c r="S844" i="4"/>
  <c r="R844" i="4"/>
  <c r="Q844" i="4"/>
  <c r="P844" i="4"/>
  <c r="O844" i="4"/>
  <c r="N844" i="4"/>
  <c r="M844" i="4"/>
  <c r="L844" i="4"/>
  <c r="K844" i="4"/>
  <c r="J844" i="4"/>
  <c r="I844" i="4"/>
  <c r="H844" i="4"/>
  <c r="G844" i="4"/>
  <c r="F844" i="4"/>
  <c r="AD843" i="4"/>
  <c r="AC843" i="4"/>
  <c r="AB843" i="4"/>
  <c r="AA843" i="4"/>
  <c r="Z843" i="4"/>
  <c r="Y843" i="4"/>
  <c r="X843" i="4"/>
  <c r="W843" i="4"/>
  <c r="V843" i="4"/>
  <c r="U843" i="4"/>
  <c r="T843" i="4"/>
  <c r="S843" i="4"/>
  <c r="R843" i="4"/>
  <c r="Q843" i="4"/>
  <c r="P843" i="4"/>
  <c r="O843" i="4"/>
  <c r="N843" i="4"/>
  <c r="M843" i="4"/>
  <c r="L843" i="4"/>
  <c r="K843" i="4"/>
  <c r="J843" i="4"/>
  <c r="I843" i="4"/>
  <c r="H843" i="4"/>
  <c r="G843" i="4"/>
  <c r="F843" i="4"/>
  <c r="AD842" i="4"/>
  <c r="AC842" i="4"/>
  <c r="AB842" i="4"/>
  <c r="AA842" i="4"/>
  <c r="Z842" i="4"/>
  <c r="Y842" i="4"/>
  <c r="X842" i="4"/>
  <c r="W842" i="4"/>
  <c r="V842" i="4"/>
  <c r="U842" i="4"/>
  <c r="T842" i="4"/>
  <c r="S842" i="4"/>
  <c r="R842" i="4"/>
  <c r="Q842" i="4"/>
  <c r="P842" i="4"/>
  <c r="O842" i="4"/>
  <c r="N842" i="4"/>
  <c r="M842" i="4"/>
  <c r="L842" i="4"/>
  <c r="K842" i="4"/>
  <c r="J842" i="4"/>
  <c r="I842" i="4"/>
  <c r="H842" i="4"/>
  <c r="G842" i="4"/>
  <c r="F842" i="4"/>
  <c r="AD840" i="4"/>
  <c r="AC840" i="4"/>
  <c r="AB840" i="4"/>
  <c r="AA840" i="4"/>
  <c r="Z840" i="4"/>
  <c r="Y840" i="4"/>
  <c r="X840" i="4"/>
  <c r="W840" i="4"/>
  <c r="V840" i="4"/>
  <c r="U840" i="4"/>
  <c r="T840" i="4"/>
  <c r="S840" i="4"/>
  <c r="R840" i="4"/>
  <c r="Q840" i="4"/>
  <c r="P840" i="4"/>
  <c r="O840" i="4"/>
  <c r="N840" i="4"/>
  <c r="M840" i="4"/>
  <c r="L840" i="4"/>
  <c r="K840" i="4"/>
  <c r="J840" i="4"/>
  <c r="I840" i="4"/>
  <c r="H840" i="4"/>
  <c r="G840" i="4"/>
  <c r="F840" i="4"/>
  <c r="AD839" i="4"/>
  <c r="AC839" i="4"/>
  <c r="AB839" i="4"/>
  <c r="AA839" i="4"/>
  <c r="Z839" i="4"/>
  <c r="Y839" i="4"/>
  <c r="X839" i="4"/>
  <c r="W839" i="4"/>
  <c r="V839" i="4"/>
  <c r="U839" i="4"/>
  <c r="T839" i="4"/>
  <c r="S839" i="4"/>
  <c r="R839" i="4"/>
  <c r="Q839" i="4"/>
  <c r="P839" i="4"/>
  <c r="O839" i="4"/>
  <c r="N839" i="4"/>
  <c r="M839" i="4"/>
  <c r="L839" i="4"/>
  <c r="K839" i="4"/>
  <c r="J839" i="4"/>
  <c r="I839" i="4"/>
  <c r="H839" i="4"/>
  <c r="G839" i="4"/>
  <c r="F839" i="4"/>
  <c r="AD838" i="4"/>
  <c r="AC838" i="4"/>
  <c r="AB838" i="4"/>
  <c r="AA838" i="4"/>
  <c r="Z838" i="4"/>
  <c r="Y838" i="4"/>
  <c r="X838" i="4"/>
  <c r="W838" i="4"/>
  <c r="V838" i="4"/>
  <c r="U838" i="4"/>
  <c r="T838" i="4"/>
  <c r="S838" i="4"/>
  <c r="R838" i="4"/>
  <c r="Q838" i="4"/>
  <c r="P838" i="4"/>
  <c r="O838" i="4"/>
  <c r="N838" i="4"/>
  <c r="M838" i="4"/>
  <c r="L838" i="4"/>
  <c r="K838" i="4"/>
  <c r="J838" i="4"/>
  <c r="I838" i="4"/>
  <c r="H838" i="4"/>
  <c r="G838" i="4"/>
  <c r="F838" i="4"/>
  <c r="AD836" i="4"/>
  <c r="AC836" i="4"/>
  <c r="AB836" i="4"/>
  <c r="AA836" i="4"/>
  <c r="Z836" i="4"/>
  <c r="Y836" i="4"/>
  <c r="X836" i="4"/>
  <c r="W836" i="4"/>
  <c r="V836" i="4"/>
  <c r="U836" i="4"/>
  <c r="T836" i="4"/>
  <c r="S836" i="4"/>
  <c r="R836" i="4"/>
  <c r="Q836" i="4"/>
  <c r="P836" i="4"/>
  <c r="O836" i="4"/>
  <c r="N836" i="4"/>
  <c r="M836" i="4"/>
  <c r="L836" i="4"/>
  <c r="K836" i="4"/>
  <c r="J836" i="4"/>
  <c r="I836" i="4"/>
  <c r="H836" i="4"/>
  <c r="G836" i="4"/>
  <c r="F836" i="4"/>
  <c r="AD835" i="4"/>
  <c r="AC835" i="4"/>
  <c r="AB835" i="4"/>
  <c r="AA835" i="4"/>
  <c r="Z835" i="4"/>
  <c r="Y835" i="4"/>
  <c r="X835" i="4"/>
  <c r="W835" i="4"/>
  <c r="V835" i="4"/>
  <c r="U835" i="4"/>
  <c r="T835" i="4"/>
  <c r="S835" i="4"/>
  <c r="R835" i="4"/>
  <c r="Q835" i="4"/>
  <c r="P835" i="4"/>
  <c r="O835" i="4"/>
  <c r="N835" i="4"/>
  <c r="M835" i="4"/>
  <c r="L835" i="4"/>
  <c r="K835" i="4"/>
  <c r="J835" i="4"/>
  <c r="I835" i="4"/>
  <c r="H835" i="4"/>
  <c r="G835" i="4"/>
  <c r="F835" i="4"/>
  <c r="AD834" i="4"/>
  <c r="AC834" i="4"/>
  <c r="AB834" i="4"/>
  <c r="AA834" i="4"/>
  <c r="Z834" i="4"/>
  <c r="Y834" i="4"/>
  <c r="X834" i="4"/>
  <c r="W834" i="4"/>
  <c r="V834" i="4"/>
  <c r="U834" i="4"/>
  <c r="T834" i="4"/>
  <c r="S834" i="4"/>
  <c r="R834" i="4"/>
  <c r="Q834" i="4"/>
  <c r="P834" i="4"/>
  <c r="O834" i="4"/>
  <c r="N834" i="4"/>
  <c r="M834" i="4"/>
  <c r="L834" i="4"/>
  <c r="K834" i="4"/>
  <c r="J834" i="4"/>
  <c r="I834" i="4"/>
  <c r="H834" i="4"/>
  <c r="G834" i="4"/>
  <c r="F834" i="4"/>
  <c r="AD832" i="4"/>
  <c r="AC832" i="4"/>
  <c r="AB832" i="4"/>
  <c r="AA832" i="4"/>
  <c r="Z832" i="4"/>
  <c r="Y832" i="4"/>
  <c r="X832" i="4"/>
  <c r="W832" i="4"/>
  <c r="V832" i="4"/>
  <c r="U832" i="4"/>
  <c r="T832" i="4"/>
  <c r="S832" i="4"/>
  <c r="R832" i="4"/>
  <c r="Q832" i="4"/>
  <c r="P832" i="4"/>
  <c r="O832" i="4"/>
  <c r="N832" i="4"/>
  <c r="M832" i="4"/>
  <c r="L832" i="4"/>
  <c r="K832" i="4"/>
  <c r="J832" i="4"/>
  <c r="I832" i="4"/>
  <c r="H832" i="4"/>
  <c r="G832" i="4"/>
  <c r="F832" i="4"/>
  <c r="AD831" i="4"/>
  <c r="AC831" i="4"/>
  <c r="AB831" i="4"/>
  <c r="AA831" i="4"/>
  <c r="Z831" i="4"/>
  <c r="Y831" i="4"/>
  <c r="X831" i="4"/>
  <c r="W831" i="4"/>
  <c r="V831" i="4"/>
  <c r="U831" i="4"/>
  <c r="T831" i="4"/>
  <c r="S831" i="4"/>
  <c r="R831" i="4"/>
  <c r="Q831" i="4"/>
  <c r="P831" i="4"/>
  <c r="O831" i="4"/>
  <c r="N831" i="4"/>
  <c r="M831" i="4"/>
  <c r="L831" i="4"/>
  <c r="K831" i="4"/>
  <c r="J831" i="4"/>
  <c r="I831" i="4"/>
  <c r="H831" i="4"/>
  <c r="G831" i="4"/>
  <c r="F831" i="4"/>
  <c r="AD830" i="4"/>
  <c r="AC830" i="4"/>
  <c r="AB830" i="4"/>
  <c r="AA830" i="4"/>
  <c r="Z830" i="4"/>
  <c r="Y830" i="4"/>
  <c r="X830" i="4"/>
  <c r="W830" i="4"/>
  <c r="V830" i="4"/>
  <c r="U830" i="4"/>
  <c r="T830" i="4"/>
  <c r="S830" i="4"/>
  <c r="R830" i="4"/>
  <c r="Q830" i="4"/>
  <c r="P830" i="4"/>
  <c r="O830" i="4"/>
  <c r="N830" i="4"/>
  <c r="M830" i="4"/>
  <c r="L830" i="4"/>
  <c r="K830" i="4"/>
  <c r="J830" i="4"/>
  <c r="I830" i="4"/>
  <c r="H830" i="4"/>
  <c r="G830" i="4"/>
  <c r="F830" i="4"/>
  <c r="AD828" i="4"/>
  <c r="AC828" i="4"/>
  <c r="AB828" i="4"/>
  <c r="AA828" i="4"/>
  <c r="Z828" i="4"/>
  <c r="Y828" i="4"/>
  <c r="X828" i="4"/>
  <c r="W828" i="4"/>
  <c r="V828" i="4"/>
  <c r="U828" i="4"/>
  <c r="T828" i="4"/>
  <c r="S828" i="4"/>
  <c r="R828" i="4"/>
  <c r="Q828" i="4"/>
  <c r="P828" i="4"/>
  <c r="O828" i="4"/>
  <c r="N828" i="4"/>
  <c r="M828" i="4"/>
  <c r="L828" i="4"/>
  <c r="K828" i="4"/>
  <c r="J828" i="4"/>
  <c r="I828" i="4"/>
  <c r="H828" i="4"/>
  <c r="G828" i="4"/>
  <c r="F828" i="4"/>
  <c r="AD827" i="4"/>
  <c r="AC827" i="4"/>
  <c r="AB827" i="4"/>
  <c r="AA827" i="4"/>
  <c r="Z827" i="4"/>
  <c r="Y827" i="4"/>
  <c r="X827" i="4"/>
  <c r="W827" i="4"/>
  <c r="V827" i="4"/>
  <c r="U827" i="4"/>
  <c r="T827" i="4"/>
  <c r="S827" i="4"/>
  <c r="R827" i="4"/>
  <c r="Q827" i="4"/>
  <c r="P827" i="4"/>
  <c r="O827" i="4"/>
  <c r="N827" i="4"/>
  <c r="M827" i="4"/>
  <c r="L827" i="4"/>
  <c r="K827" i="4"/>
  <c r="J827" i="4"/>
  <c r="I827" i="4"/>
  <c r="H827" i="4"/>
  <c r="G827" i="4"/>
  <c r="F827" i="4"/>
  <c r="AD826" i="4"/>
  <c r="AC826" i="4"/>
  <c r="AB826" i="4"/>
  <c r="AA826" i="4"/>
  <c r="Z826" i="4"/>
  <c r="Y826" i="4"/>
  <c r="X826" i="4"/>
  <c r="W826" i="4"/>
  <c r="V826" i="4"/>
  <c r="U826" i="4"/>
  <c r="T826" i="4"/>
  <c r="S826" i="4"/>
  <c r="R826" i="4"/>
  <c r="Q826" i="4"/>
  <c r="P826" i="4"/>
  <c r="O826" i="4"/>
  <c r="N826" i="4"/>
  <c r="M826" i="4"/>
  <c r="L826" i="4"/>
  <c r="K826" i="4"/>
  <c r="J826" i="4"/>
  <c r="I826" i="4"/>
  <c r="H826" i="4"/>
  <c r="G826" i="4"/>
  <c r="F826" i="4"/>
  <c r="AD824" i="4"/>
  <c r="AC824" i="4"/>
  <c r="AB824" i="4"/>
  <c r="AA824" i="4"/>
  <c r="Z824" i="4"/>
  <c r="Y824" i="4"/>
  <c r="X824" i="4"/>
  <c r="W824" i="4"/>
  <c r="V824" i="4"/>
  <c r="U824" i="4"/>
  <c r="T824" i="4"/>
  <c r="S824" i="4"/>
  <c r="R824" i="4"/>
  <c r="Q824" i="4"/>
  <c r="P824" i="4"/>
  <c r="O824" i="4"/>
  <c r="N824" i="4"/>
  <c r="M824" i="4"/>
  <c r="L824" i="4"/>
  <c r="K824" i="4"/>
  <c r="J824" i="4"/>
  <c r="I824" i="4"/>
  <c r="H824" i="4"/>
  <c r="G824" i="4"/>
  <c r="F824" i="4"/>
  <c r="AD823" i="4"/>
  <c r="AC823" i="4"/>
  <c r="AB823" i="4"/>
  <c r="AA823" i="4"/>
  <c r="Z823" i="4"/>
  <c r="Y823" i="4"/>
  <c r="X823" i="4"/>
  <c r="W823" i="4"/>
  <c r="V823" i="4"/>
  <c r="U823" i="4"/>
  <c r="T823" i="4"/>
  <c r="S823" i="4"/>
  <c r="R823" i="4"/>
  <c r="Q823" i="4"/>
  <c r="P823" i="4"/>
  <c r="O823" i="4"/>
  <c r="N823" i="4"/>
  <c r="M823" i="4"/>
  <c r="L823" i="4"/>
  <c r="K823" i="4"/>
  <c r="J823" i="4"/>
  <c r="I823" i="4"/>
  <c r="H823" i="4"/>
  <c r="G823" i="4"/>
  <c r="F823" i="4"/>
  <c r="AD822" i="4"/>
  <c r="AC822" i="4"/>
  <c r="AB822" i="4"/>
  <c r="AA822" i="4"/>
  <c r="Z822" i="4"/>
  <c r="Y822" i="4"/>
  <c r="X822" i="4"/>
  <c r="W822" i="4"/>
  <c r="V822" i="4"/>
  <c r="U822" i="4"/>
  <c r="T822" i="4"/>
  <c r="S822" i="4"/>
  <c r="R822" i="4"/>
  <c r="Q822" i="4"/>
  <c r="P822" i="4"/>
  <c r="O822" i="4"/>
  <c r="N822" i="4"/>
  <c r="M822" i="4"/>
  <c r="L822" i="4"/>
  <c r="K822" i="4"/>
  <c r="J822" i="4"/>
  <c r="I822" i="4"/>
  <c r="H822" i="4"/>
  <c r="G822" i="4"/>
  <c r="F822" i="4"/>
  <c r="AD820" i="4"/>
  <c r="AC820" i="4"/>
  <c r="AB820" i="4"/>
  <c r="AA820" i="4"/>
  <c r="Z820" i="4"/>
  <c r="Y820" i="4"/>
  <c r="X820" i="4"/>
  <c r="W820" i="4"/>
  <c r="V820" i="4"/>
  <c r="U820" i="4"/>
  <c r="T820" i="4"/>
  <c r="S820" i="4"/>
  <c r="R820" i="4"/>
  <c r="Q820" i="4"/>
  <c r="P820" i="4"/>
  <c r="O820" i="4"/>
  <c r="N820" i="4"/>
  <c r="M820" i="4"/>
  <c r="L820" i="4"/>
  <c r="K820" i="4"/>
  <c r="J820" i="4"/>
  <c r="I820" i="4"/>
  <c r="H820" i="4"/>
  <c r="G820" i="4"/>
  <c r="F820" i="4"/>
  <c r="AD819" i="4"/>
  <c r="AC819" i="4"/>
  <c r="AB819" i="4"/>
  <c r="AA819" i="4"/>
  <c r="Z819" i="4"/>
  <c r="Y819" i="4"/>
  <c r="X819" i="4"/>
  <c r="W819" i="4"/>
  <c r="V819" i="4"/>
  <c r="U819" i="4"/>
  <c r="T819" i="4"/>
  <c r="S819" i="4"/>
  <c r="R819" i="4"/>
  <c r="Q819" i="4"/>
  <c r="P819" i="4"/>
  <c r="O819" i="4"/>
  <c r="N819" i="4"/>
  <c r="M819" i="4"/>
  <c r="L819" i="4"/>
  <c r="K819" i="4"/>
  <c r="J819" i="4"/>
  <c r="I819" i="4"/>
  <c r="H819" i="4"/>
  <c r="G819" i="4"/>
  <c r="F819" i="4"/>
  <c r="AD818" i="4"/>
  <c r="AC818" i="4"/>
  <c r="AB818" i="4"/>
  <c r="AA818" i="4"/>
  <c r="Z818" i="4"/>
  <c r="Y818" i="4"/>
  <c r="X818" i="4"/>
  <c r="W818" i="4"/>
  <c r="V818" i="4"/>
  <c r="U818" i="4"/>
  <c r="T818" i="4"/>
  <c r="S818" i="4"/>
  <c r="R818" i="4"/>
  <c r="Q818" i="4"/>
  <c r="P818" i="4"/>
  <c r="O818" i="4"/>
  <c r="N818" i="4"/>
  <c r="M818" i="4"/>
  <c r="L818" i="4"/>
  <c r="K818" i="4"/>
  <c r="J818" i="4"/>
  <c r="I818" i="4"/>
  <c r="H818" i="4"/>
  <c r="G818" i="4"/>
  <c r="F818" i="4"/>
  <c r="AD815" i="4"/>
  <c r="AC815" i="4"/>
  <c r="AB815" i="4"/>
  <c r="AA815" i="4"/>
  <c r="Z815" i="4"/>
  <c r="Y815" i="4"/>
  <c r="X815" i="4"/>
  <c r="W815" i="4"/>
  <c r="V815" i="4"/>
  <c r="U815" i="4"/>
  <c r="T815" i="4"/>
  <c r="S815" i="4"/>
  <c r="R815" i="4"/>
  <c r="Q815" i="4"/>
  <c r="P815" i="4"/>
  <c r="O815" i="4"/>
  <c r="N815" i="4"/>
  <c r="M815" i="4"/>
  <c r="L815" i="4"/>
  <c r="K815" i="4"/>
  <c r="J815" i="4"/>
  <c r="I815" i="4"/>
  <c r="H815" i="4"/>
  <c r="G815" i="4"/>
  <c r="F815" i="4"/>
  <c r="AD814" i="4"/>
  <c r="AC814" i="4"/>
  <c r="AB814" i="4"/>
  <c r="AA814" i="4"/>
  <c r="Z814" i="4"/>
  <c r="Y814" i="4"/>
  <c r="X814" i="4"/>
  <c r="W814" i="4"/>
  <c r="V814" i="4"/>
  <c r="U814" i="4"/>
  <c r="T814" i="4"/>
  <c r="S814" i="4"/>
  <c r="R814" i="4"/>
  <c r="Q814" i="4"/>
  <c r="P814" i="4"/>
  <c r="O814" i="4"/>
  <c r="N814" i="4"/>
  <c r="M814" i="4"/>
  <c r="L814" i="4"/>
  <c r="K814" i="4"/>
  <c r="J814" i="4"/>
  <c r="I814" i="4"/>
  <c r="H814" i="4"/>
  <c r="G814" i="4"/>
  <c r="F814" i="4"/>
  <c r="AD812" i="4"/>
  <c r="AC812" i="4"/>
  <c r="AB812" i="4"/>
  <c r="AA812" i="4"/>
  <c r="Z812" i="4"/>
  <c r="Y812" i="4"/>
  <c r="X812" i="4"/>
  <c r="W812" i="4"/>
  <c r="V812" i="4"/>
  <c r="U812" i="4"/>
  <c r="T812" i="4"/>
  <c r="S812" i="4"/>
  <c r="R812" i="4"/>
  <c r="Q812" i="4"/>
  <c r="P812" i="4"/>
  <c r="O812" i="4"/>
  <c r="N812" i="4"/>
  <c r="M812" i="4"/>
  <c r="L812" i="4"/>
  <c r="K812" i="4"/>
  <c r="J812" i="4"/>
  <c r="I812" i="4"/>
  <c r="H812" i="4"/>
  <c r="G812" i="4"/>
  <c r="F812" i="4"/>
  <c r="AD811" i="4"/>
  <c r="AC811" i="4"/>
  <c r="AB811" i="4"/>
  <c r="AA811" i="4"/>
  <c r="Z811" i="4"/>
  <c r="Y811" i="4"/>
  <c r="X811" i="4"/>
  <c r="W811" i="4"/>
  <c r="V811" i="4"/>
  <c r="U811" i="4"/>
  <c r="T811" i="4"/>
  <c r="S811" i="4"/>
  <c r="R811" i="4"/>
  <c r="Q811" i="4"/>
  <c r="P811" i="4"/>
  <c r="O811" i="4"/>
  <c r="N811" i="4"/>
  <c r="M811" i="4"/>
  <c r="L811" i="4"/>
  <c r="K811" i="4"/>
  <c r="J811" i="4"/>
  <c r="I811" i="4"/>
  <c r="H811" i="4"/>
  <c r="G811" i="4"/>
  <c r="F811" i="4"/>
  <c r="AD810" i="4"/>
  <c r="AC810" i="4"/>
  <c r="AB810" i="4"/>
  <c r="AA810" i="4"/>
  <c r="Z810" i="4"/>
  <c r="Y810" i="4"/>
  <c r="X810" i="4"/>
  <c r="W810" i="4"/>
  <c r="V810" i="4"/>
  <c r="U810" i="4"/>
  <c r="T810" i="4"/>
  <c r="S810" i="4"/>
  <c r="R810" i="4"/>
  <c r="Q810" i="4"/>
  <c r="P810" i="4"/>
  <c r="O810" i="4"/>
  <c r="N810" i="4"/>
  <c r="M810" i="4"/>
  <c r="L810" i="4"/>
  <c r="K810" i="4"/>
  <c r="J810" i="4"/>
  <c r="I810" i="4"/>
  <c r="H810" i="4"/>
  <c r="G810" i="4"/>
  <c r="F810" i="4"/>
  <c r="AD808" i="4"/>
  <c r="AC808" i="4"/>
  <c r="AB808" i="4"/>
  <c r="AA808" i="4"/>
  <c r="Z808" i="4"/>
  <c r="Y808" i="4"/>
  <c r="X808" i="4"/>
  <c r="W808" i="4"/>
  <c r="V808" i="4"/>
  <c r="U808" i="4"/>
  <c r="T808" i="4"/>
  <c r="S808" i="4"/>
  <c r="R808" i="4"/>
  <c r="Q808" i="4"/>
  <c r="P808" i="4"/>
  <c r="O808" i="4"/>
  <c r="N808" i="4"/>
  <c r="M808" i="4"/>
  <c r="L808" i="4"/>
  <c r="K808" i="4"/>
  <c r="J808" i="4"/>
  <c r="I808" i="4"/>
  <c r="H808" i="4"/>
  <c r="G808" i="4"/>
  <c r="F808" i="4"/>
  <c r="AD807" i="4"/>
  <c r="AC807" i="4"/>
  <c r="AB807" i="4"/>
  <c r="AA807" i="4"/>
  <c r="Z807" i="4"/>
  <c r="Y807" i="4"/>
  <c r="X807" i="4"/>
  <c r="W807" i="4"/>
  <c r="V807" i="4"/>
  <c r="U807" i="4"/>
  <c r="T807" i="4"/>
  <c r="S807" i="4"/>
  <c r="R807" i="4"/>
  <c r="Q807" i="4"/>
  <c r="P807" i="4"/>
  <c r="O807" i="4"/>
  <c r="N807" i="4"/>
  <c r="M807" i="4"/>
  <c r="L807" i="4"/>
  <c r="K807" i="4"/>
  <c r="J807" i="4"/>
  <c r="I807" i="4"/>
  <c r="H807" i="4"/>
  <c r="G807" i="4"/>
  <c r="F807" i="4"/>
  <c r="AD806" i="4"/>
  <c r="AC806" i="4"/>
  <c r="AB806" i="4"/>
  <c r="AA806" i="4"/>
  <c r="Z806" i="4"/>
  <c r="Y806" i="4"/>
  <c r="X806" i="4"/>
  <c r="W806" i="4"/>
  <c r="V806" i="4"/>
  <c r="U806" i="4"/>
  <c r="T806" i="4"/>
  <c r="S806" i="4"/>
  <c r="R806" i="4"/>
  <c r="Q806" i="4"/>
  <c r="P806" i="4"/>
  <c r="O806" i="4"/>
  <c r="N806" i="4"/>
  <c r="M806" i="4"/>
  <c r="L806" i="4"/>
  <c r="K806" i="4"/>
  <c r="J806" i="4"/>
  <c r="I806" i="4"/>
  <c r="H806" i="4"/>
  <c r="G806" i="4"/>
  <c r="F806" i="4"/>
  <c r="AD804" i="4"/>
  <c r="AC804" i="4"/>
  <c r="AB804" i="4"/>
  <c r="AA804" i="4"/>
  <c r="Z804" i="4"/>
  <c r="Y804" i="4"/>
  <c r="X804" i="4"/>
  <c r="W804" i="4"/>
  <c r="V804" i="4"/>
  <c r="U804" i="4"/>
  <c r="T804" i="4"/>
  <c r="S804" i="4"/>
  <c r="R804" i="4"/>
  <c r="Q804" i="4"/>
  <c r="P804" i="4"/>
  <c r="O804" i="4"/>
  <c r="N804" i="4"/>
  <c r="M804" i="4"/>
  <c r="L804" i="4"/>
  <c r="K804" i="4"/>
  <c r="J804" i="4"/>
  <c r="I804" i="4"/>
  <c r="H804" i="4"/>
  <c r="G804" i="4"/>
  <c r="F804" i="4"/>
  <c r="AD803" i="4"/>
  <c r="AC803" i="4"/>
  <c r="AB803" i="4"/>
  <c r="AA803" i="4"/>
  <c r="Z803" i="4"/>
  <c r="Y803" i="4"/>
  <c r="X803" i="4"/>
  <c r="W803" i="4"/>
  <c r="V803" i="4"/>
  <c r="U803" i="4"/>
  <c r="T803" i="4"/>
  <c r="S803" i="4"/>
  <c r="R803" i="4"/>
  <c r="Q803" i="4"/>
  <c r="P803" i="4"/>
  <c r="O803" i="4"/>
  <c r="N803" i="4"/>
  <c r="M803" i="4"/>
  <c r="L803" i="4"/>
  <c r="K803" i="4"/>
  <c r="J803" i="4"/>
  <c r="I803" i="4"/>
  <c r="H803" i="4"/>
  <c r="G803" i="4"/>
  <c r="F803" i="4"/>
  <c r="AD802" i="4"/>
  <c r="AC802" i="4"/>
  <c r="AB802" i="4"/>
  <c r="AA802" i="4"/>
  <c r="Z802" i="4"/>
  <c r="Y802" i="4"/>
  <c r="X802" i="4"/>
  <c r="W802" i="4"/>
  <c r="V802" i="4"/>
  <c r="U802" i="4"/>
  <c r="T802" i="4"/>
  <c r="S802" i="4"/>
  <c r="R802" i="4"/>
  <c r="Q802" i="4"/>
  <c r="P802" i="4"/>
  <c r="O802" i="4"/>
  <c r="N802" i="4"/>
  <c r="M802" i="4"/>
  <c r="L802" i="4"/>
  <c r="K802" i="4"/>
  <c r="J802" i="4"/>
  <c r="I802" i="4"/>
  <c r="H802" i="4"/>
  <c r="G802" i="4"/>
  <c r="F802" i="4"/>
  <c r="AD799" i="4"/>
  <c r="AC799" i="4"/>
  <c r="AB799" i="4"/>
  <c r="AA799" i="4"/>
  <c r="Z799" i="4"/>
  <c r="Y799" i="4"/>
  <c r="X799" i="4"/>
  <c r="W799" i="4"/>
  <c r="V799" i="4"/>
  <c r="U799" i="4"/>
  <c r="T799" i="4"/>
  <c r="S799" i="4"/>
  <c r="R799" i="4"/>
  <c r="Q799" i="4"/>
  <c r="P799" i="4"/>
  <c r="O799" i="4"/>
  <c r="N799" i="4"/>
  <c r="M799" i="4"/>
  <c r="L799" i="4"/>
  <c r="K799" i="4"/>
  <c r="J799" i="4"/>
  <c r="I799" i="4"/>
  <c r="H799" i="4"/>
  <c r="G799" i="4"/>
  <c r="F799" i="4"/>
  <c r="AD798" i="4"/>
  <c r="AC798" i="4"/>
  <c r="AB798" i="4"/>
  <c r="AA798" i="4"/>
  <c r="Z798" i="4"/>
  <c r="Y798" i="4"/>
  <c r="X798" i="4"/>
  <c r="W798" i="4"/>
  <c r="V798" i="4"/>
  <c r="U798" i="4"/>
  <c r="T798" i="4"/>
  <c r="S798" i="4"/>
  <c r="R798" i="4"/>
  <c r="Q798" i="4"/>
  <c r="P798" i="4"/>
  <c r="O798" i="4"/>
  <c r="N798" i="4"/>
  <c r="M798" i="4"/>
  <c r="L798" i="4"/>
  <c r="K798" i="4"/>
  <c r="J798" i="4"/>
  <c r="I798" i="4"/>
  <c r="H798" i="4"/>
  <c r="G798" i="4"/>
  <c r="F798" i="4"/>
  <c r="AD794" i="4"/>
  <c r="AC794" i="4"/>
  <c r="AB794" i="4"/>
  <c r="AA794" i="4"/>
  <c r="Z794" i="4"/>
  <c r="Y794" i="4"/>
  <c r="X794" i="4"/>
  <c r="W794" i="4"/>
  <c r="V794" i="4"/>
  <c r="U794" i="4"/>
  <c r="T794" i="4"/>
  <c r="S794" i="4"/>
  <c r="R794" i="4"/>
  <c r="Q794" i="4"/>
  <c r="P794" i="4"/>
  <c r="O794" i="4"/>
  <c r="N794" i="4"/>
  <c r="M794" i="4"/>
  <c r="L794" i="4"/>
  <c r="K794" i="4"/>
  <c r="J794" i="4"/>
  <c r="I794" i="4"/>
  <c r="H794" i="4"/>
  <c r="G794" i="4"/>
  <c r="F794" i="4"/>
  <c r="AD792" i="4"/>
  <c r="AC792" i="4"/>
  <c r="AB792" i="4"/>
  <c r="AA792" i="4"/>
  <c r="Z792" i="4"/>
  <c r="Y792" i="4"/>
  <c r="X792" i="4"/>
  <c r="W792" i="4"/>
  <c r="V792" i="4"/>
  <c r="U792" i="4"/>
  <c r="T792" i="4"/>
  <c r="S792" i="4"/>
  <c r="R792" i="4"/>
  <c r="Q792" i="4"/>
  <c r="P792" i="4"/>
  <c r="O792" i="4"/>
  <c r="N792" i="4"/>
  <c r="M792" i="4"/>
  <c r="L792" i="4"/>
  <c r="K792" i="4"/>
  <c r="J792" i="4"/>
  <c r="I792" i="4"/>
  <c r="H792" i="4"/>
  <c r="G792" i="4"/>
  <c r="F792" i="4"/>
  <c r="AD791" i="4"/>
  <c r="AC791" i="4"/>
  <c r="AB791" i="4"/>
  <c r="AA791" i="4"/>
  <c r="Z791" i="4"/>
  <c r="Y791" i="4"/>
  <c r="X791" i="4"/>
  <c r="W791" i="4"/>
  <c r="V791" i="4"/>
  <c r="U791" i="4"/>
  <c r="T791" i="4"/>
  <c r="S791" i="4"/>
  <c r="R791" i="4"/>
  <c r="Q791" i="4"/>
  <c r="P791" i="4"/>
  <c r="O791" i="4"/>
  <c r="N791" i="4"/>
  <c r="M791" i="4"/>
  <c r="L791" i="4"/>
  <c r="K791" i="4"/>
  <c r="J791" i="4"/>
  <c r="I791" i="4"/>
  <c r="H791" i="4"/>
  <c r="G791" i="4"/>
  <c r="F791" i="4"/>
  <c r="AD790" i="4"/>
  <c r="AC790" i="4"/>
  <c r="AB790" i="4"/>
  <c r="AA790" i="4"/>
  <c r="Z790" i="4"/>
  <c r="Y790" i="4"/>
  <c r="X790" i="4"/>
  <c r="W790" i="4"/>
  <c r="V790" i="4"/>
  <c r="U790" i="4"/>
  <c r="T790" i="4"/>
  <c r="S790" i="4"/>
  <c r="R790" i="4"/>
  <c r="Q790" i="4"/>
  <c r="P790" i="4"/>
  <c r="O790" i="4"/>
  <c r="N790" i="4"/>
  <c r="M790" i="4"/>
  <c r="L790" i="4"/>
  <c r="K790" i="4"/>
  <c r="J790" i="4"/>
  <c r="I790" i="4"/>
  <c r="H790" i="4"/>
  <c r="G790" i="4"/>
  <c r="F790" i="4"/>
  <c r="AD788" i="4"/>
  <c r="AC788" i="4"/>
  <c r="AB788" i="4"/>
  <c r="AA788" i="4"/>
  <c r="Z788" i="4"/>
  <c r="Y788" i="4"/>
  <c r="X788" i="4"/>
  <c r="W788" i="4"/>
  <c r="V788" i="4"/>
  <c r="U788" i="4"/>
  <c r="T788" i="4"/>
  <c r="S788" i="4"/>
  <c r="R788" i="4"/>
  <c r="Q788" i="4"/>
  <c r="P788" i="4"/>
  <c r="O788" i="4"/>
  <c r="N788" i="4"/>
  <c r="M788" i="4"/>
  <c r="L788" i="4"/>
  <c r="K788" i="4"/>
  <c r="J788" i="4"/>
  <c r="I788" i="4"/>
  <c r="H788" i="4"/>
  <c r="G788" i="4"/>
  <c r="F788" i="4"/>
  <c r="AD787" i="4"/>
  <c r="AC787" i="4"/>
  <c r="AB787" i="4"/>
  <c r="AA787" i="4"/>
  <c r="Z787" i="4"/>
  <c r="Y787" i="4"/>
  <c r="X787" i="4"/>
  <c r="W787" i="4"/>
  <c r="V787" i="4"/>
  <c r="U787" i="4"/>
  <c r="T787" i="4"/>
  <c r="S787" i="4"/>
  <c r="R787" i="4"/>
  <c r="Q787" i="4"/>
  <c r="P787" i="4"/>
  <c r="O787" i="4"/>
  <c r="N787" i="4"/>
  <c r="M787" i="4"/>
  <c r="L787" i="4"/>
  <c r="K787" i="4"/>
  <c r="J787" i="4"/>
  <c r="I787" i="4"/>
  <c r="H787" i="4"/>
  <c r="G787" i="4"/>
  <c r="F787" i="4"/>
  <c r="AD786" i="4"/>
  <c r="AC786" i="4"/>
  <c r="AB786" i="4"/>
  <c r="AA786" i="4"/>
  <c r="Z786" i="4"/>
  <c r="Y786" i="4"/>
  <c r="X786" i="4"/>
  <c r="W786" i="4"/>
  <c r="V786" i="4"/>
  <c r="U786" i="4"/>
  <c r="T786" i="4"/>
  <c r="S786" i="4"/>
  <c r="R786" i="4"/>
  <c r="Q786" i="4"/>
  <c r="P786" i="4"/>
  <c r="O786" i="4"/>
  <c r="N786" i="4"/>
  <c r="M786" i="4"/>
  <c r="L786" i="4"/>
  <c r="K786" i="4"/>
  <c r="J786" i="4"/>
  <c r="I786" i="4"/>
  <c r="H786" i="4"/>
  <c r="G786" i="4"/>
  <c r="F786" i="4"/>
  <c r="AD783" i="4"/>
  <c r="AC783" i="4"/>
  <c r="AB783" i="4"/>
  <c r="AA783" i="4"/>
  <c r="Z783" i="4"/>
  <c r="Y783" i="4"/>
  <c r="X783" i="4"/>
  <c r="W783" i="4"/>
  <c r="V783" i="4"/>
  <c r="U783" i="4"/>
  <c r="T783" i="4"/>
  <c r="S783" i="4"/>
  <c r="R783" i="4"/>
  <c r="Q783" i="4"/>
  <c r="P783" i="4"/>
  <c r="O783" i="4"/>
  <c r="N783" i="4"/>
  <c r="M783" i="4"/>
  <c r="L783" i="4"/>
  <c r="K783" i="4"/>
  <c r="J783" i="4"/>
  <c r="I783" i="4"/>
  <c r="H783" i="4"/>
  <c r="G783" i="4"/>
  <c r="F783" i="4"/>
  <c r="AD782" i="4"/>
  <c r="AC782" i="4"/>
  <c r="AB782" i="4"/>
  <c r="AA782" i="4"/>
  <c r="Z782" i="4"/>
  <c r="Y782" i="4"/>
  <c r="X782" i="4"/>
  <c r="W782" i="4"/>
  <c r="V782" i="4"/>
  <c r="U782" i="4"/>
  <c r="T782" i="4"/>
  <c r="S782" i="4"/>
  <c r="R782" i="4"/>
  <c r="Q782" i="4"/>
  <c r="P782" i="4"/>
  <c r="O782" i="4"/>
  <c r="N782" i="4"/>
  <c r="M782" i="4"/>
  <c r="L782" i="4"/>
  <c r="K782" i="4"/>
  <c r="J782" i="4"/>
  <c r="I782" i="4"/>
  <c r="H782" i="4"/>
  <c r="G782" i="4"/>
  <c r="F782" i="4"/>
  <c r="AD780" i="4"/>
  <c r="AC780" i="4"/>
  <c r="AB780" i="4"/>
  <c r="AA780" i="4"/>
  <c r="Z780" i="4"/>
  <c r="Y780" i="4"/>
  <c r="X780" i="4"/>
  <c r="W780" i="4"/>
  <c r="V780" i="4"/>
  <c r="U780" i="4"/>
  <c r="T780" i="4"/>
  <c r="S780" i="4"/>
  <c r="R780" i="4"/>
  <c r="Q780" i="4"/>
  <c r="P780" i="4"/>
  <c r="O780" i="4"/>
  <c r="N780" i="4"/>
  <c r="M780" i="4"/>
  <c r="L780" i="4"/>
  <c r="K780" i="4"/>
  <c r="J780" i="4"/>
  <c r="I780" i="4"/>
  <c r="H780" i="4"/>
  <c r="G780" i="4"/>
  <c r="F780" i="4"/>
  <c r="AD779" i="4"/>
  <c r="AC779" i="4"/>
  <c r="AB779" i="4"/>
  <c r="AA779" i="4"/>
  <c r="Z779" i="4"/>
  <c r="Y779" i="4"/>
  <c r="X779" i="4"/>
  <c r="W779" i="4"/>
  <c r="V779" i="4"/>
  <c r="U779" i="4"/>
  <c r="T779" i="4"/>
  <c r="S779" i="4"/>
  <c r="R779" i="4"/>
  <c r="Q779" i="4"/>
  <c r="P779" i="4"/>
  <c r="O779" i="4"/>
  <c r="N779" i="4"/>
  <c r="M779" i="4"/>
  <c r="L779" i="4"/>
  <c r="K779" i="4"/>
  <c r="J779" i="4"/>
  <c r="I779" i="4"/>
  <c r="H779" i="4"/>
  <c r="G779" i="4"/>
  <c r="F779" i="4"/>
  <c r="AD778" i="4"/>
  <c r="AC778" i="4"/>
  <c r="AB778" i="4"/>
  <c r="AA778" i="4"/>
  <c r="Z778" i="4"/>
  <c r="Y778" i="4"/>
  <c r="X778" i="4"/>
  <c r="W778" i="4"/>
  <c r="V778" i="4"/>
  <c r="U778" i="4"/>
  <c r="T778" i="4"/>
  <c r="S778" i="4"/>
  <c r="R778" i="4"/>
  <c r="Q778" i="4"/>
  <c r="P778" i="4"/>
  <c r="O778" i="4"/>
  <c r="N778" i="4"/>
  <c r="M778" i="4"/>
  <c r="L778" i="4"/>
  <c r="K778" i="4"/>
  <c r="J778" i="4"/>
  <c r="I778" i="4"/>
  <c r="H778" i="4"/>
  <c r="G778" i="4"/>
  <c r="F778" i="4"/>
  <c r="AD776" i="4"/>
  <c r="AC776" i="4"/>
  <c r="AB776" i="4"/>
  <c r="AA776" i="4"/>
  <c r="Z776" i="4"/>
  <c r="Y776" i="4"/>
  <c r="X776" i="4"/>
  <c r="W776" i="4"/>
  <c r="V776" i="4"/>
  <c r="U776" i="4"/>
  <c r="T776" i="4"/>
  <c r="S776" i="4"/>
  <c r="R776" i="4"/>
  <c r="Q776" i="4"/>
  <c r="P776" i="4"/>
  <c r="O776" i="4"/>
  <c r="N776" i="4"/>
  <c r="M776" i="4"/>
  <c r="L776" i="4"/>
  <c r="K776" i="4"/>
  <c r="J776" i="4"/>
  <c r="I776" i="4"/>
  <c r="H776" i="4"/>
  <c r="G776" i="4"/>
  <c r="F776" i="4"/>
  <c r="AD775" i="4"/>
  <c r="AC775" i="4"/>
  <c r="AB775" i="4"/>
  <c r="AA775" i="4"/>
  <c r="Z775" i="4"/>
  <c r="Y775" i="4"/>
  <c r="X775" i="4"/>
  <c r="W775" i="4"/>
  <c r="V775" i="4"/>
  <c r="U775" i="4"/>
  <c r="T775" i="4"/>
  <c r="S775" i="4"/>
  <c r="R775" i="4"/>
  <c r="Q775" i="4"/>
  <c r="P775" i="4"/>
  <c r="O775" i="4"/>
  <c r="N775" i="4"/>
  <c r="M775" i="4"/>
  <c r="L775" i="4"/>
  <c r="K775" i="4"/>
  <c r="J775" i="4"/>
  <c r="I775" i="4"/>
  <c r="H775" i="4"/>
  <c r="G775" i="4"/>
  <c r="F775" i="4"/>
  <c r="AD774" i="4"/>
  <c r="AC774" i="4"/>
  <c r="AB774" i="4"/>
  <c r="AA774" i="4"/>
  <c r="Z774" i="4"/>
  <c r="Y774" i="4"/>
  <c r="X774" i="4"/>
  <c r="W774" i="4"/>
  <c r="V774" i="4"/>
  <c r="U774" i="4"/>
  <c r="T774" i="4"/>
  <c r="S774" i="4"/>
  <c r="R774" i="4"/>
  <c r="Q774" i="4"/>
  <c r="P774" i="4"/>
  <c r="O774" i="4"/>
  <c r="N774" i="4"/>
  <c r="M774" i="4"/>
  <c r="L774" i="4"/>
  <c r="K774" i="4"/>
  <c r="J774" i="4"/>
  <c r="I774" i="4"/>
  <c r="H774" i="4"/>
  <c r="G774" i="4"/>
  <c r="F774" i="4"/>
  <c r="AD772" i="4"/>
  <c r="AC772" i="4"/>
  <c r="AB772" i="4"/>
  <c r="AA772" i="4"/>
  <c r="Z772" i="4"/>
  <c r="Y772" i="4"/>
  <c r="X772" i="4"/>
  <c r="W772" i="4"/>
  <c r="V772" i="4"/>
  <c r="U772" i="4"/>
  <c r="T772" i="4"/>
  <c r="S772" i="4"/>
  <c r="R772" i="4"/>
  <c r="Q772" i="4"/>
  <c r="P772" i="4"/>
  <c r="O772" i="4"/>
  <c r="N772" i="4"/>
  <c r="M772" i="4"/>
  <c r="L772" i="4"/>
  <c r="K772" i="4"/>
  <c r="J772" i="4"/>
  <c r="I772" i="4"/>
  <c r="H772" i="4"/>
  <c r="G772" i="4"/>
  <c r="F772" i="4"/>
  <c r="AD771" i="4"/>
  <c r="AC771" i="4"/>
  <c r="AB771" i="4"/>
  <c r="AA771" i="4"/>
  <c r="Z771" i="4"/>
  <c r="Y771" i="4"/>
  <c r="X771" i="4"/>
  <c r="W771" i="4"/>
  <c r="V771" i="4"/>
  <c r="U771" i="4"/>
  <c r="T771" i="4"/>
  <c r="S771" i="4"/>
  <c r="R771" i="4"/>
  <c r="Q771" i="4"/>
  <c r="P771" i="4"/>
  <c r="O771" i="4"/>
  <c r="N771" i="4"/>
  <c r="M771" i="4"/>
  <c r="L771" i="4"/>
  <c r="K771" i="4"/>
  <c r="J771" i="4"/>
  <c r="I771" i="4"/>
  <c r="H771" i="4"/>
  <c r="G771" i="4"/>
  <c r="F771" i="4"/>
  <c r="AD770" i="4"/>
  <c r="AC770" i="4"/>
  <c r="AB770" i="4"/>
  <c r="AA770" i="4"/>
  <c r="Z770" i="4"/>
  <c r="Y770" i="4"/>
  <c r="X770" i="4"/>
  <c r="W770" i="4"/>
  <c r="V770" i="4"/>
  <c r="U770" i="4"/>
  <c r="T770" i="4"/>
  <c r="S770" i="4"/>
  <c r="R770" i="4"/>
  <c r="Q770" i="4"/>
  <c r="P770" i="4"/>
  <c r="O770" i="4"/>
  <c r="N770" i="4"/>
  <c r="M770" i="4"/>
  <c r="L770" i="4"/>
  <c r="K770" i="4"/>
  <c r="J770" i="4"/>
  <c r="I770" i="4"/>
  <c r="H770" i="4"/>
  <c r="G770" i="4"/>
  <c r="F770" i="4"/>
  <c r="AD767" i="4"/>
  <c r="AC767" i="4"/>
  <c r="AB767" i="4"/>
  <c r="AA767" i="4"/>
  <c r="Z767" i="4"/>
  <c r="Y767" i="4"/>
  <c r="X767" i="4"/>
  <c r="W767" i="4"/>
  <c r="V767" i="4"/>
  <c r="U767" i="4"/>
  <c r="T767" i="4"/>
  <c r="S767" i="4"/>
  <c r="R767" i="4"/>
  <c r="Q767" i="4"/>
  <c r="P767" i="4"/>
  <c r="O767" i="4"/>
  <c r="N767" i="4"/>
  <c r="M767" i="4"/>
  <c r="L767" i="4"/>
  <c r="K767" i="4"/>
  <c r="J767" i="4"/>
  <c r="I767" i="4"/>
  <c r="H767" i="4"/>
  <c r="G767" i="4"/>
  <c r="F767" i="4"/>
  <c r="AD766" i="4"/>
  <c r="AC766" i="4"/>
  <c r="AB766" i="4"/>
  <c r="AA766" i="4"/>
  <c r="Z766" i="4"/>
  <c r="Y766" i="4"/>
  <c r="X766" i="4"/>
  <c r="W766" i="4"/>
  <c r="V766" i="4"/>
  <c r="U766" i="4"/>
  <c r="T766" i="4"/>
  <c r="S766" i="4"/>
  <c r="R766" i="4"/>
  <c r="Q766" i="4"/>
  <c r="P766" i="4"/>
  <c r="O766" i="4"/>
  <c r="N766" i="4"/>
  <c r="M766" i="4"/>
  <c r="L766" i="4"/>
  <c r="K766" i="4"/>
  <c r="J766" i="4"/>
  <c r="I766" i="4"/>
  <c r="H766" i="4"/>
  <c r="G766" i="4"/>
  <c r="F766" i="4"/>
  <c r="AD764" i="4"/>
  <c r="AC764" i="4"/>
  <c r="AB764" i="4"/>
  <c r="AA764" i="4"/>
  <c r="Z764" i="4"/>
  <c r="Y764" i="4"/>
  <c r="X764" i="4"/>
  <c r="W764" i="4"/>
  <c r="V764" i="4"/>
  <c r="U764" i="4"/>
  <c r="T764" i="4"/>
  <c r="S764" i="4"/>
  <c r="R764" i="4"/>
  <c r="Q764" i="4"/>
  <c r="P764" i="4"/>
  <c r="O764" i="4"/>
  <c r="N764" i="4"/>
  <c r="M764" i="4"/>
  <c r="L764" i="4"/>
  <c r="K764" i="4"/>
  <c r="J764" i="4"/>
  <c r="I764" i="4"/>
  <c r="H764" i="4"/>
  <c r="G764" i="4"/>
  <c r="F764" i="4"/>
  <c r="AD763" i="4"/>
  <c r="AC763" i="4"/>
  <c r="AB763" i="4"/>
  <c r="AA763" i="4"/>
  <c r="Z763" i="4"/>
  <c r="Y763" i="4"/>
  <c r="X763" i="4"/>
  <c r="W763" i="4"/>
  <c r="V763" i="4"/>
  <c r="U763" i="4"/>
  <c r="T763" i="4"/>
  <c r="S763" i="4"/>
  <c r="R763" i="4"/>
  <c r="Q763" i="4"/>
  <c r="P763" i="4"/>
  <c r="O763" i="4"/>
  <c r="N763" i="4"/>
  <c r="M763" i="4"/>
  <c r="L763" i="4"/>
  <c r="K763" i="4"/>
  <c r="J763" i="4"/>
  <c r="I763" i="4"/>
  <c r="H763" i="4"/>
  <c r="G763" i="4"/>
  <c r="F763" i="4"/>
  <c r="AD762" i="4"/>
  <c r="AC762" i="4"/>
  <c r="AB762" i="4"/>
  <c r="AA762" i="4"/>
  <c r="Z762" i="4"/>
  <c r="Y762" i="4"/>
  <c r="X762" i="4"/>
  <c r="W762" i="4"/>
  <c r="V762" i="4"/>
  <c r="U762" i="4"/>
  <c r="T762" i="4"/>
  <c r="S762" i="4"/>
  <c r="R762" i="4"/>
  <c r="Q762" i="4"/>
  <c r="P762" i="4"/>
  <c r="O762" i="4"/>
  <c r="N762" i="4"/>
  <c r="M762" i="4"/>
  <c r="L762" i="4"/>
  <c r="K762" i="4"/>
  <c r="J762" i="4"/>
  <c r="I762" i="4"/>
  <c r="H762" i="4"/>
  <c r="G762" i="4"/>
  <c r="F762" i="4"/>
  <c r="AD760" i="4"/>
  <c r="AC760" i="4"/>
  <c r="AB760" i="4"/>
  <c r="AA760" i="4"/>
  <c r="Z760" i="4"/>
  <c r="Y760" i="4"/>
  <c r="X760" i="4"/>
  <c r="W760" i="4"/>
  <c r="V760" i="4"/>
  <c r="U760" i="4"/>
  <c r="T760" i="4"/>
  <c r="S760" i="4"/>
  <c r="R760" i="4"/>
  <c r="Q760" i="4"/>
  <c r="P760" i="4"/>
  <c r="O760" i="4"/>
  <c r="N760" i="4"/>
  <c r="M760" i="4"/>
  <c r="L760" i="4"/>
  <c r="K760" i="4"/>
  <c r="J760" i="4"/>
  <c r="I760" i="4"/>
  <c r="H760" i="4"/>
  <c r="G760" i="4"/>
  <c r="F760" i="4"/>
  <c r="AD759" i="4"/>
  <c r="AC759" i="4"/>
  <c r="AB759" i="4"/>
  <c r="AA759" i="4"/>
  <c r="Z759" i="4"/>
  <c r="Y759" i="4"/>
  <c r="X759" i="4"/>
  <c r="W759" i="4"/>
  <c r="V759" i="4"/>
  <c r="U759" i="4"/>
  <c r="T759" i="4"/>
  <c r="S759" i="4"/>
  <c r="R759" i="4"/>
  <c r="Q759" i="4"/>
  <c r="P759" i="4"/>
  <c r="O759" i="4"/>
  <c r="N759" i="4"/>
  <c r="M759" i="4"/>
  <c r="L759" i="4"/>
  <c r="K759" i="4"/>
  <c r="J759" i="4"/>
  <c r="I759" i="4"/>
  <c r="H759" i="4"/>
  <c r="G759" i="4"/>
  <c r="F759" i="4"/>
  <c r="AD758" i="4"/>
  <c r="AC758" i="4"/>
  <c r="AB758" i="4"/>
  <c r="AA758" i="4"/>
  <c r="Z758" i="4"/>
  <c r="Y758" i="4"/>
  <c r="X758" i="4"/>
  <c r="W758" i="4"/>
  <c r="V758" i="4"/>
  <c r="U758" i="4"/>
  <c r="T758" i="4"/>
  <c r="S758" i="4"/>
  <c r="R758" i="4"/>
  <c r="Q758" i="4"/>
  <c r="P758" i="4"/>
  <c r="O758" i="4"/>
  <c r="N758" i="4"/>
  <c r="M758" i="4"/>
  <c r="L758" i="4"/>
  <c r="K758" i="4"/>
  <c r="J758" i="4"/>
  <c r="I758" i="4"/>
  <c r="H758" i="4"/>
  <c r="G758" i="4"/>
  <c r="F758" i="4"/>
  <c r="AD756" i="4"/>
  <c r="AC756" i="4"/>
  <c r="AB756" i="4"/>
  <c r="AA756" i="4"/>
  <c r="Z756" i="4"/>
  <c r="Y756" i="4"/>
  <c r="X756" i="4"/>
  <c r="W756" i="4"/>
  <c r="V756" i="4"/>
  <c r="U756" i="4"/>
  <c r="T756" i="4"/>
  <c r="S756" i="4"/>
  <c r="R756" i="4"/>
  <c r="Q756" i="4"/>
  <c r="P756" i="4"/>
  <c r="O756" i="4"/>
  <c r="N756" i="4"/>
  <c r="M756" i="4"/>
  <c r="L756" i="4"/>
  <c r="K756" i="4"/>
  <c r="J756" i="4"/>
  <c r="I756" i="4"/>
  <c r="H756" i="4"/>
  <c r="G756" i="4"/>
  <c r="F756" i="4"/>
  <c r="AD755" i="4"/>
  <c r="AC755" i="4"/>
  <c r="AB755" i="4"/>
  <c r="AA755" i="4"/>
  <c r="Z755" i="4"/>
  <c r="Y755" i="4"/>
  <c r="X755" i="4"/>
  <c r="W755" i="4"/>
  <c r="V755" i="4"/>
  <c r="U755" i="4"/>
  <c r="T755" i="4"/>
  <c r="S755" i="4"/>
  <c r="R755" i="4"/>
  <c r="Q755" i="4"/>
  <c r="P755" i="4"/>
  <c r="O755" i="4"/>
  <c r="N755" i="4"/>
  <c r="M755" i="4"/>
  <c r="L755" i="4"/>
  <c r="K755" i="4"/>
  <c r="J755" i="4"/>
  <c r="I755" i="4"/>
  <c r="H755" i="4"/>
  <c r="G755" i="4"/>
  <c r="F755" i="4"/>
  <c r="AD754" i="4"/>
  <c r="AC754" i="4"/>
  <c r="AB754" i="4"/>
  <c r="AA754" i="4"/>
  <c r="Z754" i="4"/>
  <c r="Y754" i="4"/>
  <c r="X754" i="4"/>
  <c r="W754" i="4"/>
  <c r="V754" i="4"/>
  <c r="U754" i="4"/>
  <c r="T754" i="4"/>
  <c r="S754" i="4"/>
  <c r="R754" i="4"/>
  <c r="Q754" i="4"/>
  <c r="P754" i="4"/>
  <c r="O754" i="4"/>
  <c r="N754" i="4"/>
  <c r="M754" i="4"/>
  <c r="L754" i="4"/>
  <c r="K754" i="4"/>
  <c r="J754" i="4"/>
  <c r="I754" i="4"/>
  <c r="H754" i="4"/>
  <c r="G754" i="4"/>
  <c r="F754" i="4"/>
  <c r="AD752" i="4"/>
  <c r="AC752" i="4"/>
  <c r="AB752" i="4"/>
  <c r="AA752" i="4"/>
  <c r="Z752" i="4"/>
  <c r="Y752" i="4"/>
  <c r="X752" i="4"/>
  <c r="W752" i="4"/>
  <c r="V752" i="4"/>
  <c r="U752" i="4"/>
  <c r="T752" i="4"/>
  <c r="S752" i="4"/>
  <c r="R752" i="4"/>
  <c r="Q752" i="4"/>
  <c r="P752" i="4"/>
  <c r="O752" i="4"/>
  <c r="N752" i="4"/>
  <c r="M752" i="4"/>
  <c r="L752" i="4"/>
  <c r="K752" i="4"/>
  <c r="J752" i="4"/>
  <c r="I752" i="4"/>
  <c r="H752" i="4"/>
  <c r="G752" i="4"/>
  <c r="F752" i="4"/>
  <c r="AD751" i="4"/>
  <c r="AC751" i="4"/>
  <c r="AB751" i="4"/>
  <c r="AA751" i="4"/>
  <c r="Z751" i="4"/>
  <c r="Y751" i="4"/>
  <c r="X751" i="4"/>
  <c r="W751" i="4"/>
  <c r="V751" i="4"/>
  <c r="U751" i="4"/>
  <c r="T751" i="4"/>
  <c r="S751" i="4"/>
  <c r="R751" i="4"/>
  <c r="Q751" i="4"/>
  <c r="P751" i="4"/>
  <c r="O751" i="4"/>
  <c r="N751" i="4"/>
  <c r="M751" i="4"/>
  <c r="L751" i="4"/>
  <c r="K751" i="4"/>
  <c r="J751" i="4"/>
  <c r="I751" i="4"/>
  <c r="H751" i="4"/>
  <c r="G751" i="4"/>
  <c r="F751" i="4"/>
  <c r="AD750" i="4"/>
  <c r="AC750" i="4"/>
  <c r="AB750" i="4"/>
  <c r="AA750" i="4"/>
  <c r="Z750" i="4"/>
  <c r="Y750" i="4"/>
  <c r="X750" i="4"/>
  <c r="W750" i="4"/>
  <c r="V750" i="4"/>
  <c r="U750" i="4"/>
  <c r="T750" i="4"/>
  <c r="S750" i="4"/>
  <c r="R750" i="4"/>
  <c r="Q750" i="4"/>
  <c r="P750" i="4"/>
  <c r="O750" i="4"/>
  <c r="N750" i="4"/>
  <c r="M750" i="4"/>
  <c r="L750" i="4"/>
  <c r="K750" i="4"/>
  <c r="J750" i="4"/>
  <c r="I750" i="4"/>
  <c r="H750" i="4"/>
  <c r="G750" i="4"/>
  <c r="F750" i="4"/>
  <c r="AD747" i="4"/>
  <c r="AC747" i="4"/>
  <c r="AB747" i="4"/>
  <c r="AA747" i="4"/>
  <c r="Z747" i="4"/>
  <c r="Y747" i="4"/>
  <c r="X747" i="4"/>
  <c r="W747" i="4"/>
  <c r="V747" i="4"/>
  <c r="U747" i="4"/>
  <c r="T747" i="4"/>
  <c r="S747" i="4"/>
  <c r="R747" i="4"/>
  <c r="Q747" i="4"/>
  <c r="P747" i="4"/>
  <c r="O747" i="4"/>
  <c r="N747" i="4"/>
  <c r="M747" i="4"/>
  <c r="L747" i="4"/>
  <c r="K747" i="4"/>
  <c r="J747" i="4"/>
  <c r="I747" i="4"/>
  <c r="H747" i="4"/>
  <c r="G747" i="4"/>
  <c r="F747" i="4"/>
  <c r="AD746" i="4"/>
  <c r="AC746" i="4"/>
  <c r="AB746" i="4"/>
  <c r="AA746" i="4"/>
  <c r="Z746" i="4"/>
  <c r="Y746" i="4"/>
  <c r="X746" i="4"/>
  <c r="W746" i="4"/>
  <c r="V746" i="4"/>
  <c r="U746" i="4"/>
  <c r="T746" i="4"/>
  <c r="S746" i="4"/>
  <c r="R746" i="4"/>
  <c r="Q746" i="4"/>
  <c r="P746" i="4"/>
  <c r="O746" i="4"/>
  <c r="N746" i="4"/>
  <c r="M746" i="4"/>
  <c r="L746" i="4"/>
  <c r="K746" i="4"/>
  <c r="J746" i="4"/>
  <c r="I746" i="4"/>
  <c r="H746" i="4"/>
  <c r="G746" i="4"/>
  <c r="F746" i="4"/>
  <c r="AD744" i="4"/>
  <c r="AC744" i="4"/>
  <c r="AB744" i="4"/>
  <c r="AA744" i="4"/>
  <c r="Z744" i="4"/>
  <c r="Y744" i="4"/>
  <c r="X744" i="4"/>
  <c r="W744" i="4"/>
  <c r="V744" i="4"/>
  <c r="U744" i="4"/>
  <c r="T744" i="4"/>
  <c r="S744" i="4"/>
  <c r="R744" i="4"/>
  <c r="Q744" i="4"/>
  <c r="P744" i="4"/>
  <c r="O744" i="4"/>
  <c r="N744" i="4"/>
  <c r="M744" i="4"/>
  <c r="L744" i="4"/>
  <c r="K744" i="4"/>
  <c r="J744" i="4"/>
  <c r="I744" i="4"/>
  <c r="H744" i="4"/>
  <c r="G744" i="4"/>
  <c r="F744" i="4"/>
  <c r="AD743" i="4"/>
  <c r="AC743" i="4"/>
  <c r="AB743" i="4"/>
  <c r="AA743" i="4"/>
  <c r="Z743" i="4"/>
  <c r="Y743" i="4"/>
  <c r="X743" i="4"/>
  <c r="W743" i="4"/>
  <c r="V743" i="4"/>
  <c r="U743" i="4"/>
  <c r="T743" i="4"/>
  <c r="S743" i="4"/>
  <c r="R743" i="4"/>
  <c r="Q743" i="4"/>
  <c r="P743" i="4"/>
  <c r="O743" i="4"/>
  <c r="N743" i="4"/>
  <c r="M743" i="4"/>
  <c r="L743" i="4"/>
  <c r="K743" i="4"/>
  <c r="J743" i="4"/>
  <c r="I743" i="4"/>
  <c r="H743" i="4"/>
  <c r="G743" i="4"/>
  <c r="F743" i="4"/>
  <c r="AD742" i="4"/>
  <c r="AC742" i="4"/>
  <c r="AB742" i="4"/>
  <c r="AA742" i="4"/>
  <c r="Z742" i="4"/>
  <c r="Y742" i="4"/>
  <c r="X742" i="4"/>
  <c r="W742" i="4"/>
  <c r="V742" i="4"/>
  <c r="U742" i="4"/>
  <c r="T742" i="4"/>
  <c r="S742" i="4"/>
  <c r="R742" i="4"/>
  <c r="Q742" i="4"/>
  <c r="P742" i="4"/>
  <c r="O742" i="4"/>
  <c r="N742" i="4"/>
  <c r="M742" i="4"/>
  <c r="L742" i="4"/>
  <c r="K742" i="4"/>
  <c r="J742" i="4"/>
  <c r="I742" i="4"/>
  <c r="H742" i="4"/>
  <c r="G742" i="4"/>
  <c r="F742" i="4"/>
  <c r="AD740" i="4"/>
  <c r="AC740" i="4"/>
  <c r="AB740" i="4"/>
  <c r="AA740" i="4"/>
  <c r="Z740" i="4"/>
  <c r="Y740" i="4"/>
  <c r="X740" i="4"/>
  <c r="W740" i="4"/>
  <c r="V740" i="4"/>
  <c r="U740" i="4"/>
  <c r="T740" i="4"/>
  <c r="S740" i="4"/>
  <c r="R740" i="4"/>
  <c r="Q740" i="4"/>
  <c r="P740" i="4"/>
  <c r="O740" i="4"/>
  <c r="N740" i="4"/>
  <c r="M740" i="4"/>
  <c r="L740" i="4"/>
  <c r="K740" i="4"/>
  <c r="J740" i="4"/>
  <c r="I740" i="4"/>
  <c r="H740" i="4"/>
  <c r="G740" i="4"/>
  <c r="F740" i="4"/>
  <c r="AD739" i="4"/>
  <c r="AC739" i="4"/>
  <c r="AB739" i="4"/>
  <c r="AA739" i="4"/>
  <c r="Z739" i="4"/>
  <c r="Y739" i="4"/>
  <c r="X739" i="4"/>
  <c r="W739" i="4"/>
  <c r="V739" i="4"/>
  <c r="U739" i="4"/>
  <c r="T739" i="4"/>
  <c r="S739" i="4"/>
  <c r="R739" i="4"/>
  <c r="Q739" i="4"/>
  <c r="P739" i="4"/>
  <c r="O739" i="4"/>
  <c r="N739" i="4"/>
  <c r="M739" i="4"/>
  <c r="L739" i="4"/>
  <c r="K739" i="4"/>
  <c r="J739" i="4"/>
  <c r="I739" i="4"/>
  <c r="H739" i="4"/>
  <c r="G739" i="4"/>
  <c r="F739" i="4"/>
  <c r="AD738" i="4"/>
  <c r="AC738" i="4"/>
  <c r="AB738" i="4"/>
  <c r="AA738" i="4"/>
  <c r="Z738" i="4"/>
  <c r="Y738" i="4"/>
  <c r="X738" i="4"/>
  <c r="W738" i="4"/>
  <c r="V738" i="4"/>
  <c r="U738" i="4"/>
  <c r="T738" i="4"/>
  <c r="S738" i="4"/>
  <c r="R738" i="4"/>
  <c r="Q738" i="4"/>
  <c r="P738" i="4"/>
  <c r="O738" i="4"/>
  <c r="N738" i="4"/>
  <c r="M738" i="4"/>
  <c r="L738" i="4"/>
  <c r="K738" i="4"/>
  <c r="J738" i="4"/>
  <c r="I738" i="4"/>
  <c r="H738" i="4"/>
  <c r="G738" i="4"/>
  <c r="F738" i="4"/>
  <c r="AD736" i="4"/>
  <c r="AC736" i="4"/>
  <c r="AB736" i="4"/>
  <c r="AA736" i="4"/>
  <c r="Z736" i="4"/>
  <c r="Y736" i="4"/>
  <c r="X736" i="4"/>
  <c r="W736" i="4"/>
  <c r="V736" i="4"/>
  <c r="U736" i="4"/>
  <c r="T736" i="4"/>
  <c r="S736" i="4"/>
  <c r="R736" i="4"/>
  <c r="Q736" i="4"/>
  <c r="P736" i="4"/>
  <c r="O736" i="4"/>
  <c r="N736" i="4"/>
  <c r="M736" i="4"/>
  <c r="L736" i="4"/>
  <c r="K736" i="4"/>
  <c r="J736" i="4"/>
  <c r="I736" i="4"/>
  <c r="H736" i="4"/>
  <c r="G736" i="4"/>
  <c r="F736" i="4"/>
  <c r="AD735" i="4"/>
  <c r="AC735" i="4"/>
  <c r="AB735" i="4"/>
  <c r="AA735" i="4"/>
  <c r="Z735" i="4"/>
  <c r="Y735" i="4"/>
  <c r="X735" i="4"/>
  <c r="W735" i="4"/>
  <c r="V735" i="4"/>
  <c r="U735" i="4"/>
  <c r="T735" i="4"/>
  <c r="S735" i="4"/>
  <c r="R735" i="4"/>
  <c r="Q735" i="4"/>
  <c r="P735" i="4"/>
  <c r="O735" i="4"/>
  <c r="N735" i="4"/>
  <c r="M735" i="4"/>
  <c r="L735" i="4"/>
  <c r="K735" i="4"/>
  <c r="J735" i="4"/>
  <c r="I735" i="4"/>
  <c r="H735" i="4"/>
  <c r="G735" i="4"/>
  <c r="F735" i="4"/>
  <c r="AD734" i="4"/>
  <c r="AC734" i="4"/>
  <c r="AB734" i="4"/>
  <c r="AA734" i="4"/>
  <c r="Z734" i="4"/>
  <c r="Y734" i="4"/>
  <c r="X734" i="4"/>
  <c r="W734" i="4"/>
  <c r="V734" i="4"/>
  <c r="U734" i="4"/>
  <c r="T734" i="4"/>
  <c r="S734" i="4"/>
  <c r="R734" i="4"/>
  <c r="Q734" i="4"/>
  <c r="P734" i="4"/>
  <c r="O734" i="4"/>
  <c r="N734" i="4"/>
  <c r="M734" i="4"/>
  <c r="L734" i="4"/>
  <c r="K734" i="4"/>
  <c r="J734" i="4"/>
  <c r="I734" i="4"/>
  <c r="H734" i="4"/>
  <c r="G734" i="4"/>
  <c r="F734" i="4"/>
  <c r="AD733" i="4"/>
  <c r="AC733" i="4"/>
  <c r="AB733" i="4"/>
  <c r="AA733" i="4"/>
  <c r="Z733" i="4"/>
  <c r="Y733" i="4"/>
  <c r="X733" i="4"/>
  <c r="W733" i="4"/>
  <c r="V733" i="4"/>
  <c r="U733" i="4"/>
  <c r="T733" i="4"/>
  <c r="S733" i="4"/>
  <c r="R733" i="4"/>
  <c r="Q733" i="4"/>
  <c r="P733" i="4"/>
  <c r="O733" i="4"/>
  <c r="N733" i="4"/>
  <c r="M733" i="4"/>
  <c r="L733" i="4"/>
  <c r="K733" i="4"/>
  <c r="J733" i="4"/>
  <c r="I733" i="4"/>
  <c r="H733" i="4"/>
  <c r="G733" i="4"/>
  <c r="F733" i="4"/>
  <c r="AD732" i="4"/>
  <c r="AC732" i="4"/>
  <c r="AB732" i="4"/>
  <c r="AA732" i="4"/>
  <c r="Z732" i="4"/>
  <c r="Y732" i="4"/>
  <c r="X732" i="4"/>
  <c r="W732" i="4"/>
  <c r="V732" i="4"/>
  <c r="U732" i="4"/>
  <c r="T732" i="4"/>
  <c r="S732" i="4"/>
  <c r="R732" i="4"/>
  <c r="Q732" i="4"/>
  <c r="P732" i="4"/>
  <c r="O732" i="4"/>
  <c r="N732" i="4"/>
  <c r="M732" i="4"/>
  <c r="L732" i="4"/>
  <c r="K732" i="4"/>
  <c r="J732" i="4"/>
  <c r="I732" i="4"/>
  <c r="H732" i="4"/>
  <c r="G732" i="4"/>
  <c r="F732" i="4"/>
  <c r="AD731" i="4"/>
  <c r="AC731" i="4"/>
  <c r="AB731" i="4"/>
  <c r="AA731" i="4"/>
  <c r="Z731" i="4"/>
  <c r="Y731" i="4"/>
  <c r="X731" i="4"/>
  <c r="W731" i="4"/>
  <c r="V731" i="4"/>
  <c r="U731" i="4"/>
  <c r="T731" i="4"/>
  <c r="S731" i="4"/>
  <c r="R731" i="4"/>
  <c r="Q731" i="4"/>
  <c r="P731" i="4"/>
  <c r="O731" i="4"/>
  <c r="N731" i="4"/>
  <c r="M731" i="4"/>
  <c r="L731" i="4"/>
  <c r="K731" i="4"/>
  <c r="J731" i="4"/>
  <c r="I731" i="4"/>
  <c r="H731" i="4"/>
  <c r="G731" i="4"/>
  <c r="F731" i="4"/>
  <c r="AD730" i="4"/>
  <c r="AC730" i="4"/>
  <c r="AB730" i="4"/>
  <c r="AA730" i="4"/>
  <c r="Z730" i="4"/>
  <c r="Y730" i="4"/>
  <c r="X730" i="4"/>
  <c r="W730" i="4"/>
  <c r="V730" i="4"/>
  <c r="U730" i="4"/>
  <c r="T730" i="4"/>
  <c r="S730" i="4"/>
  <c r="R730" i="4"/>
  <c r="Q730" i="4"/>
  <c r="P730" i="4"/>
  <c r="O730" i="4"/>
  <c r="N730" i="4"/>
  <c r="M730" i="4"/>
  <c r="L730" i="4"/>
  <c r="K730" i="4"/>
  <c r="J730" i="4"/>
  <c r="I730" i="4"/>
  <c r="H730" i="4"/>
  <c r="G730" i="4"/>
  <c r="F730" i="4"/>
  <c r="AD728" i="4"/>
  <c r="AC728" i="4"/>
  <c r="AB728" i="4"/>
  <c r="AA728" i="4"/>
  <c r="Z728" i="4"/>
  <c r="Y728" i="4"/>
  <c r="X728" i="4"/>
  <c r="W728" i="4"/>
  <c r="V728" i="4"/>
  <c r="U728" i="4"/>
  <c r="T728" i="4"/>
  <c r="S728" i="4"/>
  <c r="R728" i="4"/>
  <c r="Q728" i="4"/>
  <c r="P728" i="4"/>
  <c r="O728" i="4"/>
  <c r="N728" i="4"/>
  <c r="M728" i="4"/>
  <c r="L728" i="4"/>
  <c r="K728" i="4"/>
  <c r="J728" i="4"/>
  <c r="I728" i="4"/>
  <c r="H728" i="4"/>
  <c r="G728" i="4"/>
  <c r="F728" i="4"/>
  <c r="AD727" i="4"/>
  <c r="AC727" i="4"/>
  <c r="AB727" i="4"/>
  <c r="AA727" i="4"/>
  <c r="Z727" i="4"/>
  <c r="Y727" i="4"/>
  <c r="X727" i="4"/>
  <c r="W727" i="4"/>
  <c r="V727" i="4"/>
  <c r="U727" i="4"/>
  <c r="T727" i="4"/>
  <c r="S727" i="4"/>
  <c r="R727" i="4"/>
  <c r="Q727" i="4"/>
  <c r="P727" i="4"/>
  <c r="O727" i="4"/>
  <c r="N727" i="4"/>
  <c r="M727" i="4"/>
  <c r="L727" i="4"/>
  <c r="K727" i="4"/>
  <c r="J727" i="4"/>
  <c r="I727" i="4"/>
  <c r="H727" i="4"/>
  <c r="G727" i="4"/>
  <c r="F727" i="4"/>
  <c r="AD726" i="4"/>
  <c r="AC726" i="4"/>
  <c r="AB726" i="4"/>
  <c r="AA726" i="4"/>
  <c r="Z726" i="4"/>
  <c r="Y726" i="4"/>
  <c r="X726" i="4"/>
  <c r="W726" i="4"/>
  <c r="V726" i="4"/>
  <c r="U726" i="4"/>
  <c r="T726" i="4"/>
  <c r="S726" i="4"/>
  <c r="R726" i="4"/>
  <c r="Q726" i="4"/>
  <c r="P726" i="4"/>
  <c r="O726" i="4"/>
  <c r="N726" i="4"/>
  <c r="M726" i="4"/>
  <c r="L726" i="4"/>
  <c r="K726" i="4"/>
  <c r="J726" i="4"/>
  <c r="I726" i="4"/>
  <c r="H726" i="4"/>
  <c r="G726" i="4"/>
  <c r="F726" i="4"/>
  <c r="AD724" i="4"/>
  <c r="AC724" i="4"/>
  <c r="AB724" i="4"/>
  <c r="AA724" i="4"/>
  <c r="Z724" i="4"/>
  <c r="Y724" i="4"/>
  <c r="X724" i="4"/>
  <c r="W724" i="4"/>
  <c r="V724" i="4"/>
  <c r="U724" i="4"/>
  <c r="T724" i="4"/>
  <c r="S724" i="4"/>
  <c r="R724" i="4"/>
  <c r="Q724" i="4"/>
  <c r="P724" i="4"/>
  <c r="O724" i="4"/>
  <c r="N724" i="4"/>
  <c r="M724" i="4"/>
  <c r="L724" i="4"/>
  <c r="K724" i="4"/>
  <c r="J724" i="4"/>
  <c r="I724" i="4"/>
  <c r="H724" i="4"/>
  <c r="G724" i="4"/>
  <c r="F724" i="4"/>
  <c r="AD723" i="4"/>
  <c r="AC723" i="4"/>
  <c r="AB723" i="4"/>
  <c r="AA723" i="4"/>
  <c r="Z723" i="4"/>
  <c r="Y723" i="4"/>
  <c r="X723" i="4"/>
  <c r="W723" i="4"/>
  <c r="V723" i="4"/>
  <c r="U723" i="4"/>
  <c r="T723" i="4"/>
  <c r="S723" i="4"/>
  <c r="R723" i="4"/>
  <c r="Q723" i="4"/>
  <c r="P723" i="4"/>
  <c r="O723" i="4"/>
  <c r="N723" i="4"/>
  <c r="M723" i="4"/>
  <c r="L723" i="4"/>
  <c r="K723" i="4"/>
  <c r="J723" i="4"/>
  <c r="I723" i="4"/>
  <c r="H723" i="4"/>
  <c r="G723" i="4"/>
  <c r="F723" i="4"/>
  <c r="AD722" i="4"/>
  <c r="AC722" i="4"/>
  <c r="AB722" i="4"/>
  <c r="AA722" i="4"/>
  <c r="Z722" i="4"/>
  <c r="Y722" i="4"/>
  <c r="X722" i="4"/>
  <c r="W722" i="4"/>
  <c r="V722" i="4"/>
  <c r="U722" i="4"/>
  <c r="T722" i="4"/>
  <c r="S722" i="4"/>
  <c r="R722" i="4"/>
  <c r="Q722" i="4"/>
  <c r="P722" i="4"/>
  <c r="O722" i="4"/>
  <c r="N722" i="4"/>
  <c r="M722" i="4"/>
  <c r="L722" i="4"/>
  <c r="K722" i="4"/>
  <c r="J722" i="4"/>
  <c r="I722" i="4"/>
  <c r="H722" i="4"/>
  <c r="G722" i="4"/>
  <c r="F722" i="4"/>
  <c r="AD719" i="4"/>
  <c r="AC719" i="4"/>
  <c r="AB719" i="4"/>
  <c r="AA719" i="4"/>
  <c r="Z719" i="4"/>
  <c r="Y719" i="4"/>
  <c r="X719" i="4"/>
  <c r="W719" i="4"/>
  <c r="V719" i="4"/>
  <c r="U719" i="4"/>
  <c r="T719" i="4"/>
  <c r="S719" i="4"/>
  <c r="R719" i="4"/>
  <c r="Q719" i="4"/>
  <c r="P719" i="4"/>
  <c r="O719" i="4"/>
  <c r="N719" i="4"/>
  <c r="M719" i="4"/>
  <c r="L719" i="4"/>
  <c r="K719" i="4"/>
  <c r="J719" i="4"/>
  <c r="I719" i="4"/>
  <c r="H719" i="4"/>
  <c r="G719" i="4"/>
  <c r="F719" i="4"/>
  <c r="AD718" i="4"/>
  <c r="AC718" i="4"/>
  <c r="AB718" i="4"/>
  <c r="AA718" i="4"/>
  <c r="Z718" i="4"/>
  <c r="Y718" i="4"/>
  <c r="X718" i="4"/>
  <c r="W718" i="4"/>
  <c r="V718" i="4"/>
  <c r="U718" i="4"/>
  <c r="T718" i="4"/>
  <c r="S718" i="4"/>
  <c r="R718" i="4"/>
  <c r="Q718" i="4"/>
  <c r="P718" i="4"/>
  <c r="O718" i="4"/>
  <c r="N718" i="4"/>
  <c r="M718" i="4"/>
  <c r="L718" i="4"/>
  <c r="K718" i="4"/>
  <c r="J718" i="4"/>
  <c r="I718" i="4"/>
  <c r="H718" i="4"/>
  <c r="G718" i="4"/>
  <c r="F718" i="4"/>
  <c r="AD717" i="4"/>
  <c r="AC717" i="4"/>
  <c r="AB717" i="4"/>
  <c r="AA717" i="4"/>
  <c r="Z717" i="4"/>
  <c r="Y717" i="4"/>
  <c r="X717" i="4"/>
  <c r="W717" i="4"/>
  <c r="V717" i="4"/>
  <c r="U717" i="4"/>
  <c r="T717" i="4"/>
  <c r="S717" i="4"/>
  <c r="R717" i="4"/>
  <c r="Q717" i="4"/>
  <c r="P717" i="4"/>
  <c r="O717" i="4"/>
  <c r="N717" i="4"/>
  <c r="M717" i="4"/>
  <c r="L717" i="4"/>
  <c r="K717" i="4"/>
  <c r="J717" i="4"/>
  <c r="I717" i="4"/>
  <c r="H717" i="4"/>
  <c r="G717" i="4"/>
  <c r="F717" i="4"/>
  <c r="AD716" i="4"/>
  <c r="AC716" i="4"/>
  <c r="AB716" i="4"/>
  <c r="AA716" i="4"/>
  <c r="Z716" i="4"/>
  <c r="Y716" i="4"/>
  <c r="X716" i="4"/>
  <c r="W716" i="4"/>
  <c r="V716" i="4"/>
  <c r="U716" i="4"/>
  <c r="T716" i="4"/>
  <c r="S716" i="4"/>
  <c r="R716" i="4"/>
  <c r="Q716" i="4"/>
  <c r="P716" i="4"/>
  <c r="O716" i="4"/>
  <c r="N716" i="4"/>
  <c r="M716" i="4"/>
  <c r="L716" i="4"/>
  <c r="K716" i="4"/>
  <c r="J716" i="4"/>
  <c r="I716" i="4"/>
  <c r="H716" i="4"/>
  <c r="G716" i="4"/>
  <c r="F716" i="4"/>
  <c r="AD715" i="4"/>
  <c r="AC715" i="4"/>
  <c r="AB715" i="4"/>
  <c r="AA715" i="4"/>
  <c r="Z715" i="4"/>
  <c r="Y715" i="4"/>
  <c r="X715" i="4"/>
  <c r="W715" i="4"/>
  <c r="V715" i="4"/>
  <c r="U715" i="4"/>
  <c r="T715" i="4"/>
  <c r="S715" i="4"/>
  <c r="R715" i="4"/>
  <c r="Q715" i="4"/>
  <c r="P715" i="4"/>
  <c r="O715" i="4"/>
  <c r="N715" i="4"/>
  <c r="M715" i="4"/>
  <c r="L715" i="4"/>
  <c r="K715" i="4"/>
  <c r="J715" i="4"/>
  <c r="I715" i="4"/>
  <c r="H715" i="4"/>
  <c r="G715" i="4"/>
  <c r="F715" i="4"/>
  <c r="AD714" i="4"/>
  <c r="AC714" i="4"/>
  <c r="AB714" i="4"/>
  <c r="AA714" i="4"/>
  <c r="Z714" i="4"/>
  <c r="Y714" i="4"/>
  <c r="X714" i="4"/>
  <c r="W714" i="4"/>
  <c r="V714" i="4"/>
  <c r="U714" i="4"/>
  <c r="T714" i="4"/>
  <c r="S714" i="4"/>
  <c r="R714" i="4"/>
  <c r="Q714" i="4"/>
  <c r="P714" i="4"/>
  <c r="O714" i="4"/>
  <c r="N714" i="4"/>
  <c r="M714" i="4"/>
  <c r="L714" i="4"/>
  <c r="K714" i="4"/>
  <c r="J714" i="4"/>
  <c r="I714" i="4"/>
  <c r="H714" i="4"/>
  <c r="G714" i="4"/>
  <c r="F714" i="4"/>
  <c r="AD712" i="4"/>
  <c r="AC712" i="4"/>
  <c r="AB712" i="4"/>
  <c r="AA712" i="4"/>
  <c r="Z712" i="4"/>
  <c r="Y712" i="4"/>
  <c r="X712" i="4"/>
  <c r="W712" i="4"/>
  <c r="V712" i="4"/>
  <c r="U712" i="4"/>
  <c r="T712" i="4"/>
  <c r="S712" i="4"/>
  <c r="R712" i="4"/>
  <c r="Q712" i="4"/>
  <c r="P712" i="4"/>
  <c r="O712" i="4"/>
  <c r="N712" i="4"/>
  <c r="M712" i="4"/>
  <c r="L712" i="4"/>
  <c r="K712" i="4"/>
  <c r="J712" i="4"/>
  <c r="I712" i="4"/>
  <c r="H712" i="4"/>
  <c r="G712" i="4"/>
  <c r="F712" i="4"/>
  <c r="AD711" i="4"/>
  <c r="AC711" i="4"/>
  <c r="AB711" i="4"/>
  <c r="AA711" i="4"/>
  <c r="Z711" i="4"/>
  <c r="Y711" i="4"/>
  <c r="X711" i="4"/>
  <c r="W711" i="4"/>
  <c r="V711" i="4"/>
  <c r="U711" i="4"/>
  <c r="T711" i="4"/>
  <c r="S711" i="4"/>
  <c r="R711" i="4"/>
  <c r="Q711" i="4"/>
  <c r="P711" i="4"/>
  <c r="O711" i="4"/>
  <c r="N711" i="4"/>
  <c r="M711" i="4"/>
  <c r="L711" i="4"/>
  <c r="K711" i="4"/>
  <c r="J711" i="4"/>
  <c r="I711" i="4"/>
  <c r="H711" i="4"/>
  <c r="G711" i="4"/>
  <c r="F711" i="4"/>
  <c r="AD710" i="4"/>
  <c r="AC710" i="4"/>
  <c r="AB710" i="4"/>
  <c r="AA710" i="4"/>
  <c r="Z710" i="4"/>
  <c r="Y710" i="4"/>
  <c r="X710" i="4"/>
  <c r="W710" i="4"/>
  <c r="V710" i="4"/>
  <c r="U710" i="4"/>
  <c r="T710" i="4"/>
  <c r="S710" i="4"/>
  <c r="R710" i="4"/>
  <c r="Q710" i="4"/>
  <c r="P710" i="4"/>
  <c r="O710" i="4"/>
  <c r="N710" i="4"/>
  <c r="M710" i="4"/>
  <c r="L710" i="4"/>
  <c r="K710" i="4"/>
  <c r="J710" i="4"/>
  <c r="I710" i="4"/>
  <c r="H710" i="4"/>
  <c r="G710" i="4"/>
  <c r="F710" i="4"/>
  <c r="AD708" i="4"/>
  <c r="AC708" i="4"/>
  <c r="AB708" i="4"/>
  <c r="AA708" i="4"/>
  <c r="Z708" i="4"/>
  <c r="Y708" i="4"/>
  <c r="X708" i="4"/>
  <c r="W708" i="4"/>
  <c r="V708" i="4"/>
  <c r="U708" i="4"/>
  <c r="T708" i="4"/>
  <c r="S708" i="4"/>
  <c r="R708" i="4"/>
  <c r="Q708" i="4"/>
  <c r="P708" i="4"/>
  <c r="O708" i="4"/>
  <c r="N708" i="4"/>
  <c r="M708" i="4"/>
  <c r="L708" i="4"/>
  <c r="K708" i="4"/>
  <c r="J708" i="4"/>
  <c r="I708" i="4"/>
  <c r="H708" i="4"/>
  <c r="G708" i="4"/>
  <c r="F708" i="4"/>
  <c r="AD707" i="4"/>
  <c r="AC707" i="4"/>
  <c r="AB707" i="4"/>
  <c r="AA707" i="4"/>
  <c r="Z707" i="4"/>
  <c r="Y707" i="4"/>
  <c r="X707" i="4"/>
  <c r="W707" i="4"/>
  <c r="V707" i="4"/>
  <c r="U707" i="4"/>
  <c r="T707" i="4"/>
  <c r="S707" i="4"/>
  <c r="R707" i="4"/>
  <c r="Q707" i="4"/>
  <c r="P707" i="4"/>
  <c r="O707" i="4"/>
  <c r="N707" i="4"/>
  <c r="M707" i="4"/>
  <c r="L707" i="4"/>
  <c r="K707" i="4"/>
  <c r="J707" i="4"/>
  <c r="I707" i="4"/>
  <c r="H707" i="4"/>
  <c r="G707" i="4"/>
  <c r="F707" i="4"/>
  <c r="AD706" i="4"/>
  <c r="AC706" i="4"/>
  <c r="AB706" i="4"/>
  <c r="AA706" i="4"/>
  <c r="Z706" i="4"/>
  <c r="Y706" i="4"/>
  <c r="X706" i="4"/>
  <c r="W706" i="4"/>
  <c r="V706" i="4"/>
  <c r="U706" i="4"/>
  <c r="T706" i="4"/>
  <c r="S706" i="4"/>
  <c r="R706" i="4"/>
  <c r="Q706" i="4"/>
  <c r="P706" i="4"/>
  <c r="O706" i="4"/>
  <c r="N706" i="4"/>
  <c r="M706" i="4"/>
  <c r="L706" i="4"/>
  <c r="K706" i="4"/>
  <c r="J706" i="4"/>
  <c r="I706" i="4"/>
  <c r="H706" i="4"/>
  <c r="G706" i="4"/>
  <c r="F706" i="4"/>
  <c r="AD704" i="4"/>
  <c r="AC704" i="4"/>
  <c r="AB704" i="4"/>
  <c r="AA704" i="4"/>
  <c r="Z704" i="4"/>
  <c r="Y704" i="4"/>
  <c r="X704" i="4"/>
  <c r="W704" i="4"/>
  <c r="V704" i="4"/>
  <c r="U704" i="4"/>
  <c r="T704" i="4"/>
  <c r="S704" i="4"/>
  <c r="R704" i="4"/>
  <c r="Q704" i="4"/>
  <c r="P704" i="4"/>
  <c r="O704" i="4"/>
  <c r="N704" i="4"/>
  <c r="M704" i="4"/>
  <c r="L704" i="4"/>
  <c r="K704" i="4"/>
  <c r="J704" i="4"/>
  <c r="I704" i="4"/>
  <c r="H704" i="4"/>
  <c r="G704" i="4"/>
  <c r="F704" i="4"/>
  <c r="AD703" i="4"/>
  <c r="AC703" i="4"/>
  <c r="AB703" i="4"/>
  <c r="AA703" i="4"/>
  <c r="Z703" i="4"/>
  <c r="Y703" i="4"/>
  <c r="X703" i="4"/>
  <c r="W703" i="4"/>
  <c r="V703" i="4"/>
  <c r="U703" i="4"/>
  <c r="T703" i="4"/>
  <c r="S703" i="4"/>
  <c r="R703" i="4"/>
  <c r="Q703" i="4"/>
  <c r="P703" i="4"/>
  <c r="O703" i="4"/>
  <c r="N703" i="4"/>
  <c r="M703" i="4"/>
  <c r="L703" i="4"/>
  <c r="K703" i="4"/>
  <c r="J703" i="4"/>
  <c r="I703" i="4"/>
  <c r="H703" i="4"/>
  <c r="G703" i="4"/>
  <c r="F703" i="4"/>
  <c r="AD702" i="4"/>
  <c r="AC702" i="4"/>
  <c r="AB702" i="4"/>
  <c r="AA702" i="4"/>
  <c r="Z702" i="4"/>
  <c r="Y702" i="4"/>
  <c r="X702" i="4"/>
  <c r="W702" i="4"/>
  <c r="V702" i="4"/>
  <c r="U702" i="4"/>
  <c r="T702" i="4"/>
  <c r="S702" i="4"/>
  <c r="R702" i="4"/>
  <c r="Q702" i="4"/>
  <c r="P702" i="4"/>
  <c r="O702" i="4"/>
  <c r="N702" i="4"/>
  <c r="M702" i="4"/>
  <c r="L702" i="4"/>
  <c r="K702" i="4"/>
  <c r="J702" i="4"/>
  <c r="I702" i="4"/>
  <c r="H702" i="4"/>
  <c r="G702" i="4"/>
  <c r="F702" i="4"/>
  <c r="AD701" i="4"/>
  <c r="AC701" i="4"/>
  <c r="AB701" i="4"/>
  <c r="AA701" i="4"/>
  <c r="Z701" i="4"/>
  <c r="Y701" i="4"/>
  <c r="X701" i="4"/>
  <c r="W701" i="4"/>
  <c r="V701" i="4"/>
  <c r="U701" i="4"/>
  <c r="T701" i="4"/>
  <c r="S701" i="4"/>
  <c r="R701" i="4"/>
  <c r="Q701" i="4"/>
  <c r="P701" i="4"/>
  <c r="O701" i="4"/>
  <c r="N701" i="4"/>
  <c r="M701" i="4"/>
  <c r="L701" i="4"/>
  <c r="K701" i="4"/>
  <c r="J701" i="4"/>
  <c r="I701" i="4"/>
  <c r="H701" i="4"/>
  <c r="G701" i="4"/>
  <c r="F701" i="4"/>
  <c r="AD700" i="4"/>
  <c r="AC700" i="4"/>
  <c r="AB700" i="4"/>
  <c r="AA700" i="4"/>
  <c r="Z700" i="4"/>
  <c r="Y700" i="4"/>
  <c r="X700" i="4"/>
  <c r="W700" i="4"/>
  <c r="V700" i="4"/>
  <c r="U700" i="4"/>
  <c r="T700" i="4"/>
  <c r="S700" i="4"/>
  <c r="R700" i="4"/>
  <c r="Q700" i="4"/>
  <c r="P700" i="4"/>
  <c r="O700" i="4"/>
  <c r="N700" i="4"/>
  <c r="M700" i="4"/>
  <c r="L700" i="4"/>
  <c r="K700" i="4"/>
  <c r="J700" i="4"/>
  <c r="I700" i="4"/>
  <c r="H700" i="4"/>
  <c r="G700" i="4"/>
  <c r="F700" i="4"/>
  <c r="AD699" i="4"/>
  <c r="AC699" i="4"/>
  <c r="AB699" i="4"/>
  <c r="AA699" i="4"/>
  <c r="Z699" i="4"/>
  <c r="Y699" i="4"/>
  <c r="X699" i="4"/>
  <c r="W699" i="4"/>
  <c r="V699" i="4"/>
  <c r="U699" i="4"/>
  <c r="T699" i="4"/>
  <c r="S699" i="4"/>
  <c r="R699" i="4"/>
  <c r="Q699" i="4"/>
  <c r="P699" i="4"/>
  <c r="O699" i="4"/>
  <c r="N699" i="4"/>
  <c r="M699" i="4"/>
  <c r="L699" i="4"/>
  <c r="K699" i="4"/>
  <c r="J699" i="4"/>
  <c r="I699" i="4"/>
  <c r="H699" i="4"/>
  <c r="G699" i="4"/>
  <c r="F699" i="4"/>
  <c r="AD698" i="4"/>
  <c r="AC698" i="4"/>
  <c r="AB698" i="4"/>
  <c r="AA698" i="4"/>
  <c r="Z698" i="4"/>
  <c r="Y698" i="4"/>
  <c r="X698" i="4"/>
  <c r="W698" i="4"/>
  <c r="V698" i="4"/>
  <c r="U698" i="4"/>
  <c r="T698" i="4"/>
  <c r="S698" i="4"/>
  <c r="R698" i="4"/>
  <c r="Q698" i="4"/>
  <c r="P698" i="4"/>
  <c r="O698" i="4"/>
  <c r="N698" i="4"/>
  <c r="M698" i="4"/>
  <c r="L698" i="4"/>
  <c r="K698" i="4"/>
  <c r="J698" i="4"/>
  <c r="I698" i="4"/>
  <c r="H698" i="4"/>
  <c r="G698" i="4"/>
  <c r="F698" i="4"/>
  <c r="AD696" i="4"/>
  <c r="AC696" i="4"/>
  <c r="AB696" i="4"/>
  <c r="AA696" i="4"/>
  <c r="Z696" i="4"/>
  <c r="Y696" i="4"/>
  <c r="X696" i="4"/>
  <c r="W696" i="4"/>
  <c r="V696" i="4"/>
  <c r="U696" i="4"/>
  <c r="T696" i="4"/>
  <c r="S696" i="4"/>
  <c r="R696" i="4"/>
  <c r="Q696" i="4"/>
  <c r="P696" i="4"/>
  <c r="O696" i="4"/>
  <c r="N696" i="4"/>
  <c r="M696" i="4"/>
  <c r="L696" i="4"/>
  <c r="K696" i="4"/>
  <c r="J696" i="4"/>
  <c r="I696" i="4"/>
  <c r="H696" i="4"/>
  <c r="G696" i="4"/>
  <c r="F696" i="4"/>
  <c r="AD695" i="4"/>
  <c r="AC695" i="4"/>
  <c r="AB695" i="4"/>
  <c r="AA695" i="4"/>
  <c r="Z695" i="4"/>
  <c r="Y695" i="4"/>
  <c r="X695" i="4"/>
  <c r="W695" i="4"/>
  <c r="V695" i="4"/>
  <c r="U695" i="4"/>
  <c r="T695" i="4"/>
  <c r="S695" i="4"/>
  <c r="R695" i="4"/>
  <c r="Q695" i="4"/>
  <c r="P695" i="4"/>
  <c r="O695" i="4"/>
  <c r="N695" i="4"/>
  <c r="M695" i="4"/>
  <c r="L695" i="4"/>
  <c r="K695" i="4"/>
  <c r="J695" i="4"/>
  <c r="I695" i="4"/>
  <c r="H695" i="4"/>
  <c r="G695" i="4"/>
  <c r="F695" i="4"/>
  <c r="AD694" i="4"/>
  <c r="AC694" i="4"/>
  <c r="AB694" i="4"/>
  <c r="AA694" i="4"/>
  <c r="Z694" i="4"/>
  <c r="Y694" i="4"/>
  <c r="X694" i="4"/>
  <c r="W694" i="4"/>
  <c r="V694" i="4"/>
  <c r="U694" i="4"/>
  <c r="T694" i="4"/>
  <c r="S694" i="4"/>
  <c r="R694" i="4"/>
  <c r="Q694" i="4"/>
  <c r="P694" i="4"/>
  <c r="O694" i="4"/>
  <c r="N694" i="4"/>
  <c r="M694" i="4"/>
  <c r="L694" i="4"/>
  <c r="K694" i="4"/>
  <c r="J694" i="4"/>
  <c r="I694" i="4"/>
  <c r="H694" i="4"/>
  <c r="G694" i="4"/>
  <c r="F694" i="4"/>
  <c r="AD692" i="4"/>
  <c r="AC692" i="4"/>
  <c r="AB692" i="4"/>
  <c r="AA692" i="4"/>
  <c r="Z692" i="4"/>
  <c r="Y692" i="4"/>
  <c r="X692" i="4"/>
  <c r="W692" i="4"/>
  <c r="V692" i="4"/>
  <c r="U692" i="4"/>
  <c r="T692" i="4"/>
  <c r="S692" i="4"/>
  <c r="R692" i="4"/>
  <c r="Q692" i="4"/>
  <c r="P692" i="4"/>
  <c r="O692" i="4"/>
  <c r="N692" i="4"/>
  <c r="M692" i="4"/>
  <c r="L692" i="4"/>
  <c r="K692" i="4"/>
  <c r="J692" i="4"/>
  <c r="I692" i="4"/>
  <c r="H692" i="4"/>
  <c r="G692" i="4"/>
  <c r="F692" i="4"/>
  <c r="AD691" i="4"/>
  <c r="AC691" i="4"/>
  <c r="AB691" i="4"/>
  <c r="AA691" i="4"/>
  <c r="Z691" i="4"/>
  <c r="Y691" i="4"/>
  <c r="X691" i="4"/>
  <c r="W691" i="4"/>
  <c r="V691" i="4"/>
  <c r="U691" i="4"/>
  <c r="T691" i="4"/>
  <c r="S691" i="4"/>
  <c r="R691" i="4"/>
  <c r="Q691" i="4"/>
  <c r="P691" i="4"/>
  <c r="O691" i="4"/>
  <c r="N691" i="4"/>
  <c r="M691" i="4"/>
  <c r="L691" i="4"/>
  <c r="K691" i="4"/>
  <c r="J691" i="4"/>
  <c r="I691" i="4"/>
  <c r="H691" i="4"/>
  <c r="G691" i="4"/>
  <c r="F691" i="4"/>
  <c r="AD690" i="4"/>
  <c r="AC690" i="4"/>
  <c r="AB690" i="4"/>
  <c r="AA690" i="4"/>
  <c r="Z690" i="4"/>
  <c r="Y690" i="4"/>
  <c r="X690" i="4"/>
  <c r="W690" i="4"/>
  <c r="V690" i="4"/>
  <c r="U690" i="4"/>
  <c r="T690" i="4"/>
  <c r="S690" i="4"/>
  <c r="R690" i="4"/>
  <c r="Q690" i="4"/>
  <c r="P690" i="4"/>
  <c r="O690" i="4"/>
  <c r="N690" i="4"/>
  <c r="M690" i="4"/>
  <c r="L690" i="4"/>
  <c r="K690" i="4"/>
  <c r="J690" i="4"/>
  <c r="I690" i="4"/>
  <c r="H690" i="4"/>
  <c r="G690" i="4"/>
  <c r="F690" i="4"/>
  <c r="AD688" i="4"/>
  <c r="AC688" i="4"/>
  <c r="AB688" i="4"/>
  <c r="AA688" i="4"/>
  <c r="Z688" i="4"/>
  <c r="Y688" i="4"/>
  <c r="X688" i="4"/>
  <c r="W688" i="4"/>
  <c r="V688" i="4"/>
  <c r="U688" i="4"/>
  <c r="T688" i="4"/>
  <c r="S688" i="4"/>
  <c r="R688" i="4"/>
  <c r="Q688" i="4"/>
  <c r="P688" i="4"/>
  <c r="O688" i="4"/>
  <c r="N688" i="4"/>
  <c r="M688" i="4"/>
  <c r="L688" i="4"/>
  <c r="K688" i="4"/>
  <c r="J688" i="4"/>
  <c r="I688" i="4"/>
  <c r="H688" i="4"/>
  <c r="G688" i="4"/>
  <c r="F688" i="4"/>
  <c r="AD687" i="4"/>
  <c r="AC687" i="4"/>
  <c r="AB687" i="4"/>
  <c r="AA687" i="4"/>
  <c r="Z687" i="4"/>
  <c r="Y687" i="4"/>
  <c r="X687" i="4"/>
  <c r="W687" i="4"/>
  <c r="V687" i="4"/>
  <c r="U687" i="4"/>
  <c r="T687" i="4"/>
  <c r="S687" i="4"/>
  <c r="R687" i="4"/>
  <c r="Q687" i="4"/>
  <c r="P687" i="4"/>
  <c r="O687" i="4"/>
  <c r="N687" i="4"/>
  <c r="M687" i="4"/>
  <c r="L687" i="4"/>
  <c r="K687" i="4"/>
  <c r="J687" i="4"/>
  <c r="I687" i="4"/>
  <c r="H687" i="4"/>
  <c r="G687" i="4"/>
  <c r="F687" i="4"/>
  <c r="AD686" i="4"/>
  <c r="AC686" i="4"/>
  <c r="AB686" i="4"/>
  <c r="AA686" i="4"/>
  <c r="Z686" i="4"/>
  <c r="Y686" i="4"/>
  <c r="X686" i="4"/>
  <c r="W686" i="4"/>
  <c r="V686" i="4"/>
  <c r="U686" i="4"/>
  <c r="T686" i="4"/>
  <c r="S686" i="4"/>
  <c r="R686" i="4"/>
  <c r="Q686" i="4"/>
  <c r="P686" i="4"/>
  <c r="O686" i="4"/>
  <c r="N686" i="4"/>
  <c r="M686" i="4"/>
  <c r="L686" i="4"/>
  <c r="K686" i="4"/>
  <c r="J686" i="4"/>
  <c r="I686" i="4"/>
  <c r="H686" i="4"/>
  <c r="G686" i="4"/>
  <c r="F686" i="4"/>
  <c r="AD685" i="4"/>
  <c r="AC685" i="4"/>
  <c r="AB685" i="4"/>
  <c r="AA685" i="4"/>
  <c r="Z685" i="4"/>
  <c r="Y685" i="4"/>
  <c r="X685" i="4"/>
  <c r="W685" i="4"/>
  <c r="V685" i="4"/>
  <c r="U685" i="4"/>
  <c r="T685" i="4"/>
  <c r="S685" i="4"/>
  <c r="R685" i="4"/>
  <c r="Q685" i="4"/>
  <c r="P685" i="4"/>
  <c r="O685" i="4"/>
  <c r="N685" i="4"/>
  <c r="M685" i="4"/>
  <c r="L685" i="4"/>
  <c r="K685" i="4"/>
  <c r="J685" i="4"/>
  <c r="I685" i="4"/>
  <c r="H685" i="4"/>
  <c r="G685" i="4"/>
  <c r="F685" i="4"/>
  <c r="AD684" i="4"/>
  <c r="AC684" i="4"/>
  <c r="AB684" i="4"/>
  <c r="AA684" i="4"/>
  <c r="Z684" i="4"/>
  <c r="Y684" i="4"/>
  <c r="X684" i="4"/>
  <c r="W684" i="4"/>
  <c r="V684" i="4"/>
  <c r="U684" i="4"/>
  <c r="T684" i="4"/>
  <c r="S684" i="4"/>
  <c r="R684" i="4"/>
  <c r="Q684" i="4"/>
  <c r="P684" i="4"/>
  <c r="O684" i="4"/>
  <c r="N684" i="4"/>
  <c r="M684" i="4"/>
  <c r="L684" i="4"/>
  <c r="K684" i="4"/>
  <c r="J684" i="4"/>
  <c r="I684" i="4"/>
  <c r="H684" i="4"/>
  <c r="G684" i="4"/>
  <c r="F684" i="4"/>
  <c r="AD683" i="4"/>
  <c r="AC683" i="4"/>
  <c r="AB683" i="4"/>
  <c r="AA683" i="4"/>
  <c r="Z683" i="4"/>
  <c r="Y683" i="4"/>
  <c r="X683" i="4"/>
  <c r="W683" i="4"/>
  <c r="V683" i="4"/>
  <c r="U683" i="4"/>
  <c r="T683" i="4"/>
  <c r="S683" i="4"/>
  <c r="R683" i="4"/>
  <c r="Q683" i="4"/>
  <c r="P683" i="4"/>
  <c r="O683" i="4"/>
  <c r="N683" i="4"/>
  <c r="M683" i="4"/>
  <c r="L683" i="4"/>
  <c r="K683" i="4"/>
  <c r="J683" i="4"/>
  <c r="I683" i="4"/>
  <c r="H683" i="4"/>
  <c r="G683" i="4"/>
  <c r="F683" i="4"/>
  <c r="AD682" i="4"/>
  <c r="AC682" i="4"/>
  <c r="AB682" i="4"/>
  <c r="AA682" i="4"/>
  <c r="Z682" i="4"/>
  <c r="Y682" i="4"/>
  <c r="X682" i="4"/>
  <c r="W682" i="4"/>
  <c r="V682" i="4"/>
  <c r="U682" i="4"/>
  <c r="T682" i="4"/>
  <c r="S682" i="4"/>
  <c r="R682" i="4"/>
  <c r="Q682" i="4"/>
  <c r="P682" i="4"/>
  <c r="O682" i="4"/>
  <c r="N682" i="4"/>
  <c r="M682" i="4"/>
  <c r="L682" i="4"/>
  <c r="K682" i="4"/>
  <c r="J682" i="4"/>
  <c r="I682" i="4"/>
  <c r="H682" i="4"/>
  <c r="G682" i="4"/>
  <c r="F682" i="4"/>
  <c r="AD680" i="4"/>
  <c r="AC680" i="4"/>
  <c r="AB680" i="4"/>
  <c r="AA680" i="4"/>
  <c r="Z680" i="4"/>
  <c r="Y680" i="4"/>
  <c r="X680" i="4"/>
  <c r="W680" i="4"/>
  <c r="V680" i="4"/>
  <c r="U680" i="4"/>
  <c r="T680" i="4"/>
  <c r="S680" i="4"/>
  <c r="R680" i="4"/>
  <c r="Q680" i="4"/>
  <c r="P680" i="4"/>
  <c r="O680" i="4"/>
  <c r="N680" i="4"/>
  <c r="M680" i="4"/>
  <c r="L680" i="4"/>
  <c r="K680" i="4"/>
  <c r="J680" i="4"/>
  <c r="I680" i="4"/>
  <c r="H680" i="4"/>
  <c r="G680" i="4"/>
  <c r="F680" i="4"/>
  <c r="AD679" i="4"/>
  <c r="AC679" i="4"/>
  <c r="AB679" i="4"/>
  <c r="AA679" i="4"/>
  <c r="Z679" i="4"/>
  <c r="Y679" i="4"/>
  <c r="X679" i="4"/>
  <c r="W679" i="4"/>
  <c r="V679" i="4"/>
  <c r="U679" i="4"/>
  <c r="T679" i="4"/>
  <c r="S679" i="4"/>
  <c r="R679" i="4"/>
  <c r="Q679" i="4"/>
  <c r="P679" i="4"/>
  <c r="O679" i="4"/>
  <c r="N679" i="4"/>
  <c r="M679" i="4"/>
  <c r="L679" i="4"/>
  <c r="K679" i="4"/>
  <c r="J679" i="4"/>
  <c r="I679" i="4"/>
  <c r="H679" i="4"/>
  <c r="G679" i="4"/>
  <c r="F679" i="4"/>
  <c r="AD678" i="4"/>
  <c r="AC678" i="4"/>
  <c r="AB678" i="4"/>
  <c r="AA678" i="4"/>
  <c r="Z678" i="4"/>
  <c r="Y678" i="4"/>
  <c r="X678" i="4"/>
  <c r="W678" i="4"/>
  <c r="V678" i="4"/>
  <c r="U678" i="4"/>
  <c r="T678" i="4"/>
  <c r="S678" i="4"/>
  <c r="R678" i="4"/>
  <c r="Q678" i="4"/>
  <c r="P678" i="4"/>
  <c r="O678" i="4"/>
  <c r="N678" i="4"/>
  <c r="M678" i="4"/>
  <c r="L678" i="4"/>
  <c r="K678" i="4"/>
  <c r="J678" i="4"/>
  <c r="I678" i="4"/>
  <c r="H678" i="4"/>
  <c r="G678" i="4"/>
  <c r="F678" i="4"/>
  <c r="AD676" i="4"/>
  <c r="AC676" i="4"/>
  <c r="AB676" i="4"/>
  <c r="AA676" i="4"/>
  <c r="Z676" i="4"/>
  <c r="Y676" i="4"/>
  <c r="X676" i="4"/>
  <c r="W676" i="4"/>
  <c r="V676" i="4"/>
  <c r="U676" i="4"/>
  <c r="T676" i="4"/>
  <c r="S676" i="4"/>
  <c r="R676" i="4"/>
  <c r="Q676" i="4"/>
  <c r="P676" i="4"/>
  <c r="O676" i="4"/>
  <c r="N676" i="4"/>
  <c r="M676" i="4"/>
  <c r="L676" i="4"/>
  <c r="K676" i="4"/>
  <c r="J676" i="4"/>
  <c r="I676" i="4"/>
  <c r="H676" i="4"/>
  <c r="G676" i="4"/>
  <c r="F676" i="4"/>
  <c r="AD675" i="4"/>
  <c r="AC675" i="4"/>
  <c r="AB675" i="4"/>
  <c r="AA675" i="4"/>
  <c r="Z675" i="4"/>
  <c r="Y675" i="4"/>
  <c r="X675" i="4"/>
  <c r="W675" i="4"/>
  <c r="V675" i="4"/>
  <c r="U675" i="4"/>
  <c r="T675" i="4"/>
  <c r="S675" i="4"/>
  <c r="R675" i="4"/>
  <c r="Q675" i="4"/>
  <c r="P675" i="4"/>
  <c r="O675" i="4"/>
  <c r="N675" i="4"/>
  <c r="M675" i="4"/>
  <c r="L675" i="4"/>
  <c r="K675" i="4"/>
  <c r="J675" i="4"/>
  <c r="I675" i="4"/>
  <c r="H675" i="4"/>
  <c r="G675" i="4"/>
  <c r="F675" i="4"/>
  <c r="AD674" i="4"/>
  <c r="AC674" i="4"/>
  <c r="AB674" i="4"/>
  <c r="AA674" i="4"/>
  <c r="Z674" i="4"/>
  <c r="Y674" i="4"/>
  <c r="X674" i="4"/>
  <c r="W674" i="4"/>
  <c r="V674" i="4"/>
  <c r="U674" i="4"/>
  <c r="T674" i="4"/>
  <c r="S674" i="4"/>
  <c r="R674" i="4"/>
  <c r="Q674" i="4"/>
  <c r="P674" i="4"/>
  <c r="O674" i="4"/>
  <c r="N674" i="4"/>
  <c r="M674" i="4"/>
  <c r="L674" i="4"/>
  <c r="K674" i="4"/>
  <c r="J674" i="4"/>
  <c r="I674" i="4"/>
  <c r="H674" i="4"/>
  <c r="G674" i="4"/>
  <c r="F674" i="4"/>
  <c r="AD672" i="4"/>
  <c r="AC672" i="4"/>
  <c r="AB672" i="4"/>
  <c r="AA672" i="4"/>
  <c r="Z672" i="4"/>
  <c r="Y672" i="4"/>
  <c r="X672" i="4"/>
  <c r="W672" i="4"/>
  <c r="V672" i="4"/>
  <c r="U672" i="4"/>
  <c r="T672" i="4"/>
  <c r="S672" i="4"/>
  <c r="R672" i="4"/>
  <c r="Q672" i="4"/>
  <c r="P672" i="4"/>
  <c r="O672" i="4"/>
  <c r="N672" i="4"/>
  <c r="M672" i="4"/>
  <c r="L672" i="4"/>
  <c r="K672" i="4"/>
  <c r="J672" i="4"/>
  <c r="I672" i="4"/>
  <c r="H672" i="4"/>
  <c r="G672" i="4"/>
  <c r="F672" i="4"/>
  <c r="AD671" i="4"/>
  <c r="AC671" i="4"/>
  <c r="AB671" i="4"/>
  <c r="AA671" i="4"/>
  <c r="Z671" i="4"/>
  <c r="Y671" i="4"/>
  <c r="X671" i="4"/>
  <c r="W671" i="4"/>
  <c r="V671" i="4"/>
  <c r="U671" i="4"/>
  <c r="T671" i="4"/>
  <c r="S671" i="4"/>
  <c r="R671" i="4"/>
  <c r="Q671" i="4"/>
  <c r="P671" i="4"/>
  <c r="O671" i="4"/>
  <c r="N671" i="4"/>
  <c r="M671" i="4"/>
  <c r="L671" i="4"/>
  <c r="K671" i="4"/>
  <c r="J671" i="4"/>
  <c r="I671" i="4"/>
  <c r="H671" i="4"/>
  <c r="G671" i="4"/>
  <c r="F671" i="4"/>
  <c r="AD670" i="4"/>
  <c r="AC670" i="4"/>
  <c r="AB670" i="4"/>
  <c r="AA670" i="4"/>
  <c r="Z670" i="4"/>
  <c r="Y670" i="4"/>
  <c r="X670" i="4"/>
  <c r="W670" i="4"/>
  <c r="V670" i="4"/>
  <c r="U670" i="4"/>
  <c r="T670" i="4"/>
  <c r="S670" i="4"/>
  <c r="R670" i="4"/>
  <c r="Q670" i="4"/>
  <c r="P670" i="4"/>
  <c r="O670" i="4"/>
  <c r="N670" i="4"/>
  <c r="M670" i="4"/>
  <c r="L670" i="4"/>
  <c r="K670" i="4"/>
  <c r="J670" i="4"/>
  <c r="I670" i="4"/>
  <c r="H670" i="4"/>
  <c r="G670" i="4"/>
  <c r="F670" i="4"/>
  <c r="AD667" i="4"/>
  <c r="AC667" i="4"/>
  <c r="AB667" i="4"/>
  <c r="AA667" i="4"/>
  <c r="Z667" i="4"/>
  <c r="Y667" i="4"/>
  <c r="X667" i="4"/>
  <c r="W667" i="4"/>
  <c r="V667" i="4"/>
  <c r="U667" i="4"/>
  <c r="T667" i="4"/>
  <c r="S667" i="4"/>
  <c r="R667" i="4"/>
  <c r="Q667" i="4"/>
  <c r="P667" i="4"/>
  <c r="O667" i="4"/>
  <c r="N667" i="4"/>
  <c r="M667" i="4"/>
  <c r="L667" i="4"/>
  <c r="K667" i="4"/>
  <c r="J667" i="4"/>
  <c r="I667" i="4"/>
  <c r="H667" i="4"/>
  <c r="G667" i="4"/>
  <c r="F667" i="4"/>
  <c r="AD666" i="4"/>
  <c r="AC666" i="4"/>
  <c r="AB666" i="4"/>
  <c r="AA666" i="4"/>
  <c r="Z666" i="4"/>
  <c r="Y666" i="4"/>
  <c r="X666" i="4"/>
  <c r="W666" i="4"/>
  <c r="V666" i="4"/>
  <c r="U666" i="4"/>
  <c r="T666" i="4"/>
  <c r="S666" i="4"/>
  <c r="R666" i="4"/>
  <c r="Q666" i="4"/>
  <c r="P666" i="4"/>
  <c r="O666" i="4"/>
  <c r="N666" i="4"/>
  <c r="M666" i="4"/>
  <c r="L666" i="4"/>
  <c r="K666" i="4"/>
  <c r="J666" i="4"/>
  <c r="I666" i="4"/>
  <c r="H666" i="4"/>
  <c r="G666" i="4"/>
  <c r="F666" i="4"/>
  <c r="AD664" i="4"/>
  <c r="AC664" i="4"/>
  <c r="AB664" i="4"/>
  <c r="AA664" i="4"/>
  <c r="Z664" i="4"/>
  <c r="Y664" i="4"/>
  <c r="X664" i="4"/>
  <c r="W664" i="4"/>
  <c r="V664" i="4"/>
  <c r="U664" i="4"/>
  <c r="T664" i="4"/>
  <c r="S664" i="4"/>
  <c r="R664" i="4"/>
  <c r="Q664" i="4"/>
  <c r="P664" i="4"/>
  <c r="O664" i="4"/>
  <c r="N664" i="4"/>
  <c r="M664" i="4"/>
  <c r="L664" i="4"/>
  <c r="K664" i="4"/>
  <c r="J664" i="4"/>
  <c r="I664" i="4"/>
  <c r="H664" i="4"/>
  <c r="G664" i="4"/>
  <c r="F664" i="4"/>
  <c r="AD663" i="4"/>
  <c r="AC663" i="4"/>
  <c r="AB663" i="4"/>
  <c r="AA663" i="4"/>
  <c r="Z663" i="4"/>
  <c r="Y663" i="4"/>
  <c r="X663" i="4"/>
  <c r="W663" i="4"/>
  <c r="V663" i="4"/>
  <c r="U663" i="4"/>
  <c r="T663" i="4"/>
  <c r="S663" i="4"/>
  <c r="R663" i="4"/>
  <c r="Q663" i="4"/>
  <c r="P663" i="4"/>
  <c r="O663" i="4"/>
  <c r="N663" i="4"/>
  <c r="M663" i="4"/>
  <c r="L663" i="4"/>
  <c r="K663" i="4"/>
  <c r="J663" i="4"/>
  <c r="I663" i="4"/>
  <c r="H663" i="4"/>
  <c r="G663" i="4"/>
  <c r="F663" i="4"/>
  <c r="AD662" i="4"/>
  <c r="AC662" i="4"/>
  <c r="AB662" i="4"/>
  <c r="AA662" i="4"/>
  <c r="Z662" i="4"/>
  <c r="Y662" i="4"/>
  <c r="X662" i="4"/>
  <c r="W662" i="4"/>
  <c r="V662" i="4"/>
  <c r="U662" i="4"/>
  <c r="T662" i="4"/>
  <c r="S662" i="4"/>
  <c r="R662" i="4"/>
  <c r="Q662" i="4"/>
  <c r="P662" i="4"/>
  <c r="O662" i="4"/>
  <c r="N662" i="4"/>
  <c r="M662" i="4"/>
  <c r="L662" i="4"/>
  <c r="K662" i="4"/>
  <c r="J662" i="4"/>
  <c r="I662" i="4"/>
  <c r="H662" i="4"/>
  <c r="G662" i="4"/>
  <c r="F662" i="4"/>
  <c r="AD660" i="4"/>
  <c r="AC660" i="4"/>
  <c r="AB660" i="4"/>
  <c r="AA660" i="4"/>
  <c r="Z660" i="4"/>
  <c r="Y660" i="4"/>
  <c r="X660" i="4"/>
  <c r="W660" i="4"/>
  <c r="V660" i="4"/>
  <c r="U660" i="4"/>
  <c r="T660" i="4"/>
  <c r="S660" i="4"/>
  <c r="R660" i="4"/>
  <c r="Q660" i="4"/>
  <c r="P660" i="4"/>
  <c r="O660" i="4"/>
  <c r="N660" i="4"/>
  <c r="M660" i="4"/>
  <c r="L660" i="4"/>
  <c r="K660" i="4"/>
  <c r="J660" i="4"/>
  <c r="I660" i="4"/>
  <c r="H660" i="4"/>
  <c r="G660" i="4"/>
  <c r="F660" i="4"/>
  <c r="AD659" i="4"/>
  <c r="AC659" i="4"/>
  <c r="AB659" i="4"/>
  <c r="AA659" i="4"/>
  <c r="Z659" i="4"/>
  <c r="Y659" i="4"/>
  <c r="X659" i="4"/>
  <c r="W659" i="4"/>
  <c r="V659" i="4"/>
  <c r="U659" i="4"/>
  <c r="T659" i="4"/>
  <c r="S659" i="4"/>
  <c r="R659" i="4"/>
  <c r="Q659" i="4"/>
  <c r="P659" i="4"/>
  <c r="O659" i="4"/>
  <c r="N659" i="4"/>
  <c r="M659" i="4"/>
  <c r="L659" i="4"/>
  <c r="K659" i="4"/>
  <c r="J659" i="4"/>
  <c r="I659" i="4"/>
  <c r="H659" i="4"/>
  <c r="G659" i="4"/>
  <c r="F659" i="4"/>
  <c r="AD658" i="4"/>
  <c r="AC658" i="4"/>
  <c r="AB658" i="4"/>
  <c r="AA658" i="4"/>
  <c r="Z658" i="4"/>
  <c r="Y658" i="4"/>
  <c r="X658" i="4"/>
  <c r="W658" i="4"/>
  <c r="V658" i="4"/>
  <c r="U658" i="4"/>
  <c r="T658" i="4"/>
  <c r="S658" i="4"/>
  <c r="R658" i="4"/>
  <c r="Q658" i="4"/>
  <c r="P658" i="4"/>
  <c r="O658" i="4"/>
  <c r="N658" i="4"/>
  <c r="M658" i="4"/>
  <c r="L658" i="4"/>
  <c r="K658" i="4"/>
  <c r="J658" i="4"/>
  <c r="I658" i="4"/>
  <c r="H658" i="4"/>
  <c r="G658" i="4"/>
  <c r="F658" i="4"/>
  <c r="AD657" i="4"/>
  <c r="AC657" i="4"/>
  <c r="AB657" i="4"/>
  <c r="AA657" i="4"/>
  <c r="Z657" i="4"/>
  <c r="Y657" i="4"/>
  <c r="X657" i="4"/>
  <c r="W657" i="4"/>
  <c r="V657" i="4"/>
  <c r="U657" i="4"/>
  <c r="T657" i="4"/>
  <c r="S657" i="4"/>
  <c r="R657" i="4"/>
  <c r="Q657" i="4"/>
  <c r="P657" i="4"/>
  <c r="O657" i="4"/>
  <c r="N657" i="4"/>
  <c r="M657" i="4"/>
  <c r="L657" i="4"/>
  <c r="K657" i="4"/>
  <c r="J657" i="4"/>
  <c r="I657" i="4"/>
  <c r="H657" i="4"/>
  <c r="G657" i="4"/>
  <c r="F657" i="4"/>
  <c r="AD656" i="4"/>
  <c r="AC656" i="4"/>
  <c r="AB656" i="4"/>
  <c r="AA656" i="4"/>
  <c r="Z656" i="4"/>
  <c r="Y656" i="4"/>
  <c r="X656" i="4"/>
  <c r="W656" i="4"/>
  <c r="V656" i="4"/>
  <c r="U656" i="4"/>
  <c r="T656" i="4"/>
  <c r="S656" i="4"/>
  <c r="R656" i="4"/>
  <c r="Q656" i="4"/>
  <c r="P656" i="4"/>
  <c r="O656" i="4"/>
  <c r="N656" i="4"/>
  <c r="M656" i="4"/>
  <c r="L656" i="4"/>
  <c r="K656" i="4"/>
  <c r="J656" i="4"/>
  <c r="I656" i="4"/>
  <c r="H656" i="4"/>
  <c r="G656" i="4"/>
  <c r="F656" i="4"/>
  <c r="AD655" i="4"/>
  <c r="AC655" i="4"/>
  <c r="AB655" i="4"/>
  <c r="AA655" i="4"/>
  <c r="Z655" i="4"/>
  <c r="Y655" i="4"/>
  <c r="X655" i="4"/>
  <c r="W655" i="4"/>
  <c r="V655" i="4"/>
  <c r="U655" i="4"/>
  <c r="T655" i="4"/>
  <c r="S655" i="4"/>
  <c r="R655" i="4"/>
  <c r="Q655" i="4"/>
  <c r="P655" i="4"/>
  <c r="O655" i="4"/>
  <c r="N655" i="4"/>
  <c r="M655" i="4"/>
  <c r="L655" i="4"/>
  <c r="K655" i="4"/>
  <c r="J655" i="4"/>
  <c r="I655" i="4"/>
  <c r="H655" i="4"/>
  <c r="G655" i="4"/>
  <c r="F655" i="4"/>
  <c r="AD654" i="4"/>
  <c r="AC654" i="4"/>
  <c r="AB654" i="4"/>
  <c r="AA654" i="4"/>
  <c r="Z654" i="4"/>
  <c r="Y654" i="4"/>
  <c r="X654" i="4"/>
  <c r="W654" i="4"/>
  <c r="V654" i="4"/>
  <c r="U654" i="4"/>
  <c r="T654" i="4"/>
  <c r="S654" i="4"/>
  <c r="R654" i="4"/>
  <c r="Q654" i="4"/>
  <c r="P654" i="4"/>
  <c r="O654" i="4"/>
  <c r="N654" i="4"/>
  <c r="M654" i="4"/>
  <c r="L654" i="4"/>
  <c r="K654" i="4"/>
  <c r="J654" i="4"/>
  <c r="I654" i="4"/>
  <c r="H654" i="4"/>
  <c r="G654" i="4"/>
  <c r="F654" i="4"/>
  <c r="AD652" i="4"/>
  <c r="AC652" i="4"/>
  <c r="AB652" i="4"/>
  <c r="AA652" i="4"/>
  <c r="Z652" i="4"/>
  <c r="Y652" i="4"/>
  <c r="X652" i="4"/>
  <c r="W652" i="4"/>
  <c r="V652" i="4"/>
  <c r="U652" i="4"/>
  <c r="T652" i="4"/>
  <c r="S652" i="4"/>
  <c r="R652" i="4"/>
  <c r="Q652" i="4"/>
  <c r="P652" i="4"/>
  <c r="O652" i="4"/>
  <c r="N652" i="4"/>
  <c r="M652" i="4"/>
  <c r="L652" i="4"/>
  <c r="K652" i="4"/>
  <c r="J652" i="4"/>
  <c r="I652" i="4"/>
  <c r="H652" i="4"/>
  <c r="G652" i="4"/>
  <c r="F652" i="4"/>
  <c r="AD651" i="4"/>
  <c r="AC651" i="4"/>
  <c r="AB651" i="4"/>
  <c r="AA651" i="4"/>
  <c r="Z651" i="4"/>
  <c r="Y651" i="4"/>
  <c r="X651" i="4"/>
  <c r="W651" i="4"/>
  <c r="V651" i="4"/>
  <c r="U651" i="4"/>
  <c r="T651" i="4"/>
  <c r="S651" i="4"/>
  <c r="R651" i="4"/>
  <c r="Q651" i="4"/>
  <c r="P651" i="4"/>
  <c r="O651" i="4"/>
  <c r="N651" i="4"/>
  <c r="M651" i="4"/>
  <c r="L651" i="4"/>
  <c r="K651" i="4"/>
  <c r="J651" i="4"/>
  <c r="I651" i="4"/>
  <c r="H651" i="4"/>
  <c r="G651" i="4"/>
  <c r="F651" i="4"/>
  <c r="AD650" i="4"/>
  <c r="AC650" i="4"/>
  <c r="AB650" i="4"/>
  <c r="AA650" i="4"/>
  <c r="Z650" i="4"/>
  <c r="Y650" i="4"/>
  <c r="X650" i="4"/>
  <c r="W650" i="4"/>
  <c r="V650" i="4"/>
  <c r="U650" i="4"/>
  <c r="T650" i="4"/>
  <c r="S650" i="4"/>
  <c r="R650" i="4"/>
  <c r="Q650" i="4"/>
  <c r="P650" i="4"/>
  <c r="O650" i="4"/>
  <c r="N650" i="4"/>
  <c r="M650" i="4"/>
  <c r="L650" i="4"/>
  <c r="K650" i="4"/>
  <c r="J650" i="4"/>
  <c r="I650" i="4"/>
  <c r="H650" i="4"/>
  <c r="G650" i="4"/>
  <c r="F650" i="4"/>
  <c r="AD648" i="4"/>
  <c r="AC648" i="4"/>
  <c r="AB648" i="4"/>
  <c r="AA648" i="4"/>
  <c r="Z648" i="4"/>
  <c r="Y648" i="4"/>
  <c r="X648" i="4"/>
  <c r="W648" i="4"/>
  <c r="V648" i="4"/>
  <c r="U648" i="4"/>
  <c r="T648" i="4"/>
  <c r="S648" i="4"/>
  <c r="R648" i="4"/>
  <c r="Q648" i="4"/>
  <c r="P648" i="4"/>
  <c r="O648" i="4"/>
  <c r="N648" i="4"/>
  <c r="M648" i="4"/>
  <c r="L648" i="4"/>
  <c r="K648" i="4"/>
  <c r="J648" i="4"/>
  <c r="I648" i="4"/>
  <c r="H648" i="4"/>
  <c r="G648" i="4"/>
  <c r="F648" i="4"/>
  <c r="AD647" i="4"/>
  <c r="AC647" i="4"/>
  <c r="AB647" i="4"/>
  <c r="AA647" i="4"/>
  <c r="Z647" i="4"/>
  <c r="Y647" i="4"/>
  <c r="X647" i="4"/>
  <c r="W647" i="4"/>
  <c r="V647" i="4"/>
  <c r="U647" i="4"/>
  <c r="T647" i="4"/>
  <c r="S647" i="4"/>
  <c r="R647" i="4"/>
  <c r="Q647" i="4"/>
  <c r="P647" i="4"/>
  <c r="O647" i="4"/>
  <c r="N647" i="4"/>
  <c r="M647" i="4"/>
  <c r="L647" i="4"/>
  <c r="K647" i="4"/>
  <c r="J647" i="4"/>
  <c r="I647" i="4"/>
  <c r="H647" i="4"/>
  <c r="G647" i="4"/>
  <c r="F647" i="4"/>
  <c r="AD646" i="4"/>
  <c r="AC646" i="4"/>
  <c r="AB646" i="4"/>
  <c r="AA646" i="4"/>
  <c r="Z646" i="4"/>
  <c r="Y646" i="4"/>
  <c r="X646" i="4"/>
  <c r="W646" i="4"/>
  <c r="V646" i="4"/>
  <c r="U646" i="4"/>
  <c r="T646" i="4"/>
  <c r="S646" i="4"/>
  <c r="R646" i="4"/>
  <c r="Q646" i="4"/>
  <c r="P646" i="4"/>
  <c r="O646" i="4"/>
  <c r="N646" i="4"/>
  <c r="M646" i="4"/>
  <c r="L646" i="4"/>
  <c r="K646" i="4"/>
  <c r="J646" i="4"/>
  <c r="I646" i="4"/>
  <c r="H646" i="4"/>
  <c r="G646" i="4"/>
  <c r="F646" i="4"/>
  <c r="AD644" i="4"/>
  <c r="AC644" i="4"/>
  <c r="AB644" i="4"/>
  <c r="AA644" i="4"/>
  <c r="Z644" i="4"/>
  <c r="Y644" i="4"/>
  <c r="X644" i="4"/>
  <c r="W644" i="4"/>
  <c r="V644" i="4"/>
  <c r="U644" i="4"/>
  <c r="T644" i="4"/>
  <c r="S644" i="4"/>
  <c r="R644" i="4"/>
  <c r="Q644" i="4"/>
  <c r="P644" i="4"/>
  <c r="O644" i="4"/>
  <c r="N644" i="4"/>
  <c r="M644" i="4"/>
  <c r="L644" i="4"/>
  <c r="K644" i="4"/>
  <c r="J644" i="4"/>
  <c r="I644" i="4"/>
  <c r="H644" i="4"/>
  <c r="G644" i="4"/>
  <c r="F644" i="4"/>
  <c r="AD643" i="4"/>
  <c r="AC643" i="4"/>
  <c r="AB643" i="4"/>
  <c r="AA643" i="4"/>
  <c r="Z643" i="4"/>
  <c r="Y643" i="4"/>
  <c r="X643" i="4"/>
  <c r="W643" i="4"/>
  <c r="V643" i="4"/>
  <c r="U643" i="4"/>
  <c r="T643" i="4"/>
  <c r="S643" i="4"/>
  <c r="R643" i="4"/>
  <c r="Q643" i="4"/>
  <c r="P643" i="4"/>
  <c r="O643" i="4"/>
  <c r="N643" i="4"/>
  <c r="M643" i="4"/>
  <c r="L643" i="4"/>
  <c r="K643" i="4"/>
  <c r="J643" i="4"/>
  <c r="I643" i="4"/>
  <c r="H643" i="4"/>
  <c r="G643" i="4"/>
  <c r="F643" i="4"/>
  <c r="AD642" i="4"/>
  <c r="AC642" i="4"/>
  <c r="AB642" i="4"/>
  <c r="AA642" i="4"/>
  <c r="Z642" i="4"/>
  <c r="Y642" i="4"/>
  <c r="X642" i="4"/>
  <c r="W642" i="4"/>
  <c r="V642" i="4"/>
  <c r="U642" i="4"/>
  <c r="T642" i="4"/>
  <c r="S642" i="4"/>
  <c r="R642" i="4"/>
  <c r="Q642" i="4"/>
  <c r="P642" i="4"/>
  <c r="O642" i="4"/>
  <c r="N642" i="4"/>
  <c r="M642" i="4"/>
  <c r="L642" i="4"/>
  <c r="K642" i="4"/>
  <c r="J642" i="4"/>
  <c r="I642" i="4"/>
  <c r="H642" i="4"/>
  <c r="G642" i="4"/>
  <c r="F642" i="4"/>
  <c r="AD641" i="4"/>
  <c r="AC641" i="4"/>
  <c r="AB641" i="4"/>
  <c r="AA641" i="4"/>
  <c r="Z641" i="4"/>
  <c r="Y641" i="4"/>
  <c r="X641" i="4"/>
  <c r="W641" i="4"/>
  <c r="V641" i="4"/>
  <c r="U641" i="4"/>
  <c r="T641" i="4"/>
  <c r="S641" i="4"/>
  <c r="R641" i="4"/>
  <c r="Q641" i="4"/>
  <c r="P641" i="4"/>
  <c r="O641" i="4"/>
  <c r="N641" i="4"/>
  <c r="M641" i="4"/>
  <c r="L641" i="4"/>
  <c r="K641" i="4"/>
  <c r="J641" i="4"/>
  <c r="I641" i="4"/>
  <c r="H641" i="4"/>
  <c r="G641" i="4"/>
  <c r="F641" i="4"/>
  <c r="AD640" i="4"/>
  <c r="AC640" i="4"/>
  <c r="AB640" i="4"/>
  <c r="AA640" i="4"/>
  <c r="Z640" i="4"/>
  <c r="Y640" i="4"/>
  <c r="X640" i="4"/>
  <c r="W640" i="4"/>
  <c r="V640" i="4"/>
  <c r="U640" i="4"/>
  <c r="T640" i="4"/>
  <c r="S640" i="4"/>
  <c r="R640" i="4"/>
  <c r="Q640" i="4"/>
  <c r="P640" i="4"/>
  <c r="O640" i="4"/>
  <c r="N640" i="4"/>
  <c r="M640" i="4"/>
  <c r="L640" i="4"/>
  <c r="K640" i="4"/>
  <c r="J640" i="4"/>
  <c r="I640" i="4"/>
  <c r="H640" i="4"/>
  <c r="G640" i="4"/>
  <c r="F640" i="4"/>
  <c r="AD639" i="4"/>
  <c r="AC639" i="4"/>
  <c r="AB639" i="4"/>
  <c r="AA639" i="4"/>
  <c r="Z639" i="4"/>
  <c r="Y639" i="4"/>
  <c r="X639" i="4"/>
  <c r="W639" i="4"/>
  <c r="V639" i="4"/>
  <c r="U639" i="4"/>
  <c r="T639" i="4"/>
  <c r="S639" i="4"/>
  <c r="R639" i="4"/>
  <c r="Q639" i="4"/>
  <c r="P639" i="4"/>
  <c r="O639" i="4"/>
  <c r="N639" i="4"/>
  <c r="M639" i="4"/>
  <c r="L639" i="4"/>
  <c r="K639" i="4"/>
  <c r="J639" i="4"/>
  <c r="I639" i="4"/>
  <c r="H639" i="4"/>
  <c r="G639" i="4"/>
  <c r="F639" i="4"/>
  <c r="AD638" i="4"/>
  <c r="AC638" i="4"/>
  <c r="AB638" i="4"/>
  <c r="AA638" i="4"/>
  <c r="Z638" i="4"/>
  <c r="Y638" i="4"/>
  <c r="X638" i="4"/>
  <c r="W638" i="4"/>
  <c r="V638" i="4"/>
  <c r="U638" i="4"/>
  <c r="T638" i="4"/>
  <c r="S638" i="4"/>
  <c r="R638" i="4"/>
  <c r="Q638" i="4"/>
  <c r="P638" i="4"/>
  <c r="O638" i="4"/>
  <c r="N638" i="4"/>
  <c r="M638" i="4"/>
  <c r="L638" i="4"/>
  <c r="K638" i="4"/>
  <c r="J638" i="4"/>
  <c r="I638" i="4"/>
  <c r="H638" i="4"/>
  <c r="G638" i="4"/>
  <c r="F638" i="4"/>
  <c r="AD637" i="4"/>
  <c r="AC637" i="4"/>
  <c r="AB637" i="4"/>
  <c r="AA637" i="4"/>
  <c r="Z637" i="4"/>
  <c r="Y637" i="4"/>
  <c r="X637" i="4"/>
  <c r="W637" i="4"/>
  <c r="V637" i="4"/>
  <c r="U637" i="4"/>
  <c r="T637" i="4"/>
  <c r="S637" i="4"/>
  <c r="R637" i="4"/>
  <c r="Q637" i="4"/>
  <c r="P637" i="4"/>
  <c r="O637" i="4"/>
  <c r="N637" i="4"/>
  <c r="M637" i="4"/>
  <c r="L637" i="4"/>
  <c r="K637" i="4"/>
  <c r="J637" i="4"/>
  <c r="I637" i="4"/>
  <c r="H637" i="4"/>
  <c r="G637" i="4"/>
  <c r="F637" i="4"/>
  <c r="AD636" i="4"/>
  <c r="AC636" i="4"/>
  <c r="AB636" i="4"/>
  <c r="AA636" i="4"/>
  <c r="Z636" i="4"/>
  <c r="Y636" i="4"/>
  <c r="X636" i="4"/>
  <c r="W636" i="4"/>
  <c r="V636" i="4"/>
  <c r="U636" i="4"/>
  <c r="T636" i="4"/>
  <c r="S636" i="4"/>
  <c r="R636" i="4"/>
  <c r="Q636" i="4"/>
  <c r="P636" i="4"/>
  <c r="O636" i="4"/>
  <c r="N636" i="4"/>
  <c r="M636" i="4"/>
  <c r="L636" i="4"/>
  <c r="K636" i="4"/>
  <c r="J636" i="4"/>
  <c r="I636" i="4"/>
  <c r="H636" i="4"/>
  <c r="G636" i="4"/>
  <c r="F636" i="4"/>
  <c r="AD635" i="4"/>
  <c r="AC635" i="4"/>
  <c r="AB635" i="4"/>
  <c r="AA635" i="4"/>
  <c r="Z635" i="4"/>
  <c r="Y635" i="4"/>
  <c r="X635" i="4"/>
  <c r="W635" i="4"/>
  <c r="V635" i="4"/>
  <c r="U635" i="4"/>
  <c r="T635" i="4"/>
  <c r="S635" i="4"/>
  <c r="R635" i="4"/>
  <c r="Q635" i="4"/>
  <c r="P635" i="4"/>
  <c r="O635" i="4"/>
  <c r="N635" i="4"/>
  <c r="M635" i="4"/>
  <c r="L635" i="4"/>
  <c r="K635" i="4"/>
  <c r="J635" i="4"/>
  <c r="I635" i="4"/>
  <c r="H635" i="4"/>
  <c r="G635" i="4"/>
  <c r="F635" i="4"/>
  <c r="AD634" i="4"/>
  <c r="AC634" i="4"/>
  <c r="AB634" i="4"/>
  <c r="AA634" i="4"/>
  <c r="Z634" i="4"/>
  <c r="Y634" i="4"/>
  <c r="X634" i="4"/>
  <c r="W634" i="4"/>
  <c r="V634" i="4"/>
  <c r="U634" i="4"/>
  <c r="T634" i="4"/>
  <c r="S634" i="4"/>
  <c r="R634" i="4"/>
  <c r="Q634" i="4"/>
  <c r="P634" i="4"/>
  <c r="O634" i="4"/>
  <c r="N634" i="4"/>
  <c r="M634" i="4"/>
  <c r="L634" i="4"/>
  <c r="K634" i="4"/>
  <c r="J634" i="4"/>
  <c r="I634" i="4"/>
  <c r="H634" i="4"/>
  <c r="G634" i="4"/>
  <c r="F634" i="4"/>
  <c r="AD632" i="4"/>
  <c r="AC632" i="4"/>
  <c r="AB632" i="4"/>
  <c r="AA632" i="4"/>
  <c r="Z632" i="4"/>
  <c r="Y632" i="4"/>
  <c r="X632" i="4"/>
  <c r="W632" i="4"/>
  <c r="V632" i="4"/>
  <c r="U632" i="4"/>
  <c r="T632" i="4"/>
  <c r="S632" i="4"/>
  <c r="R632" i="4"/>
  <c r="Q632" i="4"/>
  <c r="P632" i="4"/>
  <c r="O632" i="4"/>
  <c r="N632" i="4"/>
  <c r="M632" i="4"/>
  <c r="L632" i="4"/>
  <c r="K632" i="4"/>
  <c r="J632" i="4"/>
  <c r="I632" i="4"/>
  <c r="H632" i="4"/>
  <c r="G632" i="4"/>
  <c r="F632" i="4"/>
  <c r="AD631" i="4"/>
  <c r="AC631" i="4"/>
  <c r="AB631" i="4"/>
  <c r="AA631" i="4"/>
  <c r="Z631" i="4"/>
  <c r="Y631" i="4"/>
  <c r="X631" i="4"/>
  <c r="W631" i="4"/>
  <c r="V631" i="4"/>
  <c r="U631" i="4"/>
  <c r="T631" i="4"/>
  <c r="S631" i="4"/>
  <c r="R631" i="4"/>
  <c r="Q631" i="4"/>
  <c r="P631" i="4"/>
  <c r="O631" i="4"/>
  <c r="N631" i="4"/>
  <c r="M631" i="4"/>
  <c r="L631" i="4"/>
  <c r="K631" i="4"/>
  <c r="J631" i="4"/>
  <c r="I631" i="4"/>
  <c r="H631" i="4"/>
  <c r="G631" i="4"/>
  <c r="F631" i="4"/>
  <c r="AD630" i="4"/>
  <c r="AC630" i="4"/>
  <c r="AB630" i="4"/>
  <c r="AA630" i="4"/>
  <c r="Z630" i="4"/>
  <c r="Y630" i="4"/>
  <c r="X630" i="4"/>
  <c r="W630" i="4"/>
  <c r="V630" i="4"/>
  <c r="U630" i="4"/>
  <c r="T630" i="4"/>
  <c r="S630" i="4"/>
  <c r="R630" i="4"/>
  <c r="Q630" i="4"/>
  <c r="P630" i="4"/>
  <c r="O630" i="4"/>
  <c r="N630" i="4"/>
  <c r="M630" i="4"/>
  <c r="L630" i="4"/>
  <c r="K630" i="4"/>
  <c r="J630" i="4"/>
  <c r="I630" i="4"/>
  <c r="H630" i="4"/>
  <c r="G630" i="4"/>
  <c r="F630" i="4"/>
  <c r="AD628" i="4"/>
  <c r="AC628" i="4"/>
  <c r="AB628" i="4"/>
  <c r="AA628" i="4"/>
  <c r="Z628" i="4"/>
  <c r="Y628" i="4"/>
  <c r="X628" i="4"/>
  <c r="W628" i="4"/>
  <c r="V628" i="4"/>
  <c r="U628" i="4"/>
  <c r="T628" i="4"/>
  <c r="S628" i="4"/>
  <c r="R628" i="4"/>
  <c r="Q628" i="4"/>
  <c r="P628" i="4"/>
  <c r="O628" i="4"/>
  <c r="N628" i="4"/>
  <c r="M628" i="4"/>
  <c r="L628" i="4"/>
  <c r="K628" i="4"/>
  <c r="J628" i="4"/>
  <c r="I628" i="4"/>
  <c r="H628" i="4"/>
  <c r="G628" i="4"/>
  <c r="F628" i="4"/>
  <c r="AD627" i="4"/>
  <c r="AC627" i="4"/>
  <c r="AB627" i="4"/>
  <c r="AA627" i="4"/>
  <c r="Z627" i="4"/>
  <c r="Y627" i="4"/>
  <c r="X627" i="4"/>
  <c r="W627" i="4"/>
  <c r="V627" i="4"/>
  <c r="U627" i="4"/>
  <c r="T627" i="4"/>
  <c r="S627" i="4"/>
  <c r="R627" i="4"/>
  <c r="Q627" i="4"/>
  <c r="P627" i="4"/>
  <c r="O627" i="4"/>
  <c r="N627" i="4"/>
  <c r="M627" i="4"/>
  <c r="L627" i="4"/>
  <c r="K627" i="4"/>
  <c r="J627" i="4"/>
  <c r="I627" i="4"/>
  <c r="H627" i="4"/>
  <c r="G627" i="4"/>
  <c r="F627" i="4"/>
  <c r="AD626" i="4"/>
  <c r="AC626" i="4"/>
  <c r="AB626" i="4"/>
  <c r="AA626" i="4"/>
  <c r="Z626" i="4"/>
  <c r="Y626" i="4"/>
  <c r="X626" i="4"/>
  <c r="W626" i="4"/>
  <c r="V626" i="4"/>
  <c r="U626" i="4"/>
  <c r="T626" i="4"/>
  <c r="S626" i="4"/>
  <c r="R626" i="4"/>
  <c r="Q626" i="4"/>
  <c r="P626" i="4"/>
  <c r="O626" i="4"/>
  <c r="N626" i="4"/>
  <c r="M626" i="4"/>
  <c r="L626" i="4"/>
  <c r="K626" i="4"/>
  <c r="J626" i="4"/>
  <c r="I626" i="4"/>
  <c r="H626" i="4"/>
  <c r="G626" i="4"/>
  <c r="F626" i="4"/>
  <c r="AD620" i="4"/>
  <c r="AC620" i="4"/>
  <c r="AB620" i="4"/>
  <c r="AA620" i="4"/>
  <c r="Z620" i="4"/>
  <c r="Y620" i="4"/>
  <c r="X620" i="4"/>
  <c r="W620" i="4"/>
  <c r="V620" i="4"/>
  <c r="U620" i="4"/>
  <c r="T620" i="4"/>
  <c r="S620" i="4"/>
  <c r="R620" i="4"/>
  <c r="Q620" i="4"/>
  <c r="P620" i="4"/>
  <c r="O620" i="4"/>
  <c r="N620" i="4"/>
  <c r="M620" i="4"/>
  <c r="L620" i="4"/>
  <c r="K620" i="4"/>
  <c r="J620" i="4"/>
  <c r="I620" i="4"/>
  <c r="H620" i="4"/>
  <c r="G620" i="4"/>
  <c r="F620" i="4"/>
  <c r="AD619" i="4"/>
  <c r="AC619" i="4"/>
  <c r="AB619" i="4"/>
  <c r="AA619" i="4"/>
  <c r="Z619" i="4"/>
  <c r="Y619" i="4"/>
  <c r="X619" i="4"/>
  <c r="W619" i="4"/>
  <c r="V619" i="4"/>
  <c r="U619" i="4"/>
  <c r="T619" i="4"/>
  <c r="S619" i="4"/>
  <c r="R619" i="4"/>
  <c r="Q619" i="4"/>
  <c r="P619" i="4"/>
  <c r="O619" i="4"/>
  <c r="N619" i="4"/>
  <c r="M619" i="4"/>
  <c r="L619" i="4"/>
  <c r="K619" i="4"/>
  <c r="J619" i="4"/>
  <c r="I619" i="4"/>
  <c r="H619" i="4"/>
  <c r="G619" i="4"/>
  <c r="F619" i="4"/>
  <c r="AD618" i="4"/>
  <c r="AC618" i="4"/>
  <c r="AB618" i="4"/>
  <c r="AA618" i="4"/>
  <c r="Z618" i="4"/>
  <c r="Y618" i="4"/>
  <c r="X618" i="4"/>
  <c r="W618" i="4"/>
  <c r="V618" i="4"/>
  <c r="U618" i="4"/>
  <c r="T618" i="4"/>
  <c r="S618" i="4"/>
  <c r="R618" i="4"/>
  <c r="Q618" i="4"/>
  <c r="P618" i="4"/>
  <c r="O618" i="4"/>
  <c r="N618" i="4"/>
  <c r="M618" i="4"/>
  <c r="L618" i="4"/>
  <c r="K618" i="4"/>
  <c r="J618" i="4"/>
  <c r="I618" i="4"/>
  <c r="H618" i="4"/>
  <c r="G618" i="4"/>
  <c r="F618" i="4"/>
  <c r="AD616" i="4"/>
  <c r="AC616" i="4"/>
  <c r="AB616" i="4"/>
  <c r="AA616" i="4"/>
  <c r="Z616" i="4"/>
  <c r="Y616" i="4"/>
  <c r="X616" i="4"/>
  <c r="W616" i="4"/>
  <c r="V616" i="4"/>
  <c r="U616" i="4"/>
  <c r="T616" i="4"/>
  <c r="S616" i="4"/>
  <c r="R616" i="4"/>
  <c r="Q616" i="4"/>
  <c r="P616" i="4"/>
  <c r="O616" i="4"/>
  <c r="N616" i="4"/>
  <c r="M616" i="4"/>
  <c r="L616" i="4"/>
  <c r="K616" i="4"/>
  <c r="J616" i="4"/>
  <c r="I616" i="4"/>
  <c r="H616" i="4"/>
  <c r="G616" i="4"/>
  <c r="F616" i="4"/>
  <c r="AD615" i="4"/>
  <c r="AC615" i="4"/>
  <c r="AB615" i="4"/>
  <c r="AA615" i="4"/>
  <c r="Z615" i="4"/>
  <c r="Y615" i="4"/>
  <c r="X615" i="4"/>
  <c r="W615" i="4"/>
  <c r="V615" i="4"/>
  <c r="U615" i="4"/>
  <c r="T615" i="4"/>
  <c r="S615" i="4"/>
  <c r="R615" i="4"/>
  <c r="Q615" i="4"/>
  <c r="P615" i="4"/>
  <c r="O615" i="4"/>
  <c r="N615" i="4"/>
  <c r="M615" i="4"/>
  <c r="L615" i="4"/>
  <c r="K615" i="4"/>
  <c r="J615" i="4"/>
  <c r="I615" i="4"/>
  <c r="H615" i="4"/>
  <c r="G615" i="4"/>
  <c r="F615" i="4"/>
  <c r="AD614" i="4"/>
  <c r="AC614" i="4"/>
  <c r="AB614" i="4"/>
  <c r="AA614" i="4"/>
  <c r="Z614" i="4"/>
  <c r="Y614" i="4"/>
  <c r="X614" i="4"/>
  <c r="W614" i="4"/>
  <c r="V614" i="4"/>
  <c r="U614" i="4"/>
  <c r="T614" i="4"/>
  <c r="S614" i="4"/>
  <c r="R614" i="4"/>
  <c r="Q614" i="4"/>
  <c r="P614" i="4"/>
  <c r="O614" i="4"/>
  <c r="N614" i="4"/>
  <c r="M614" i="4"/>
  <c r="L614" i="4"/>
  <c r="K614" i="4"/>
  <c r="J614" i="4"/>
  <c r="I614" i="4"/>
  <c r="H614" i="4"/>
  <c r="G614" i="4"/>
  <c r="F614" i="4"/>
  <c r="AD604" i="4"/>
  <c r="AC604" i="4"/>
  <c r="AB604" i="4"/>
  <c r="AA604" i="4"/>
  <c r="Z604" i="4"/>
  <c r="Y604" i="4"/>
  <c r="X604" i="4"/>
  <c r="W604" i="4"/>
  <c r="V604" i="4"/>
  <c r="U604" i="4"/>
  <c r="T604" i="4"/>
  <c r="S604" i="4"/>
  <c r="R604" i="4"/>
  <c r="Q604" i="4"/>
  <c r="P604" i="4"/>
  <c r="O604" i="4"/>
  <c r="N604" i="4"/>
  <c r="M604" i="4"/>
  <c r="L604" i="4"/>
  <c r="K604" i="4"/>
  <c r="J604" i="4"/>
  <c r="I604" i="4"/>
  <c r="H604" i="4"/>
  <c r="G604" i="4"/>
  <c r="F604" i="4"/>
  <c r="AD603" i="4"/>
  <c r="AC603" i="4"/>
  <c r="AB603" i="4"/>
  <c r="AA603" i="4"/>
  <c r="Z603" i="4"/>
  <c r="Y603" i="4"/>
  <c r="X603" i="4"/>
  <c r="W603" i="4"/>
  <c r="V603" i="4"/>
  <c r="U603" i="4"/>
  <c r="T603" i="4"/>
  <c r="S603" i="4"/>
  <c r="R603" i="4"/>
  <c r="Q603" i="4"/>
  <c r="P603" i="4"/>
  <c r="O603" i="4"/>
  <c r="N603" i="4"/>
  <c r="M603" i="4"/>
  <c r="L603" i="4"/>
  <c r="K603" i="4"/>
  <c r="J603" i="4"/>
  <c r="I603" i="4"/>
  <c r="H603" i="4"/>
  <c r="G603" i="4"/>
  <c r="F603" i="4"/>
  <c r="AD602" i="4"/>
  <c r="AC602" i="4"/>
  <c r="AB602" i="4"/>
  <c r="AA602" i="4"/>
  <c r="Z602" i="4"/>
  <c r="Y602" i="4"/>
  <c r="X602" i="4"/>
  <c r="W602" i="4"/>
  <c r="V602" i="4"/>
  <c r="U602" i="4"/>
  <c r="T602" i="4"/>
  <c r="S602" i="4"/>
  <c r="R602" i="4"/>
  <c r="Q602" i="4"/>
  <c r="P602" i="4"/>
  <c r="O602" i="4"/>
  <c r="N602" i="4"/>
  <c r="M602" i="4"/>
  <c r="L602" i="4"/>
  <c r="K602" i="4"/>
  <c r="J602" i="4"/>
  <c r="I602" i="4"/>
  <c r="H602" i="4"/>
  <c r="G602" i="4"/>
  <c r="F602" i="4"/>
  <c r="AD600" i="4"/>
  <c r="AC600" i="4"/>
  <c r="AB600" i="4"/>
  <c r="AA600" i="4"/>
  <c r="Z600" i="4"/>
  <c r="Y600" i="4"/>
  <c r="X600" i="4"/>
  <c r="W600" i="4"/>
  <c r="V600" i="4"/>
  <c r="U600" i="4"/>
  <c r="T600" i="4"/>
  <c r="S600" i="4"/>
  <c r="R600" i="4"/>
  <c r="Q600" i="4"/>
  <c r="P600" i="4"/>
  <c r="O600" i="4"/>
  <c r="N600" i="4"/>
  <c r="M600" i="4"/>
  <c r="L600" i="4"/>
  <c r="K600" i="4"/>
  <c r="J600" i="4"/>
  <c r="I600" i="4"/>
  <c r="H600" i="4"/>
  <c r="G600" i="4"/>
  <c r="F600" i="4"/>
  <c r="AD599" i="4"/>
  <c r="AC599" i="4"/>
  <c r="AB599" i="4"/>
  <c r="AA599" i="4"/>
  <c r="Z599" i="4"/>
  <c r="Y599" i="4"/>
  <c r="X599" i="4"/>
  <c r="W599" i="4"/>
  <c r="V599" i="4"/>
  <c r="U599" i="4"/>
  <c r="T599" i="4"/>
  <c r="S599" i="4"/>
  <c r="R599" i="4"/>
  <c r="Q599" i="4"/>
  <c r="P599" i="4"/>
  <c r="O599" i="4"/>
  <c r="N599" i="4"/>
  <c r="M599" i="4"/>
  <c r="L599" i="4"/>
  <c r="K599" i="4"/>
  <c r="J599" i="4"/>
  <c r="I599" i="4"/>
  <c r="H599" i="4"/>
  <c r="G599" i="4"/>
  <c r="F599" i="4"/>
  <c r="AD598" i="4"/>
  <c r="AC598" i="4"/>
  <c r="AB598" i="4"/>
  <c r="AA598" i="4"/>
  <c r="Z598" i="4"/>
  <c r="Y598" i="4"/>
  <c r="X598" i="4"/>
  <c r="W598" i="4"/>
  <c r="V598" i="4"/>
  <c r="U598" i="4"/>
  <c r="T598" i="4"/>
  <c r="S598" i="4"/>
  <c r="R598" i="4"/>
  <c r="Q598" i="4"/>
  <c r="P598" i="4"/>
  <c r="O598" i="4"/>
  <c r="N598" i="4"/>
  <c r="M598" i="4"/>
  <c r="L598" i="4"/>
  <c r="K598" i="4"/>
  <c r="J598" i="4"/>
  <c r="I598" i="4"/>
  <c r="H598" i="4"/>
  <c r="G598" i="4"/>
  <c r="F598" i="4"/>
  <c r="AD592" i="4"/>
  <c r="AC592" i="4"/>
  <c r="AB592" i="4"/>
  <c r="AA592" i="4"/>
  <c r="Z592" i="4"/>
  <c r="Y592" i="4"/>
  <c r="X592" i="4"/>
  <c r="W592" i="4"/>
  <c r="V592" i="4"/>
  <c r="U592" i="4"/>
  <c r="T592" i="4"/>
  <c r="S592" i="4"/>
  <c r="R592" i="4"/>
  <c r="Q592" i="4"/>
  <c r="P592" i="4"/>
  <c r="O592" i="4"/>
  <c r="N592" i="4"/>
  <c r="M592" i="4"/>
  <c r="L592" i="4"/>
  <c r="K592" i="4"/>
  <c r="J592" i="4"/>
  <c r="I592" i="4"/>
  <c r="H592" i="4"/>
  <c r="G592" i="4"/>
  <c r="F592" i="4"/>
  <c r="AD591" i="4"/>
  <c r="AC591" i="4"/>
  <c r="AB591" i="4"/>
  <c r="AA591" i="4"/>
  <c r="Z591" i="4"/>
  <c r="Y591" i="4"/>
  <c r="X591" i="4"/>
  <c r="W591" i="4"/>
  <c r="V591" i="4"/>
  <c r="U591" i="4"/>
  <c r="T591" i="4"/>
  <c r="S591" i="4"/>
  <c r="R591" i="4"/>
  <c r="Q591" i="4"/>
  <c r="P591" i="4"/>
  <c r="O591" i="4"/>
  <c r="N591" i="4"/>
  <c r="M591" i="4"/>
  <c r="L591" i="4"/>
  <c r="K591" i="4"/>
  <c r="J591" i="4"/>
  <c r="I591" i="4"/>
  <c r="H591" i="4"/>
  <c r="G591" i="4"/>
  <c r="F591" i="4"/>
  <c r="AD590" i="4"/>
  <c r="AC590" i="4"/>
  <c r="AB590" i="4"/>
  <c r="AA590" i="4"/>
  <c r="Z590" i="4"/>
  <c r="Y590" i="4"/>
  <c r="X590" i="4"/>
  <c r="W590" i="4"/>
  <c r="V590" i="4"/>
  <c r="U590" i="4"/>
  <c r="T590" i="4"/>
  <c r="S590" i="4"/>
  <c r="R590" i="4"/>
  <c r="Q590" i="4"/>
  <c r="P590" i="4"/>
  <c r="O590" i="4"/>
  <c r="N590" i="4"/>
  <c r="M590" i="4"/>
  <c r="L590" i="4"/>
  <c r="K590" i="4"/>
  <c r="J590" i="4"/>
  <c r="I590" i="4"/>
  <c r="H590" i="4"/>
  <c r="G590" i="4"/>
  <c r="F590" i="4"/>
  <c r="AD588" i="4"/>
  <c r="AC588" i="4"/>
  <c r="AB588" i="4"/>
  <c r="AA588" i="4"/>
  <c r="Z588" i="4"/>
  <c r="Y588" i="4"/>
  <c r="X588" i="4"/>
  <c r="W588" i="4"/>
  <c r="V588" i="4"/>
  <c r="U588" i="4"/>
  <c r="T588" i="4"/>
  <c r="S588" i="4"/>
  <c r="R588" i="4"/>
  <c r="Q588" i="4"/>
  <c r="P588" i="4"/>
  <c r="O588" i="4"/>
  <c r="N588" i="4"/>
  <c r="M588" i="4"/>
  <c r="L588" i="4"/>
  <c r="K588" i="4"/>
  <c r="J588" i="4"/>
  <c r="I588" i="4"/>
  <c r="H588" i="4"/>
  <c r="G588" i="4"/>
  <c r="F588" i="4"/>
  <c r="AD587" i="4"/>
  <c r="AC587" i="4"/>
  <c r="AB587" i="4"/>
  <c r="AA587" i="4"/>
  <c r="Z587" i="4"/>
  <c r="Y587" i="4"/>
  <c r="X587" i="4"/>
  <c r="W587" i="4"/>
  <c r="V587" i="4"/>
  <c r="U587" i="4"/>
  <c r="T587" i="4"/>
  <c r="S587" i="4"/>
  <c r="R587" i="4"/>
  <c r="Q587" i="4"/>
  <c r="P587" i="4"/>
  <c r="O587" i="4"/>
  <c r="N587" i="4"/>
  <c r="M587" i="4"/>
  <c r="L587" i="4"/>
  <c r="K587" i="4"/>
  <c r="J587" i="4"/>
  <c r="I587" i="4"/>
  <c r="H587" i="4"/>
  <c r="G587" i="4"/>
  <c r="F587" i="4"/>
  <c r="AD586" i="4"/>
  <c r="AC586" i="4"/>
  <c r="AB586" i="4"/>
  <c r="AA586" i="4"/>
  <c r="Z586" i="4"/>
  <c r="Y586" i="4"/>
  <c r="X586" i="4"/>
  <c r="W586" i="4"/>
  <c r="V586" i="4"/>
  <c r="U586" i="4"/>
  <c r="T586" i="4"/>
  <c r="S586" i="4"/>
  <c r="R586" i="4"/>
  <c r="Q586" i="4"/>
  <c r="P586" i="4"/>
  <c r="O586" i="4"/>
  <c r="N586" i="4"/>
  <c r="M586" i="4"/>
  <c r="L586" i="4"/>
  <c r="K586" i="4"/>
  <c r="J586" i="4"/>
  <c r="I586" i="4"/>
  <c r="H586" i="4"/>
  <c r="G586" i="4"/>
  <c r="F586" i="4"/>
  <c r="AD585" i="4"/>
  <c r="AC585" i="4"/>
  <c r="AB585" i="4"/>
  <c r="AA585" i="4"/>
  <c r="Z585" i="4"/>
  <c r="Y585" i="4"/>
  <c r="X585" i="4"/>
  <c r="W585" i="4"/>
  <c r="V585" i="4"/>
  <c r="U585" i="4"/>
  <c r="T585" i="4"/>
  <c r="S585" i="4"/>
  <c r="R585" i="4"/>
  <c r="Q585" i="4"/>
  <c r="P585" i="4"/>
  <c r="O585" i="4"/>
  <c r="N585" i="4"/>
  <c r="M585" i="4"/>
  <c r="L585" i="4"/>
  <c r="K585" i="4"/>
  <c r="J585" i="4"/>
  <c r="I585" i="4"/>
  <c r="H585" i="4"/>
  <c r="G585" i="4"/>
  <c r="F585" i="4"/>
  <c r="E585" i="4"/>
  <c r="D585" i="4"/>
  <c r="C585" i="4"/>
  <c r="B585" i="4"/>
  <c r="A585" i="4"/>
  <c r="AD582" i="4"/>
  <c r="AC582" i="4"/>
  <c r="AB582" i="4"/>
  <c r="AA582" i="4"/>
  <c r="Z582" i="4"/>
  <c r="Y582" i="4"/>
  <c r="X582" i="4"/>
  <c r="W582" i="4"/>
  <c r="V582" i="4"/>
  <c r="U582" i="4"/>
  <c r="T582" i="4"/>
  <c r="S582" i="4"/>
  <c r="R582" i="4"/>
  <c r="Q582" i="4"/>
  <c r="P582" i="4"/>
  <c r="O582" i="4"/>
  <c r="N582" i="4"/>
  <c r="M582" i="4"/>
  <c r="L582" i="4"/>
  <c r="K582" i="4"/>
  <c r="J582" i="4"/>
  <c r="I582" i="4"/>
  <c r="H582" i="4"/>
  <c r="G582" i="4"/>
  <c r="U581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3" i="4"/>
  <c r="F552" i="4"/>
  <c r="F551" i="4"/>
  <c r="F549" i="4"/>
  <c r="F548" i="4"/>
  <c r="F547" i="4"/>
  <c r="F545" i="4"/>
  <c r="F544" i="4"/>
  <c r="F543" i="4"/>
  <c r="F540" i="4"/>
  <c r="F539" i="4"/>
  <c r="F537" i="4"/>
  <c r="F536" i="4"/>
  <c r="F535" i="4"/>
  <c r="F533" i="4"/>
  <c r="F532" i="4"/>
  <c r="F531" i="4"/>
  <c r="F529" i="4"/>
  <c r="F528" i="4"/>
  <c r="F527" i="4"/>
  <c r="F526" i="4"/>
  <c r="F525" i="4"/>
  <c r="F524" i="4"/>
  <c r="F523" i="4"/>
  <c r="F522" i="4"/>
  <c r="F521" i="4"/>
  <c r="F519" i="4"/>
  <c r="F518" i="4"/>
  <c r="F517" i="4"/>
  <c r="F515" i="4"/>
  <c r="F514" i="4"/>
  <c r="F513" i="4"/>
  <c r="F510" i="4"/>
  <c r="F509" i="4"/>
  <c r="F506" i="4"/>
  <c r="F505" i="4"/>
  <c r="F503" i="4"/>
  <c r="F502" i="4"/>
  <c r="F501" i="4"/>
  <c r="F499" i="4"/>
  <c r="F498" i="4"/>
  <c r="F497" i="4"/>
  <c r="F495" i="4"/>
  <c r="F494" i="4"/>
  <c r="F493" i="4"/>
  <c r="F491" i="4"/>
  <c r="F490" i="4"/>
  <c r="F489" i="4"/>
  <c r="F488" i="4"/>
  <c r="F487" i="4"/>
  <c r="F485" i="4"/>
  <c r="F484" i="4"/>
  <c r="F483" i="4"/>
  <c r="F481" i="4"/>
  <c r="F480" i="4"/>
  <c r="F479" i="4"/>
  <c r="F477" i="4"/>
  <c r="F476" i="4"/>
  <c r="F475" i="4"/>
  <c r="F474" i="4"/>
  <c r="F473" i="4"/>
  <c r="F472" i="4"/>
  <c r="F471" i="4"/>
  <c r="F469" i="4"/>
  <c r="F468" i="4"/>
  <c r="F467" i="4"/>
  <c r="F465" i="4"/>
  <c r="F464" i="4"/>
  <c r="F463" i="4"/>
  <c r="F460" i="4"/>
  <c r="F459" i="4"/>
  <c r="F458" i="4"/>
  <c r="F457" i="4"/>
  <c r="F456" i="4"/>
  <c r="F455" i="4"/>
  <c r="F454" i="4"/>
  <c r="F453" i="4"/>
  <c r="F451" i="4"/>
  <c r="F450" i="4"/>
  <c r="F449" i="4"/>
  <c r="F447" i="4"/>
  <c r="F446" i="4"/>
  <c r="F445" i="4"/>
  <c r="F442" i="4"/>
  <c r="F441" i="4"/>
  <c r="F439" i="4"/>
  <c r="F438" i="4"/>
  <c r="F437" i="4"/>
  <c r="F435" i="4"/>
  <c r="F434" i="4"/>
  <c r="F433" i="4"/>
  <c r="F431" i="4"/>
  <c r="F430" i="4"/>
  <c r="F429" i="4"/>
  <c r="F427" i="4"/>
  <c r="F426" i="4"/>
  <c r="F425" i="4"/>
  <c r="F423" i="4"/>
  <c r="F422" i="4"/>
  <c r="F421" i="4"/>
  <c r="F419" i="4"/>
  <c r="F418" i="4"/>
  <c r="F417" i="4"/>
  <c r="F415" i="4"/>
  <c r="F414" i="4"/>
  <c r="F413" i="4"/>
  <c r="F411" i="4"/>
  <c r="F410" i="4"/>
  <c r="F409" i="4"/>
  <c r="F407" i="4"/>
  <c r="F406" i="4"/>
  <c r="F405" i="4"/>
  <c r="F404" i="4"/>
  <c r="F403" i="4"/>
  <c r="F401" i="4"/>
  <c r="F400" i="4"/>
  <c r="F399" i="4"/>
  <c r="F397" i="4"/>
  <c r="F396" i="4"/>
  <c r="F395" i="4"/>
  <c r="F393" i="4"/>
  <c r="F392" i="4"/>
  <c r="F391" i="4"/>
  <c r="F389" i="4"/>
  <c r="F388" i="4"/>
  <c r="F387" i="4"/>
  <c r="F385" i="4"/>
  <c r="F384" i="4"/>
  <c r="F383" i="4"/>
  <c r="F381" i="4"/>
  <c r="F380" i="4"/>
  <c r="F379" i="4"/>
  <c r="F376" i="4"/>
  <c r="F375" i="4"/>
  <c r="F374" i="4"/>
  <c r="F373" i="4"/>
  <c r="F372" i="4"/>
  <c r="F371" i="4"/>
  <c r="F370" i="4"/>
  <c r="F369" i="4"/>
  <c r="F368" i="4"/>
  <c r="F367" i="4"/>
  <c r="F366" i="4"/>
  <c r="F364" i="4"/>
  <c r="F363" i="4"/>
  <c r="F362" i="4"/>
  <c r="F360" i="4"/>
  <c r="F359" i="4"/>
  <c r="F358" i="4"/>
  <c r="F356" i="4"/>
  <c r="F355" i="4"/>
  <c r="F354" i="4"/>
  <c r="F352" i="4"/>
  <c r="F351" i="4"/>
  <c r="F350" i="4"/>
  <c r="F348" i="4"/>
  <c r="F347" i="4"/>
  <c r="F346" i="4"/>
  <c r="F344" i="4"/>
  <c r="F343" i="4"/>
  <c r="F342" i="4"/>
  <c r="F341" i="4"/>
  <c r="F340" i="4"/>
  <c r="F339" i="4"/>
  <c r="F338" i="4"/>
  <c r="F337" i="4"/>
  <c r="F336" i="4"/>
  <c r="F334" i="4"/>
  <c r="F333" i="4"/>
  <c r="F332" i="4"/>
  <c r="F330" i="4"/>
  <c r="F329" i="4"/>
  <c r="F328" i="4"/>
  <c r="F326" i="4"/>
  <c r="F325" i="4"/>
  <c r="F324" i="4"/>
  <c r="F323" i="4"/>
  <c r="F322" i="4"/>
  <c r="F321" i="4"/>
  <c r="F320" i="4"/>
  <c r="F318" i="4"/>
  <c r="F317" i="4"/>
  <c r="F316" i="4"/>
  <c r="F314" i="4"/>
  <c r="F313" i="4"/>
  <c r="F312" i="4"/>
  <c r="F309" i="4"/>
  <c r="F308" i="4"/>
  <c r="F306" i="4"/>
  <c r="F305" i="4"/>
  <c r="F304" i="4"/>
  <c r="F302" i="4"/>
  <c r="F301" i="4"/>
  <c r="F300" i="4"/>
  <c r="F298" i="4"/>
  <c r="F297" i="4"/>
  <c r="F296" i="4"/>
  <c r="F294" i="4"/>
  <c r="F293" i="4"/>
  <c r="F292" i="4"/>
  <c r="F290" i="4"/>
  <c r="F289" i="4"/>
  <c r="F288" i="4"/>
  <c r="F287" i="4"/>
  <c r="F286" i="4"/>
  <c r="F284" i="4"/>
  <c r="F283" i="4"/>
  <c r="F282" i="4"/>
  <c r="F280" i="4"/>
  <c r="F279" i="4"/>
  <c r="F278" i="4"/>
  <c r="F276" i="4"/>
  <c r="F275" i="4"/>
  <c r="F274" i="4"/>
  <c r="F271" i="4"/>
  <c r="F270" i="4"/>
  <c r="F268" i="4"/>
  <c r="F267" i="4"/>
  <c r="F266" i="4"/>
  <c r="F264" i="4"/>
  <c r="F263" i="4"/>
  <c r="F262" i="4"/>
  <c r="F259" i="4"/>
  <c r="F258" i="4"/>
  <c r="F257" i="4"/>
  <c r="F256" i="4"/>
  <c r="F255" i="4"/>
  <c r="F254" i="4"/>
  <c r="F252" i="4"/>
  <c r="F251" i="4"/>
  <c r="F250" i="4"/>
  <c r="F248" i="4"/>
  <c r="F247" i="4"/>
  <c r="F246" i="4"/>
  <c r="F244" i="4"/>
  <c r="F243" i="4"/>
  <c r="F242" i="4"/>
  <c r="F240" i="4"/>
  <c r="F239" i="4"/>
  <c r="F238" i="4"/>
  <c r="F236" i="4"/>
  <c r="F235" i="4"/>
  <c r="F234" i="4"/>
  <c r="F232" i="4"/>
  <c r="F231" i="4"/>
  <c r="F230" i="4"/>
  <c r="F227" i="4"/>
  <c r="F226" i="4"/>
  <c r="F224" i="4"/>
  <c r="F223" i="4"/>
  <c r="F222" i="4"/>
  <c r="F221" i="4"/>
  <c r="F220" i="4"/>
  <c r="F218" i="4"/>
  <c r="F217" i="4"/>
  <c r="F216" i="4"/>
  <c r="F214" i="4"/>
  <c r="F213" i="4"/>
  <c r="F212" i="4"/>
  <c r="F209" i="4"/>
  <c r="F208" i="4"/>
  <c r="F204" i="4"/>
  <c r="F202" i="4"/>
  <c r="F201" i="4"/>
  <c r="F200" i="4"/>
  <c r="F198" i="4"/>
  <c r="F197" i="4"/>
  <c r="F196" i="4"/>
  <c r="F193" i="4"/>
  <c r="F192" i="4"/>
  <c r="F190" i="4"/>
  <c r="F189" i="4"/>
  <c r="F188" i="4"/>
  <c r="F187" i="4"/>
  <c r="F186" i="4"/>
  <c r="F184" i="4"/>
  <c r="F183" i="4"/>
  <c r="F182" i="4"/>
  <c r="F180" i="4"/>
  <c r="F179" i="4"/>
  <c r="F178" i="4"/>
  <c r="F175" i="4"/>
  <c r="F174" i="4"/>
  <c r="F172" i="4"/>
  <c r="F171" i="4"/>
  <c r="F170" i="4"/>
  <c r="F168" i="4"/>
  <c r="F167" i="4"/>
  <c r="F166" i="4"/>
  <c r="F164" i="4"/>
  <c r="F163" i="4"/>
  <c r="F162" i="4"/>
  <c r="F160" i="4"/>
  <c r="F159" i="4"/>
  <c r="F158" i="4"/>
  <c r="F155" i="4"/>
  <c r="F154" i="4"/>
  <c r="F153" i="4"/>
  <c r="F152" i="4"/>
  <c r="F150" i="4"/>
  <c r="F149" i="4"/>
  <c r="F148" i="4"/>
  <c r="F146" i="4"/>
  <c r="F145" i="4"/>
  <c r="F144" i="4"/>
  <c r="F142" i="4"/>
  <c r="F141" i="4"/>
  <c r="F140" i="4"/>
  <c r="F139" i="4"/>
  <c r="F138" i="4"/>
  <c r="F137" i="4"/>
  <c r="F136" i="4"/>
  <c r="F134" i="4"/>
  <c r="F133" i="4"/>
  <c r="F132" i="4"/>
  <c r="F130" i="4"/>
  <c r="F129" i="4"/>
  <c r="F128" i="4"/>
  <c r="F125" i="4"/>
  <c r="F124" i="4"/>
  <c r="F123" i="4"/>
  <c r="F122" i="4"/>
  <c r="F121" i="4"/>
  <c r="F120" i="4"/>
  <c r="F119" i="4"/>
  <c r="F118" i="4"/>
  <c r="F116" i="4"/>
  <c r="F115" i="4"/>
  <c r="F114" i="4"/>
  <c r="F112" i="4"/>
  <c r="F111" i="4"/>
  <c r="F110" i="4"/>
  <c r="F108" i="4"/>
  <c r="F107" i="4"/>
  <c r="F106" i="4"/>
  <c r="F105" i="4"/>
  <c r="F104" i="4"/>
  <c r="F103" i="4"/>
  <c r="F102" i="4"/>
  <c r="F100" i="4"/>
  <c r="F99" i="4"/>
  <c r="F98" i="4"/>
  <c r="F96" i="4"/>
  <c r="F95" i="4"/>
  <c r="F94" i="4"/>
  <c r="F92" i="4"/>
  <c r="F91" i="4"/>
  <c r="F90" i="4"/>
  <c r="F89" i="4"/>
  <c r="F88" i="4"/>
  <c r="F87" i="4"/>
  <c r="F86" i="4"/>
  <c r="F84" i="4"/>
  <c r="F83" i="4"/>
  <c r="F82" i="4"/>
  <c r="F80" i="4"/>
  <c r="F79" i="4"/>
  <c r="F78" i="4"/>
  <c r="F76" i="4"/>
  <c r="F75" i="4"/>
  <c r="F74" i="4"/>
  <c r="F71" i="4"/>
  <c r="F70" i="4"/>
  <c r="F69" i="4"/>
  <c r="F68" i="4"/>
  <c r="F66" i="4"/>
  <c r="F65" i="4"/>
  <c r="F64" i="4"/>
  <c r="F62" i="4"/>
  <c r="F61" i="4"/>
  <c r="F60" i="4"/>
  <c r="F59" i="4"/>
  <c r="F58" i="4"/>
  <c r="F57" i="4"/>
  <c r="F56" i="4"/>
  <c r="F54" i="4"/>
  <c r="F53" i="4"/>
  <c r="F52" i="4"/>
  <c r="F50" i="4"/>
  <c r="F49" i="4"/>
  <c r="F48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2" i="4"/>
  <c r="F31" i="4"/>
  <c r="F30" i="4"/>
  <c r="F28" i="4"/>
  <c r="F27" i="4"/>
  <c r="F26" i="4"/>
  <c r="F24" i="4"/>
  <c r="F23" i="4"/>
  <c r="F22" i="4"/>
  <c r="F20" i="4"/>
  <c r="F19" i="4"/>
  <c r="F18" i="4"/>
  <c r="F16" i="4"/>
  <c r="F15" i="4"/>
  <c r="F14" i="4"/>
  <c r="F12" i="4"/>
  <c r="F11" i="4"/>
  <c r="F10" i="4"/>
  <c r="F8" i="4"/>
  <c r="F7" i="4"/>
  <c r="F6" i="4"/>
  <c r="F4" i="4"/>
  <c r="F3" i="4"/>
  <c r="F2" i="4"/>
</calcChain>
</file>

<file path=xl/sharedStrings.xml><?xml version="1.0" encoding="utf-8"?>
<sst xmlns="http://schemas.openxmlformats.org/spreadsheetml/2006/main" count="14477" uniqueCount="953">
  <si>
    <t>Samples</t>
  </si>
  <si>
    <t>Donor ID</t>
  </si>
  <si>
    <t>System</t>
  </si>
  <si>
    <t>Treatment</t>
  </si>
  <si>
    <t>Cell type</t>
  </si>
  <si>
    <t>Group</t>
  </si>
  <si>
    <t>TNF-alpha</t>
  </si>
  <si>
    <t>IL-6</t>
  </si>
  <si>
    <t>PD-L1</t>
  </si>
  <si>
    <t>MMP-3</t>
  </si>
  <si>
    <t>IL-8</t>
  </si>
  <si>
    <t>MMP-1</t>
  </si>
  <si>
    <t>FAP</t>
  </si>
  <si>
    <t>CCL2/MCP-1</t>
  </si>
  <si>
    <t>VEGF</t>
  </si>
  <si>
    <t>IFN-gamma</t>
  </si>
  <si>
    <t>IL-17E</t>
  </si>
  <si>
    <t>MMP-13</t>
  </si>
  <si>
    <t>HGF</t>
  </si>
  <si>
    <t>CCL3/MIP-1 alpha</t>
  </si>
  <si>
    <t>IL-17</t>
  </si>
  <si>
    <t>FGF basic</t>
  </si>
  <si>
    <t>M-CSF</t>
  </si>
  <si>
    <t>CXCL9/MIG</t>
  </si>
  <si>
    <t>IL-12 p70</t>
  </si>
  <si>
    <t>VCAM-1</t>
  </si>
  <si>
    <t>ICAM-1</t>
  </si>
  <si>
    <t>TNF R1</t>
  </si>
  <si>
    <t>TIMP-1</t>
  </si>
  <si>
    <t>IGFBP-rp1</t>
  </si>
  <si>
    <t>01-155 M SF 1</t>
  </si>
  <si>
    <t>01-155</t>
  </si>
  <si>
    <t>on-chip</t>
  </si>
  <si>
    <t>simSF</t>
  </si>
  <si>
    <t>BMAC</t>
  </si>
  <si>
    <t>01-155 M SF 2</t>
  </si>
  <si>
    <t>01-155 M SF 3</t>
  </si>
  <si>
    <t>01-155 M Ctrl 1</t>
  </si>
  <si>
    <t>ctrl</t>
  </si>
  <si>
    <t>01-155 M Ctrl 2</t>
  </si>
  <si>
    <t>01-155 M Ctrl 3</t>
  </si>
  <si>
    <t>01-155 2D Ctrl 1</t>
  </si>
  <si>
    <t>2D</t>
  </si>
  <si>
    <t>01-155 2D Ctrl 2</t>
  </si>
  <si>
    <t>01-155 2D Ctrl 3</t>
  </si>
  <si>
    <t>01-159 M SF 1</t>
  </si>
  <si>
    <t>01-159</t>
  </si>
  <si>
    <t>01-159 M SF 2</t>
  </si>
  <si>
    <t>01-159 M SF 3</t>
  </si>
  <si>
    <t>01-159 2D Ctrl 1</t>
  </si>
  <si>
    <t>01-159 2D Ctrl 2</t>
  </si>
  <si>
    <t>01-159 2D Ctrl 3</t>
  </si>
  <si>
    <t>01-160 M SF 1</t>
  </si>
  <si>
    <t>01-160</t>
  </si>
  <si>
    <t>01-160 M SF 2</t>
  </si>
  <si>
    <t>01-160 M SF 3</t>
  </si>
  <si>
    <t>01-160 2D SF 1</t>
  </si>
  <si>
    <t>01-160 2D SF 2</t>
  </si>
  <si>
    <t>01-160 2D SF 3</t>
  </si>
  <si>
    <t>01-160 2D Ctrl 1</t>
  </si>
  <si>
    <t>01-160 2D Ctrl 2</t>
  </si>
  <si>
    <t>01-160 2D Ctrl 3</t>
  </si>
  <si>
    <t>Media SF 12/6/2021</t>
  </si>
  <si>
    <t>background</t>
  </si>
  <si>
    <t>Media Ctrl 12/6/2021</t>
  </si>
  <si>
    <t>01-016 Micro simSF 1</t>
  </si>
  <si>
    <t>01-016</t>
  </si>
  <si>
    <t>01-016 Micro simSF 2</t>
  </si>
  <si>
    <t>01-016 Micro simSF 3</t>
  </si>
  <si>
    <t>01-016 Micro simSF 4</t>
  </si>
  <si>
    <t>01-016 Micro XSFM 1</t>
  </si>
  <si>
    <t>01-016 Micro XSFM 2</t>
  </si>
  <si>
    <t>01-016 Micro XSFM 3</t>
  </si>
  <si>
    <t>01-016 Micro XSFM 4</t>
  </si>
  <si>
    <t>01-016 2D simSF 1</t>
  </si>
  <si>
    <t>01-016 2D simSF 2</t>
  </si>
  <si>
    <t>01-016 2D simSF 3</t>
  </si>
  <si>
    <t>01-016 2D XSFM 1</t>
  </si>
  <si>
    <t>01-016 2D XSFM 2</t>
  </si>
  <si>
    <t>01-016 2D XSFM 3</t>
  </si>
  <si>
    <t>01-022 Micro simSF 2</t>
  </si>
  <si>
    <t>01-022</t>
  </si>
  <si>
    <t>01-022 Micro simSF 3</t>
  </si>
  <si>
    <t>01-022 Micro simSF 4</t>
  </si>
  <si>
    <t>01-022 Micro XSFM 1</t>
  </si>
  <si>
    <t>01-022 Micro XSFM 2</t>
  </si>
  <si>
    <t>01-022 Micro XSFM 3</t>
  </si>
  <si>
    <t>01-022 Micro XSFM 4</t>
  </si>
  <si>
    <t>01-022 2D simSF 1</t>
  </si>
  <si>
    <t>01-022 2D simSF 2</t>
  </si>
  <si>
    <t>01-022 2D simSF 3</t>
  </si>
  <si>
    <t>01-022 2D XSFM 1</t>
  </si>
  <si>
    <t>01-022 2D XSFM 2</t>
  </si>
  <si>
    <t>01-022 2D XSFM 3</t>
  </si>
  <si>
    <t>Media simSF 1</t>
  </si>
  <si>
    <t>Media XSFM 1</t>
  </si>
  <si>
    <t>01-004 Micro simSF 1</t>
  </si>
  <si>
    <t>01-004</t>
  </si>
  <si>
    <t>01-004 Micro simSF 4</t>
  </si>
  <si>
    <t>01-004 Micro XSFM 1</t>
  </si>
  <si>
    <t>01-004 Micro XSFM 2</t>
  </si>
  <si>
    <t>01-004 Micro XSFM 3</t>
  </si>
  <si>
    <t>01-004 2D simSF 1</t>
  </si>
  <si>
    <t>01-004 2D simSF 2</t>
  </si>
  <si>
    <t>01-004 2D simSF 3</t>
  </si>
  <si>
    <t>01-004 2D XSFM 1</t>
  </si>
  <si>
    <t>01-004 2D XSFM 2</t>
  </si>
  <si>
    <t>01-004 2D XSFM 3</t>
  </si>
  <si>
    <t>01-054 Micro simSF 1</t>
  </si>
  <si>
    <t>01-054</t>
  </si>
  <si>
    <t>01-054 Micro simSF 2</t>
  </si>
  <si>
    <t>01-054 Micro simSF 3</t>
  </si>
  <si>
    <t>01-054 Micro simSF 4</t>
  </si>
  <si>
    <t>01-054 Micro XSFM 1</t>
  </si>
  <si>
    <t>01-054 Micro XSFM 2</t>
  </si>
  <si>
    <t>01-054 Micro XSFM 3</t>
  </si>
  <si>
    <t>01-054 2D simSF 1</t>
  </si>
  <si>
    <t>01-054 2D simSF 2</t>
  </si>
  <si>
    <t>01-054 2D simSF 3</t>
  </si>
  <si>
    <t>01-054 2D XSFM 1</t>
  </si>
  <si>
    <t>01-054 2D XSFM 2</t>
  </si>
  <si>
    <t>01-054 2D XSFM 3</t>
  </si>
  <si>
    <t>01-109 Micro simSF 1</t>
  </si>
  <si>
    <t>01-109</t>
  </si>
  <si>
    <t>01-109 Micro simSF 2</t>
  </si>
  <si>
    <t>01-109 Micro simSF 3</t>
  </si>
  <si>
    <t>01-109 Micro simSF 4</t>
  </si>
  <si>
    <t>01-109 Micro XSFM 1</t>
  </si>
  <si>
    <t>01-109 Micro XSFM 2</t>
  </si>
  <si>
    <t>01-109 Micro XSFM 3</t>
  </si>
  <si>
    <t>01-109 2D simSF 1</t>
  </si>
  <si>
    <t>01-109 2D simSF 2</t>
  </si>
  <si>
    <t>01-109 2D simSF 3</t>
  </si>
  <si>
    <t>01-109 2D XSFM 1</t>
  </si>
  <si>
    <t>01-109 2D XSFM 2</t>
  </si>
  <si>
    <t>01-109 2D XSFM 3</t>
  </si>
  <si>
    <t>Media simSF 2</t>
  </si>
  <si>
    <t>Media XSFM 2</t>
  </si>
  <si>
    <t>02-026 M4 SF</t>
  </si>
  <si>
    <t>02-026</t>
  </si>
  <si>
    <t>02-026 M5 SF</t>
  </si>
  <si>
    <t>02-026 M6 SF</t>
  </si>
  <si>
    <t>02-026 M7 SF</t>
  </si>
  <si>
    <t>02-026 M2 Ctrl</t>
  </si>
  <si>
    <t>02-026 M3 Ctrl</t>
  </si>
  <si>
    <t>02-026 2D SF</t>
  </si>
  <si>
    <t>02-026 2D Ctrl</t>
  </si>
  <si>
    <t>02-027 M4 SF</t>
  </si>
  <si>
    <t>02-027</t>
  </si>
  <si>
    <t>02-027 M5 SF</t>
  </si>
  <si>
    <t>02-027 M6 SF</t>
  </si>
  <si>
    <t>02-027 M7 SF</t>
  </si>
  <si>
    <t>02-027 M1 Ctrl</t>
  </si>
  <si>
    <t>02-027 M2 Ctrl</t>
  </si>
  <si>
    <t>02-027 M3 Ctrl</t>
  </si>
  <si>
    <t>02-027 2D SF</t>
  </si>
  <si>
    <t>02-027 2D Ctrl</t>
  </si>
  <si>
    <t>Media SF (1)</t>
  </si>
  <si>
    <t>Media Ctrl (1)</t>
  </si>
  <si>
    <t>01-041 Micro 4 SF</t>
  </si>
  <si>
    <t>01-041</t>
  </si>
  <si>
    <t>01-041 Micro 6 SF</t>
  </si>
  <si>
    <t>01-041 Micro 1 Ctrl</t>
  </si>
  <si>
    <t>01-041 Micro 2 Ctrl</t>
  </si>
  <si>
    <t>01-041 Micro 3 Ctrl</t>
  </si>
  <si>
    <t>01-041 2D SF</t>
  </si>
  <si>
    <t>01-041 2D Ctrl</t>
  </si>
  <si>
    <t>01-102 5 Micro SF</t>
  </si>
  <si>
    <t>01-102</t>
  </si>
  <si>
    <t>01-102 6 Micro SF</t>
  </si>
  <si>
    <t>01-102 7 Micro SF</t>
  </si>
  <si>
    <t>01-102 1 Micro Ctrl</t>
  </si>
  <si>
    <t>01-102 2 Micro Ctrl</t>
  </si>
  <si>
    <t>01-102 2D SF</t>
  </si>
  <si>
    <t>01-102 2D Ctrl</t>
  </si>
  <si>
    <t xml:space="preserve">Media SF (2) </t>
  </si>
  <si>
    <t>Media Ctrl (2)</t>
  </si>
  <si>
    <t>02-038 2 Micro SF</t>
  </si>
  <si>
    <t>02-038</t>
  </si>
  <si>
    <t>02-038 3 Micro SF</t>
  </si>
  <si>
    <t>02-038 4 Micro SF</t>
  </si>
  <si>
    <t>02-038 1 Micro Ctrl</t>
  </si>
  <si>
    <t>02-038 2 Micro Ctrl</t>
  </si>
  <si>
    <t xml:space="preserve">02-038 2D SF </t>
  </si>
  <si>
    <t xml:space="preserve">02-038 2D Ctrl </t>
  </si>
  <si>
    <t xml:space="preserve">02-089 2 Micro SF </t>
  </si>
  <si>
    <t>02-089</t>
  </si>
  <si>
    <t xml:space="preserve">02-089 1 Micro Ctrl </t>
  </si>
  <si>
    <t xml:space="preserve">02-089 2 Micro Ctrl </t>
  </si>
  <si>
    <t>02-089 2D SF</t>
  </si>
  <si>
    <t>02-089 2D Ctrl</t>
  </si>
  <si>
    <t>Media + SF (3)</t>
  </si>
  <si>
    <t>Media Ctrl (3)</t>
  </si>
  <si>
    <t>01-061 SF M1</t>
  </si>
  <si>
    <t>01-061</t>
  </si>
  <si>
    <t>01-061 SF M3</t>
  </si>
  <si>
    <t>01-061 SF M4</t>
  </si>
  <si>
    <t>01-061 Ctrl M1</t>
  </si>
  <si>
    <t>01-061 Ctrl M2</t>
  </si>
  <si>
    <t>01-061 2D SF 1</t>
  </si>
  <si>
    <t>01-061 2D SF 2</t>
  </si>
  <si>
    <t>01-061 2D SF 3</t>
  </si>
  <si>
    <t>01-061 2D Ctrl 1</t>
  </si>
  <si>
    <t>01-061 2D Ctrl 2</t>
  </si>
  <si>
    <t>01-061 2D Ctrl 3</t>
  </si>
  <si>
    <t>01-120 SF M1</t>
  </si>
  <si>
    <t>01-120</t>
  </si>
  <si>
    <t>01-120 SF M3</t>
  </si>
  <si>
    <t>01-120 SF M4</t>
  </si>
  <si>
    <t>01-120 Ctrl M1</t>
  </si>
  <si>
    <t>01-120 Ctrl M2</t>
  </si>
  <si>
    <t>01-120 Ctrl M3</t>
  </si>
  <si>
    <t>01-120 2D SF 1</t>
  </si>
  <si>
    <t>01-120 2D SF 2</t>
  </si>
  <si>
    <t>01-120 2D SF 3</t>
  </si>
  <si>
    <t>01-120 2D Ctrl 1</t>
  </si>
  <si>
    <t>01-120 2D Ctrl 2</t>
  </si>
  <si>
    <t>01-120 2D Ctrl 3</t>
  </si>
  <si>
    <t>01-136 SF M4</t>
  </si>
  <si>
    <t>01-136</t>
  </si>
  <si>
    <t>01-136 SF M5</t>
  </si>
  <si>
    <t>01-136 SF M6</t>
  </si>
  <si>
    <t>01-136 SF M7</t>
  </si>
  <si>
    <t>01-136 Ctrl M2</t>
  </si>
  <si>
    <t>01-136 Ctrl M3</t>
  </si>
  <si>
    <t>01-136 2D SF 1</t>
  </si>
  <si>
    <t>01-136 2D SF 2</t>
  </si>
  <si>
    <t>01-136 2D SF 3</t>
  </si>
  <si>
    <t>01-136 2D Ctrl 1</t>
  </si>
  <si>
    <t>01-136 2D Ctrl 2</t>
  </si>
  <si>
    <t>01-136 2D Ctrl 3</t>
  </si>
  <si>
    <t>01-142 SF M4</t>
  </si>
  <si>
    <t>01-142</t>
  </si>
  <si>
    <t>01-142 SF M6</t>
  </si>
  <si>
    <t>01-142 Ctrl M1</t>
  </si>
  <si>
    <t>01-142 Ctrl M2</t>
  </si>
  <si>
    <t>01-142 Ctrl M3</t>
  </si>
  <si>
    <t>01-142 2D SF 1</t>
  </si>
  <si>
    <t>01-142 2D SF 2</t>
  </si>
  <si>
    <t>01-142 2D SF 3</t>
  </si>
  <si>
    <t>01-142 2D Ctrl 1</t>
  </si>
  <si>
    <t>01-142 2D Ctrl 2</t>
  </si>
  <si>
    <t>01-142 2D Ctrl 3</t>
  </si>
  <si>
    <t>Media SF 2</t>
  </si>
  <si>
    <t>Media Ctrl 2</t>
  </si>
  <si>
    <t>01-075 SF M1</t>
  </si>
  <si>
    <t>01-075</t>
  </si>
  <si>
    <t>01-075 SF M2</t>
  </si>
  <si>
    <t>01-075 SF M3</t>
  </si>
  <si>
    <t>01-075 Ctrl M1</t>
  </si>
  <si>
    <t>01-075 Ctrl M2</t>
  </si>
  <si>
    <t>01-075 Ctrl M3</t>
  </si>
  <si>
    <t>01-075 2D SF 1</t>
  </si>
  <si>
    <t>01-075 2D SF 2</t>
  </si>
  <si>
    <t>01-075 2D SF 3</t>
  </si>
  <si>
    <t>01-075 2D Ctrl 1</t>
  </si>
  <si>
    <t>01-075 2D Ctrl 2</t>
  </si>
  <si>
    <t>01-075 2D Ctrl 3</t>
  </si>
  <si>
    <t>01-101 SF M2</t>
  </si>
  <si>
    <t>01-101</t>
  </si>
  <si>
    <t>01-101 SF M3</t>
  </si>
  <si>
    <t>01-101 SF M4</t>
  </si>
  <si>
    <t>01-101 Ctrl M2</t>
  </si>
  <si>
    <t>01-101 Ctrl M3</t>
  </si>
  <si>
    <t>01-101 2D SF 1</t>
  </si>
  <si>
    <t>01-101 2D SF 2</t>
  </si>
  <si>
    <t>01-101 2D SF 3</t>
  </si>
  <si>
    <t>01-101 2D Ctrl 1</t>
  </si>
  <si>
    <t>01-101 2D Ctrl 2</t>
  </si>
  <si>
    <t>01-101 2D Ctrl 3</t>
  </si>
  <si>
    <t>01-129 SF M1</t>
  </si>
  <si>
    <t>01-129</t>
  </si>
  <si>
    <t>01-129 SF M2</t>
  </si>
  <si>
    <t>01-129 SF M3</t>
  </si>
  <si>
    <t>01-129 SF M4</t>
  </si>
  <si>
    <t>01-129 Ctrl M1</t>
  </si>
  <si>
    <t>01-129 Ctrl M2</t>
  </si>
  <si>
    <t>01-129 Ctrl M3</t>
  </si>
  <si>
    <t>01-129 2D SF 1</t>
  </si>
  <si>
    <t>01-129 2D SF 2</t>
  </si>
  <si>
    <t>01-129 2D SF 3</t>
  </si>
  <si>
    <t>01-129 2D Ctrl 1</t>
  </si>
  <si>
    <t>01-129 2D Ctrl 2</t>
  </si>
  <si>
    <t>01-129 2D Ctrl 3</t>
  </si>
  <si>
    <t>Media SF [3]</t>
  </si>
  <si>
    <t>Media Ctrl [3]</t>
  </si>
  <si>
    <t>02-043 Micro SF 1</t>
  </si>
  <si>
    <t>02-043</t>
  </si>
  <si>
    <t>02-043 Micro SF 2</t>
  </si>
  <si>
    <t>02-043 Micro SF 3</t>
  </si>
  <si>
    <t>02-043 Micro SF 4</t>
  </si>
  <si>
    <t>02-043 Micro Ctrl 1</t>
  </si>
  <si>
    <t>02-043 Micro Ctrl 2</t>
  </si>
  <si>
    <t>02-043 Micro Ctrl 3</t>
  </si>
  <si>
    <t>02-043 2D SF 1</t>
  </si>
  <si>
    <t>02-043 2D SF 2</t>
  </si>
  <si>
    <t>02-043 2D SF 3</t>
  </si>
  <si>
    <t>02-043 2D Ctrl 1</t>
  </si>
  <si>
    <t>02-043 2D Ctrl 2</t>
  </si>
  <si>
    <t>02-043 2D Ctrl 3</t>
  </si>
  <si>
    <t>02-156 Micro SF 1</t>
  </si>
  <si>
    <t>02-156</t>
  </si>
  <si>
    <t>02-156 Micro SF 2</t>
  </si>
  <si>
    <t>02-156 Micro SF 3</t>
  </si>
  <si>
    <t>02-156 Micro Ctrl 1</t>
  </si>
  <si>
    <t>02-156 Micro Ctrl 2</t>
  </si>
  <si>
    <t>02-156 Micro Ctrl 3</t>
  </si>
  <si>
    <t>02-156 2D SF 1</t>
  </si>
  <si>
    <t>02-156 2D SF 2</t>
  </si>
  <si>
    <t>02-156 2D SF 3</t>
  </si>
  <si>
    <t>02-156 2D Ctrl 1</t>
  </si>
  <si>
    <t>02-156 2D Ctrl 2</t>
  </si>
  <si>
    <t>02-156 2D Ctrl 3</t>
  </si>
  <si>
    <t>Media SF 7/13</t>
  </si>
  <si>
    <t>Media XSFM 7/13</t>
  </si>
  <si>
    <t>01-118 Micro SF 1</t>
  </si>
  <si>
    <t>01-118</t>
  </si>
  <si>
    <t>01-118 Micro SF 2</t>
  </si>
  <si>
    <t>01-118 Micro SF 3</t>
  </si>
  <si>
    <t>01-118 Micro SF 4</t>
  </si>
  <si>
    <t>01-118 Micro Ctrl 1</t>
  </si>
  <si>
    <t>01-118 Micro Ctrl 3</t>
  </si>
  <si>
    <t>01-118 2D SF 1</t>
  </si>
  <si>
    <t>01-118 2D SF 2</t>
  </si>
  <si>
    <t>01-118 2D SF 3</t>
  </si>
  <si>
    <t>01-118 2D Ctrl 1</t>
  </si>
  <si>
    <t>01-118 2D Ctrl 2</t>
  </si>
  <si>
    <t>01-118 2D Ctrl 3</t>
  </si>
  <si>
    <t>01-144 Micro SF 1</t>
  </si>
  <si>
    <t>01-144</t>
  </si>
  <si>
    <t>01-144 Micro SF 2</t>
  </si>
  <si>
    <t>01-144 Micro SF 3</t>
  </si>
  <si>
    <t>01-144 Micro Ctrl 1</t>
  </si>
  <si>
    <t>01-144 Micro Ctrl 2</t>
  </si>
  <si>
    <t>01-144 Micro Ctrl 3</t>
  </si>
  <si>
    <t>01-144 2D SF 1</t>
  </si>
  <si>
    <t>01-144 2D SF 2</t>
  </si>
  <si>
    <t>01-144 2D SF 3</t>
  </si>
  <si>
    <t>01-144 2D Ctrl 1</t>
  </si>
  <si>
    <t>01-144 2D Ctrl 2</t>
  </si>
  <si>
    <t>01-144 2D Ctrl 3</t>
  </si>
  <si>
    <t>Media SF 7/18</t>
  </si>
  <si>
    <t>Media XSFM  7/18</t>
  </si>
  <si>
    <t>01-092 Mirco SF 1</t>
  </si>
  <si>
    <t>01-092</t>
  </si>
  <si>
    <t>01-092 Mirco SF 2</t>
  </si>
  <si>
    <t>01-092 Mirco SF 3</t>
  </si>
  <si>
    <t>01-092 Mirco Ctrl 1</t>
  </si>
  <si>
    <t>01-092 Mirco Ctrl 2</t>
  </si>
  <si>
    <t>01-092 Mirco Ctrl 3</t>
  </si>
  <si>
    <t>01-092 2D SF 1</t>
  </si>
  <si>
    <t>01-092 2D SF 2</t>
  </si>
  <si>
    <t>01-092 2D SF 3</t>
  </si>
  <si>
    <t>01-092 2D Ctrl 1</t>
  </si>
  <si>
    <t>01-092 2D Ctrl 2</t>
  </si>
  <si>
    <t>01-092 2D Ctrl 3</t>
  </si>
  <si>
    <t>01-095 Micro SF 1</t>
  </si>
  <si>
    <t>01-095</t>
  </si>
  <si>
    <t>01-095 Micro SF 2</t>
  </si>
  <si>
    <t>01-095 Micro SF 3</t>
  </si>
  <si>
    <t>01-095 Micro Ctrl 1</t>
  </si>
  <si>
    <t>01-095 Micro Ctrl 2</t>
  </si>
  <si>
    <t>01-095 Micro Ctrl 3</t>
  </si>
  <si>
    <t>01-095 2D SF 1</t>
  </si>
  <si>
    <t>01-095 2D SF 2</t>
  </si>
  <si>
    <t>01-095 2D SF 3</t>
  </si>
  <si>
    <t>01-095 2D Ctrl 1</t>
  </si>
  <si>
    <t>01-095 2D Ctrl 2</t>
  </si>
  <si>
    <t>01-095 2D Ctrl 3</t>
  </si>
  <si>
    <t>02-061 Micro SF 1</t>
  </si>
  <si>
    <t>02-061</t>
  </si>
  <si>
    <t>02-061 Micro SF 3</t>
  </si>
  <si>
    <t>02-061 Micro SF 2</t>
  </si>
  <si>
    <t>02-061 Micro Ctrl 1</t>
  </si>
  <si>
    <t>02-061 Micro Ctrl 2</t>
  </si>
  <si>
    <t>02-061 2D SF 1</t>
  </si>
  <si>
    <t>02-061 2D SF 2</t>
  </si>
  <si>
    <t>02-061 2D SF 3</t>
  </si>
  <si>
    <t>02-061 2D Ctrl 1</t>
  </si>
  <si>
    <t>02-061 2D Ctrl 2</t>
  </si>
  <si>
    <t>02-061 2D Ctrl 3</t>
  </si>
  <si>
    <t>Media SF 9/29</t>
  </si>
  <si>
    <t>Media XSFM 9/29</t>
  </si>
  <si>
    <t>01-026 M SF 1</t>
  </si>
  <si>
    <t>01-026</t>
  </si>
  <si>
    <t>01-026 M SF 2</t>
  </si>
  <si>
    <t>01-026 M SF 3</t>
  </si>
  <si>
    <t>01-026 M SF 4</t>
  </si>
  <si>
    <t>01-026 M Ctrl 1</t>
  </si>
  <si>
    <t>01-026 M Ctrl 2</t>
  </si>
  <si>
    <t>01-026 2D SF 1</t>
  </si>
  <si>
    <t>01-026 2D SF 2</t>
  </si>
  <si>
    <t>01-026 2D SF 3</t>
  </si>
  <si>
    <t>01-026 2D Ctrl 1</t>
  </si>
  <si>
    <t>01-026 2D Ctrl 2</t>
  </si>
  <si>
    <t>01-026 2D Ctrl 3</t>
  </si>
  <si>
    <t>02-022 M SF 1</t>
  </si>
  <si>
    <t>02-022</t>
  </si>
  <si>
    <t>02-022 M SF 2</t>
  </si>
  <si>
    <t>02-022 M SF 3</t>
  </si>
  <si>
    <t>02-022 M SF 4</t>
  </si>
  <si>
    <t>02-022 M Ctrl 1</t>
  </si>
  <si>
    <t>02-022 M Ctrl 2</t>
  </si>
  <si>
    <t>02-022 M Ctrl 3</t>
  </si>
  <si>
    <t>02-022 2D SF 1</t>
  </si>
  <si>
    <t>02-022 2D SF 2</t>
  </si>
  <si>
    <t>02-022 2D SF 3</t>
  </si>
  <si>
    <t>02-022 2D Ctrl 1</t>
  </si>
  <si>
    <t>02-022 2D Ctrl 2</t>
  </si>
  <si>
    <t>02-022 2D Ctrl 3</t>
  </si>
  <si>
    <t>SF Media 10/01</t>
  </si>
  <si>
    <t>Media Ctrl 10/01</t>
  </si>
  <si>
    <t>01-045 M SF 1</t>
  </si>
  <si>
    <t>01-045</t>
  </si>
  <si>
    <t>01-045 M SF 2</t>
  </si>
  <si>
    <t>01-045 M SF 4</t>
  </si>
  <si>
    <t>01-045 M Ctrl 1</t>
  </si>
  <si>
    <t>01-045 M Ctrl 2</t>
  </si>
  <si>
    <t>01-045 M Ctrl 3</t>
  </si>
  <si>
    <t>01-045 2D SF 1</t>
  </si>
  <si>
    <t>01-045 2D SF 2</t>
  </si>
  <si>
    <t>01-045 2D SF 3</t>
  </si>
  <si>
    <t>01-045 2D Ctrl 1</t>
  </si>
  <si>
    <t>01-045 2D Ctrl 2</t>
  </si>
  <si>
    <t>01-045 2D Ctrl 3</t>
  </si>
  <si>
    <t>02-055 M SF 1</t>
  </si>
  <si>
    <t>02-055</t>
  </si>
  <si>
    <t>02-055 M SF 4</t>
  </si>
  <si>
    <t>02-055 M Ctrl 2</t>
  </si>
  <si>
    <t>02-055 M Ctrl 3</t>
  </si>
  <si>
    <t>02-055 2D SF 1</t>
  </si>
  <si>
    <t>02-055 2D SF 2</t>
  </si>
  <si>
    <t>02-055 2D SF 3</t>
  </si>
  <si>
    <t>02-055 2D Ctrl 1</t>
  </si>
  <si>
    <t>02-055 2D Ctrl 2</t>
  </si>
  <si>
    <t>02-055 2D Ctrl 3</t>
  </si>
  <si>
    <t>Media SF 10/21</t>
  </si>
  <si>
    <t>Media Ctrl 10/21</t>
  </si>
  <si>
    <t>BMAC 01-148 M SF 1</t>
  </si>
  <si>
    <t>01-148</t>
  </si>
  <si>
    <t>BMAC 01-148 M SF 2</t>
  </si>
  <si>
    <t>BMAC 01-148 M SF 3</t>
  </si>
  <si>
    <t>BMAC 01-148 M SF 4</t>
  </si>
  <si>
    <t>BMAC 01-148 M Ctrl 1</t>
  </si>
  <si>
    <t>BMAC 01-148 M Ctrl 2</t>
  </si>
  <si>
    <t>BMAC 01-148 M Ctrl 3</t>
  </si>
  <si>
    <t>BMAC 01-148 2D SF 1</t>
  </si>
  <si>
    <t>BMAC 01-148 2D SF 2</t>
  </si>
  <si>
    <t>BMAC 01-148 2D SF 3</t>
  </si>
  <si>
    <t>BMAC 01-148 2D Ctrl 1</t>
  </si>
  <si>
    <t>BMAC 01-148 2D Ctrl 2</t>
  </si>
  <si>
    <t>BMAC 01-148 2D Ctrl 3</t>
  </si>
  <si>
    <t>BMAC 01-070 M SF 3</t>
  </si>
  <si>
    <t>01-070</t>
  </si>
  <si>
    <t>BMAC 01-070 M SF 4</t>
  </si>
  <si>
    <t>BMAC 01-070 M Ctrl 1</t>
  </si>
  <si>
    <t>BMAC 01-070 M Ctrl 2</t>
  </si>
  <si>
    <t>BMAC 01-070 M Ctrl 3</t>
  </si>
  <si>
    <t>BMAC 01-070 2D SF 1</t>
  </si>
  <si>
    <t>BMAC 01-070 2D SF 2</t>
  </si>
  <si>
    <t>BMAC 01-070 2D SF 3</t>
  </si>
  <si>
    <t>BMAC 01-070 2D Ctrl 1</t>
  </si>
  <si>
    <t>BMAC 01-070 2D Ctrl 2</t>
  </si>
  <si>
    <t>BMAC 01-070 2D Ctrl 3</t>
  </si>
  <si>
    <t>Media simSF 11/15</t>
  </si>
  <si>
    <t>Media ctrl 11/15</t>
  </si>
  <si>
    <t>BMAC 01-155 M SF 1</t>
  </si>
  <si>
    <t>BMAC 01-155 M SF 2</t>
  </si>
  <si>
    <t>BMAC 01-155 M SF 3</t>
  </si>
  <si>
    <t>BMAC 01-155 M SF 4</t>
  </si>
  <si>
    <t>BMAC 01-155 M SF 5</t>
  </si>
  <si>
    <t>BMAC 01-155 M Ctrl 1</t>
  </si>
  <si>
    <t>BMAC 01-155 M Ctrl 2</t>
  </si>
  <si>
    <t>BMAC 01-155 M Ctrl 3</t>
  </si>
  <si>
    <t>BMAC 01-155 M Ctrl 4</t>
  </si>
  <si>
    <t>BMAC 01-155 M Ctrl 5</t>
  </si>
  <si>
    <t>BMAC 01-155 2D SF 1</t>
  </si>
  <si>
    <t>BMAC 01-155 2D SF 2</t>
  </si>
  <si>
    <t>BMAC 01-155 2D SF 3</t>
  </si>
  <si>
    <t>BMAC 01-155 2D SF 4</t>
  </si>
  <si>
    <t>BMAC 01-155 2D SF 5</t>
  </si>
  <si>
    <t>BMAC 01-155 2D Ctrl 1</t>
  </si>
  <si>
    <t>BMAC 01-155 2D Ctrl 2</t>
  </si>
  <si>
    <t>BMAC 01-155 2D Ctrl 3</t>
  </si>
  <si>
    <t>BMAC 01-155 2D Ctrl 4</t>
  </si>
  <si>
    <t>BMAC 01-155 2D Ctrl 5</t>
  </si>
  <si>
    <t>Media SF 12/16</t>
  </si>
  <si>
    <t>Media ctrl 12/16</t>
  </si>
  <si>
    <t>Detection limit</t>
  </si>
  <si>
    <t>simSF/ctrl Media</t>
  </si>
  <si>
    <t>BMAC 01-148 on-chip simSF</t>
  </si>
  <si>
    <t>BMAC 01-148 on-chip ctrl</t>
  </si>
  <si>
    <t>BMAC 01-148 2D simSF</t>
  </si>
  <si>
    <t>BMAC 01-148 2D ctrl</t>
  </si>
  <si>
    <t>BMAC 01-070 on-chip simSF</t>
  </si>
  <si>
    <t>BMAC 01-070 on-chip ctrl</t>
  </si>
  <si>
    <t>BMAC 01-070 2D simSF</t>
  </si>
  <si>
    <t>BMAC 01-070 2D ctrl</t>
  </si>
  <si>
    <t>BMAC 01-155 on-chip simSF</t>
  </si>
  <si>
    <t>BMAC 01-155 on-chip ctrl</t>
  </si>
  <si>
    <t>BMAC 01-155 2D simSF</t>
  </si>
  <si>
    <t>BMAC 01-155 2D ctrl</t>
  </si>
  <si>
    <t>BMAC 01-159 on-chip simSF</t>
  </si>
  <si>
    <t>BMAC 01-160 on-chip simSF</t>
  </si>
  <si>
    <t>BMAC 01-160 2D simSF</t>
  </si>
  <si>
    <t>BMAC 01-016 on-chip simSF</t>
  </si>
  <si>
    <t>BMAC 01-016 on-chip ctrl</t>
  </si>
  <si>
    <t>BMAC 01-016 2D simSF</t>
  </si>
  <si>
    <t>BMAC 01-022 on-chip simSF</t>
  </si>
  <si>
    <t>BMAC 01-022 on-chip ctrl</t>
  </si>
  <si>
    <t>BMAC 01-022 2D simSF</t>
  </si>
  <si>
    <t>BMAC 01-004 on-chip simSF</t>
  </si>
  <si>
    <t>BMAC 01-004 on-chip ctrl</t>
  </si>
  <si>
    <t>BMAC 01-004 2D simSF</t>
  </si>
  <si>
    <t>BMAC 01-054 on-chip simSF</t>
  </si>
  <si>
    <t>BMAC 01-054 on-chip ctrl</t>
  </si>
  <si>
    <t>BMAC 01-054 2D simSF</t>
  </si>
  <si>
    <t>BMAC 01-109 on-chip simSF</t>
  </si>
  <si>
    <t>BMAC 01-109 on-chip ctrl</t>
  </si>
  <si>
    <t>BMAC 01-109 2D simSF</t>
  </si>
  <si>
    <t>BMAC 02-026 on-chip simSF</t>
  </si>
  <si>
    <t>BMAC 02-026 on-chip ctrl</t>
  </si>
  <si>
    <t>BMAC 02-026 2D simSF</t>
  </si>
  <si>
    <t>BMAC 02-027 on-chip simSF</t>
  </si>
  <si>
    <t>BMAC 02-027 on-chip ctrl</t>
  </si>
  <si>
    <t>BMAC 02-027 2D simSF</t>
  </si>
  <si>
    <t>BMAC 01-041 on-chip simSF</t>
  </si>
  <si>
    <t>BMAC 01-041 on-chip ctrl</t>
  </si>
  <si>
    <t>BMAC 01-041 2D simSF</t>
  </si>
  <si>
    <t>BMAC 01-102 on-chip simSF</t>
  </si>
  <si>
    <t>BMAC 01-102 on-chip ctrl</t>
  </si>
  <si>
    <t>BMAC 01-102 2D simSF</t>
  </si>
  <si>
    <t>BMAC 02-038 on-chip simSF</t>
  </si>
  <si>
    <t>BMAC 02-038 on-chip ctrl</t>
  </si>
  <si>
    <t>BMAC 02-038 2D simSF</t>
  </si>
  <si>
    <t>BMAC 02-089 on-chip simSF</t>
  </si>
  <si>
    <t>BMAC 02-089 on-chip ctrl</t>
  </si>
  <si>
    <t>BMAC 02-089 2D simSF</t>
  </si>
  <si>
    <t>BMAC 01-061 on-chip simSF</t>
  </si>
  <si>
    <t>BMAC 01-061 on-chip ctrl</t>
  </si>
  <si>
    <t>BMAC 01-061 2D simSF</t>
  </si>
  <si>
    <t>BMAC 01-120 on-chip simSF</t>
  </si>
  <si>
    <t>BMAC 01-120 on-chip ctrl</t>
  </si>
  <si>
    <t>BMAC 01-120 2D simSF</t>
  </si>
  <si>
    <t>BMAC 01-136 on-chip simSF</t>
  </si>
  <si>
    <t>BMAC 01-136 on-chip ctrl</t>
  </si>
  <si>
    <t>BMAC 01-136 2D simSF</t>
  </si>
  <si>
    <t>BMAC 01-142 on-chip simSF</t>
  </si>
  <si>
    <t>BMAC 01-142 on-chip ctrl</t>
  </si>
  <si>
    <t>BMAC 01-142 2D simSF</t>
  </si>
  <si>
    <t>BMAC 01-075 on-chip simSF</t>
  </si>
  <si>
    <t>BMAC 01-075 on-chip ctrl</t>
  </si>
  <si>
    <t>BMAC 01-075 2D simSF</t>
  </si>
  <si>
    <t>BMAC 01-101 on-chip simSF</t>
  </si>
  <si>
    <t>BMAC 01-101 on-chip ctrl</t>
  </si>
  <si>
    <t>BMAC 01-101 2D simSF</t>
  </si>
  <si>
    <t>BMAC 01-129 on-chip simSF</t>
  </si>
  <si>
    <t>BMAC 01-129 on-chip ctrl</t>
  </si>
  <si>
    <t>BMAC 01-129 2D simSF</t>
  </si>
  <si>
    <t>BMAC 02-043 on-chip simSF</t>
  </si>
  <si>
    <t>BMAC 02-043 on-chip ctrl</t>
  </si>
  <si>
    <t>BMAC 02-043 2D simSF</t>
  </si>
  <si>
    <t>BMAC 02-156 on-chip simSF</t>
  </si>
  <si>
    <t>BMAC 02-156 on-chip ctrl</t>
  </si>
  <si>
    <t>BMAC 02-156 2D simSF</t>
  </si>
  <si>
    <t>BMAC 01-118 on-chip simSF</t>
  </si>
  <si>
    <t>BMAC 01-118 on-chip ctrl</t>
  </si>
  <si>
    <t>BMAC 01-118 2D simSF</t>
  </si>
  <si>
    <t>BMAC 01-144 on-chip simSF</t>
  </si>
  <si>
    <t>BMAC 01-144 on-chip ctrl</t>
  </si>
  <si>
    <t>BMAC 01-144 2D simSF</t>
  </si>
  <si>
    <t>BMAC 01-092 on-chip simSF</t>
  </si>
  <si>
    <t>BMAC 01-092 on-chip ctrl</t>
  </si>
  <si>
    <t>BMAC 01-092 2D simSF</t>
  </si>
  <si>
    <t>BMAC 01-095 on-chip simSF</t>
  </si>
  <si>
    <t>BMAC 01-095 on-chip ctrl</t>
  </si>
  <si>
    <t>BMAC 01-095 2D simSF</t>
  </si>
  <si>
    <t>BMAC 02-061 on-chip simSF</t>
  </si>
  <si>
    <t>BMAC 02-061 on-chip ctrl</t>
  </si>
  <si>
    <t>BMAC 02-061 2D simSF</t>
  </si>
  <si>
    <t>BMAC 01-026 on-chip simSF</t>
  </si>
  <si>
    <t>BMAC 01-026 on-chip ctrl</t>
  </si>
  <si>
    <t>BMAC 01-026 2D simSF</t>
  </si>
  <si>
    <t>BMAC 02-022 on-chip simSF</t>
  </si>
  <si>
    <t>BMAC 02-022 on-chip ctrl</t>
  </si>
  <si>
    <t>BMAC 02-022 2D simSF</t>
  </si>
  <si>
    <t>BMAC 01-045 on-chip simSF</t>
  </si>
  <si>
    <t>BMAC 01-045 on-chip ctrl</t>
  </si>
  <si>
    <t>BMAC 01-045 2D simSF</t>
  </si>
  <si>
    <t>BMAC 02-055 on-chip simSF</t>
  </si>
  <si>
    <t>BMAC 02-055 on-chip ctrl</t>
  </si>
  <si>
    <t>BMAC 02-055 2D simSF</t>
  </si>
  <si>
    <t>01-004 Micro Ctrl 1</t>
  </si>
  <si>
    <t>01-004 Micro Ctrl 2</t>
  </si>
  <si>
    <t>01-004 Micro Ctrl 3</t>
  </si>
  <si>
    <t>01-016 Micro Ctrl 1</t>
  </si>
  <si>
    <t>01-016 Micro Ctrl 2</t>
  </si>
  <si>
    <t>01-016 Micro Ctrl 3</t>
  </si>
  <si>
    <t>01-016 Micro Ctrl 4</t>
  </si>
  <si>
    <t>01-022 Micro Ctrl 1</t>
  </si>
  <si>
    <t>01-022 Micro Ctrl 2</t>
  </si>
  <si>
    <t>01-022 Micro Ctrl 3</t>
  </si>
  <si>
    <r>
      <t xml:space="preserve">01-022 Micro Ctrl </t>
    </r>
    <r>
      <rPr>
        <sz val="12"/>
        <color rgb="FFFF0000"/>
        <rFont val="Calibri (Body)"/>
      </rPr>
      <t>4</t>
    </r>
  </si>
  <si>
    <t>01-026 Micro Ctrl 1</t>
  </si>
  <si>
    <t>01-026 Micro Ctrl 2</t>
  </si>
  <si>
    <t>01-041 Micro Ctrl 1</t>
  </si>
  <si>
    <t>01-041 Micro Ctrl 2</t>
  </si>
  <si>
    <t>01-041 Micro Ctrl 3</t>
  </si>
  <si>
    <t>01-045 Micro Ctrl 1</t>
  </si>
  <si>
    <t>01-045 Micro Ctrl 2</t>
  </si>
  <si>
    <t>01-045 Micro Ctrl 3</t>
  </si>
  <si>
    <t>01-054 Micro Ctrl 1</t>
  </si>
  <si>
    <t>01-054 Micro Ctrl 2</t>
  </si>
  <si>
    <t>01-054 Micro Ctrl 3</t>
  </si>
  <si>
    <t>01-061 Micro Ctrl 1</t>
  </si>
  <si>
    <t>01-061 Micro Ctrl 2</t>
  </si>
  <si>
    <t>01-070 Micro Ctrl 1</t>
  </si>
  <si>
    <t>01-070 Micro Ctrl 2</t>
  </si>
  <si>
    <t>01-070 Micro Ctrl 3</t>
  </si>
  <si>
    <t>01-075 Micro Ctrl 1</t>
  </si>
  <si>
    <t>01-075 Micro Ctrl 2</t>
  </si>
  <si>
    <t>01-075 Micro Ctrl 3</t>
  </si>
  <si>
    <t>01-101 Micro Ctrl 1</t>
  </si>
  <si>
    <t>01-101 Micro Ctrl 2</t>
  </si>
  <si>
    <t>01-102 Micro Ctrl 1</t>
  </si>
  <si>
    <t>01-102 2 Micro Ctrl 2</t>
  </si>
  <si>
    <t>01-109 Micro Ctrl 1</t>
  </si>
  <si>
    <t>01-109 Micro Ctrl 2</t>
  </si>
  <si>
    <t>01-109 Micro Ctrl 3</t>
  </si>
  <si>
    <t>01-118 Micro Ctrl 2</t>
  </si>
  <si>
    <t>01-120 Micro Ctrl 1</t>
  </si>
  <si>
    <t>01-120 Micro Ctrl 2</t>
  </si>
  <si>
    <t>01-120 Micro Ctrl 3</t>
  </si>
  <si>
    <t>01-129 Micro Ctrl 1</t>
  </si>
  <si>
    <t>01-129 Micro Ctrl 2</t>
  </si>
  <si>
    <t>01-129 Micro Ctrl 3</t>
  </si>
  <si>
    <t>01-136 Micro Ctrl 1</t>
  </si>
  <si>
    <t>01-136 Micro Ctrl 2</t>
  </si>
  <si>
    <t>01-142 Micro Ctrl 1</t>
  </si>
  <si>
    <t>01-142 Micro Ctrl 2</t>
  </si>
  <si>
    <t>01-142 Micro Ctrl 3</t>
  </si>
  <si>
    <t>01-148 Micro Ctrl 1</t>
  </si>
  <si>
    <t>01-148 Micro Ctrl 2</t>
  </si>
  <si>
    <t>01-148 Micro Ctrl 3</t>
  </si>
  <si>
    <t>01-155 Micro Ctrl 1</t>
  </si>
  <si>
    <t>01-155 Micro Ctrl 2</t>
  </si>
  <si>
    <t>01-155 Micro Ctrl 3</t>
  </si>
  <si>
    <t>01-155 Micro Ctrl 4</t>
  </si>
  <si>
    <t>01-155 Micro Ctrl 5</t>
  </si>
  <si>
    <t>02-022 Micro Ctrl 1</t>
  </si>
  <si>
    <t>02-022 Micro Ctrl 2</t>
  </si>
  <si>
    <t>02-022 Micro Ctrl 3</t>
  </si>
  <si>
    <t>02-026 Micro Ctrl 1</t>
  </si>
  <si>
    <t>02-026 Micro Ctrl 2</t>
  </si>
  <si>
    <t>02-027 Micro Ctrl 1</t>
  </si>
  <si>
    <t>02-027 Micro Ctrl 2</t>
  </si>
  <si>
    <t>02-027 Micro Ctrl 3</t>
  </si>
  <si>
    <t>02-038 Micro Ctrl 1</t>
  </si>
  <si>
    <t>02-038 Micro Ctrl 2</t>
  </si>
  <si>
    <t>02-055 Micro Ctrl 1</t>
  </si>
  <si>
    <t>02-055 Micro Ctrl 2</t>
  </si>
  <si>
    <t>02-089 Micro Ctrl 1</t>
  </si>
  <si>
    <t>02-089 Micro Ctrl 2</t>
  </si>
  <si>
    <t>01-004 Micro simSF 2</t>
  </si>
  <si>
    <t>01-022 Micro simSF 1</t>
  </si>
  <si>
    <t>01-041 Micro simSF 1</t>
  </si>
  <si>
    <t>01-041 Micro simSF 2</t>
  </si>
  <si>
    <t>01-045 Micro simSF 1</t>
  </si>
  <si>
    <t>01-045 Micro simSF 2</t>
  </si>
  <si>
    <t>01-045 Micro simSF 3</t>
  </si>
  <si>
    <t>01-061 Micro simSF 1</t>
  </si>
  <si>
    <t>01-061 Micro simSF 2</t>
  </si>
  <si>
    <t>01-061 Micro simSF 3</t>
  </si>
  <si>
    <t>01-070 Micro simSF 2</t>
  </si>
  <si>
    <t>01-070 Micro simSF 1</t>
  </si>
  <si>
    <t>01-075 Micro simSF 1</t>
  </si>
  <si>
    <t>01-075 Micro simSF 2</t>
  </si>
  <si>
    <t>01-075 Micro simSF 3</t>
  </si>
  <si>
    <t>01-092 Micro simSF 1</t>
  </si>
  <si>
    <t>01-092 Micro simSF 2</t>
  </si>
  <si>
    <t>01-092 Micro simSF 3</t>
  </si>
  <si>
    <t>01-095 Micro simSF 1</t>
  </si>
  <si>
    <t>01-095 Micro simSF 2</t>
  </si>
  <si>
    <t>01-095 Micro simSF 3</t>
  </si>
  <si>
    <t>01-101 Micro simSF 1</t>
  </si>
  <si>
    <t>01-101 Micro simSF 2</t>
  </si>
  <si>
    <t>01-101 Micro simSF 3</t>
  </si>
  <si>
    <t>01-102 Micro simSF 1</t>
  </si>
  <si>
    <t>01-102 Micro simSF 2</t>
  </si>
  <si>
    <t>01-102 Micro simSF 3</t>
  </si>
  <si>
    <t>01-120 Micro simSF 1</t>
  </si>
  <si>
    <t>01-120 Micro simSF 2</t>
  </si>
  <si>
    <t>01-120 Micro simSF 3</t>
  </si>
  <si>
    <t>01-129 Micro simSF 1</t>
  </si>
  <si>
    <t>01-129 Micro simSF 2</t>
  </si>
  <si>
    <t>01-129 Micro simSF 3</t>
  </si>
  <si>
    <t>01-129 Micro simSF 4</t>
  </si>
  <si>
    <t>01-136 Micro simSF 1</t>
  </si>
  <si>
    <t>01-136 Micro simSF 2</t>
  </si>
  <si>
    <t>01-136 Micro simSF 3</t>
  </si>
  <si>
    <t>01-136 Micro simSF 4</t>
  </si>
  <si>
    <t>01-142 Micro simSF 1</t>
  </si>
  <si>
    <t>01-142 Micro simSF 2</t>
  </si>
  <si>
    <t>01-144 Micro simSF 1</t>
  </si>
  <si>
    <t>01-144 Micro simSF 2</t>
  </si>
  <si>
    <t>01-144 Micro simSF 3</t>
  </si>
  <si>
    <t>01-148 Micro simSF 1</t>
  </si>
  <si>
    <t>01-148 Micro simSF 2</t>
  </si>
  <si>
    <t>01-148 Micro simSF 3</t>
  </si>
  <si>
    <t>01-148 Micro simSF 4</t>
  </si>
  <si>
    <t>01-155 Micro simSF 1</t>
  </si>
  <si>
    <t>01-155 Micro simSF 2</t>
  </si>
  <si>
    <t>01-155 Micro simSF 3</t>
  </si>
  <si>
    <t>01-155 Micro simSF 4</t>
  </si>
  <si>
    <t>01-155 Micro simSF 5</t>
  </si>
  <si>
    <t>01-159 Micro simSF 1</t>
  </si>
  <si>
    <t>01-159 Micro simSF 2</t>
  </si>
  <si>
    <t>01-159 Micro simSF 3</t>
  </si>
  <si>
    <t>01-160 Micro simSF 1</t>
  </si>
  <si>
    <t>01-160 Micro simSF 2</t>
  </si>
  <si>
    <t>01-160 Micro simSF 3</t>
  </si>
  <si>
    <t>02-022 Micro simSF 1</t>
  </si>
  <si>
    <t>02-022 Micro simSF 2</t>
  </si>
  <si>
    <t>02-022 Micro simSF 3</t>
  </si>
  <si>
    <t>02-022 Micro simSF 4</t>
  </si>
  <si>
    <t>02-026 Micro simSF 1</t>
  </si>
  <si>
    <t>02-026 Micro simSF 2</t>
  </si>
  <si>
    <t>02-026 Micro simSF 3</t>
  </si>
  <si>
    <t>02-026 Micro simSF 4</t>
  </si>
  <si>
    <t>02-027 Micro simSF 1</t>
  </si>
  <si>
    <t>02-027 Micro simSF 2</t>
  </si>
  <si>
    <t>02-027 Micro simSF 3</t>
  </si>
  <si>
    <t>02-027 Micro simSF 4</t>
  </si>
  <si>
    <t>02-038 Micro simSF 1</t>
  </si>
  <si>
    <t>02-038 Micro simSF 2</t>
  </si>
  <si>
    <t>02-038 Micro simSF 3</t>
  </si>
  <si>
    <t>02-043 Micro simSF 1</t>
  </si>
  <si>
    <t>02-043 Micro simSF 2</t>
  </si>
  <si>
    <t>02-043 Micro simSF 3</t>
  </si>
  <si>
    <t>02-043 Micro simSF 4</t>
  </si>
  <si>
    <t>02-055 Micro simSF 1</t>
  </si>
  <si>
    <t>02-055 Micro simSF 2</t>
  </si>
  <si>
    <t>02-061 Micro simSF 1</t>
  </si>
  <si>
    <t>02-061 Micro simSF 2</t>
  </si>
  <si>
    <t>02-061 Micro simSF 3</t>
  </si>
  <si>
    <t>02-089 Micro simSF 1</t>
  </si>
  <si>
    <t>02-156 Micro simSF 1</t>
  </si>
  <si>
    <t>02-156 Micro simSF 2</t>
  </si>
  <si>
    <t>02-156 Micro simSF 3</t>
  </si>
  <si>
    <t>01-026 Micro simSF 1</t>
  </si>
  <si>
    <t>01-026 Micro simSF 2</t>
  </si>
  <si>
    <t>01-026 Micro simSF 3</t>
  </si>
  <si>
    <t>01-026 Micro simSF 4</t>
  </si>
  <si>
    <t>01-118 Micro simSF 1</t>
  </si>
  <si>
    <t>01-118 Micro simSF 2</t>
  </si>
  <si>
    <t>01-118 Micro simSF 3</t>
  </si>
  <si>
    <t>01-118 Micro simSF 4</t>
  </si>
  <si>
    <t>AVERAGE BACKGROUND</t>
  </si>
  <si>
    <t>MIN / MAX DETECTIONS</t>
  </si>
  <si>
    <t>01-102 Micro Ctrl 2</t>
  </si>
  <si>
    <t>01-026 2D simSF 3</t>
  </si>
  <si>
    <t>01-041 2D simSF 1</t>
  </si>
  <si>
    <t>01-026 2D simSF 1</t>
  </si>
  <si>
    <t>01-026 2D simSF 2</t>
  </si>
  <si>
    <t>01-041 2D simSF 2</t>
  </si>
  <si>
    <t>01-041 2D simSF 3</t>
  </si>
  <si>
    <t>01-045 2D simSF 1</t>
  </si>
  <si>
    <t>01-045 2D simSF 2</t>
  </si>
  <si>
    <t>01-045 2D simSF 3</t>
  </si>
  <si>
    <t>01-061 2D simSF 1</t>
  </si>
  <si>
    <t>01-061 2D simSF 2</t>
  </si>
  <si>
    <t>01-061 2D simSF 3</t>
  </si>
  <si>
    <t>01-070 2D simSF 1</t>
  </si>
  <si>
    <t>01-070 2D simSF 2</t>
  </si>
  <si>
    <t>01-070 2D simSF 3</t>
  </si>
  <si>
    <t>01-075 2D simSF 1</t>
  </si>
  <si>
    <t>01-075 2D simSF 2</t>
  </si>
  <si>
    <t>01-075 2D simSF 3</t>
  </si>
  <si>
    <t>01-092 2D simSF 1</t>
  </si>
  <si>
    <t>01-092 2D simSF 2</t>
  </si>
  <si>
    <t>01-092 2D simSF 3</t>
  </si>
  <si>
    <t>01-095 2D simSF 1</t>
  </si>
  <si>
    <t>01-095 2D simSF 2</t>
  </si>
  <si>
    <t>01-095 2D simSF 3</t>
  </si>
  <si>
    <t>01-101 2D simSF 1</t>
  </si>
  <si>
    <t>01-101 2D simSF 2</t>
  </si>
  <si>
    <t>01-101 2D simSF 3</t>
  </si>
  <si>
    <t>01-102 2D simSF 1</t>
  </si>
  <si>
    <t>01-102 2D simSF 2</t>
  </si>
  <si>
    <t>01-102 2D simSF 3</t>
  </si>
  <si>
    <t>01-118 2D simSF 1</t>
  </si>
  <si>
    <t>01-118 2D simSF 2</t>
  </si>
  <si>
    <t>01-118 2D simSF 3</t>
  </si>
  <si>
    <t>01-120 2D simSF 1</t>
  </si>
  <si>
    <t>01-120 2D simSF 2</t>
  </si>
  <si>
    <t>01-120 2D simSF 3</t>
  </si>
  <si>
    <t>01-129 2D simSF 1</t>
  </si>
  <si>
    <t>01-129 2D simSF 2</t>
  </si>
  <si>
    <t>01-129 2D simSF 3</t>
  </si>
  <si>
    <t>01-136 2D simSF 1</t>
  </si>
  <si>
    <t>01-136 2D simSF 2</t>
  </si>
  <si>
    <t>01-136 2D simSF 3</t>
  </si>
  <si>
    <t>01-142 2D simSF 1</t>
  </si>
  <si>
    <t>01-142 2D simSF 2</t>
  </si>
  <si>
    <t>01-142 2D simSF 3</t>
  </si>
  <si>
    <t>01-144 2D simSF 1</t>
  </si>
  <si>
    <t>01-144 2D simSF 2</t>
  </si>
  <si>
    <t>01-144 2D simSF 3</t>
  </si>
  <si>
    <t>01-148 2D simSF 1</t>
  </si>
  <si>
    <t>01-148 2D simSF 2</t>
  </si>
  <si>
    <t>01-148 2D simSF 3</t>
  </si>
  <si>
    <t>01-155 2D simSF 1</t>
  </si>
  <si>
    <t>01-155 2D simSF 2</t>
  </si>
  <si>
    <t>01-155 2D simSF 3</t>
  </si>
  <si>
    <r>
      <t xml:space="preserve">01-155 2D simSF </t>
    </r>
    <r>
      <rPr>
        <sz val="12"/>
        <color rgb="FFFF0000"/>
        <rFont val="Calibri (Body)"/>
      </rPr>
      <t>4</t>
    </r>
  </si>
  <si>
    <r>
      <t>01-155 2D simSF</t>
    </r>
    <r>
      <rPr>
        <sz val="12"/>
        <color rgb="FFFF0000"/>
        <rFont val="Calibri (Body)"/>
      </rPr>
      <t xml:space="preserve"> 5</t>
    </r>
  </si>
  <si>
    <t>01-160 2D simSF 1</t>
  </si>
  <si>
    <t>01-160 2D simSF 2</t>
  </si>
  <si>
    <t>01-160 2D simSF 3</t>
  </si>
  <si>
    <t>02-022 2D simSF 1</t>
  </si>
  <si>
    <t>02-022 2D simSF 2</t>
  </si>
  <si>
    <t>02-022 2D simSF 3</t>
  </si>
  <si>
    <t>02-026 2D simSF 1</t>
  </si>
  <si>
    <t>02-026 2D simSF 2</t>
  </si>
  <si>
    <t>02-026 2D simSF 3</t>
  </si>
  <si>
    <t>02-027 2D simSF 1</t>
  </si>
  <si>
    <t>02-027 2D simSF 2</t>
  </si>
  <si>
    <t>02-027 2D simSF 3</t>
  </si>
  <si>
    <t>02-038 2D simSF 1</t>
  </si>
  <si>
    <t>02-038 2D simSF 2</t>
  </si>
  <si>
    <t>02-038 2D simSF 3</t>
  </si>
  <si>
    <t>02-043 2D simSF 1</t>
  </si>
  <si>
    <t>02-043 2D simSF 2</t>
  </si>
  <si>
    <t>02-043 2D simSF 3</t>
  </si>
  <si>
    <t>02-055 2D simSF 1</t>
  </si>
  <si>
    <t>02-055 2D simSF 2</t>
  </si>
  <si>
    <t>02-055 2D simSF 3</t>
  </si>
  <si>
    <t>02-061 2D simSF 1</t>
  </si>
  <si>
    <t>02-061 2D simSF 2</t>
  </si>
  <si>
    <t>02-061 2D simSF 3</t>
  </si>
  <si>
    <t>02-089 2D simSF 1</t>
  </si>
  <si>
    <t>02-089 2D simSF 2</t>
  </si>
  <si>
    <t>02-089 2D simSF 3</t>
  </si>
  <si>
    <t>02-156 2D simSF 1</t>
  </si>
  <si>
    <t>02-156 2D simSF 2</t>
  </si>
  <si>
    <t>02-156 2D simSF 3</t>
  </si>
  <si>
    <t>01-004 2D ctrl 1</t>
  </si>
  <si>
    <t>01-004 2D ctrl 2</t>
  </si>
  <si>
    <t>01-004 2D ctrl 3</t>
  </si>
  <si>
    <t>01-016 2D ctrl 1</t>
  </si>
  <si>
    <t>01-016 2D ctrl 2</t>
  </si>
  <si>
    <t>01-016 2D ctrl 3</t>
  </si>
  <si>
    <t>01-022 2D ctrl 1</t>
  </si>
  <si>
    <t>01-022 2D ctrl 2</t>
  </si>
  <si>
    <t>01-022 2D ctrl 3</t>
  </si>
  <si>
    <t>01-026 2D ctrl 1</t>
  </si>
  <si>
    <t>01-026 2D ctrl 2</t>
  </si>
  <si>
    <t>01-026 2D ctrl 3</t>
  </si>
  <si>
    <t>01-041 2D ctrl 1</t>
  </si>
  <si>
    <t>01-041 2D ctrl 2</t>
  </si>
  <si>
    <t>01-041 2D ctrl 3</t>
  </si>
  <si>
    <t>01-045 2D ctrl 1</t>
  </si>
  <si>
    <t>01-045 2D ctrl 2</t>
  </si>
  <si>
    <t>01-045 2D ctrl 3</t>
  </si>
  <si>
    <t>01-054 2D ctrl 1</t>
  </si>
  <si>
    <t>01-054 2D ctrl 2</t>
  </si>
  <si>
    <t>01-054 2D ctrl 3</t>
  </si>
  <si>
    <t>01-061 2D ctrl 1</t>
  </si>
  <si>
    <t>01-061 2D ctrl 2</t>
  </si>
  <si>
    <t>01-061 2D ctrl 3</t>
  </si>
  <si>
    <t>01-070 2D ctrl 1</t>
  </si>
  <si>
    <t>01-070 2D ctrl 2</t>
  </si>
  <si>
    <t>01-070 2D ctrl 3</t>
  </si>
  <si>
    <t>01-075 2D ctrl 1</t>
  </si>
  <si>
    <t>01-075 2D ctrl 2</t>
  </si>
  <si>
    <t>01-075 2D ctrl 3</t>
  </si>
  <si>
    <t>01-092 2D ctrl 1</t>
  </si>
  <si>
    <t>01-092 2D ctrl 2</t>
  </si>
  <si>
    <t>01-092 2D ctrl 3</t>
  </si>
  <si>
    <t>01-095 2D ctrl 1</t>
  </si>
  <si>
    <t>01-095 2D ctrl 2</t>
  </si>
  <si>
    <t>01-095 2D ctrl 3</t>
  </si>
  <si>
    <t>01-101 2D ctrl 1</t>
  </si>
  <si>
    <t>01-101 2D ctrl 2</t>
  </si>
  <si>
    <t>01-101 2D ctrl 3</t>
  </si>
  <si>
    <t>01-102 2D ctrl 1</t>
  </si>
  <si>
    <t>01-102 2D ctrl 2</t>
  </si>
  <si>
    <t>01-102 2D ctrl 3</t>
  </si>
  <si>
    <t>01-109 2D ctrl 1</t>
  </si>
  <si>
    <t>01-109 2D ctrl 2</t>
  </si>
  <si>
    <t>01-109 2D ctrl 3</t>
  </si>
  <si>
    <t>01-118 2D ctrl 1</t>
  </si>
  <si>
    <t>01-118 2D ctrl 2</t>
  </si>
  <si>
    <t>01-118 2D ctrl 3</t>
  </si>
  <si>
    <t>01-120 2D ctrl 1</t>
  </si>
  <si>
    <t>01-120 2D ctrl 2</t>
  </si>
  <si>
    <t>01-120 2D ctrl 3</t>
  </si>
  <si>
    <t>01-129 2D ctrl 1</t>
  </si>
  <si>
    <t>01-129 2D ctrl 2</t>
  </si>
  <si>
    <t>01-129 2D ctrl 3</t>
  </si>
  <si>
    <t>01-136 2D ctrl 1</t>
  </si>
  <si>
    <t>01-136 2D ctrl 2</t>
  </si>
  <si>
    <t>01-136 2D ctrl 3</t>
  </si>
  <si>
    <t>01-142 2D ctrl 1</t>
  </si>
  <si>
    <t>01-142 2D ctrl 2</t>
  </si>
  <si>
    <t>01-142 2D ctrl 3</t>
  </si>
  <si>
    <t>01-144 2D ctrl 1</t>
  </si>
  <si>
    <t>01-144 2D ctrl 2</t>
  </si>
  <si>
    <t>01-144 2D ctrl 3</t>
  </si>
  <si>
    <t>01-148 2D ctrl 1</t>
  </si>
  <si>
    <t>01-148 2D ctrl 2</t>
  </si>
  <si>
    <t>01-148 2D ctrl 3</t>
  </si>
  <si>
    <t>01-155 2D ctrl 1</t>
  </si>
  <si>
    <t>01-155 2D ctrl 2</t>
  </si>
  <si>
    <t>01-155 2D ctrl 3</t>
  </si>
  <si>
    <t>01-159 2D ctrl 1</t>
  </si>
  <si>
    <t>01-159 2D ctrl 2</t>
  </si>
  <si>
    <t>01-159 2D ctrl 3</t>
  </si>
  <si>
    <t>01-160 2D ctrl 1</t>
  </si>
  <si>
    <t>01-160 2D ctrl 2</t>
  </si>
  <si>
    <t>01-160 2D ctrl 3</t>
  </si>
  <si>
    <r>
      <t xml:space="preserve">01-155 2D ctrl </t>
    </r>
    <r>
      <rPr>
        <sz val="12"/>
        <color theme="1"/>
        <rFont val="Calibri (Body)"/>
      </rPr>
      <t>4</t>
    </r>
  </si>
  <si>
    <r>
      <t>01-155 2D ctrl</t>
    </r>
    <r>
      <rPr>
        <sz val="12"/>
        <color theme="1"/>
        <rFont val="Calibri (Body)"/>
      </rPr>
      <t xml:space="preserve"> 5</t>
    </r>
  </si>
  <si>
    <t>02-022 2D ctrl 1</t>
  </si>
  <si>
    <t>02-022 2D ctrl 2</t>
  </si>
  <si>
    <t>02-022 2D ctrl 3</t>
  </si>
  <si>
    <t>02-026 2D ctrl 1</t>
  </si>
  <si>
    <t>02-026 2D ctrl 2</t>
  </si>
  <si>
    <t>02-026 2D ctrl 3</t>
  </si>
  <si>
    <t>02-027 2D ctrl 1</t>
  </si>
  <si>
    <t>02-027 2D ctrl 2</t>
  </si>
  <si>
    <t>02-027 2D ctrl 3</t>
  </si>
  <si>
    <t>02-038 2D ctrl 1</t>
  </si>
  <si>
    <t>02-038 2D ctrl 2</t>
  </si>
  <si>
    <t>02-038 2D ctrl 3</t>
  </si>
  <si>
    <t>02-043 2D ctrl 1</t>
  </si>
  <si>
    <t>02-043 2D ctrl 2</t>
  </si>
  <si>
    <t>02-043 2D ctrl 3</t>
  </si>
  <si>
    <t>02-055 2D ctrl 1</t>
  </si>
  <si>
    <t>02-055 2D ctrl 2</t>
  </si>
  <si>
    <t>02-055 2D ctrl 3</t>
  </si>
  <si>
    <t>02-061 2D ctrl 1</t>
  </si>
  <si>
    <t>02-061 2D ctrl 2</t>
  </si>
  <si>
    <t>02-061 2D ctrl 3</t>
  </si>
  <si>
    <t>02-089 2D ctrl 1</t>
  </si>
  <si>
    <t>02-089 2D ctrl 2</t>
  </si>
  <si>
    <t>02-089 2D ctrl 3</t>
  </si>
  <si>
    <t>02-156 2D ctrl 1</t>
  </si>
  <si>
    <t>02-156 2D ctrl 2</t>
  </si>
  <si>
    <t>02-156 2D ctrl 3</t>
  </si>
  <si>
    <r>
      <t xml:space="preserve">01-022 Micro Ctrl </t>
    </r>
    <r>
      <rPr>
        <sz val="12"/>
        <color theme="1"/>
        <rFont val="Calibri (Body)"/>
      </rPr>
      <t>4</t>
    </r>
  </si>
  <si>
    <r>
      <t xml:space="preserve">01-155 2D simSF </t>
    </r>
    <r>
      <rPr>
        <sz val="12"/>
        <color theme="1"/>
        <rFont val="Calibri (Body)"/>
      </rPr>
      <t>4</t>
    </r>
  </si>
  <si>
    <r>
      <t>01-155 2D simSF</t>
    </r>
    <r>
      <rPr>
        <sz val="12"/>
        <color theme="1"/>
        <rFont val="Calibri (Body)"/>
      </rPr>
      <t xml:space="preserve"> 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</si>
</sst>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1"/>
    <xf numFmtId="0" fontId="2" fillId="2" borderId="0" xfId="1" applyFont="1" applyFill="1"/>
    <xf numFmtId="17" fontId="1" fillId="0" borderId="0" xfId="1" applyNumberFormat="1"/>
    <xf numFmtId="0" fontId="3" fillId="0" borderId="0" xfId="1" applyFont="1"/>
    <xf numFmtId="0" fontId="2" fillId="0" borderId="0" xfId="1" applyFont="1"/>
    <xf numFmtId="0" fontId="4" fillId="0" borderId="0" xfId="1" applyFont="1"/>
    <xf numFmtId="164" fontId="2" fillId="2" borderId="0" xfId="2" applyNumberFormat="1" applyFont="1" applyFill="1"/>
    <xf numFmtId="0" fontId="1" fillId="0" borderId="1" xfId="1" applyBorder="1"/>
    <xf numFmtId="0" fontId="4" fillId="0" borderId="1" xfId="1" applyFont="1" applyBorder="1"/>
    <xf numFmtId="0" fontId="1" fillId="3" borderId="0" xfId="1" applyFill="1"/>
    <xf numFmtId="0" fontId="1" fillId="3" borderId="2" xfId="1" applyFill="1" applyBorder="1"/>
    <xf numFmtId="0" fontId="1" fillId="3" borderId="3" xfId="1" applyFill="1" applyBorder="1"/>
    <xf numFmtId="0" fontId="1" fillId="3" borderId="4" xfId="1" applyFill="1" applyBorder="1"/>
    <xf numFmtId="17" fontId="1" fillId="3" borderId="4" xfId="1" applyNumberFormat="1" applyFill="1" applyBorder="1"/>
    <xf numFmtId="17" fontId="1" fillId="3" borderId="0" xfId="1" applyNumberFormat="1" applyFill="1"/>
    <xf numFmtId="0" fontId="1" fillId="3" borderId="5" xfId="1" applyFill="1" applyBorder="1"/>
    <xf numFmtId="17" fontId="1" fillId="3" borderId="5" xfId="1" applyNumberFormat="1" applyFill="1" applyBorder="1"/>
    <xf numFmtId="17" fontId="1" fillId="3" borderId="3" xfId="1" applyNumberFormat="1" applyFill="1" applyBorder="1"/>
    <xf numFmtId="17" fontId="1" fillId="3" borderId="2" xfId="1" applyNumberFormat="1" applyFill="1" applyBorder="1"/>
    <xf numFmtId="0" fontId="5" fillId="3" borderId="0" xfId="1" applyFont="1" applyFill="1"/>
    <xf numFmtId="17" fontId="5" fillId="3" borderId="0" xfId="1" applyNumberFormat="1" applyFont="1" applyFill="1"/>
    <xf numFmtId="0" fontId="3" fillId="3" borderId="0" xfId="1" applyFont="1" applyFill="1"/>
    <xf numFmtId="0" fontId="5" fillId="3" borderId="3" xfId="1" applyFont="1" applyFill="1" applyBorder="1"/>
    <xf numFmtId="17" fontId="5" fillId="3" borderId="3" xfId="1" applyNumberFormat="1" applyFont="1" applyFill="1" applyBorder="1"/>
    <xf numFmtId="0" fontId="2" fillId="3" borderId="2" xfId="1" applyFont="1" applyFill="1" applyBorder="1"/>
    <xf numFmtId="0" fontId="2" fillId="3" borderId="0" xfId="1" applyFont="1" applyFill="1"/>
    <xf numFmtId="0" fontId="2" fillId="3" borderId="3" xfId="1" applyFont="1" applyFill="1" applyBorder="1"/>
    <xf numFmtId="0" fontId="7" fillId="0" borderId="0" xfId="0" applyFont="1"/>
    <xf numFmtId="0" fontId="0" fillId="0" borderId="0" xfId="0" applyFont="1"/>
    <xf numFmtId="0" fontId="0" fillId="2" borderId="0" xfId="0" applyFill="1"/>
  </cellXfs>
  <cellStyles count="3">
    <cellStyle name="Comma 2" xfId="2" xr:uid="{B41AF1B8-3967-4E4E-8512-90D90669C09D}"/>
    <cellStyle name="Normal" xfId="0" builtinId="0"/>
    <cellStyle name="Normal 2" xfId="1" xr:uid="{268951E2-3A51-AF4F-BD62-CEEEA6E057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076C-8AE3-664F-88D8-10529104D244}">
  <dimension ref="A1:AD110"/>
  <sheetViews>
    <sheetView topLeftCell="A57" workbookViewId="0">
      <selection activeCell="G83" sqref="G83"/>
    </sheetView>
  </sheetViews>
  <sheetFormatPr baseColWidth="10" defaultRowHeight="16" x14ac:dyDescent="0.2"/>
  <cols>
    <col min="1" max="1" width="20" bestFit="1" customWidth="1"/>
    <col min="6" max="6" width="31.8320312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">
      <c r="A2" t="s">
        <v>96</v>
      </c>
      <c r="B2" t="s">
        <v>97</v>
      </c>
      <c r="C2" t="s">
        <v>32</v>
      </c>
      <c r="D2" t="s">
        <v>33</v>
      </c>
      <c r="E2" t="s">
        <v>34</v>
      </c>
      <c r="F2" t="s">
        <v>511</v>
      </c>
      <c r="G2">
        <f>AVERAGE(NORM!G2:G3)</f>
        <v>7.0491017964071849</v>
      </c>
      <c r="H2">
        <f>AVERAGE(NORM!H2:H3)</f>
        <v>2.498823529411764</v>
      </c>
      <c r="I2">
        <f>AVERAGE(NORM!I2:I3)</f>
        <v>6.7013610888710966</v>
      </c>
      <c r="J2">
        <f>AVERAGE(NORM!J2:J3)</f>
        <v>10.553894381480589</v>
      </c>
      <c r="K2">
        <f>AVERAGE(NORM!K2:K3)</f>
        <v>27.963367188844888</v>
      </c>
      <c r="L2">
        <f>AVERAGE(NORM!L2:L3)</f>
        <v>6.6091694352159465</v>
      </c>
      <c r="M2">
        <f>AVERAGE(NORM!M2:M3)</f>
        <v>6.5715832205683355</v>
      </c>
      <c r="N2">
        <f>AVERAGE(NORM!N2:N3)</f>
        <v>1277.2488408037095</v>
      </c>
      <c r="O2">
        <f>AVERAGE(NORM!O2:O3)</f>
        <v>5.0944040467910217</v>
      </c>
      <c r="P2">
        <f>AVERAGE(NORM!P2:P3)</f>
        <v>4.9410823170731692</v>
      </c>
      <c r="Q2">
        <f>AVERAGE(NORM!Q2:Q3)</f>
        <v>7.4662403048033736</v>
      </c>
      <c r="R2">
        <f>AVERAGE(NORM!R2:R3)</f>
        <v>5.7833465911964721</v>
      </c>
      <c r="S2">
        <f>AVERAGE(NORM!S2:S3)</f>
        <v>139.14306177260519</v>
      </c>
      <c r="T2">
        <f>AVERAGE(NORM!T2:T3)</f>
        <v>7.5917647058823521</v>
      </c>
      <c r="U2">
        <f>AVERAGE(NORM!U2:U3)</f>
        <v>6.0216528329123058</v>
      </c>
      <c r="V2">
        <f>AVERAGE(NORM!V2:V3)</f>
        <v>23.258055221611741</v>
      </c>
      <c r="W2">
        <f>AVERAGE(NORM!W2:W3)</f>
        <v>6.9074062391048088</v>
      </c>
      <c r="X2">
        <f>AVERAGE(NORM!X2:X3)</f>
        <v>17.654737893160259</v>
      </c>
      <c r="Y2">
        <f>AVERAGE(NORM!Y2:Y3)</f>
        <v>6.5239801966390054</v>
      </c>
      <c r="Z2">
        <f>AVERAGE(NORM!Z2:Z3)</f>
        <v>7.187258969978032</v>
      </c>
      <c r="AA2">
        <f>AVERAGE(NORM!AA2:AA3)</f>
        <v>6.206122222468867</v>
      </c>
      <c r="AB2">
        <f>AVERAGE(NORM!AB2:AB3)</f>
        <v>10.916022758922534</v>
      </c>
      <c r="AC2">
        <f>AVERAGE(NORM!AC2:AC3)</f>
        <v>6.927601594740155</v>
      </c>
      <c r="AD2">
        <f>AVERAGE(NORM!AD2:AD3)</f>
        <v>7.4671372336093382</v>
      </c>
    </row>
    <row r="3" spans="1:30" x14ac:dyDescent="0.2">
      <c r="A3" t="s">
        <v>663</v>
      </c>
      <c r="B3" t="s">
        <v>97</v>
      </c>
      <c r="C3" t="s">
        <v>32</v>
      </c>
      <c r="D3" t="s">
        <v>33</v>
      </c>
      <c r="E3" t="s">
        <v>34</v>
      </c>
      <c r="F3" t="s">
        <v>511</v>
      </c>
    </row>
    <row r="4" spans="1:30" x14ac:dyDescent="0.2">
      <c r="A4" t="s">
        <v>65</v>
      </c>
      <c r="B4" t="s">
        <v>66</v>
      </c>
      <c r="C4" t="s">
        <v>32</v>
      </c>
      <c r="D4" t="s">
        <v>33</v>
      </c>
      <c r="E4" t="s">
        <v>34</v>
      </c>
      <c r="F4" t="s">
        <v>505</v>
      </c>
      <c r="G4">
        <f>AVERAGE(NORM!G4:G7)</f>
        <v>5.1355102040816316</v>
      </c>
      <c r="H4">
        <f>AVERAGE(NORM!H4:H7)</f>
        <v>0.9466705951679435</v>
      </c>
      <c r="I4">
        <f>AVERAGE(NORM!I4:I7)</f>
        <v>8.6632050134288257</v>
      </c>
      <c r="J4">
        <f>AVERAGE(NORM!J4:J7)</f>
        <v>10.369161045531197</v>
      </c>
      <c r="K4">
        <f>AVERAGE(NORM!K4:K7)</f>
        <v>2.9023978237500813E-2</v>
      </c>
      <c r="L4">
        <f>AVERAGE(NORM!L4:L7)</f>
        <v>4.2090069284064668</v>
      </c>
      <c r="M4">
        <f>AVERAGE(NORM!M4:M7)</f>
        <v>7.7915730337078646</v>
      </c>
      <c r="N4">
        <f>AVERAGE(NORM!N4:N7)</f>
        <v>1726.724642987916</v>
      </c>
      <c r="O4">
        <f>AVERAGE(NORM!O4:O7)</f>
        <v>3.9778729838709674</v>
      </c>
      <c r="P4">
        <f>AVERAGE(NORM!P4:P7)</f>
        <v>6.5757860159549493</v>
      </c>
      <c r="Q4">
        <f>AVERAGE(NORM!Q4:Q7)</f>
        <v>8.4265299050523232</v>
      </c>
      <c r="R4">
        <f>AVERAGE(NORM!R4:R7)</f>
        <v>7.4080649302915713</v>
      </c>
      <c r="S4">
        <f>AVERAGE(NORM!S4:S7)</f>
        <v>675.60567375886512</v>
      </c>
      <c r="T4">
        <f>AVERAGE(NORM!T4:T7)</f>
        <v>6.8794321142959838</v>
      </c>
      <c r="U4">
        <f>AVERAGE(NORM!U4:U7)</f>
        <v>6.3225420560747656</v>
      </c>
      <c r="V4">
        <f>AVERAGE(NORM!V4:V7)</f>
        <v>23.370766627973868</v>
      </c>
      <c r="W4">
        <f>AVERAGE(NORM!W4:W7)</f>
        <v>7.9563104376433067</v>
      </c>
      <c r="X4">
        <f>AVERAGE(NORM!X4:X7)</f>
        <v>30.272977099236634</v>
      </c>
      <c r="Y4">
        <f>AVERAGE(NORM!Y4:Y7)</f>
        <v>6.9507903630219117</v>
      </c>
      <c r="Z4">
        <f>AVERAGE(NORM!Z4:Z7)</f>
        <v>6.8467267105793788</v>
      </c>
      <c r="AA4">
        <f>AVERAGE(NORM!AA4:AA7)</f>
        <v>7.2413929750825572</v>
      </c>
      <c r="AB4">
        <f>AVERAGE(NORM!AB4:AB7)</f>
        <v>10.417543482928924</v>
      </c>
      <c r="AC4">
        <f>AVERAGE(NORM!AC4:AC7)</f>
        <v>7.6915242944843643</v>
      </c>
      <c r="AD4">
        <f>AVERAGE(NORM!AD4:AD7)</f>
        <v>10.546208634139248</v>
      </c>
    </row>
    <row r="5" spans="1:30" x14ac:dyDescent="0.2">
      <c r="A5" t="s">
        <v>67</v>
      </c>
      <c r="B5" t="s">
        <v>66</v>
      </c>
      <c r="C5" t="s">
        <v>32</v>
      </c>
      <c r="D5" t="s">
        <v>33</v>
      </c>
      <c r="E5" t="s">
        <v>34</v>
      </c>
      <c r="F5" t="s">
        <v>505</v>
      </c>
    </row>
    <row r="6" spans="1:30" x14ac:dyDescent="0.2">
      <c r="A6" t="s">
        <v>68</v>
      </c>
      <c r="B6" t="s">
        <v>66</v>
      </c>
      <c r="C6" t="s">
        <v>32</v>
      </c>
      <c r="D6" t="s">
        <v>33</v>
      </c>
      <c r="E6" t="s">
        <v>34</v>
      </c>
      <c r="F6" t="s">
        <v>505</v>
      </c>
    </row>
    <row r="7" spans="1:30" x14ac:dyDescent="0.2">
      <c r="A7" t="s">
        <v>69</v>
      </c>
      <c r="B7" t="s">
        <v>66</v>
      </c>
      <c r="C7" t="s">
        <v>32</v>
      </c>
      <c r="D7" t="s">
        <v>33</v>
      </c>
      <c r="E7" t="s">
        <v>34</v>
      </c>
      <c r="F7" t="s">
        <v>505</v>
      </c>
    </row>
    <row r="8" spans="1:30" x14ac:dyDescent="0.2">
      <c r="A8" t="s">
        <v>664</v>
      </c>
      <c r="B8" t="s">
        <v>81</v>
      </c>
      <c r="C8" t="s">
        <v>32</v>
      </c>
      <c r="D8" t="s">
        <v>33</v>
      </c>
      <c r="E8" t="s">
        <v>34</v>
      </c>
      <c r="F8" t="s">
        <v>508</v>
      </c>
      <c r="G8">
        <f>AVERAGE(NORM!G8:G10)</f>
        <v>6.3208226221079684</v>
      </c>
      <c r="H8">
        <f>AVERAGE(NORM!H8:H10)</f>
        <v>0.65414544713791001</v>
      </c>
      <c r="I8">
        <f>AVERAGE(NORM!I8:I10)</f>
        <v>6.7720090293453721</v>
      </c>
      <c r="J8">
        <f>AVERAGE(NORM!J8:J10)</f>
        <v>6.3632834512554011</v>
      </c>
      <c r="K8">
        <f>AVERAGE(NORM!K8:K10)</f>
        <v>3.7300030392617353E-2</v>
      </c>
      <c r="L8">
        <f>AVERAGE(NORM!L8:L10)</f>
        <v>5.5092050209205006</v>
      </c>
      <c r="M8">
        <f>AVERAGE(NORM!M8:M10)</f>
        <v>6.6171855541718552</v>
      </c>
      <c r="N8">
        <f>AVERAGE(NORM!N8:N10)</f>
        <v>3061.8604111020782</v>
      </c>
      <c r="O8">
        <f>AVERAGE(NORM!O8:O10)</f>
        <v>3.4231054815461888</v>
      </c>
      <c r="P8">
        <f>AVERAGE(NORM!P8:P10)</f>
        <v>5.1011164274322169</v>
      </c>
      <c r="Q8">
        <f>AVERAGE(NORM!Q8:Q10)</f>
        <v>8.2551834698966857</v>
      </c>
      <c r="R8">
        <f>AVERAGE(NORM!R8:R10)</f>
        <v>7.4381909547738694</v>
      </c>
      <c r="S8">
        <f>AVERAGE(NORM!S8:S10)</f>
        <v>613.40816326530614</v>
      </c>
      <c r="T8">
        <f>AVERAGE(NORM!T8:T10)</f>
        <v>7.1999999999999993</v>
      </c>
      <c r="U8">
        <f>AVERAGE(NORM!U8:U10)</f>
        <v>5.5083094555873915</v>
      </c>
      <c r="V8">
        <f>AVERAGE(NORM!V8:V10)</f>
        <v>21.481737601830279</v>
      </c>
      <c r="W8">
        <f>AVERAGE(NORM!W8:W10)</f>
        <v>7.5404850583684109</v>
      </c>
      <c r="X8">
        <f>AVERAGE(NORM!X8:X10)</f>
        <v>27.144037316831831</v>
      </c>
      <c r="Y8">
        <f>AVERAGE(NORM!Y8:Y10)</f>
        <v>6.1396190835376201</v>
      </c>
      <c r="Z8">
        <f>AVERAGE(NORM!Z8:Z10)</f>
        <v>6.0092898014136651</v>
      </c>
      <c r="AA8">
        <f>AVERAGE(NORM!AA8:AA10)</f>
        <v>9.4935112541040869</v>
      </c>
      <c r="AB8">
        <f>AVERAGE(NORM!AB8:AB10)</f>
        <v>10.381455712174196</v>
      </c>
      <c r="AC8">
        <f>AVERAGE(NORM!AC8:AC10)</f>
        <v>6.5321707395772668</v>
      </c>
      <c r="AD8">
        <f>AVERAGE(NORM!AD8:AD10)</f>
        <v>11.20423058955433</v>
      </c>
    </row>
    <row r="9" spans="1:30" x14ac:dyDescent="0.2">
      <c r="A9" t="s">
        <v>80</v>
      </c>
      <c r="B9" t="s">
        <v>81</v>
      </c>
      <c r="C9" t="s">
        <v>32</v>
      </c>
      <c r="D9" t="s">
        <v>33</v>
      </c>
      <c r="E9" t="s">
        <v>34</v>
      </c>
      <c r="F9" t="s">
        <v>508</v>
      </c>
    </row>
    <row r="10" spans="1:30" x14ac:dyDescent="0.2">
      <c r="A10" t="s">
        <v>82</v>
      </c>
      <c r="B10" t="s">
        <v>81</v>
      </c>
      <c r="C10" t="s">
        <v>32</v>
      </c>
      <c r="D10" t="s">
        <v>33</v>
      </c>
      <c r="E10" t="s">
        <v>34</v>
      </c>
      <c r="F10" t="s">
        <v>508</v>
      </c>
    </row>
    <row r="11" spans="1:30" x14ac:dyDescent="0.2">
      <c r="A11" t="s">
        <v>749</v>
      </c>
      <c r="B11" t="s">
        <v>384</v>
      </c>
      <c r="C11" t="s">
        <v>32</v>
      </c>
      <c r="D11" t="s">
        <v>33</v>
      </c>
      <c r="E11" t="s">
        <v>34</v>
      </c>
      <c r="F11" t="s">
        <v>580</v>
      </c>
      <c r="G11">
        <f>AVERAGE(NORM!G11:G14)</f>
        <v>7.3186813186813175</v>
      </c>
      <c r="H11">
        <f>AVERAGE(NORM!H11:H14)</f>
        <v>2.6470588235294112</v>
      </c>
      <c r="I11">
        <f>AVERAGE(NORM!I11:I14)</f>
        <v>6.4172093023255812</v>
      </c>
      <c r="J11">
        <f>AVERAGE(NORM!J11:J14)</f>
        <v>10.728749999999998</v>
      </c>
      <c r="K11">
        <f>AVERAGE(NORM!K11:K14)</f>
        <v>16.169098226638155</v>
      </c>
      <c r="L11">
        <f>AVERAGE(NORM!L11:L14)</f>
        <v>3.9412809131261883</v>
      </c>
      <c r="M11">
        <f>AVERAGE(NORM!M11:M14)</f>
        <v>6.8113636363636347</v>
      </c>
      <c r="N11">
        <f>AVERAGE(NORM!N11:N14)</f>
        <v>1500.1523616048753</v>
      </c>
      <c r="O11">
        <f>AVERAGE(NORM!O11:O14)</f>
        <v>4.7837647058823523</v>
      </c>
      <c r="P11">
        <f>AVERAGE(NORM!P11:P14)</f>
        <v>4.2710801393728213</v>
      </c>
      <c r="Q11">
        <f>AVERAGE(NORM!Q11:Q14)</f>
        <v>8.1928711459632879</v>
      </c>
      <c r="R11">
        <f>AVERAGE(NORM!R11:R14)</f>
        <v>10.041161061094215</v>
      </c>
      <c r="S11">
        <f>AVERAGE(NORM!S11:S14)</f>
        <v>146.13034040453869</v>
      </c>
      <c r="T11">
        <f>AVERAGE(NORM!T11:T14)</f>
        <v>7.4680359435173305</v>
      </c>
      <c r="U11">
        <f>AVERAGE(NORM!U11:U14)</f>
        <v>6.012234910277324</v>
      </c>
      <c r="V11">
        <f>AVERAGE(NORM!V11:V14)</f>
        <v>20.888886210512357</v>
      </c>
      <c r="W11">
        <f>AVERAGE(NORM!W11:W14)</f>
        <v>6.5218152083719358</v>
      </c>
      <c r="X11">
        <f>AVERAGE(NORM!X11:X14)</f>
        <v>108.92499183273441</v>
      </c>
      <c r="Y11">
        <f>AVERAGE(NORM!Y11:Y14)</f>
        <v>5.7232055749128907</v>
      </c>
      <c r="Z11">
        <f>AVERAGE(NORM!Z11:Z14)</f>
        <v>7.8502531063046472</v>
      </c>
      <c r="AA11">
        <f>AVERAGE(NORM!AA11:AA14)</f>
        <v>20.89940059380427</v>
      </c>
      <c r="AB11">
        <f>AVERAGE(NORM!AB11:AB14)</f>
        <v>11.900732442912537</v>
      </c>
      <c r="AC11">
        <f>AVERAGE(NORM!AC11:AC14)</f>
        <v>10.076445476985624</v>
      </c>
      <c r="AD11">
        <f>AVERAGE(NORM!AD11:AD14)</f>
        <v>11.637332990750256</v>
      </c>
    </row>
    <row r="12" spans="1:30" x14ac:dyDescent="0.2">
      <c r="A12" t="s">
        <v>750</v>
      </c>
      <c r="B12" t="s">
        <v>384</v>
      </c>
      <c r="C12" t="s">
        <v>32</v>
      </c>
      <c r="D12" t="s">
        <v>33</v>
      </c>
      <c r="E12" t="s">
        <v>34</v>
      </c>
      <c r="F12" t="s">
        <v>580</v>
      </c>
    </row>
    <row r="13" spans="1:30" x14ac:dyDescent="0.2">
      <c r="A13" t="s">
        <v>751</v>
      </c>
      <c r="B13" t="s">
        <v>384</v>
      </c>
      <c r="C13" t="s">
        <v>32</v>
      </c>
      <c r="D13" t="s">
        <v>33</v>
      </c>
      <c r="E13" t="s">
        <v>34</v>
      </c>
      <c r="F13" t="s">
        <v>580</v>
      </c>
    </row>
    <row r="14" spans="1:30" x14ac:dyDescent="0.2">
      <c r="A14" t="s">
        <v>752</v>
      </c>
      <c r="B14" t="s">
        <v>384</v>
      </c>
      <c r="C14" t="s">
        <v>32</v>
      </c>
      <c r="D14" t="s">
        <v>33</v>
      </c>
      <c r="E14" t="s">
        <v>34</v>
      </c>
      <c r="F14" t="s">
        <v>580</v>
      </c>
    </row>
    <row r="15" spans="1:30" x14ac:dyDescent="0.2">
      <c r="A15" t="s">
        <v>665</v>
      </c>
      <c r="B15" t="s">
        <v>160</v>
      </c>
      <c r="C15" t="s">
        <v>32</v>
      </c>
      <c r="D15" t="s">
        <v>33</v>
      </c>
      <c r="E15" t="s">
        <v>34</v>
      </c>
      <c r="F15" t="s">
        <v>526</v>
      </c>
      <c r="G15">
        <f>AVERAGE(NORM!G15:G16)</f>
        <v>7.1307692307692303</v>
      </c>
      <c r="H15">
        <f>AVERAGE(NORM!H15:H16)</f>
        <v>2.2139290407358736</v>
      </c>
      <c r="I15">
        <f>AVERAGE(NORM!I15:I16)</f>
        <v>6.7034482758620673</v>
      </c>
      <c r="J15">
        <f>AVERAGE(NORM!J15:J16)</f>
        <v>11.01508142308889</v>
      </c>
      <c r="K15">
        <f>AVERAGE(NORM!K15:K16)</f>
        <v>0.31096569131532203</v>
      </c>
      <c r="L15">
        <f>AVERAGE(NORM!L15:L16)</f>
        <v>2.7187810533289163</v>
      </c>
      <c r="M15">
        <f>AVERAGE(NORM!M15:M16)</f>
        <v>5.5444816053511712</v>
      </c>
      <c r="N15">
        <f>AVERAGE(NORM!N15:N16)</f>
        <v>2259.1750972762638</v>
      </c>
      <c r="O15">
        <f>AVERAGE(NORM!O15:O16)</f>
        <v>1.3528421052631576</v>
      </c>
      <c r="P15">
        <f>AVERAGE(NORM!P15:P16)</f>
        <v>4.5908839083354316</v>
      </c>
      <c r="Q15">
        <f>AVERAGE(NORM!Q15:Q16)</f>
        <v>7.1031416010258273</v>
      </c>
      <c r="R15">
        <f>AVERAGE(NORM!R15:R16)</f>
        <v>2.9286006977130516</v>
      </c>
      <c r="S15">
        <f>AVERAGE(NORM!S15:S16)</f>
        <v>164.82568218298553</v>
      </c>
      <c r="T15">
        <f>AVERAGE(NORM!T15:T16)</f>
        <v>7.257992987775987</v>
      </c>
      <c r="U15">
        <f>AVERAGE(NORM!U15:U16)</f>
        <v>3.6159645232815967</v>
      </c>
      <c r="V15">
        <f>AVERAGE(NORM!V15:V16)</f>
        <v>10.814214266912346</v>
      </c>
      <c r="W15">
        <f>AVERAGE(NORM!W15:W16)</f>
        <v>5.9428900816161372</v>
      </c>
      <c r="X15">
        <f>AVERAGE(NORM!X15:X16)</f>
        <v>23.299932424636989</v>
      </c>
      <c r="Y15">
        <f>AVERAGE(NORM!Y15:Y16)</f>
        <v>5.0355978260869563</v>
      </c>
      <c r="Z15">
        <f>AVERAGE(NORM!Z15:Z16)</f>
        <v>6.9337278106508871</v>
      </c>
      <c r="AA15">
        <f>AVERAGE(NORM!AA15:AA16)</f>
        <v>14.730485629601812</v>
      </c>
      <c r="AB15">
        <f>AVERAGE(NORM!AB15:AB16)</f>
        <v>10.07975708502024</v>
      </c>
      <c r="AC15">
        <f>AVERAGE(NORM!AC15:AC16)</f>
        <v>9.9577658300659735</v>
      </c>
      <c r="AD15">
        <f>AVERAGE(NORM!AD15:AD16)</f>
        <v>9.8026308724832223</v>
      </c>
    </row>
    <row r="16" spans="1:30" x14ac:dyDescent="0.2">
      <c r="A16" t="s">
        <v>666</v>
      </c>
      <c r="B16" t="s">
        <v>160</v>
      </c>
      <c r="C16" t="s">
        <v>32</v>
      </c>
      <c r="D16" t="s">
        <v>33</v>
      </c>
      <c r="E16" t="s">
        <v>34</v>
      </c>
      <c r="F16" t="s">
        <v>526</v>
      </c>
    </row>
    <row r="17" spans="1:30" x14ac:dyDescent="0.2">
      <c r="A17" t="s">
        <v>667</v>
      </c>
      <c r="B17" t="s">
        <v>413</v>
      </c>
      <c r="C17" t="s">
        <v>32</v>
      </c>
      <c r="D17" t="s">
        <v>33</v>
      </c>
      <c r="E17" t="s">
        <v>34</v>
      </c>
      <c r="F17" t="s">
        <v>586</v>
      </c>
      <c r="G17">
        <f>AVERAGE(NORM!G17:G19)</f>
        <v>7.6544850498338874</v>
      </c>
      <c r="H17">
        <f>AVERAGE(NORM!H17:H19)</f>
        <v>4.3058244462674322</v>
      </c>
      <c r="I17">
        <f>AVERAGE(NORM!I17:I19)</f>
        <v>7.868263473053891</v>
      </c>
      <c r="J17">
        <f>AVERAGE(NORM!J17:J19)</f>
        <v>12.258405545927209</v>
      </c>
      <c r="K17">
        <f>AVERAGE(NORM!K17:K19)</f>
        <v>13.792967863894139</v>
      </c>
      <c r="L17">
        <f>AVERAGE(NORM!L17:L19)</f>
        <v>4.72390243902439</v>
      </c>
      <c r="M17">
        <f>AVERAGE(NORM!M17:M19)</f>
        <v>8.120575783234548</v>
      </c>
      <c r="N17">
        <f>AVERAGE(NORM!N17:N19)</f>
        <v>1479.1530317613087</v>
      </c>
      <c r="O17">
        <f>AVERAGE(NORM!O17:O19)</f>
        <v>5.2407231208372975</v>
      </c>
      <c r="P17">
        <f>AVERAGE(NORM!P17:P19)</f>
        <v>6.4294314381270894</v>
      </c>
      <c r="Q17">
        <f>AVERAGE(NORM!Q17:Q19)</f>
        <v>8.0187261303437243</v>
      </c>
      <c r="R17">
        <f>AVERAGE(NORM!R17:R19)</f>
        <v>11.050587696534878</v>
      </c>
      <c r="S17">
        <f>AVERAGE(NORM!S17:S19)</f>
        <v>140.15240174672488</v>
      </c>
      <c r="T17">
        <f>AVERAGE(NORM!T17:T19)</f>
        <v>7.5634379263301517</v>
      </c>
      <c r="U17">
        <f>AVERAGE(NORM!U17:U19)</f>
        <v>6.6932551319648086</v>
      </c>
      <c r="V17">
        <f>AVERAGE(NORM!V17:V19)</f>
        <v>11.396809258689913</v>
      </c>
      <c r="W17">
        <f>AVERAGE(NORM!W17:W19)</f>
        <v>7.038738515968272</v>
      </c>
      <c r="X17">
        <f>AVERAGE(NORM!X17:X19)</f>
        <v>100.25115975171512</v>
      </c>
      <c r="Y17">
        <f>AVERAGE(NORM!Y17:Y19)</f>
        <v>7.0363167446747532</v>
      </c>
      <c r="Z17">
        <f>AVERAGE(NORM!Z17:Z19)</f>
        <v>9.9640211640211636</v>
      </c>
      <c r="AA17">
        <f>AVERAGE(NORM!AA17:AA19)</f>
        <v>9.9837555393875235</v>
      </c>
      <c r="AB17">
        <f>AVERAGE(NORM!AB17:AB19)</f>
        <v>12.209389874513198</v>
      </c>
      <c r="AC17">
        <f>AVERAGE(NORM!AC17:AC19)</f>
        <v>10.989024357129281</v>
      </c>
      <c r="AD17">
        <f>AVERAGE(NORM!AD17:AD19)</f>
        <v>10.236920813924982</v>
      </c>
    </row>
    <row r="18" spans="1:30" x14ac:dyDescent="0.2">
      <c r="A18" t="s">
        <v>668</v>
      </c>
      <c r="B18" t="s">
        <v>413</v>
      </c>
      <c r="C18" t="s">
        <v>32</v>
      </c>
      <c r="D18" t="s">
        <v>33</v>
      </c>
      <c r="E18" t="s">
        <v>34</v>
      </c>
      <c r="F18" t="s">
        <v>586</v>
      </c>
    </row>
    <row r="19" spans="1:30" x14ac:dyDescent="0.2">
      <c r="A19" t="s">
        <v>669</v>
      </c>
      <c r="B19" t="s">
        <v>413</v>
      </c>
      <c r="C19" t="s">
        <v>32</v>
      </c>
      <c r="D19" t="s">
        <v>33</v>
      </c>
      <c r="E19" t="s">
        <v>34</v>
      </c>
      <c r="F19" t="s">
        <v>586</v>
      </c>
    </row>
    <row r="20" spans="1:30" x14ac:dyDescent="0.2">
      <c r="A20" t="s">
        <v>108</v>
      </c>
      <c r="B20" t="s">
        <v>109</v>
      </c>
      <c r="C20" t="s">
        <v>32</v>
      </c>
      <c r="D20" t="s">
        <v>33</v>
      </c>
      <c r="E20" t="s">
        <v>34</v>
      </c>
      <c r="F20" t="s">
        <v>514</v>
      </c>
      <c r="G20">
        <f>AVERAGE(NORM!G20:G23)</f>
        <v>5.6321112515802785</v>
      </c>
      <c r="H20">
        <f>AVERAGE(NORM!H20:H23)</f>
        <v>1.9168552709946396</v>
      </c>
      <c r="I20">
        <f>AVERAGE(NORM!I20:I23)</f>
        <v>5.4522918011620387</v>
      </c>
      <c r="J20">
        <f>AVERAGE(NORM!J20:J23)</f>
        <v>11.316150757673874</v>
      </c>
      <c r="K20">
        <f>AVERAGE(NORM!K20:K23)</f>
        <v>3.2280137098090416</v>
      </c>
      <c r="L20">
        <f>AVERAGE(NORM!L20:L23)</f>
        <v>4.2310214375788142</v>
      </c>
      <c r="M20">
        <f>AVERAGE(NORM!M20:M23)</f>
        <v>5.9784900885702239</v>
      </c>
      <c r="N20">
        <f>AVERAGE(NORM!N20:N23)</f>
        <v>854.76354412031162</v>
      </c>
      <c r="O20">
        <f>AVERAGE(NORM!O20:O23)</f>
        <v>3.2888888888888883</v>
      </c>
      <c r="P20">
        <f>AVERAGE(NORM!P20:P23)</f>
        <v>4.1625857600243936</v>
      </c>
      <c r="Q20">
        <f>AVERAGE(NORM!Q20:Q23)</f>
        <v>7.2052394483332174</v>
      </c>
      <c r="R20">
        <f>AVERAGE(NORM!R20:R23)</f>
        <v>6.4681946920271809</v>
      </c>
      <c r="S20">
        <f>AVERAGE(NORM!S20:S23)</f>
        <v>142.28557377049179</v>
      </c>
      <c r="T20">
        <f>AVERAGE(NORM!T20:T23)</f>
        <v>6.5997858481306331</v>
      </c>
      <c r="U20">
        <f>AVERAGE(NORM!U20:U23)</f>
        <v>4.7118440779610182</v>
      </c>
      <c r="V20">
        <f>AVERAGE(NORM!V20:V23)</f>
        <v>14.313807228042192</v>
      </c>
      <c r="W20">
        <f>AVERAGE(NORM!W20:W23)</f>
        <v>5.5049175327695714</v>
      </c>
      <c r="X20">
        <f>AVERAGE(NORM!X20:X23)</f>
        <v>18.557498159469926</v>
      </c>
      <c r="Y20">
        <f>AVERAGE(NORM!Y20:Y23)</f>
        <v>5.4286666290167727</v>
      </c>
      <c r="Z20">
        <f>AVERAGE(NORM!Z20:Z23)</f>
        <v>5.1517966695880801</v>
      </c>
      <c r="AA20">
        <f>AVERAGE(NORM!AA20:AA23)</f>
        <v>7.6479887827534823</v>
      </c>
      <c r="AB20">
        <f>AVERAGE(NORM!AB20:AB23)</f>
        <v>10.194226010448173</v>
      </c>
      <c r="AC20">
        <f>AVERAGE(NORM!AC20:AC23)</f>
        <v>5.9758081074443705</v>
      </c>
      <c r="AD20">
        <f>AVERAGE(NORM!AD20:AD23)</f>
        <v>7.7910598819229682</v>
      </c>
    </row>
    <row r="21" spans="1:30" x14ac:dyDescent="0.2">
      <c r="A21" t="s">
        <v>110</v>
      </c>
      <c r="B21" t="s">
        <v>109</v>
      </c>
      <c r="C21" t="s">
        <v>32</v>
      </c>
      <c r="D21" t="s">
        <v>33</v>
      </c>
      <c r="E21" t="s">
        <v>34</v>
      </c>
      <c r="F21" t="s">
        <v>514</v>
      </c>
    </row>
    <row r="22" spans="1:30" x14ac:dyDescent="0.2">
      <c r="A22" t="s">
        <v>111</v>
      </c>
      <c r="B22" t="s">
        <v>109</v>
      </c>
      <c r="C22" t="s">
        <v>32</v>
      </c>
      <c r="D22" t="s">
        <v>33</v>
      </c>
      <c r="E22" t="s">
        <v>34</v>
      </c>
      <c r="F22" t="s">
        <v>514</v>
      </c>
    </row>
    <row r="23" spans="1:30" x14ac:dyDescent="0.2">
      <c r="A23" t="s">
        <v>112</v>
      </c>
      <c r="B23" t="s">
        <v>109</v>
      </c>
      <c r="C23" t="s">
        <v>32</v>
      </c>
      <c r="D23" t="s">
        <v>33</v>
      </c>
      <c r="E23" t="s">
        <v>34</v>
      </c>
      <c r="F23" t="s">
        <v>514</v>
      </c>
    </row>
    <row r="24" spans="1:30" x14ac:dyDescent="0.2">
      <c r="A24" t="s">
        <v>670</v>
      </c>
      <c r="B24" t="s">
        <v>194</v>
      </c>
      <c r="C24" t="s">
        <v>32</v>
      </c>
      <c r="D24" t="s">
        <v>33</v>
      </c>
      <c r="E24" t="s">
        <v>34</v>
      </c>
      <c r="F24" t="s">
        <v>538</v>
      </c>
      <c r="G24">
        <f>AVERAGE(NORM!G24:G26)</f>
        <v>7.6413309982486846</v>
      </c>
      <c r="H24">
        <f>AVERAGE(NORM!H24:H26)</f>
        <v>2.4319999999999999</v>
      </c>
      <c r="I24">
        <f>AVERAGE(NORM!I24:I26)</f>
        <v>6.2970297029702964</v>
      </c>
      <c r="J24">
        <f>AVERAGE(NORM!J24:J26)</f>
        <v>7.4976884044352561</v>
      </c>
      <c r="K24">
        <f>AVERAGE(NORM!K24:K26)</f>
        <v>8.9008070814891962</v>
      </c>
      <c r="L24">
        <f>AVERAGE(NORM!L24:L26)</f>
        <v>5.0469282013323458</v>
      </c>
      <c r="M24">
        <f>AVERAGE(NORM!M24:M26)</f>
        <v>6.818227009113504</v>
      </c>
      <c r="N24">
        <f>AVERAGE(NORM!N24:N26)</f>
        <v>2438.7595947190662</v>
      </c>
      <c r="O24">
        <f>AVERAGE(NORM!O24:O26)</f>
        <v>5.1494283792871549</v>
      </c>
      <c r="P24">
        <f>AVERAGE(NORM!P24:P26)</f>
        <v>4.8529731510459557</v>
      </c>
      <c r="Q24">
        <f>AVERAGE(NORM!Q24:Q26)</f>
        <v>7.7748352097065849</v>
      </c>
      <c r="R24">
        <f>AVERAGE(NORM!R24:R26)</f>
        <v>6.2903895021870442</v>
      </c>
      <c r="S24">
        <f>AVERAGE(NORM!S24:S26)</f>
        <v>172.84585987261144</v>
      </c>
      <c r="T24">
        <f>AVERAGE(NORM!T24:T26)</f>
        <v>7.2630912778904664</v>
      </c>
      <c r="U24">
        <f>AVERAGE(NORM!U24:U26)</f>
        <v>4.8226609442060084</v>
      </c>
      <c r="V24">
        <f>AVERAGE(NORM!V24:V26)</f>
        <v>27.625989171178674</v>
      </c>
      <c r="W24">
        <f>AVERAGE(NORM!W24:W26)</f>
        <v>7.6200296810798251</v>
      </c>
      <c r="X24">
        <f>AVERAGE(NORM!X24:X26)</f>
        <v>85.093896927922572</v>
      </c>
      <c r="Y24">
        <f>AVERAGE(NORM!Y24:Y26)</f>
        <v>5.7767882187938282</v>
      </c>
      <c r="Z24">
        <f>AVERAGE(NORM!Z24:Z26)</f>
        <v>6.1106328300674591</v>
      </c>
      <c r="AA24">
        <f>AVERAGE(NORM!AA24:AA26)</f>
        <v>8.1859988057184996</v>
      </c>
      <c r="AB24">
        <f>AVERAGE(NORM!AB24:AB26)</f>
        <v>11.892883465727623</v>
      </c>
      <c r="AC24">
        <f>AVERAGE(NORM!AC24:AC26)</f>
        <v>9.7530825710652618</v>
      </c>
      <c r="AD24">
        <f>AVERAGE(NORM!AD24:AD26)</f>
        <v>10.444760513569614</v>
      </c>
    </row>
    <row r="25" spans="1:30" x14ac:dyDescent="0.2">
      <c r="A25" t="s">
        <v>671</v>
      </c>
      <c r="B25" t="s">
        <v>194</v>
      </c>
      <c r="C25" t="s">
        <v>32</v>
      </c>
      <c r="D25" t="s">
        <v>33</v>
      </c>
      <c r="E25" t="s">
        <v>34</v>
      </c>
      <c r="F25" t="s">
        <v>538</v>
      </c>
    </row>
    <row r="26" spans="1:30" x14ac:dyDescent="0.2">
      <c r="A26" t="s">
        <v>672</v>
      </c>
      <c r="B26" t="s">
        <v>194</v>
      </c>
      <c r="C26" t="s">
        <v>32</v>
      </c>
      <c r="D26" t="s">
        <v>33</v>
      </c>
      <c r="E26" t="s">
        <v>34</v>
      </c>
      <c r="F26" t="s">
        <v>538</v>
      </c>
    </row>
    <row r="27" spans="1:30" x14ac:dyDescent="0.2">
      <c r="A27" t="s">
        <v>674</v>
      </c>
      <c r="B27" t="s">
        <v>453</v>
      </c>
      <c r="C27" t="s">
        <v>32</v>
      </c>
      <c r="D27" t="s">
        <v>33</v>
      </c>
      <c r="E27" t="s">
        <v>34</v>
      </c>
      <c r="F27" t="s">
        <v>494</v>
      </c>
      <c r="G27">
        <f>AVERAGE(NORM!G27:G28)</f>
        <v>4.7275471698113201</v>
      </c>
      <c r="H27">
        <f>AVERAGE(NORM!H27:H28)</f>
        <v>1.1208648648648647</v>
      </c>
      <c r="I27">
        <f>AVERAGE(NORM!I27:I28)</f>
        <v>5.7192802056555267</v>
      </c>
      <c r="J27">
        <f>AVERAGE(NORM!J27:J28)</f>
        <v>9.8349397590361427</v>
      </c>
      <c r="K27">
        <f>AVERAGE(NORM!K27:K28)</f>
        <v>0.15621634277686722</v>
      </c>
      <c r="L27">
        <f>AVERAGE(NORM!L27:L28)</f>
        <v>4.363023493360572</v>
      </c>
      <c r="M27">
        <f>AVERAGE(NORM!M27:M28)</f>
        <v>7.0927088877062268</v>
      </c>
      <c r="N27">
        <f>AVERAGE(NORM!N27:N28)</f>
        <v>152.92197858235593</v>
      </c>
      <c r="O27">
        <f>AVERAGE(NORM!O27:O28)</f>
        <v>5.3033666969972701</v>
      </c>
      <c r="P27">
        <f>AVERAGE(NORM!P27:P28)</f>
        <v>3.8870853916725476</v>
      </c>
      <c r="Q27">
        <f>AVERAGE(NORM!Q27:Q28)</f>
        <v>7.3349851618069604</v>
      </c>
      <c r="R27">
        <f>AVERAGE(NORM!R27:R28)</f>
        <v>11.241006202618884</v>
      </c>
      <c r="S27">
        <f>AVERAGE(NORM!S27:S28)</f>
        <v>67.672058823529412</v>
      </c>
      <c r="T27">
        <f>AVERAGE(NORM!T27:T28)</f>
        <v>6.1777191509773353</v>
      </c>
      <c r="U27">
        <f>AVERAGE(NORM!U27:U28)</f>
        <v>5.4321811680572107</v>
      </c>
      <c r="V27">
        <f>AVERAGE(NORM!V27:V28)</f>
        <v>12.796735488460024</v>
      </c>
      <c r="W27">
        <f>AVERAGE(NORM!W27:W28)</f>
        <v>5.6892172477979681</v>
      </c>
      <c r="X27">
        <f>AVERAGE(NORM!X27:X28)</f>
        <v>48.208433551529914</v>
      </c>
      <c r="Y27">
        <f>AVERAGE(NORM!Y27:Y28)</f>
        <v>6.0248546226723283</v>
      </c>
      <c r="Z27">
        <f>AVERAGE(NORM!Z27:Z28)</f>
        <v>5.1867247334434596</v>
      </c>
      <c r="AA27">
        <f>AVERAGE(NORM!AA27:AA28)</f>
        <v>7.5583299794530694</v>
      </c>
      <c r="AB27">
        <f>AVERAGE(NORM!AB27:AB28)</f>
        <v>11.118141980718669</v>
      </c>
      <c r="AC27">
        <f>AVERAGE(NORM!AC27:AC28)</f>
        <v>6.498136464512724</v>
      </c>
      <c r="AD27">
        <f>AVERAGE(NORM!AD27:AD28)</f>
        <v>8.4032116475752048</v>
      </c>
    </row>
    <row r="28" spans="1:30" x14ac:dyDescent="0.2">
      <c r="A28" t="s">
        <v>673</v>
      </c>
      <c r="B28" t="s">
        <v>453</v>
      </c>
      <c r="C28" t="s">
        <v>32</v>
      </c>
      <c r="D28" t="s">
        <v>33</v>
      </c>
      <c r="E28" t="s">
        <v>34</v>
      </c>
      <c r="F28" t="s">
        <v>494</v>
      </c>
    </row>
    <row r="29" spans="1:30" x14ac:dyDescent="0.2">
      <c r="A29" t="s">
        <v>675</v>
      </c>
      <c r="B29" t="s">
        <v>246</v>
      </c>
      <c r="C29" t="s">
        <v>32</v>
      </c>
      <c r="D29" t="s">
        <v>33</v>
      </c>
      <c r="E29" t="s">
        <v>34</v>
      </c>
      <c r="F29" t="s">
        <v>550</v>
      </c>
      <c r="G29">
        <f>AVERAGE(NORM!G29:G31)</f>
        <v>8.9249999999999989</v>
      </c>
      <c r="H29">
        <f>AVERAGE(NORM!H29:H31)</f>
        <v>6.5739130434782593</v>
      </c>
      <c r="I29">
        <f>AVERAGE(NORM!I29:I31)</f>
        <v>6.8807881773399009</v>
      </c>
      <c r="J29">
        <f>AVERAGE(NORM!J29:J31)</f>
        <v>12.700533617929565</v>
      </c>
      <c r="K29">
        <f>AVERAGE(NORM!K29:K31)</f>
        <v>4.5852631578947367</v>
      </c>
      <c r="L29">
        <f>AVERAGE(NORM!L29:L31)</f>
        <v>8.1977142857142837</v>
      </c>
      <c r="M29">
        <f>AVERAGE(NORM!M29:M31)</f>
        <v>7.6634222919937214</v>
      </c>
      <c r="N29">
        <f>AVERAGE(NORM!N29:N31)</f>
        <v>3137.0311368573493</v>
      </c>
      <c r="O29">
        <f>AVERAGE(NORM!O29:O31)</f>
        <v>8.8665658093797255</v>
      </c>
      <c r="P29">
        <f>AVERAGE(NORM!P29:P31)</f>
        <v>6.4543909348441924</v>
      </c>
      <c r="Q29">
        <f>AVERAGE(NORM!Q29:Q31)</f>
        <v>7.5973819733683472</v>
      </c>
      <c r="R29">
        <f>AVERAGE(NORM!R29:R31)</f>
        <v>8.0508317562551621</v>
      </c>
      <c r="S29">
        <f>AVERAGE(NORM!S29:S31)</f>
        <v>231.16946564885492</v>
      </c>
      <c r="T29">
        <f>AVERAGE(NORM!T29:T31)</f>
        <v>7.2691528943497445</v>
      </c>
      <c r="U29">
        <f>AVERAGE(NORM!U29:U31)</f>
        <v>6.5997057381069153</v>
      </c>
      <c r="V29">
        <f>AVERAGE(NORM!V29:V31)</f>
        <v>7.9028306742151306</v>
      </c>
      <c r="W29">
        <f>AVERAGE(NORM!W29:W31)</f>
        <v>8.1400306067038546</v>
      </c>
      <c r="X29">
        <f>AVERAGE(NORM!X29:X31)</f>
        <v>116.48153397248852</v>
      </c>
      <c r="Y29">
        <f>AVERAGE(NORM!Y29:Y31)</f>
        <v>6.9202249320780931</v>
      </c>
      <c r="Z29">
        <f>AVERAGE(NORM!Z29:Z31)</f>
        <v>6.8456445993031352</v>
      </c>
      <c r="AA29">
        <f>AVERAGE(NORM!AA29:AA31)</f>
        <v>12.738859047971843</v>
      </c>
      <c r="AB29">
        <f>AVERAGE(NORM!AB29:AB31)</f>
        <v>11.737397874022664</v>
      </c>
      <c r="AC29">
        <f>AVERAGE(NORM!AC29:AC31)</f>
        <v>9.4902214320349092</v>
      </c>
      <c r="AD29">
        <f>AVERAGE(NORM!AD29:AD31)</f>
        <v>7.7490155057839027</v>
      </c>
    </row>
    <row r="30" spans="1:30" x14ac:dyDescent="0.2">
      <c r="A30" t="s">
        <v>676</v>
      </c>
      <c r="B30" t="s">
        <v>246</v>
      </c>
      <c r="C30" t="s">
        <v>32</v>
      </c>
      <c r="D30" t="s">
        <v>33</v>
      </c>
      <c r="E30" t="s">
        <v>34</v>
      </c>
      <c r="F30" t="s">
        <v>550</v>
      </c>
    </row>
    <row r="31" spans="1:30" x14ac:dyDescent="0.2">
      <c r="A31" t="s">
        <v>677</v>
      </c>
      <c r="B31" t="s">
        <v>246</v>
      </c>
      <c r="C31" t="s">
        <v>32</v>
      </c>
      <c r="D31" t="s">
        <v>33</v>
      </c>
      <c r="E31" t="s">
        <v>34</v>
      </c>
      <c r="F31" t="s">
        <v>550</v>
      </c>
    </row>
    <row r="32" spans="1:30" x14ac:dyDescent="0.2">
      <c r="A32" t="s">
        <v>678</v>
      </c>
      <c r="B32" t="s">
        <v>344</v>
      </c>
      <c r="C32" t="s">
        <v>32</v>
      </c>
      <c r="D32" t="s">
        <v>33</v>
      </c>
      <c r="E32" t="s">
        <v>34</v>
      </c>
      <c r="F32" t="s">
        <v>571</v>
      </c>
      <c r="G32">
        <f>AVERAGE(NORM!G32:G34)</f>
        <v>7.9815242494226313</v>
      </c>
      <c r="H32">
        <f>AVERAGE(NORM!H32:H34)</f>
        <v>5.5878260869565226</v>
      </c>
      <c r="I32">
        <f>AVERAGE(NORM!I32:I34)</f>
        <v>9.3994236311239199</v>
      </c>
      <c r="J32">
        <f>AVERAGE(NORM!J32:J34)</f>
        <v>12.288023803620133</v>
      </c>
      <c r="K32">
        <f>AVERAGE(NORM!K32:K34)</f>
        <v>29.620572764465223</v>
      </c>
      <c r="L32">
        <f>AVERAGE(NORM!L32:L34)</f>
        <v>6.3922213911742709</v>
      </c>
      <c r="M32">
        <f>AVERAGE(NORM!M32:M34)</f>
        <v>9.12134831460674</v>
      </c>
      <c r="N32">
        <f>AVERAGE(NORM!N32:N34)</f>
        <v>2377.9652605459055</v>
      </c>
      <c r="O32">
        <f>AVERAGE(NORM!O32:O34)</f>
        <v>6.7254408060453406</v>
      </c>
      <c r="P32">
        <f>AVERAGE(NORM!P32:P34)</f>
        <v>9</v>
      </c>
      <c r="Q32">
        <f>AVERAGE(NORM!Q32:Q34)</f>
        <v>8.9899699957136718</v>
      </c>
      <c r="R32">
        <f>AVERAGE(NORM!R32:R34)</f>
        <v>17.102374670184695</v>
      </c>
      <c r="S32">
        <f>AVERAGE(NORM!S32:S34)</f>
        <v>189.48099173553717</v>
      </c>
      <c r="T32">
        <f>AVERAGE(NORM!T32:T34)</f>
        <v>8.1142171565686851</v>
      </c>
      <c r="U32">
        <f>AVERAGE(NORM!U32:U34)</f>
        <v>8.2582132564841491</v>
      </c>
      <c r="V32">
        <f>AVERAGE(NORM!V32:V34)</f>
        <v>24.264822859940036</v>
      </c>
      <c r="W32">
        <f>AVERAGE(NORM!W32:W34)</f>
        <v>7.3715889268107695</v>
      </c>
      <c r="X32">
        <f>AVERAGE(NORM!X32:X34)</f>
        <v>21.708217511048485</v>
      </c>
      <c r="Y32">
        <f>AVERAGE(NORM!Y32:Y34)</f>
        <v>7.2028887818969665</v>
      </c>
      <c r="Z32">
        <f>AVERAGE(NORM!Z32:Z34)</f>
        <v>9.3144009681323112</v>
      </c>
      <c r="AA32">
        <f>AVERAGE(NORM!AA32:AA34)</f>
        <v>10.255628153171779</v>
      </c>
      <c r="AB32">
        <f>AVERAGE(NORM!AB32:AB34)</f>
        <v>13.322931847406771</v>
      </c>
      <c r="AC32">
        <f>AVERAGE(NORM!AC32:AC34)</f>
        <v>10.769310092280648</v>
      </c>
      <c r="AD32">
        <f>AVERAGE(NORM!AD32:AD34)</f>
        <v>10.239484583525082</v>
      </c>
    </row>
    <row r="33" spans="1:30" x14ac:dyDescent="0.2">
      <c r="A33" t="s">
        <v>679</v>
      </c>
      <c r="B33" t="s">
        <v>344</v>
      </c>
      <c r="C33" t="s">
        <v>32</v>
      </c>
      <c r="D33" t="s">
        <v>33</v>
      </c>
      <c r="E33" t="s">
        <v>34</v>
      </c>
      <c r="F33" t="s">
        <v>571</v>
      </c>
    </row>
    <row r="34" spans="1:30" x14ac:dyDescent="0.2">
      <c r="A34" t="s">
        <v>680</v>
      </c>
      <c r="B34" t="s">
        <v>344</v>
      </c>
      <c r="C34" t="s">
        <v>32</v>
      </c>
      <c r="D34" t="s">
        <v>33</v>
      </c>
      <c r="E34" t="s">
        <v>34</v>
      </c>
      <c r="F34" t="s">
        <v>571</v>
      </c>
    </row>
    <row r="35" spans="1:30" x14ac:dyDescent="0.2">
      <c r="A35" t="s">
        <v>681</v>
      </c>
      <c r="B35" t="s">
        <v>357</v>
      </c>
      <c r="C35" t="s">
        <v>32</v>
      </c>
      <c r="D35" t="s">
        <v>33</v>
      </c>
      <c r="E35" t="s">
        <v>34</v>
      </c>
      <c r="F35" t="s">
        <v>574</v>
      </c>
      <c r="G35">
        <f>AVERAGE(NORM!G35:G37)</f>
        <v>9.14</v>
      </c>
      <c r="H35">
        <f>AVERAGE(NORM!H35:H37)</f>
        <v>7.4629213483146053</v>
      </c>
      <c r="I35">
        <f>AVERAGE(NORM!I35:I37)</f>
        <v>10.450969529085871</v>
      </c>
      <c r="J35">
        <f>AVERAGE(NORM!J35:J37)</f>
        <v>11.923897376765638</v>
      </c>
      <c r="K35">
        <f>AVERAGE(NORM!K35:K37)</f>
        <v>41.009925558312652</v>
      </c>
      <c r="L35">
        <f>AVERAGE(NORM!L35:L37)</f>
        <v>6.2043956043956028</v>
      </c>
      <c r="M35">
        <f>AVERAGE(NORM!M35:M37)</f>
        <v>8.5333333333333314</v>
      </c>
      <c r="N35">
        <f>AVERAGE(NORM!N35:N37)</f>
        <v>2499.7752808988757</v>
      </c>
      <c r="O35">
        <f>AVERAGE(NORM!O35:O37)</f>
        <v>7.1124415341440583</v>
      </c>
      <c r="P35">
        <f>AVERAGE(NORM!P35:P37)</f>
        <v>10.453846153846156</v>
      </c>
      <c r="Q35">
        <f>AVERAGE(NORM!Q35:Q37)</f>
        <v>8.6844406343763367</v>
      </c>
      <c r="R35">
        <f>AVERAGE(NORM!R35:R37)</f>
        <v>17.050923482849601</v>
      </c>
      <c r="S35">
        <f>AVERAGE(NORM!S35:S37)</f>
        <v>196.18512396694214</v>
      </c>
      <c r="T35">
        <f>AVERAGE(NORM!T35:T37)</f>
        <v>8.3369190176578005</v>
      </c>
      <c r="U35">
        <f>AVERAGE(NORM!U35:U37)</f>
        <v>9.1139240506329102</v>
      </c>
      <c r="V35">
        <f>AVERAGE(NORM!V35:V37)</f>
        <v>24.698340977448723</v>
      </c>
      <c r="W35">
        <f>AVERAGE(NORM!W35:W37)</f>
        <v>8.4276722932582206</v>
      </c>
      <c r="X35">
        <f>AVERAGE(NORM!X35:X37)</f>
        <v>26.611080550098222</v>
      </c>
      <c r="Y35">
        <f>AVERAGE(NORM!Y35:Y37)</f>
        <v>6.9069252077562338</v>
      </c>
      <c r="Z35">
        <f>AVERAGE(NORM!Z35:Z37)</f>
        <v>10.037557894736842</v>
      </c>
      <c r="AA35">
        <f>AVERAGE(NORM!AA35:AA37)</f>
        <v>10.351502862595421</v>
      </c>
      <c r="AB35">
        <f>AVERAGE(NORM!AB35:AB37)</f>
        <v>13.984660156502615</v>
      </c>
      <c r="AC35">
        <f>AVERAGE(NORM!AC35:AC37)</f>
        <v>11.260285988395998</v>
      </c>
      <c r="AD35">
        <f>AVERAGE(NORM!AD35:AD37)</f>
        <v>11.118549511854949</v>
      </c>
    </row>
    <row r="36" spans="1:30" x14ac:dyDescent="0.2">
      <c r="A36" t="s">
        <v>682</v>
      </c>
      <c r="B36" t="s">
        <v>357</v>
      </c>
      <c r="C36" t="s">
        <v>32</v>
      </c>
      <c r="D36" t="s">
        <v>33</v>
      </c>
      <c r="E36" t="s">
        <v>34</v>
      </c>
      <c r="F36" t="s">
        <v>574</v>
      </c>
    </row>
    <row r="37" spans="1:30" x14ac:dyDescent="0.2">
      <c r="A37" t="s">
        <v>683</v>
      </c>
      <c r="B37" t="s">
        <v>357</v>
      </c>
      <c r="C37" t="s">
        <v>32</v>
      </c>
      <c r="D37" t="s">
        <v>33</v>
      </c>
      <c r="E37" t="s">
        <v>34</v>
      </c>
      <c r="F37" t="s">
        <v>574</v>
      </c>
    </row>
    <row r="38" spans="1:30" x14ac:dyDescent="0.2">
      <c r="A38" t="s">
        <v>684</v>
      </c>
      <c r="B38" t="s">
        <v>259</v>
      </c>
      <c r="C38" t="s">
        <v>32</v>
      </c>
      <c r="D38" t="s">
        <v>33</v>
      </c>
      <c r="E38" t="s">
        <v>34</v>
      </c>
      <c r="F38" t="s">
        <v>553</v>
      </c>
      <c r="G38">
        <f>AVERAGE(NORM!G38:G40)</f>
        <v>8.5230769230769212</v>
      </c>
      <c r="H38">
        <f>AVERAGE(NORM!H38:H40)</f>
        <v>4.3394302848575714</v>
      </c>
      <c r="I38">
        <f>AVERAGE(NORM!I38:I40)</f>
        <v>5.2537742631200572</v>
      </c>
      <c r="J38">
        <f>AVERAGE(NORM!J38:J40)</f>
        <v>13.625418060200666</v>
      </c>
      <c r="K38">
        <f>AVERAGE(NORM!K38:K40)</f>
        <v>14.962269669494004</v>
      </c>
      <c r="L38">
        <f>AVERAGE(NORM!L38:L40)</f>
        <v>7.7837837837837824</v>
      </c>
      <c r="M38">
        <f>AVERAGE(NORM!M38:M40)</f>
        <v>6.442419221209609</v>
      </c>
      <c r="N38">
        <f>AVERAGE(NORM!N38:N40)</f>
        <v>2754.3737441393164</v>
      </c>
      <c r="O38">
        <f>AVERAGE(NORM!O38:O40)</f>
        <v>6.0439907192575388</v>
      </c>
      <c r="P38">
        <f>AVERAGE(NORM!P38:P40)</f>
        <v>2.7252040688182841</v>
      </c>
      <c r="Q38">
        <f>AVERAGE(NORM!Q38:Q40)</f>
        <v>7.4004064289673002</v>
      </c>
      <c r="R38">
        <f>AVERAGE(NORM!R38:R40)</f>
        <v>7.2</v>
      </c>
      <c r="S38">
        <f>AVERAGE(NORM!S38:S40)</f>
        <v>201.70917797286515</v>
      </c>
      <c r="T38">
        <f>AVERAGE(NORM!T38:T40)</f>
        <v>6.9520437721274533</v>
      </c>
      <c r="U38">
        <f>AVERAGE(NORM!U38:U40)</f>
        <v>3.8147505422993482</v>
      </c>
      <c r="V38">
        <f>AVERAGE(NORM!V38:V40)</f>
        <v>35.564552183200028</v>
      </c>
      <c r="W38">
        <f>AVERAGE(NORM!W38:W40)</f>
        <v>7.7386279236432332</v>
      </c>
      <c r="X38">
        <f>AVERAGE(NORM!X38:X40)</f>
        <v>83.771687262938926</v>
      </c>
      <c r="Y38">
        <f>AVERAGE(NORM!Y38:Y40)</f>
        <v>5.3436319368650809</v>
      </c>
      <c r="Z38">
        <f>AVERAGE(NORM!Z38:Z40)</f>
        <v>4.1900642108820545</v>
      </c>
      <c r="AA38">
        <f>AVERAGE(NORM!AA38:AA40)</f>
        <v>7.2319712477537301</v>
      </c>
      <c r="AB38">
        <f>AVERAGE(NORM!AB38:AB40)</f>
        <v>12.376845868279938</v>
      </c>
      <c r="AC38">
        <f>AVERAGE(NORM!AC38:AC40)</f>
        <v>10.723596044710661</v>
      </c>
      <c r="AD38">
        <f>AVERAGE(NORM!AD38:AD40)</f>
        <v>8.1931034482758598</v>
      </c>
    </row>
    <row r="39" spans="1:30" x14ac:dyDescent="0.2">
      <c r="A39" t="s">
        <v>685</v>
      </c>
      <c r="B39" t="s">
        <v>259</v>
      </c>
      <c r="C39" t="s">
        <v>32</v>
      </c>
      <c r="D39" t="s">
        <v>33</v>
      </c>
      <c r="E39" t="s">
        <v>34</v>
      </c>
      <c r="F39" t="s">
        <v>553</v>
      </c>
    </row>
    <row r="40" spans="1:30" x14ac:dyDescent="0.2">
      <c r="A40" t="s">
        <v>686</v>
      </c>
      <c r="B40" t="s">
        <v>259</v>
      </c>
      <c r="C40" t="s">
        <v>32</v>
      </c>
      <c r="D40" t="s">
        <v>33</v>
      </c>
      <c r="E40" t="s">
        <v>34</v>
      </c>
      <c r="F40" t="s">
        <v>553</v>
      </c>
    </row>
    <row r="41" spans="1:30" x14ac:dyDescent="0.2">
      <c r="A41" t="s">
        <v>687</v>
      </c>
      <c r="B41" t="s">
        <v>168</v>
      </c>
      <c r="C41" t="s">
        <v>32</v>
      </c>
      <c r="D41" t="s">
        <v>33</v>
      </c>
      <c r="E41" t="s">
        <v>34</v>
      </c>
      <c r="F41" t="s">
        <v>529</v>
      </c>
      <c r="G41">
        <f>AVERAGE(NORM!G41:G43)</f>
        <v>6.3564032697547672</v>
      </c>
      <c r="H41">
        <f>AVERAGE(NORM!H41:H43)</f>
        <v>1.2415841584158416</v>
      </c>
      <c r="I41">
        <f>AVERAGE(NORM!I41:I43)</f>
        <v>5.4362416107382545</v>
      </c>
      <c r="J41">
        <f>AVERAGE(NORM!J41:J43)</f>
        <v>14.914925992530087</v>
      </c>
      <c r="K41">
        <f>AVERAGE(NORM!K41:K43)</f>
        <v>0.3528404224950043</v>
      </c>
      <c r="L41">
        <f>AVERAGE(NORM!L41:L43)</f>
        <v>5.1346992729676124</v>
      </c>
      <c r="M41">
        <f>AVERAGE(NORM!M41:M43)</f>
        <v>5.6574430823117332</v>
      </c>
      <c r="N41">
        <f>AVERAGE(NORM!N41:N43)</f>
        <v>559.98142127264282</v>
      </c>
      <c r="O41">
        <f>AVERAGE(NORM!O41:O43)</f>
        <v>2.9048820625342828</v>
      </c>
      <c r="P41">
        <f>AVERAGE(NORM!P41:P43)</f>
        <v>4.2192419825072873</v>
      </c>
      <c r="Q41">
        <f>AVERAGE(NORM!Q41:Q43)</f>
        <v>7.2085729987177132</v>
      </c>
      <c r="R41">
        <f>AVERAGE(NORM!R41:R43)</f>
        <v>1.2462042633763692</v>
      </c>
      <c r="S41">
        <f>AVERAGE(NORM!S41:S43)</f>
        <v>324.58906030855536</v>
      </c>
      <c r="T41">
        <f>AVERAGE(NORM!T41:T43)</f>
        <v>7.2552534343912827</v>
      </c>
      <c r="U41">
        <f>AVERAGE(NORM!U41:U43)</f>
        <v>4.9444717444717439</v>
      </c>
      <c r="V41">
        <f>AVERAGE(NORM!V41:V43)</f>
        <v>12.585547085156273</v>
      </c>
      <c r="W41">
        <f>AVERAGE(NORM!W41:W43)</f>
        <v>6.6645488570633189</v>
      </c>
      <c r="X41">
        <f>AVERAGE(NORM!X41:X43)</f>
        <v>30.095623859448235</v>
      </c>
      <c r="Y41">
        <f>AVERAGE(NORM!Y41:Y43)</f>
        <v>5.444888616825911</v>
      </c>
      <c r="Z41">
        <f>AVERAGE(NORM!Z41:Z43)</f>
        <v>5.7123966942148749</v>
      </c>
      <c r="AA41">
        <f>AVERAGE(NORM!AA41:AA43)</f>
        <v>8.2971727343144845</v>
      </c>
      <c r="AB41">
        <f>AVERAGE(NORM!AB41:AB43)</f>
        <v>11.097148327976475</v>
      </c>
      <c r="AC41">
        <f>AVERAGE(NORM!AC41:AC43)</f>
        <v>7.8030946430689569</v>
      </c>
      <c r="AD41">
        <f>AVERAGE(NORM!AD41:AD43)</f>
        <v>9.7416946650871008</v>
      </c>
    </row>
    <row r="42" spans="1:30" x14ac:dyDescent="0.2">
      <c r="A42" t="s">
        <v>688</v>
      </c>
      <c r="B42" t="s">
        <v>168</v>
      </c>
      <c r="C42" t="s">
        <v>32</v>
      </c>
      <c r="D42" t="s">
        <v>33</v>
      </c>
      <c r="E42" t="s">
        <v>34</v>
      </c>
      <c r="F42" t="s">
        <v>529</v>
      </c>
    </row>
    <row r="43" spans="1:30" x14ac:dyDescent="0.2">
      <c r="A43" t="s">
        <v>689</v>
      </c>
      <c r="B43" t="s">
        <v>168</v>
      </c>
      <c r="C43" t="s">
        <v>32</v>
      </c>
      <c r="D43" t="s">
        <v>33</v>
      </c>
      <c r="E43" t="s">
        <v>34</v>
      </c>
      <c r="F43" t="s">
        <v>529</v>
      </c>
    </row>
    <row r="44" spans="1:30" x14ac:dyDescent="0.2">
      <c r="A44" t="s">
        <v>122</v>
      </c>
      <c r="B44" t="s">
        <v>123</v>
      </c>
      <c r="C44" t="s">
        <v>32</v>
      </c>
      <c r="D44" t="s">
        <v>33</v>
      </c>
      <c r="E44" t="s">
        <v>34</v>
      </c>
      <c r="F44" t="s">
        <v>517</v>
      </c>
      <c r="G44">
        <f>AVERAGE(NORM!G44:G47)</f>
        <v>5.345316455696203</v>
      </c>
      <c r="H44">
        <f>AVERAGE(NORM!H44:H47)</f>
        <v>1.5302036199095022</v>
      </c>
      <c r="I44">
        <f>AVERAGE(NORM!I44:I47)</f>
        <v>6.7578947368421041</v>
      </c>
      <c r="J44">
        <f>AVERAGE(NORM!J44:J47)</f>
        <v>13.445219675959715</v>
      </c>
      <c r="K44">
        <f>AVERAGE(NORM!K44:K47)</f>
        <v>1.3165079790800589</v>
      </c>
      <c r="L44">
        <f>AVERAGE(NORM!L44:L47)</f>
        <v>5.0140799999999999</v>
      </c>
      <c r="M44">
        <f>AVERAGE(NORM!M44:M47)</f>
        <v>6.4375876577840101</v>
      </c>
      <c r="N44">
        <f>AVERAGE(NORM!N44:N47)</f>
        <v>756.33790226460064</v>
      </c>
      <c r="O44">
        <f>AVERAGE(NORM!O44:O47)</f>
        <v>4.4429038587311966</v>
      </c>
      <c r="P44">
        <f>AVERAGE(NORM!P44:P47)</f>
        <v>4.1864829640662817</v>
      </c>
      <c r="Q44">
        <f>AVERAGE(NORM!Q44:Q47)</f>
        <v>8.0437939796716158</v>
      </c>
      <c r="R44">
        <f>AVERAGE(NORM!R44:R47)</f>
        <v>7.3751667569449797</v>
      </c>
      <c r="S44">
        <f>AVERAGE(NORM!S44:S47)</f>
        <v>152.00425531914897</v>
      </c>
      <c r="T44">
        <f>AVERAGE(NORM!T44:T47)</f>
        <v>6.1169616117615018</v>
      </c>
      <c r="U44">
        <f>AVERAGE(NORM!U44:U47)</f>
        <v>4.8469765816148191</v>
      </c>
      <c r="V44">
        <f>AVERAGE(NORM!V44:V47)</f>
        <v>18.12452120621213</v>
      </c>
      <c r="W44">
        <f>AVERAGE(NORM!W44:W47)</f>
        <v>7.3410869053588046</v>
      </c>
      <c r="X44">
        <f>AVERAGE(NORM!X44:X47)</f>
        <v>25.633834923480823</v>
      </c>
      <c r="Y44">
        <f>AVERAGE(NORM!Y44:Y47)</f>
        <v>5.7573067613868529</v>
      </c>
      <c r="Z44">
        <f>AVERAGE(NORM!Z44:Z47)</f>
        <v>5.2712490602513151</v>
      </c>
      <c r="AA44">
        <f>AVERAGE(NORM!AA44:AA47)</f>
        <v>8.2000286327845373</v>
      </c>
      <c r="AB44">
        <f>AVERAGE(NORM!AB44:AB47)</f>
        <v>10.529744623103181</v>
      </c>
      <c r="AC44">
        <f>AVERAGE(NORM!AC44:AC47)</f>
        <v>6.9952878003088284</v>
      </c>
      <c r="AD44">
        <f>AVERAGE(NORM!AD44:AD47)</f>
        <v>7.722173961822639</v>
      </c>
    </row>
    <row r="45" spans="1:30" x14ac:dyDescent="0.2">
      <c r="A45" t="s">
        <v>124</v>
      </c>
      <c r="B45" t="s">
        <v>123</v>
      </c>
      <c r="C45" t="s">
        <v>32</v>
      </c>
      <c r="D45" t="s">
        <v>33</v>
      </c>
      <c r="E45" t="s">
        <v>34</v>
      </c>
      <c r="F45" t="s">
        <v>517</v>
      </c>
    </row>
    <row r="46" spans="1:30" x14ac:dyDescent="0.2">
      <c r="A46" t="s">
        <v>125</v>
      </c>
      <c r="B46" t="s">
        <v>123</v>
      </c>
      <c r="C46" t="s">
        <v>32</v>
      </c>
      <c r="D46" t="s">
        <v>33</v>
      </c>
      <c r="E46" t="s">
        <v>34</v>
      </c>
      <c r="F46" t="s">
        <v>517</v>
      </c>
    </row>
    <row r="47" spans="1:30" x14ac:dyDescent="0.2">
      <c r="A47" t="s">
        <v>126</v>
      </c>
      <c r="B47" t="s">
        <v>123</v>
      </c>
      <c r="C47" t="s">
        <v>32</v>
      </c>
      <c r="D47" t="s">
        <v>33</v>
      </c>
      <c r="E47" t="s">
        <v>34</v>
      </c>
      <c r="F47" t="s">
        <v>517</v>
      </c>
    </row>
    <row r="48" spans="1:30" x14ac:dyDescent="0.2">
      <c r="A48" t="s">
        <v>753</v>
      </c>
      <c r="B48" t="s">
        <v>316</v>
      </c>
      <c r="C48" t="s">
        <v>32</v>
      </c>
      <c r="D48" t="s">
        <v>33</v>
      </c>
      <c r="E48" t="s">
        <v>34</v>
      </c>
      <c r="F48" t="s">
        <v>565</v>
      </c>
      <c r="G48">
        <f>AVERAGE(NORM!G48:G51)</f>
        <v>5.755960729312763</v>
      </c>
      <c r="H48">
        <f>AVERAGE(NORM!H48:H51)</f>
        <v>1.6732851985559565</v>
      </c>
      <c r="I48">
        <f>AVERAGE(NORM!I48:I51)</f>
        <v>7.9802419354838721</v>
      </c>
      <c r="J48">
        <f>AVERAGE(NORM!J48:J51)</f>
        <v>10.431771033422972</v>
      </c>
      <c r="K48">
        <f>AVERAGE(NORM!K48:K51)</f>
        <v>5.9241157244885603</v>
      </c>
      <c r="L48">
        <f>AVERAGE(NORM!L48:L51)</f>
        <v>5.9623448275862057</v>
      </c>
      <c r="M48">
        <f>AVERAGE(NORM!M48:M51)</f>
        <v>7.1999999999999993</v>
      </c>
      <c r="N48">
        <f>AVERAGE(NORM!N48:N51)</f>
        <v>437.31543624161066</v>
      </c>
      <c r="O48">
        <f>AVERAGE(NORM!O48:O51)</f>
        <v>4.711020199437483</v>
      </c>
      <c r="P48">
        <f>AVERAGE(NORM!P48:P51)</f>
        <v>5.6418927444794935</v>
      </c>
      <c r="Q48">
        <f>AVERAGE(NORM!Q48:Q51)</f>
        <v>8.281466395112016</v>
      </c>
      <c r="R48">
        <f>AVERAGE(NORM!R48:R51)</f>
        <v>21.793081255028156</v>
      </c>
      <c r="S48">
        <f>AVERAGE(NORM!S48:S51)</f>
        <v>166.37156652360511</v>
      </c>
      <c r="T48">
        <f>AVERAGE(NORM!T48:T51)</f>
        <v>7.2377519252826463</v>
      </c>
      <c r="U48">
        <f>AVERAGE(NORM!U48:U51)</f>
        <v>6.0286259541984721</v>
      </c>
      <c r="V48">
        <f>AVERAGE(NORM!V48:V51)</f>
        <v>15.488490916597851</v>
      </c>
      <c r="W48">
        <f>AVERAGE(NORM!W48:W51)</f>
        <v>5.9270613243549777</v>
      </c>
      <c r="X48">
        <f>AVERAGE(NORM!X48:X51)</f>
        <v>24.929231902744515</v>
      </c>
      <c r="Y48">
        <f>AVERAGE(NORM!Y48:Y51)</f>
        <v>6.6319742782870428</v>
      </c>
      <c r="Z48">
        <f>AVERAGE(NORM!Z48:Z51)</f>
        <v>6.9807320644216686</v>
      </c>
      <c r="AA48">
        <f>AVERAGE(NORM!AA48:AA51)</f>
        <v>10.52207850133809</v>
      </c>
      <c r="AB48">
        <f>AVERAGE(NORM!AB48:AB51)</f>
        <v>12.977334058759517</v>
      </c>
      <c r="AC48">
        <f>AVERAGE(NORM!AC48:AC51)</f>
        <v>7.0958586373075256</v>
      </c>
      <c r="AD48">
        <f>AVERAGE(NORM!AD48:AD51)</f>
        <v>9.940861466821886</v>
      </c>
    </row>
    <row r="49" spans="1:30" x14ac:dyDescent="0.2">
      <c r="A49" t="s">
        <v>754</v>
      </c>
      <c r="B49" t="s">
        <v>316</v>
      </c>
      <c r="C49" t="s">
        <v>32</v>
      </c>
      <c r="D49" t="s">
        <v>33</v>
      </c>
      <c r="E49" t="s">
        <v>34</v>
      </c>
      <c r="F49" t="s">
        <v>565</v>
      </c>
    </row>
    <row r="50" spans="1:30" x14ac:dyDescent="0.2">
      <c r="A50" t="s">
        <v>755</v>
      </c>
      <c r="B50" t="s">
        <v>316</v>
      </c>
      <c r="C50" t="s">
        <v>32</v>
      </c>
      <c r="D50" t="s">
        <v>33</v>
      </c>
      <c r="E50" t="s">
        <v>34</v>
      </c>
      <c r="F50" t="s">
        <v>565</v>
      </c>
    </row>
    <row r="51" spans="1:30" x14ac:dyDescent="0.2">
      <c r="A51" t="s">
        <v>756</v>
      </c>
      <c r="B51" t="s">
        <v>316</v>
      </c>
      <c r="C51" t="s">
        <v>32</v>
      </c>
      <c r="D51" t="s">
        <v>33</v>
      </c>
      <c r="E51" t="s">
        <v>34</v>
      </c>
      <c r="F51" t="s">
        <v>565</v>
      </c>
    </row>
    <row r="52" spans="1:30" x14ac:dyDescent="0.2">
      <c r="A52" t="s">
        <v>690</v>
      </c>
      <c r="B52" t="s">
        <v>206</v>
      </c>
      <c r="C52" t="s">
        <v>32</v>
      </c>
      <c r="D52" t="s">
        <v>33</v>
      </c>
      <c r="E52" t="s">
        <v>34</v>
      </c>
      <c r="F52" t="s">
        <v>541</v>
      </c>
      <c r="G52">
        <f>AVERAGE(NORM!G52:G54)</f>
        <v>6.8874095513748195</v>
      </c>
      <c r="H52">
        <f>AVERAGE(NORM!H52:H54)</f>
        <v>3.3356828193832597</v>
      </c>
      <c r="I52">
        <f>AVERAGE(NORM!I52:I54)</f>
        <v>6.2062499999999998</v>
      </c>
      <c r="J52">
        <f>AVERAGE(NORM!J52:J54)</f>
        <v>11.318034698935705</v>
      </c>
      <c r="K52">
        <f>AVERAGE(NORM!K52:K54)</f>
        <v>10.393889006119434</v>
      </c>
      <c r="L52">
        <f>AVERAGE(NORM!L52:L54)</f>
        <v>5.4286624203821647</v>
      </c>
      <c r="M52">
        <f>AVERAGE(NORM!M52:M54)</f>
        <v>6.442419221209609</v>
      </c>
      <c r="N52">
        <f>AVERAGE(NORM!N52:N54)</f>
        <v>413.50323365563162</v>
      </c>
      <c r="O52">
        <f>AVERAGE(NORM!O52:O54)</f>
        <v>2.5320773425880017</v>
      </c>
      <c r="P52">
        <f>AVERAGE(NORM!P52:P54)</f>
        <v>4.2734674481229211</v>
      </c>
      <c r="Q52">
        <f>AVERAGE(NORM!Q52:Q54)</f>
        <v>7.3848950837057785</v>
      </c>
      <c r="R52">
        <f>AVERAGE(NORM!R52:R54)</f>
        <v>6.0212177985948472</v>
      </c>
      <c r="S52">
        <f>AVERAGE(NORM!S52:S54)</f>
        <v>94.217518248175182</v>
      </c>
      <c r="T52">
        <f>AVERAGE(NORM!T52:T54)</f>
        <v>7.2257723134386422</v>
      </c>
      <c r="U52">
        <f>AVERAGE(NORM!U52:U54)</f>
        <v>4.2654292343387459</v>
      </c>
      <c r="V52">
        <f>AVERAGE(NORM!V52:V54)</f>
        <v>19.619737339890829</v>
      </c>
      <c r="W52">
        <f>AVERAGE(NORM!W52:W54)</f>
        <v>7.2031093757652114</v>
      </c>
      <c r="X52">
        <f>AVERAGE(NORM!X52:X54)</f>
        <v>66.113131313131305</v>
      </c>
      <c r="Y52">
        <f>AVERAGE(NORM!Y52:Y54)</f>
        <v>6.053459715639808</v>
      </c>
      <c r="Z52">
        <f>AVERAGE(NORM!Z52:Z54)</f>
        <v>6.4157753458600029</v>
      </c>
      <c r="AA52">
        <f>AVERAGE(NORM!AA52:AA54)</f>
        <v>12.179546307717056</v>
      </c>
      <c r="AB52">
        <f>AVERAGE(NORM!AB52:AB54)</f>
        <v>9.3797825266696382</v>
      </c>
      <c r="AC52">
        <f>AVERAGE(NORM!AC52:AC54)</f>
        <v>8.42849256977828</v>
      </c>
      <c r="AD52">
        <f>AVERAGE(NORM!AD52:AD54)</f>
        <v>10.125664235859938</v>
      </c>
    </row>
    <row r="53" spans="1:30" x14ac:dyDescent="0.2">
      <c r="A53" t="s">
        <v>691</v>
      </c>
      <c r="B53" t="s">
        <v>206</v>
      </c>
      <c r="C53" t="s">
        <v>32</v>
      </c>
      <c r="D53" t="s">
        <v>33</v>
      </c>
      <c r="E53" t="s">
        <v>34</v>
      </c>
      <c r="F53" t="s">
        <v>541</v>
      </c>
    </row>
    <row r="54" spans="1:30" x14ac:dyDescent="0.2">
      <c r="A54" t="s">
        <v>692</v>
      </c>
      <c r="B54" t="s">
        <v>206</v>
      </c>
      <c r="C54" t="s">
        <v>32</v>
      </c>
      <c r="D54" t="s">
        <v>33</v>
      </c>
      <c r="E54" t="s">
        <v>34</v>
      </c>
      <c r="F54" t="s">
        <v>541</v>
      </c>
    </row>
    <row r="55" spans="1:30" x14ac:dyDescent="0.2">
      <c r="A55" t="s">
        <v>693</v>
      </c>
      <c r="B55" t="s">
        <v>271</v>
      </c>
      <c r="C55" t="s">
        <v>32</v>
      </c>
      <c r="D55" t="s">
        <v>33</v>
      </c>
      <c r="E55" t="s">
        <v>34</v>
      </c>
      <c r="F55" t="s">
        <v>556</v>
      </c>
      <c r="G55">
        <f>AVERAGE(NORM!G55:G58)</f>
        <v>7.2707142857142859</v>
      </c>
      <c r="H55">
        <f>AVERAGE(NORM!H55:H58)</f>
        <v>2.726011560693641</v>
      </c>
      <c r="I55">
        <f>AVERAGE(NORM!I55:I58)</f>
        <v>6.4552342971086727</v>
      </c>
      <c r="J55">
        <f>AVERAGE(NORM!J55:J58)</f>
        <v>12.909933774834434</v>
      </c>
      <c r="K55">
        <f>AVERAGE(NORM!K55:K58)</f>
        <v>5.0451811414392047</v>
      </c>
      <c r="L55">
        <f>AVERAGE(NORM!L55:L58)</f>
        <v>5.7119133574007215</v>
      </c>
      <c r="M55">
        <f>AVERAGE(NORM!M55:M58)</f>
        <v>6.3838056680161941</v>
      </c>
      <c r="N55">
        <f>AVERAGE(NORM!N55:N58)</f>
        <v>1973.3782383419684</v>
      </c>
      <c r="O55">
        <f>AVERAGE(NORM!O55:O58)</f>
        <v>2.2504875406283857</v>
      </c>
      <c r="P55">
        <f>AVERAGE(NORM!P55:P58)</f>
        <v>3.9868561278863224</v>
      </c>
      <c r="Q55">
        <f>AVERAGE(NORM!Q55:Q58)</f>
        <v>7.5250634491366748</v>
      </c>
      <c r="R55">
        <f>AVERAGE(NORM!R55:R58)</f>
        <v>5.8960926475597288</v>
      </c>
      <c r="S55">
        <f>AVERAGE(NORM!S55:S58)</f>
        <v>110.54343479226839</v>
      </c>
      <c r="T55">
        <f>AVERAGE(NORM!T55:T58)</f>
        <v>7.0368095120138712</v>
      </c>
      <c r="U55">
        <f>AVERAGE(NORM!U55:U58)</f>
        <v>4.3926136363636354</v>
      </c>
      <c r="V55">
        <f>AVERAGE(NORM!V55:V58)</f>
        <v>22.604010725977592</v>
      </c>
      <c r="W55">
        <f>AVERAGE(NORM!W55:W58)</f>
        <v>7.1539051940529061</v>
      </c>
      <c r="X55">
        <f>AVERAGE(NORM!X55:X58)</f>
        <v>62.645602833341627</v>
      </c>
      <c r="Y55">
        <f>AVERAGE(NORM!Y55:Y58)</f>
        <v>5.5218741954861406</v>
      </c>
      <c r="Z55">
        <f>AVERAGE(NORM!Z55:Z58)</f>
        <v>6.4928084784254354</v>
      </c>
      <c r="AA55">
        <f>AVERAGE(NORM!AA55:AA58)</f>
        <v>9.9594834516950304</v>
      </c>
      <c r="AB55">
        <f>AVERAGE(NORM!AB55:AB58)</f>
        <v>10.90154301938032</v>
      </c>
      <c r="AC55">
        <f>AVERAGE(NORM!AC55:AC58)</f>
        <v>10.145707981499555</v>
      </c>
      <c r="AD55">
        <f>AVERAGE(NORM!AD55:AD58)</f>
        <v>9.6309751217486514</v>
      </c>
    </row>
    <row r="56" spans="1:30" x14ac:dyDescent="0.2">
      <c r="A56" t="s">
        <v>694</v>
      </c>
      <c r="B56" t="s">
        <v>271</v>
      </c>
      <c r="C56" t="s">
        <v>32</v>
      </c>
      <c r="D56" t="s">
        <v>33</v>
      </c>
      <c r="E56" t="s">
        <v>34</v>
      </c>
      <c r="F56" t="s">
        <v>556</v>
      </c>
    </row>
    <row r="57" spans="1:30" x14ac:dyDescent="0.2">
      <c r="A57" t="s">
        <v>695</v>
      </c>
      <c r="B57" t="s">
        <v>271</v>
      </c>
      <c r="C57" t="s">
        <v>32</v>
      </c>
      <c r="D57" t="s">
        <v>33</v>
      </c>
      <c r="E57" t="s">
        <v>34</v>
      </c>
      <c r="F57" t="s">
        <v>556</v>
      </c>
    </row>
    <row r="58" spans="1:30" x14ac:dyDescent="0.2">
      <c r="A58" t="s">
        <v>696</v>
      </c>
      <c r="B58" t="s">
        <v>271</v>
      </c>
      <c r="C58" t="s">
        <v>32</v>
      </c>
      <c r="D58" t="s">
        <v>33</v>
      </c>
      <c r="E58" t="s">
        <v>34</v>
      </c>
      <c r="F58" t="s">
        <v>556</v>
      </c>
    </row>
    <row r="59" spans="1:30" x14ac:dyDescent="0.2">
      <c r="A59" t="s">
        <v>697</v>
      </c>
      <c r="B59" t="s">
        <v>219</v>
      </c>
      <c r="C59" t="s">
        <v>32</v>
      </c>
      <c r="D59" t="s">
        <v>33</v>
      </c>
      <c r="E59" t="s">
        <v>34</v>
      </c>
      <c r="F59" t="s">
        <v>544</v>
      </c>
      <c r="G59">
        <f>AVERAGE(NORM!G59:G62)</f>
        <v>8.223459244532803</v>
      </c>
      <c r="H59">
        <f>AVERAGE(NORM!H59:H62)</f>
        <v>2.9011959521619128</v>
      </c>
      <c r="I59">
        <f>AVERAGE(NORM!I59:I62)</f>
        <v>7.884532019704432</v>
      </c>
      <c r="J59">
        <f>AVERAGE(NORM!J59:J62)</f>
        <v>13.947619047619048</v>
      </c>
      <c r="K59">
        <f>AVERAGE(NORM!K59:K62)</f>
        <v>1.2137094893914662</v>
      </c>
      <c r="L59">
        <f>AVERAGE(NORM!L59:L62)</f>
        <v>5.2960669456066949</v>
      </c>
      <c r="M59">
        <f>AVERAGE(NORM!M59:M62)</f>
        <v>6.5833471416735705</v>
      </c>
      <c r="N59">
        <f>AVERAGE(NORM!N59:N62)</f>
        <v>3214.592833876221</v>
      </c>
      <c r="O59">
        <f>AVERAGE(NORM!O59:O62)</f>
        <v>4.9825280247390795</v>
      </c>
      <c r="P59">
        <f>AVERAGE(NORM!P59:P62)</f>
        <v>5.8248145650708025</v>
      </c>
      <c r="Q59">
        <f>AVERAGE(NORM!Q59:Q62)</f>
        <v>7.5463556851311955</v>
      </c>
      <c r="R59">
        <f>AVERAGE(NORM!R59:R62)</f>
        <v>5.8975213497188088</v>
      </c>
      <c r="S59">
        <f>AVERAGE(NORM!S59:S62)</f>
        <v>191.33747864707891</v>
      </c>
      <c r="T59">
        <f>AVERAGE(NORM!T59:T62)</f>
        <v>7.5516952114645219</v>
      </c>
      <c r="U59">
        <f>AVERAGE(NORM!U59:U62)</f>
        <v>5.2177434908389593</v>
      </c>
      <c r="V59">
        <f>AVERAGE(NORM!V59:V62)</f>
        <v>8.6671090594345053</v>
      </c>
      <c r="W59">
        <f>AVERAGE(NORM!W59:W62)</f>
        <v>7.0860386062886969</v>
      </c>
      <c r="X59">
        <f>AVERAGE(NORM!X59:X62)</f>
        <v>77.541512538012853</v>
      </c>
      <c r="Y59">
        <f>AVERAGE(NORM!Y59:Y62)</f>
        <v>5.7350182615047478</v>
      </c>
      <c r="Z59">
        <f>AVERAGE(NORM!Z59:Z62)</f>
        <v>7.8579935868071455</v>
      </c>
      <c r="AA59">
        <f>AVERAGE(NORM!AA59:AA62)</f>
        <v>7.5616617351165818</v>
      </c>
      <c r="AB59">
        <f>AVERAGE(NORM!AB59:AB62)</f>
        <v>11.119082077319792</v>
      </c>
      <c r="AC59">
        <f>AVERAGE(NORM!AC59:AC62)</f>
        <v>10.167589409734401</v>
      </c>
      <c r="AD59">
        <f>AVERAGE(NORM!AD59:AD62)</f>
        <v>10.099317670629594</v>
      </c>
    </row>
    <row r="60" spans="1:30" x14ac:dyDescent="0.2">
      <c r="A60" t="s">
        <v>698</v>
      </c>
      <c r="B60" t="s">
        <v>219</v>
      </c>
      <c r="C60" t="s">
        <v>32</v>
      </c>
      <c r="D60" t="s">
        <v>33</v>
      </c>
      <c r="E60" t="s">
        <v>34</v>
      </c>
      <c r="F60" t="s">
        <v>544</v>
      </c>
    </row>
    <row r="61" spans="1:30" x14ac:dyDescent="0.2">
      <c r="A61" t="s">
        <v>699</v>
      </c>
      <c r="B61" t="s">
        <v>219</v>
      </c>
      <c r="C61" t="s">
        <v>32</v>
      </c>
      <c r="D61" t="s">
        <v>33</v>
      </c>
      <c r="E61" t="s">
        <v>34</v>
      </c>
      <c r="F61" t="s">
        <v>544</v>
      </c>
    </row>
    <row r="62" spans="1:30" x14ac:dyDescent="0.2">
      <c r="A62" t="s">
        <v>700</v>
      </c>
      <c r="B62" t="s">
        <v>219</v>
      </c>
      <c r="C62" t="s">
        <v>32</v>
      </c>
      <c r="D62" t="s">
        <v>33</v>
      </c>
      <c r="E62" t="s">
        <v>34</v>
      </c>
      <c r="F62" t="s">
        <v>544</v>
      </c>
    </row>
    <row r="63" spans="1:30" x14ac:dyDescent="0.2">
      <c r="A63" t="s">
        <v>701</v>
      </c>
      <c r="B63" t="s">
        <v>232</v>
      </c>
      <c r="C63" t="s">
        <v>32</v>
      </c>
      <c r="D63" t="s">
        <v>33</v>
      </c>
      <c r="E63" t="s">
        <v>34</v>
      </c>
      <c r="F63" t="s">
        <v>547</v>
      </c>
      <c r="G63">
        <f>AVERAGE(NORM!G63:G64)</f>
        <v>7.6322469982847334</v>
      </c>
      <c r="H63">
        <f>AVERAGE(NORM!H63:H64)</f>
        <v>2.7703406813627254</v>
      </c>
      <c r="I63">
        <f>AVERAGE(NORM!I63:I64)</f>
        <v>6.5167138810198306</v>
      </c>
      <c r="J63">
        <f>AVERAGE(NORM!J63:J64)</f>
        <v>12.745120226308345</v>
      </c>
      <c r="K63">
        <f>AVERAGE(NORM!K63:K64)</f>
        <v>4.257311433583161</v>
      </c>
      <c r="L63">
        <f>AVERAGE(NORM!L63:L64)</f>
        <v>6.1683366733466931</v>
      </c>
      <c r="M63">
        <f>AVERAGE(NORM!M63:M64)</f>
        <v>6.4735632183908036</v>
      </c>
      <c r="N63">
        <f>AVERAGE(NORM!N63:N64)</f>
        <v>2527.8279990227215</v>
      </c>
      <c r="O63">
        <f>AVERAGE(NORM!O63:O64)</f>
        <v>4.976181179226864</v>
      </c>
      <c r="P63">
        <f>AVERAGE(NORM!P63:P64)</f>
        <v>4.6464389114070634</v>
      </c>
      <c r="Q63">
        <f>AVERAGE(NORM!Q63:Q64)</f>
        <v>7.5006096434509502</v>
      </c>
      <c r="R63">
        <f>AVERAGE(NORM!R63:R64)</f>
        <v>6.9037769126360367</v>
      </c>
      <c r="S63">
        <f>AVERAGE(NORM!S63:S64)</f>
        <v>189.31275527284902</v>
      </c>
      <c r="T63">
        <f>AVERAGE(NORM!T63:T64)</f>
        <v>7.2321030468169436</v>
      </c>
      <c r="U63">
        <f>AVERAGE(NORM!U63:U64)</f>
        <v>5.0671968190854866</v>
      </c>
      <c r="V63">
        <f>AVERAGE(NORM!V63:V64)</f>
        <v>12.623183072677094</v>
      </c>
      <c r="W63">
        <f>AVERAGE(NORM!W63:W64)</f>
        <v>7.1475465076864797</v>
      </c>
      <c r="X63">
        <f>AVERAGE(NORM!X63:X64)</f>
        <v>86.136081597960029</v>
      </c>
      <c r="Y63">
        <f>AVERAGE(NORM!Y63:Y64)</f>
        <v>5.6316616314199397</v>
      </c>
      <c r="Z63">
        <f>AVERAGE(NORM!Z63:Z64)</f>
        <v>6.8955050749154179</v>
      </c>
      <c r="AA63">
        <f>AVERAGE(NORM!AA63:AA64)</f>
        <v>7.1982026333511371</v>
      </c>
      <c r="AB63">
        <f>AVERAGE(NORM!AB63:AB64)</f>
        <v>12.17326607818411</v>
      </c>
      <c r="AC63">
        <f>AVERAGE(NORM!AC63:AC64)</f>
        <v>9.9105711001367851</v>
      </c>
      <c r="AD63">
        <f>AVERAGE(NORM!AD63:AD64)</f>
        <v>7.774021260046668</v>
      </c>
    </row>
    <row r="64" spans="1:30" x14ac:dyDescent="0.2">
      <c r="A64" t="s">
        <v>702</v>
      </c>
      <c r="B64" t="s">
        <v>232</v>
      </c>
      <c r="C64" t="s">
        <v>32</v>
      </c>
      <c r="D64" t="s">
        <v>33</v>
      </c>
      <c r="E64" t="s">
        <v>34</v>
      </c>
      <c r="F64" t="s">
        <v>547</v>
      </c>
    </row>
    <row r="65" spans="1:30" x14ac:dyDescent="0.2">
      <c r="A65" t="s">
        <v>703</v>
      </c>
      <c r="B65" t="s">
        <v>329</v>
      </c>
      <c r="C65" t="s">
        <v>32</v>
      </c>
      <c r="D65" t="s">
        <v>33</v>
      </c>
      <c r="E65" t="s">
        <v>34</v>
      </c>
      <c r="F65" t="s">
        <v>568</v>
      </c>
      <c r="G65">
        <f>AVERAGE(NORM!G65:G67)</f>
        <v>6.6976744186046497</v>
      </c>
      <c r="H65">
        <f>AVERAGE(NORM!H65:H67)</f>
        <v>1.0877697841726617</v>
      </c>
      <c r="I65">
        <f>AVERAGE(NORM!I65:I67)</f>
        <v>8.1</v>
      </c>
      <c r="J65">
        <f>AVERAGE(NORM!J65:J67)</f>
        <v>12.509214354995146</v>
      </c>
      <c r="K65">
        <f>AVERAGE(NORM!K65:K67)</f>
        <v>1.9167979173446141</v>
      </c>
      <c r="L65">
        <f>AVERAGE(NORM!L65:L67)</f>
        <v>6.629999999999999</v>
      </c>
      <c r="M65">
        <f>AVERAGE(NORM!M65:M67)</f>
        <v>7.44</v>
      </c>
      <c r="N65">
        <f>AVERAGE(NORM!N65:N67)</f>
        <v>884.70314318975522</v>
      </c>
      <c r="O65">
        <f>AVERAGE(NORM!O65:O67)</f>
        <v>6.2461211477151943</v>
      </c>
      <c r="P65">
        <f>AVERAGE(NORM!P65:P67)</f>
        <v>4.6725832012678277</v>
      </c>
      <c r="Q65">
        <f>AVERAGE(NORM!Q65:Q67)</f>
        <v>8.0577081615828519</v>
      </c>
      <c r="R65">
        <f>AVERAGE(NORM!R65:R67)</f>
        <v>16.182360922659431</v>
      </c>
      <c r="S65">
        <f>AVERAGE(NORM!S65:S67)</f>
        <v>198.51627906976742</v>
      </c>
      <c r="T65">
        <f>AVERAGE(NORM!T65:T67)</f>
        <v>7.1578424414478343</v>
      </c>
      <c r="U65">
        <f>AVERAGE(NORM!U65:U67)</f>
        <v>6.3679999999999994</v>
      </c>
      <c r="V65">
        <f>AVERAGE(NORM!V65:V67)</f>
        <v>19.808672872713661</v>
      </c>
      <c r="W65">
        <f>AVERAGE(NORM!W65:W67)</f>
        <v>8.405577621904845</v>
      </c>
      <c r="X65">
        <f>AVERAGE(NORM!X65:X67)</f>
        <v>29.90350246593664</v>
      </c>
      <c r="Y65">
        <f>AVERAGE(NORM!Y65:Y67)</f>
        <v>6.9203680892688935</v>
      </c>
      <c r="Z65">
        <f>AVERAGE(NORM!Z65:Z67)</f>
        <v>7.3270444519850697</v>
      </c>
      <c r="AA65">
        <f>AVERAGE(NORM!AA65:AA67)</f>
        <v>10.206970239145226</v>
      </c>
      <c r="AB65">
        <f>AVERAGE(NORM!AB65:AB67)</f>
        <v>13.015593929879643</v>
      </c>
      <c r="AC65">
        <f>AVERAGE(NORM!AC65:AC67)</f>
        <v>11.824931249999997</v>
      </c>
      <c r="AD65">
        <f>AVERAGE(NORM!AD65:AD67)</f>
        <v>10.019350632416222</v>
      </c>
    </row>
    <row r="66" spans="1:30" x14ac:dyDescent="0.2">
      <c r="A66" t="s">
        <v>704</v>
      </c>
      <c r="B66" t="s">
        <v>329</v>
      </c>
      <c r="C66" t="s">
        <v>32</v>
      </c>
      <c r="D66" t="s">
        <v>33</v>
      </c>
      <c r="E66" t="s">
        <v>34</v>
      </c>
      <c r="F66" t="s">
        <v>568</v>
      </c>
    </row>
    <row r="67" spans="1:30" x14ac:dyDescent="0.2">
      <c r="A67" t="s">
        <v>705</v>
      </c>
      <c r="B67" t="s">
        <v>329</v>
      </c>
      <c r="C67" t="s">
        <v>32</v>
      </c>
      <c r="D67" t="s">
        <v>33</v>
      </c>
      <c r="E67" t="s">
        <v>34</v>
      </c>
      <c r="F67" t="s">
        <v>568</v>
      </c>
    </row>
    <row r="68" spans="1:30" x14ac:dyDescent="0.2">
      <c r="A68" t="s">
        <v>706</v>
      </c>
      <c r="B68" t="s">
        <v>439</v>
      </c>
      <c r="C68" t="s">
        <v>32</v>
      </c>
      <c r="D68" t="s">
        <v>33</v>
      </c>
      <c r="E68" t="s">
        <v>34</v>
      </c>
      <c r="F68" t="s">
        <v>490</v>
      </c>
      <c r="G68">
        <f>AVERAGE(NORM!G68:G71)</f>
        <v>8.8851782363977492</v>
      </c>
      <c r="H68">
        <f>AVERAGE(NORM!H68:H71)</f>
        <v>4.5910931174089065</v>
      </c>
      <c r="I68">
        <f>AVERAGE(NORM!I68:I71)</f>
        <v>6.9466019417475735</v>
      </c>
      <c r="J68">
        <f>AVERAGE(NORM!J68:J71)</f>
        <v>13.345497185741088</v>
      </c>
      <c r="K68">
        <f>AVERAGE(NORM!K68:K71)</f>
        <v>19.579409020217728</v>
      </c>
      <c r="L68">
        <f>AVERAGE(NORM!L68:L71)</f>
        <v>5.8600127145581693</v>
      </c>
      <c r="M68">
        <f>AVERAGE(NORM!M68:M71)</f>
        <v>7.4174560936668446</v>
      </c>
      <c r="N68">
        <f>AVERAGE(NORM!N68:N71)</f>
        <v>1825.831809872029</v>
      </c>
      <c r="O68">
        <f>AVERAGE(NORM!O68:O71)</f>
        <v>5.6938592111832236</v>
      </c>
      <c r="P68">
        <f>AVERAGE(NORM!P68:P71)</f>
        <v>4.8211565585331453</v>
      </c>
      <c r="Q68">
        <f>AVERAGE(NORM!Q68:Q71)</f>
        <v>8.1406593406593419</v>
      </c>
      <c r="R68">
        <f>AVERAGE(NORM!R68:R71)</f>
        <v>17.939479905437352</v>
      </c>
      <c r="S68">
        <f>AVERAGE(NORM!S68:S71)</f>
        <v>78.070970782280853</v>
      </c>
      <c r="T68">
        <f>AVERAGE(NORM!T68:T71)</f>
        <v>7.3254516042059841</v>
      </c>
      <c r="U68">
        <f>AVERAGE(NORM!U68:U71)</f>
        <v>5.6050632911392384</v>
      </c>
      <c r="V68">
        <f>AVERAGE(NORM!V68:V71)</f>
        <v>22.744755374214144</v>
      </c>
      <c r="W68">
        <f>AVERAGE(NORM!W68:W71)</f>
        <v>8.2934946774633769</v>
      </c>
      <c r="X68">
        <f>AVERAGE(NORM!X68:X71)</f>
        <v>44.665252258653943</v>
      </c>
      <c r="Y68">
        <f>AVERAGE(NORM!Y68:Y71)</f>
        <v>6.3545945251253038</v>
      </c>
      <c r="Z68">
        <f>AVERAGE(NORM!Z68:Z71)</f>
        <v>6.7821015424164521</v>
      </c>
      <c r="AA68">
        <f>AVERAGE(NORM!AA68:AA71)</f>
        <v>11.206909925165238</v>
      </c>
      <c r="AB68">
        <f>AVERAGE(NORM!AB68:AB71)</f>
        <v>13.061698278980824</v>
      </c>
      <c r="AC68">
        <f>AVERAGE(NORM!AC68:AC71)</f>
        <v>10.287932592240612</v>
      </c>
      <c r="AD68">
        <f>AVERAGE(NORM!AD68:AD71)</f>
        <v>11.720818053596613</v>
      </c>
    </row>
    <row r="69" spans="1:30" x14ac:dyDescent="0.2">
      <c r="A69" t="s">
        <v>707</v>
      </c>
      <c r="B69" t="s">
        <v>439</v>
      </c>
      <c r="C69" t="s">
        <v>32</v>
      </c>
      <c r="D69" t="s">
        <v>33</v>
      </c>
      <c r="E69" t="s">
        <v>34</v>
      </c>
      <c r="F69" t="s">
        <v>490</v>
      </c>
    </row>
    <row r="70" spans="1:30" x14ac:dyDescent="0.2">
      <c r="A70" t="s">
        <v>708</v>
      </c>
      <c r="B70" t="s">
        <v>439</v>
      </c>
      <c r="C70" t="s">
        <v>32</v>
      </c>
      <c r="D70" t="s">
        <v>33</v>
      </c>
      <c r="E70" t="s">
        <v>34</v>
      </c>
      <c r="F70" t="s">
        <v>490</v>
      </c>
    </row>
    <row r="71" spans="1:30" x14ac:dyDescent="0.2">
      <c r="A71" t="s">
        <v>709</v>
      </c>
      <c r="B71" t="s">
        <v>439</v>
      </c>
      <c r="C71" t="s">
        <v>32</v>
      </c>
      <c r="D71" t="s">
        <v>33</v>
      </c>
      <c r="E71" t="s">
        <v>34</v>
      </c>
      <c r="F71" t="s">
        <v>490</v>
      </c>
    </row>
    <row r="72" spans="1:30" x14ac:dyDescent="0.2">
      <c r="A72" t="s">
        <v>710</v>
      </c>
      <c r="B72" t="s">
        <v>31</v>
      </c>
      <c r="C72" t="s">
        <v>32</v>
      </c>
      <c r="D72" t="s">
        <v>33</v>
      </c>
      <c r="E72" t="s">
        <v>34</v>
      </c>
      <c r="F72" t="s">
        <v>498</v>
      </c>
      <c r="G72">
        <f>AVERAGE(NORM!G72:G76)</f>
        <v>7.9703703703703699</v>
      </c>
      <c r="H72">
        <f>AVERAGE(NORM!H72:H76)</f>
        <v>4.2686253934942284</v>
      </c>
      <c r="I72">
        <f>AVERAGE(NORM!I72:I76)</f>
        <v>7.2862275449101785</v>
      </c>
      <c r="J72">
        <f>AVERAGE(NORM!J72:J76)</f>
        <v>16.621747261554901</v>
      </c>
      <c r="K72">
        <f>AVERAGE(NORM!K72:K76)</f>
        <v>11.919629497684356</v>
      </c>
      <c r="L72">
        <f>AVERAGE(NORM!L72:L76)</f>
        <v>4.9580071174377229</v>
      </c>
      <c r="M72">
        <f>AVERAGE(NORM!M72:M76)</f>
        <v>6.4836424957841476</v>
      </c>
      <c r="N72">
        <f>AVERAGE(NORM!N72:N76)</f>
        <v>650.57623221727249</v>
      </c>
      <c r="O72">
        <f>AVERAGE(NORM!O72:O76)</f>
        <v>5.1563460958697611</v>
      </c>
      <c r="P72">
        <f>AVERAGE(NORM!P72:P76)</f>
        <v>7.5995067817509234</v>
      </c>
      <c r="Q72">
        <f>AVERAGE(NORM!Q72:Q76)</f>
        <v>7.5457382953181256</v>
      </c>
      <c r="R72">
        <f>AVERAGE(NORM!R72:R76)</f>
        <v>14.993520518358531</v>
      </c>
      <c r="S72">
        <f>AVERAGE(NORM!S72:S76)</f>
        <v>83.011764705882328</v>
      </c>
      <c r="T72">
        <f>AVERAGE(NORM!T72:T76)</f>
        <v>7.5037954871527317</v>
      </c>
      <c r="U72">
        <f>AVERAGE(NORM!U72:U76)</f>
        <v>6.4895218718209566</v>
      </c>
      <c r="V72">
        <f>AVERAGE(NORM!V72:V76)</f>
        <v>10.574129353233829</v>
      </c>
      <c r="W72">
        <f>AVERAGE(NORM!W72:W76)</f>
        <v>6.8506065325453873</v>
      </c>
      <c r="X72">
        <f>AVERAGE(NORM!X72:X76)</f>
        <v>20.169535575057406</v>
      </c>
      <c r="Y72">
        <f>AVERAGE(NORM!Y72:Y76)</f>
        <v>6.3818883751966071</v>
      </c>
      <c r="Z72">
        <f>AVERAGE(NORM!Z72:Z76)</f>
        <v>8.2799999999999976</v>
      </c>
      <c r="AA72">
        <f>AVERAGE(NORM!AA72:AA76)</f>
        <v>21.698768077129081</v>
      </c>
      <c r="AB72">
        <f>AVERAGE(NORM!AB72:AB76)</f>
        <v>11.27793384685093</v>
      </c>
      <c r="AC72">
        <f>AVERAGE(NORM!AC72:AC76)</f>
        <v>8.0373804716370127</v>
      </c>
      <c r="AD72">
        <f>AVERAGE(NORM!AD72:AD76)</f>
        <v>9.3444871194379395</v>
      </c>
    </row>
    <row r="73" spans="1:30" x14ac:dyDescent="0.2">
      <c r="A73" t="s">
        <v>711</v>
      </c>
      <c r="B73" t="s">
        <v>31</v>
      </c>
      <c r="C73" t="s">
        <v>32</v>
      </c>
      <c r="D73" t="s">
        <v>33</v>
      </c>
      <c r="E73" t="s">
        <v>34</v>
      </c>
      <c r="F73" t="s">
        <v>498</v>
      </c>
    </row>
    <row r="74" spans="1:30" x14ac:dyDescent="0.2">
      <c r="A74" t="s">
        <v>712</v>
      </c>
      <c r="B74" t="s">
        <v>31</v>
      </c>
      <c r="C74" t="s">
        <v>32</v>
      </c>
      <c r="D74" t="s">
        <v>33</v>
      </c>
      <c r="E74" t="s">
        <v>34</v>
      </c>
      <c r="F74" t="s">
        <v>498</v>
      </c>
    </row>
    <row r="75" spans="1:30" x14ac:dyDescent="0.2">
      <c r="A75" t="s">
        <v>713</v>
      </c>
      <c r="B75" t="s">
        <v>31</v>
      </c>
      <c r="C75" t="s">
        <v>32</v>
      </c>
      <c r="D75" t="s">
        <v>33</v>
      </c>
      <c r="E75" t="s">
        <v>34</v>
      </c>
      <c r="F75" t="s">
        <v>498</v>
      </c>
    </row>
    <row r="76" spans="1:30" x14ac:dyDescent="0.2">
      <c r="A76" t="s">
        <v>714</v>
      </c>
      <c r="B76" t="s">
        <v>31</v>
      </c>
      <c r="C76" t="s">
        <v>32</v>
      </c>
      <c r="D76" t="s">
        <v>33</v>
      </c>
      <c r="E76" t="s">
        <v>34</v>
      </c>
      <c r="F76" t="s">
        <v>498</v>
      </c>
    </row>
    <row r="77" spans="1:30" x14ac:dyDescent="0.2">
      <c r="A77" s="28" t="s">
        <v>715</v>
      </c>
      <c r="B77" s="28" t="s">
        <v>46</v>
      </c>
      <c r="C77" s="28" t="s">
        <v>32</v>
      </c>
      <c r="D77" s="28" t="s">
        <v>33</v>
      </c>
      <c r="E77" s="28" t="s">
        <v>34</v>
      </c>
      <c r="F77" s="28" t="s">
        <v>502</v>
      </c>
      <c r="G77">
        <f>AVERAGE(NORM!G77:G79)</f>
        <v>11.242409638554214</v>
      </c>
      <c r="H77">
        <f>AVERAGE(NORM!H77:H79)</f>
        <v>8.6444790046656284</v>
      </c>
      <c r="I77">
        <f>AVERAGE(NORM!I77:I79)</f>
        <v>13.128380024360537</v>
      </c>
      <c r="J77">
        <f>AVERAGE(NORM!J77:J79)</f>
        <v>16.942356687898084</v>
      </c>
      <c r="K77">
        <f>AVERAGE(NORM!K77:K79)</f>
        <v>8.0029932364368985</v>
      </c>
      <c r="L77">
        <f>AVERAGE(NORM!L77:L79)</f>
        <v>9.4133333333333322</v>
      </c>
      <c r="M77">
        <f>AVERAGE(NORM!M77:M79)</f>
        <v>9.9194539249146736</v>
      </c>
      <c r="N77">
        <f>AVERAGE(NORM!N77:N79)</f>
        <v>3514.3408360128615</v>
      </c>
      <c r="O77">
        <f>AVERAGE(NORM!O77:O79)</f>
        <v>6.0229400131839137</v>
      </c>
      <c r="P77">
        <f>AVERAGE(NORM!P77:P79)</f>
        <v>10.268571428571427</v>
      </c>
      <c r="Q77">
        <f>AVERAGE(NORM!Q77:Q79)</f>
        <v>12.677623702026688</v>
      </c>
      <c r="R77">
        <f>AVERAGE(NORM!R77:R79)</f>
        <v>12.414155081786907</v>
      </c>
      <c r="S77">
        <f>AVERAGE(NORM!S77:S79)</f>
        <v>57.13979671618452</v>
      </c>
      <c r="T77">
        <f>AVERAGE(NORM!T77:T79)</f>
        <v>12.886082201446463</v>
      </c>
      <c r="U77">
        <f>AVERAGE(NORM!U77:U79)</f>
        <v>7.8256684491978596</v>
      </c>
      <c r="V77">
        <f>AVERAGE(NORM!V77:V79)</f>
        <v>23.140456890198966</v>
      </c>
      <c r="W77">
        <f>AVERAGE(NORM!W77:W79)</f>
        <v>8.8896515679442505</v>
      </c>
      <c r="X77">
        <f>AVERAGE(NORM!X77:X79)</f>
        <v>166.47684938797235</v>
      </c>
      <c r="Y77">
        <f>AVERAGE(NORM!Y77:Y79)</f>
        <v>9.8631962519521093</v>
      </c>
      <c r="Z77">
        <f>AVERAGE(NORM!Z77:Z79)</f>
        <v>10.576724738675956</v>
      </c>
      <c r="AA77">
        <f>AVERAGE(NORM!AA77:AA79)</f>
        <v>9.0490178179672469</v>
      </c>
      <c r="AB77">
        <f>AVERAGE(NORM!AB77:AB79)</f>
        <v>10.900827689992475</v>
      </c>
      <c r="AC77">
        <f>AVERAGE(NORM!AC77:AC79)</f>
        <v>10.446300715990452</v>
      </c>
      <c r="AD77">
        <f>AVERAGE(NORM!AD77:AD79)</f>
        <v>17.646080908445708</v>
      </c>
    </row>
    <row r="78" spans="1:30" x14ac:dyDescent="0.2">
      <c r="A78" s="28" t="s">
        <v>716</v>
      </c>
      <c r="B78" s="28" t="s">
        <v>46</v>
      </c>
      <c r="C78" s="28" t="s">
        <v>32</v>
      </c>
      <c r="D78" s="28" t="s">
        <v>33</v>
      </c>
      <c r="E78" s="28" t="s">
        <v>34</v>
      </c>
      <c r="F78" s="28" t="s">
        <v>502</v>
      </c>
    </row>
    <row r="79" spans="1:30" x14ac:dyDescent="0.2">
      <c r="A79" s="28" t="s">
        <v>717</v>
      </c>
      <c r="B79" s="28" t="s">
        <v>46</v>
      </c>
      <c r="C79" s="28" t="s">
        <v>32</v>
      </c>
      <c r="D79" s="28" t="s">
        <v>33</v>
      </c>
      <c r="E79" s="28" t="s">
        <v>34</v>
      </c>
      <c r="F79" s="28" t="s">
        <v>502</v>
      </c>
    </row>
    <row r="80" spans="1:30" x14ac:dyDescent="0.2">
      <c r="A80" s="28" t="s">
        <v>718</v>
      </c>
      <c r="B80" s="28" t="s">
        <v>53</v>
      </c>
      <c r="C80" s="28" t="s">
        <v>32</v>
      </c>
      <c r="D80" s="28" t="s">
        <v>33</v>
      </c>
      <c r="E80" s="28" t="s">
        <v>34</v>
      </c>
      <c r="F80" s="28" t="s">
        <v>503</v>
      </c>
      <c r="G80">
        <f>AVERAGE(NORM!G80:G82)</f>
        <v>13.860853080568717</v>
      </c>
      <c r="H80">
        <f>AVERAGE(NORM!H80:H82)</f>
        <v>11.115083798882679</v>
      </c>
      <c r="I80">
        <f>AVERAGE(NORM!I80:I82)</f>
        <v>14.070229007633586</v>
      </c>
      <c r="J80">
        <f>AVERAGE(NORM!J80:J82)</f>
        <v>16.496020025031285</v>
      </c>
      <c r="K80">
        <f>AVERAGE(NORM!K80:K82)</f>
        <v>44.720366513952513</v>
      </c>
      <c r="L80">
        <f>AVERAGE(NORM!L80:L82)</f>
        <v>9.6265927977839336</v>
      </c>
      <c r="M80">
        <f>AVERAGE(NORM!M80:M82)</f>
        <v>10.450404624277455</v>
      </c>
      <c r="N80">
        <f>AVERAGE(NORM!N80:N82)</f>
        <v>3511.735046959961</v>
      </c>
      <c r="O80">
        <f>AVERAGE(NORM!O80:O82)</f>
        <v>8.902378686964795</v>
      </c>
      <c r="P80">
        <f>AVERAGE(NORM!P80:P82)</f>
        <v>11.877720207253882</v>
      </c>
      <c r="Q80">
        <f>AVERAGE(NORM!Q80:Q82)</f>
        <v>13.123470541434612</v>
      </c>
      <c r="R80">
        <f>AVERAGE(NORM!R80:R82)</f>
        <v>7.4774422928806485</v>
      </c>
      <c r="S80">
        <f>AVERAGE(NORM!S80:S82)</f>
        <v>58.356328838625473</v>
      </c>
      <c r="T80">
        <f>AVERAGE(NORM!T80:T82)</f>
        <v>13.29593550554249</v>
      </c>
      <c r="U80">
        <f>AVERAGE(NORM!U80:U82)</f>
        <v>10.581095725466588</v>
      </c>
      <c r="V80">
        <f>AVERAGE(NORM!V80:V82)</f>
        <v>37.66161878633325</v>
      </c>
      <c r="W80">
        <f>AVERAGE(NORM!W80:W82)</f>
        <v>7.9001167755355262</v>
      </c>
      <c r="X80">
        <f>AVERAGE(NORM!X80:X82)</f>
        <v>160.19534616489514</v>
      </c>
      <c r="Y80">
        <f>AVERAGE(NORM!Y80:Y82)</f>
        <v>10.4003903391071</v>
      </c>
      <c r="Z80">
        <f>AVERAGE(NORM!Z80:Z82)</f>
        <v>11.439275766016712</v>
      </c>
      <c r="AA80">
        <f>AVERAGE(NORM!AA80:AA82)</f>
        <v>7.3896245727803924</v>
      </c>
      <c r="AB80">
        <f>AVERAGE(NORM!AB80:AB82)</f>
        <v>11.19357857234837</v>
      </c>
      <c r="AC80">
        <f>AVERAGE(NORM!AC80:AC82)</f>
        <v>8.4438280166435504</v>
      </c>
      <c r="AD80">
        <f>AVERAGE(NORM!AD80:AD82)</f>
        <v>15.220381226605239</v>
      </c>
    </row>
    <row r="81" spans="1:30" x14ac:dyDescent="0.2">
      <c r="A81" s="28" t="s">
        <v>719</v>
      </c>
      <c r="B81" s="28" t="s">
        <v>53</v>
      </c>
      <c r="C81" s="28" t="s">
        <v>32</v>
      </c>
      <c r="D81" s="28" t="s">
        <v>33</v>
      </c>
      <c r="E81" s="28" t="s">
        <v>34</v>
      </c>
      <c r="F81" s="28" t="s">
        <v>503</v>
      </c>
    </row>
    <row r="82" spans="1:30" x14ac:dyDescent="0.2">
      <c r="A82" s="28" t="s">
        <v>720</v>
      </c>
      <c r="B82" s="28" t="s">
        <v>53</v>
      </c>
      <c r="C82" s="28" t="s">
        <v>32</v>
      </c>
      <c r="D82" s="28" t="s">
        <v>33</v>
      </c>
      <c r="E82" s="28" t="s">
        <v>34</v>
      </c>
      <c r="F82" s="28" t="s">
        <v>503</v>
      </c>
    </row>
    <row r="83" spans="1:30" x14ac:dyDescent="0.2">
      <c r="A83" t="s">
        <v>721</v>
      </c>
      <c r="B83" t="s">
        <v>397</v>
      </c>
      <c r="C83" t="s">
        <v>32</v>
      </c>
      <c r="D83" t="s">
        <v>33</v>
      </c>
      <c r="E83" t="s">
        <v>34</v>
      </c>
      <c r="F83" t="s">
        <v>583</v>
      </c>
      <c r="G83">
        <f>AVERAGE(NORM!G83:G86)</f>
        <v>8.0344370860927121</v>
      </c>
      <c r="H83">
        <f>AVERAGE(NORM!H83:H86)</f>
        <v>3.1245967741935483</v>
      </c>
      <c r="I83">
        <f>AVERAGE(NORM!I83:I86)</f>
        <v>6.7150259067357494</v>
      </c>
      <c r="J83">
        <f>AVERAGE(NORM!J83:J86)</f>
        <v>10.99365904365904</v>
      </c>
      <c r="K83">
        <f>AVERAGE(NORM!K83:K86)</f>
        <v>7.8031221719456996</v>
      </c>
      <c r="L83">
        <f>AVERAGE(NORM!L83:L86)</f>
        <v>3.4996282527881037</v>
      </c>
      <c r="M83">
        <f>AVERAGE(NORM!M83:M86)</f>
        <v>6.6227202472952085</v>
      </c>
      <c r="N83">
        <f>AVERAGE(NORM!N83:N86)</f>
        <v>1277.1985590778095</v>
      </c>
      <c r="O83">
        <f>AVERAGE(NORM!O83:O86)</f>
        <v>4.4012195121951212</v>
      </c>
      <c r="P83">
        <f>AVERAGE(NORM!P83:P86)</f>
        <v>4.2032751091703062</v>
      </c>
      <c r="Q83">
        <f>AVERAGE(NORM!Q83:Q86)</f>
        <v>7.9352005323331927</v>
      </c>
      <c r="R83">
        <f>AVERAGE(NORM!R83:R86)</f>
        <v>8.6840170968936157</v>
      </c>
      <c r="S83">
        <f>AVERAGE(NORM!S83:S86)</f>
        <v>140.1815859499734</v>
      </c>
      <c r="T83">
        <f>AVERAGE(NORM!T83:T86)</f>
        <v>7.4440951953300409</v>
      </c>
      <c r="U83">
        <f>AVERAGE(NORM!U83:U86)</f>
        <v>6.2304083405734145</v>
      </c>
      <c r="V83">
        <f>AVERAGE(NORM!V83:V86)</f>
        <v>17.519715961052231</v>
      </c>
      <c r="W83">
        <f>AVERAGE(NORM!W83:W86)</f>
        <v>6.9982828739267964</v>
      </c>
      <c r="X83">
        <f>AVERAGE(NORM!X83:X86)</f>
        <v>101.59127516778526</v>
      </c>
      <c r="Y83">
        <f>AVERAGE(NORM!Y83:Y86)</f>
        <v>6.327127932865217</v>
      </c>
      <c r="Z83">
        <f>AVERAGE(NORM!Z83:Z86)</f>
        <v>7.6353488372093015</v>
      </c>
      <c r="AA83">
        <f>AVERAGE(NORM!AA83:AA86)</f>
        <v>19.727875766871165</v>
      </c>
      <c r="AB83">
        <f>AVERAGE(NORM!AB83:AB86)</f>
        <v>10.723589842992826</v>
      </c>
      <c r="AC83">
        <f>AVERAGE(NORM!AC83:AC86)</f>
        <v>10.084374676281922</v>
      </c>
      <c r="AD83">
        <f>AVERAGE(NORM!AD83:AD86)</f>
        <v>8.8032829373650117</v>
      </c>
    </row>
    <row r="84" spans="1:30" x14ac:dyDescent="0.2">
      <c r="A84" t="s">
        <v>722</v>
      </c>
      <c r="B84" t="s">
        <v>397</v>
      </c>
      <c r="C84" t="s">
        <v>32</v>
      </c>
      <c r="D84" t="s">
        <v>33</v>
      </c>
      <c r="E84" t="s">
        <v>34</v>
      </c>
      <c r="F84" t="s">
        <v>583</v>
      </c>
    </row>
    <row r="85" spans="1:30" x14ac:dyDescent="0.2">
      <c r="A85" t="s">
        <v>723</v>
      </c>
      <c r="B85" t="s">
        <v>397</v>
      </c>
      <c r="C85" t="s">
        <v>32</v>
      </c>
      <c r="D85" t="s">
        <v>33</v>
      </c>
      <c r="E85" t="s">
        <v>34</v>
      </c>
      <c r="F85" t="s">
        <v>583</v>
      </c>
      <c r="G85">
        <f>AVERAGE(NORM!G85:G87)</f>
        <v>8.1036187322611131</v>
      </c>
      <c r="H85">
        <f>AVERAGE(NORM!H85:H87)</f>
        <v>2.8034238822863613</v>
      </c>
      <c r="I85">
        <f>AVERAGE(NORM!I85:I87)</f>
        <v>6.9260528763119424</v>
      </c>
      <c r="J85">
        <f>AVERAGE(NORM!J85:J87)</f>
        <v>12.656708077683684</v>
      </c>
      <c r="K85">
        <f>AVERAGE(NORM!K85:K87)</f>
        <v>11.837163144136909</v>
      </c>
      <c r="L85">
        <f>AVERAGE(NORM!L85:L87)</f>
        <v>4.5218400786636153</v>
      </c>
      <c r="M85">
        <f>AVERAGE(NORM!M85:M87)</f>
        <v>6.6890257113730414</v>
      </c>
      <c r="N85">
        <f>AVERAGE(NORM!N85:N87)</f>
        <v>1188.0467978097383</v>
      </c>
      <c r="O85">
        <f>AVERAGE(NORM!O85:O87)</f>
        <v>4.1496406073332253</v>
      </c>
      <c r="P85">
        <f>AVERAGE(NORM!P85:P87)</f>
        <v>4.2862272729423232</v>
      </c>
      <c r="Q85">
        <f>AVERAGE(NORM!Q85:Q87)</f>
        <v>8.0866923505826147</v>
      </c>
      <c r="R85">
        <f>AVERAGE(NORM!R85:R87)</f>
        <v>6.4292693290278562</v>
      </c>
      <c r="S85">
        <f>AVERAGE(NORM!S85:S87)</f>
        <v>241.79378674891154</v>
      </c>
      <c r="T85">
        <f>AVERAGE(NORM!T85:T87)</f>
        <v>7.4662069407915839</v>
      </c>
      <c r="U85">
        <f>AVERAGE(NORM!U85:U87)</f>
        <v>6.0647366328468983</v>
      </c>
      <c r="V85">
        <f>AVERAGE(NORM!V85:V87)</f>
        <v>15.888673564977195</v>
      </c>
      <c r="W85">
        <f>AVERAGE(NORM!W85:W87)</f>
        <v>7.3718716422332067</v>
      </c>
      <c r="X85">
        <f>AVERAGE(NORM!X85:X87)</f>
        <v>76.595369251660472</v>
      </c>
      <c r="Y85">
        <f>AVERAGE(NORM!Y85:Y87)</f>
        <v>6.0561795089773183</v>
      </c>
      <c r="Z85">
        <f>AVERAGE(NORM!Z85:Z87)</f>
        <v>7.8736191396091826</v>
      </c>
      <c r="AA85">
        <f>AVERAGE(NORM!AA85:AA87)</f>
        <v>14.407474959826246</v>
      </c>
      <c r="AB85">
        <f>AVERAGE(NORM!AB85:AB87)</f>
        <v>10.515888824100282</v>
      </c>
      <c r="AC85">
        <f>AVERAGE(NORM!AC85:AC87)</f>
        <v>9.4493883911024739</v>
      </c>
      <c r="AD85">
        <f>AVERAGE(NORM!AD85:AD87)</f>
        <v>9.0474906823951802</v>
      </c>
    </row>
    <row r="86" spans="1:30" x14ac:dyDescent="0.2">
      <c r="A86" t="s">
        <v>724</v>
      </c>
      <c r="B86" t="s">
        <v>397</v>
      </c>
      <c r="C86" t="s">
        <v>32</v>
      </c>
      <c r="D86" t="s">
        <v>33</v>
      </c>
      <c r="E86" t="s">
        <v>34</v>
      </c>
      <c r="F86" t="s">
        <v>583</v>
      </c>
    </row>
    <row r="87" spans="1:30" x14ac:dyDescent="0.2">
      <c r="A87" t="s">
        <v>725</v>
      </c>
      <c r="B87" t="s">
        <v>139</v>
      </c>
      <c r="C87" t="s">
        <v>32</v>
      </c>
      <c r="D87" t="s">
        <v>33</v>
      </c>
      <c r="E87" t="s">
        <v>34</v>
      </c>
      <c r="F87" t="s">
        <v>520</v>
      </c>
      <c r="G87">
        <f>AVERAGE(NORM!G87:G90)</f>
        <v>7.7946428571428559</v>
      </c>
      <c r="H87">
        <f>AVERAGE(NORM!H87:H90)</f>
        <v>1.805263157894736</v>
      </c>
      <c r="I87">
        <f>AVERAGE(NORM!I87:I90)</f>
        <v>7.2769230769230751</v>
      </c>
      <c r="J87">
        <f>AVERAGE(NORM!J87:J90)</f>
        <v>15.591951219512195</v>
      </c>
      <c r="K87">
        <f>AVERAGE(NORM!K87:K90)</f>
        <v>17.56456277254992</v>
      </c>
      <c r="L87">
        <f>AVERAGE(NORM!L87:L90)</f>
        <v>6.38070836473248</v>
      </c>
      <c r="M87">
        <f>AVERAGE(NORM!M87:M90)</f>
        <v>6.0466869300911856</v>
      </c>
      <c r="N87">
        <f>AVERAGE(NORM!N87:N90)</f>
        <v>1121.52770585189</v>
      </c>
      <c r="O87">
        <f>AVERAGE(NORM!O87:O90)</f>
        <v>4.0982781456953639</v>
      </c>
      <c r="P87">
        <f>AVERAGE(NORM!P87:P90)</f>
        <v>4.9421993499458283</v>
      </c>
      <c r="Q87">
        <f>AVERAGE(NORM!Q87:Q90)</f>
        <v>7.9900760212493109</v>
      </c>
      <c r="R87">
        <f>AVERAGE(NORM!R87:R90)</f>
        <v>3.0951634166978215</v>
      </c>
      <c r="S87">
        <f>AVERAGE(NORM!S87:S90)</f>
        <v>438.37228915662644</v>
      </c>
      <c r="T87">
        <f>AVERAGE(NORM!T87:T90)</f>
        <v>7.4801757066462944</v>
      </c>
      <c r="U87">
        <f>AVERAGE(NORM!U87:U90)</f>
        <v>5.5144067796610177</v>
      </c>
      <c r="V87">
        <f>AVERAGE(NORM!V87:V90)</f>
        <v>14.041167938170585</v>
      </c>
      <c r="W87">
        <f>AVERAGE(NORM!W87:W90)</f>
        <v>7.8920489718293112</v>
      </c>
      <c r="X87">
        <f>AVERAGE(NORM!X87:X90)</f>
        <v>26.491461934825811</v>
      </c>
      <c r="Y87">
        <f>AVERAGE(NORM!Y87:Y90)</f>
        <v>5.274600458123798</v>
      </c>
      <c r="Z87">
        <f>AVERAGE(NORM!Z87:Z90)</f>
        <v>7.9188498402555911</v>
      </c>
      <c r="AA87">
        <f>AVERAGE(NORM!AA87:AA90)</f>
        <v>7.4396680721875521</v>
      </c>
      <c r="AB87">
        <f>AVERAGE(NORM!AB87:AB90)</f>
        <v>10.687793514722326</v>
      </c>
      <c r="AC87">
        <f>AVERAGE(NORM!AC87:AC90)</f>
        <v>9.1315510082356433</v>
      </c>
      <c r="AD87">
        <f>AVERAGE(NORM!AD87:AD90)</f>
        <v>9.1311149947570769</v>
      </c>
    </row>
    <row r="88" spans="1:30" x14ac:dyDescent="0.2">
      <c r="A88" t="s">
        <v>726</v>
      </c>
      <c r="B88" t="s">
        <v>139</v>
      </c>
      <c r="C88" t="s">
        <v>32</v>
      </c>
      <c r="D88" t="s">
        <v>33</v>
      </c>
      <c r="E88" t="s">
        <v>34</v>
      </c>
      <c r="F88" t="s">
        <v>520</v>
      </c>
    </row>
    <row r="89" spans="1:30" x14ac:dyDescent="0.2">
      <c r="A89" t="s">
        <v>727</v>
      </c>
      <c r="B89" t="s">
        <v>139</v>
      </c>
      <c r="C89" t="s">
        <v>32</v>
      </c>
      <c r="D89" t="s">
        <v>33</v>
      </c>
      <c r="E89" t="s">
        <v>34</v>
      </c>
      <c r="F89" t="s">
        <v>520</v>
      </c>
    </row>
    <row r="90" spans="1:30" x14ac:dyDescent="0.2">
      <c r="A90" t="s">
        <v>728</v>
      </c>
      <c r="B90" t="s">
        <v>139</v>
      </c>
      <c r="C90" t="s">
        <v>32</v>
      </c>
      <c r="D90" t="s">
        <v>33</v>
      </c>
      <c r="E90" t="s">
        <v>34</v>
      </c>
      <c r="F90" t="s">
        <v>520</v>
      </c>
    </row>
    <row r="91" spans="1:30" x14ac:dyDescent="0.2">
      <c r="A91" t="s">
        <v>729</v>
      </c>
      <c r="B91" t="s">
        <v>148</v>
      </c>
      <c r="C91" t="s">
        <v>32</v>
      </c>
      <c r="D91" t="s">
        <v>33</v>
      </c>
      <c r="E91" t="s">
        <v>34</v>
      </c>
      <c r="F91" t="s">
        <v>523</v>
      </c>
      <c r="G91">
        <f>AVERAGE(NORM!G91:G94)</f>
        <v>9.0617647058823501</v>
      </c>
      <c r="H91">
        <f>AVERAGE(NORM!H91:H94)</f>
        <v>3.3786885245901637</v>
      </c>
      <c r="I91">
        <f>AVERAGE(NORM!I91:I94)</f>
        <v>9.4707692307692302</v>
      </c>
      <c r="J91">
        <f>AVERAGE(NORM!J91:J94)</f>
        <v>17.246703053547716</v>
      </c>
      <c r="K91">
        <f>AVERAGE(NORM!K91:K94)</f>
        <v>33.442930327868851</v>
      </c>
      <c r="L91">
        <f>AVERAGE(NORM!L91:L94)</f>
        <v>6.0102857142857147</v>
      </c>
      <c r="M91">
        <f>AVERAGE(NORM!M91:M94)</f>
        <v>7.1136276391554691</v>
      </c>
      <c r="N91">
        <f>AVERAGE(NORM!N91:N94)</f>
        <v>1708.6741767764297</v>
      </c>
      <c r="O91">
        <f>AVERAGE(NORM!O91:O94)</f>
        <v>4.6614167294649587</v>
      </c>
      <c r="P91">
        <f>AVERAGE(NORM!P91:P94)</f>
        <v>6.9607762422816819</v>
      </c>
      <c r="Q91">
        <f>AVERAGE(NORM!Q91:Q94)</f>
        <v>7.5981457514648092</v>
      </c>
      <c r="R91">
        <f>AVERAGE(NORM!R91:R94)</f>
        <v>4.8049323958896695</v>
      </c>
      <c r="S91">
        <f>AVERAGE(NORM!S91:S94)</f>
        <v>480.38543046357603</v>
      </c>
      <c r="T91">
        <f>AVERAGE(NORM!T91:T94)</f>
        <v>7.9139557453416147</v>
      </c>
      <c r="U91">
        <f>AVERAGE(NORM!U91:U94)</f>
        <v>8.5644495412844037</v>
      </c>
      <c r="V91">
        <f>AVERAGE(NORM!V91:V94)</f>
        <v>9.5249212842975535</v>
      </c>
      <c r="W91">
        <f>AVERAGE(NORM!W91:W94)</f>
        <v>7.6411720979510935</v>
      </c>
      <c r="X91">
        <f>AVERAGE(NORM!X91:X94)</f>
        <v>30.834333243895891</v>
      </c>
      <c r="Y91">
        <f>AVERAGE(NORM!Y91:Y94)</f>
        <v>5.9970613792558662</v>
      </c>
      <c r="Z91">
        <f>AVERAGE(NORM!Z91:Z94)</f>
        <v>11.136057692307691</v>
      </c>
      <c r="AA91">
        <f>AVERAGE(NORM!AA91:AA94)</f>
        <v>7.5589005180841342</v>
      </c>
      <c r="AB91">
        <f>AVERAGE(NORM!AB91:AB94)</f>
        <v>11.416500309768015</v>
      </c>
      <c r="AC91">
        <f>AVERAGE(NORM!AC91:AC94)</f>
        <v>9.556123402019729</v>
      </c>
      <c r="AD91">
        <f>AVERAGE(NORM!AD91:AD94)</f>
        <v>7.891422437931678</v>
      </c>
    </row>
    <row r="92" spans="1:30" x14ac:dyDescent="0.2">
      <c r="A92" t="s">
        <v>730</v>
      </c>
      <c r="B92" t="s">
        <v>148</v>
      </c>
      <c r="C92" t="s">
        <v>32</v>
      </c>
      <c r="D92" t="s">
        <v>33</v>
      </c>
      <c r="E92" t="s">
        <v>34</v>
      </c>
      <c r="F92" t="s">
        <v>523</v>
      </c>
    </row>
    <row r="93" spans="1:30" x14ac:dyDescent="0.2">
      <c r="A93" t="s">
        <v>731</v>
      </c>
      <c r="B93" t="s">
        <v>148</v>
      </c>
      <c r="C93" t="s">
        <v>32</v>
      </c>
      <c r="D93" t="s">
        <v>33</v>
      </c>
      <c r="E93" t="s">
        <v>34</v>
      </c>
      <c r="F93" t="s">
        <v>523</v>
      </c>
    </row>
    <row r="94" spans="1:30" x14ac:dyDescent="0.2">
      <c r="A94" t="s">
        <v>732</v>
      </c>
      <c r="B94" t="s">
        <v>148</v>
      </c>
      <c r="C94" t="s">
        <v>32</v>
      </c>
      <c r="D94" t="s">
        <v>33</v>
      </c>
      <c r="E94" t="s">
        <v>34</v>
      </c>
      <c r="F94" t="s">
        <v>523</v>
      </c>
    </row>
    <row r="95" spans="1:30" x14ac:dyDescent="0.2">
      <c r="A95" t="s">
        <v>733</v>
      </c>
      <c r="B95" t="s">
        <v>178</v>
      </c>
      <c r="C95" t="s">
        <v>32</v>
      </c>
      <c r="D95" t="s">
        <v>33</v>
      </c>
      <c r="E95" t="s">
        <v>34</v>
      </c>
      <c r="F95" t="s">
        <v>532</v>
      </c>
      <c r="G95">
        <f>AVERAGE(NORM!G95:G97)</f>
        <v>6.7805825242718463</v>
      </c>
      <c r="H95">
        <f>AVERAGE(NORM!H95:H97)</f>
        <v>1.4894308943089429</v>
      </c>
      <c r="I95">
        <f>AVERAGE(NORM!I95:I97)</f>
        <v>6.933685601056804</v>
      </c>
      <c r="J95">
        <f>AVERAGE(NORM!J95:J97)</f>
        <v>9.0504130566189769</v>
      </c>
      <c r="K95">
        <f>AVERAGE(NORM!K95:K97)</f>
        <v>3.2681695094074197</v>
      </c>
      <c r="L95">
        <f>AVERAGE(NORM!L95:L97)</f>
        <v>4.7010309278350508</v>
      </c>
      <c r="M95">
        <f>AVERAGE(NORM!M95:M97)</f>
        <v>6.2003838771593083</v>
      </c>
      <c r="N95">
        <f>AVERAGE(NORM!N95:N97)</f>
        <v>15.629053018694449</v>
      </c>
      <c r="O95">
        <f>AVERAGE(NORM!O95:O97)</f>
        <v>4.0263157894736841</v>
      </c>
      <c r="P95">
        <f>AVERAGE(NORM!P95:P97)</f>
        <v>5.0583452619524767</v>
      </c>
      <c r="Q95">
        <f>AVERAGE(NORM!Q95:Q97)</f>
        <v>7.0123656264251748</v>
      </c>
      <c r="R95">
        <f>AVERAGE(NORM!R95:R97)</f>
        <v>2.3946840910349412</v>
      </c>
      <c r="S95">
        <f>AVERAGE(NORM!S95:S97)</f>
        <v>9.1555555555555568</v>
      </c>
      <c r="T95">
        <f>AVERAGE(NORM!T95:T97)</f>
        <v>6.9664725383030204</v>
      </c>
      <c r="U95">
        <f>AVERAGE(NORM!U95:U97)</f>
        <v>4.317343173431734</v>
      </c>
      <c r="V95">
        <f>AVERAGE(NORM!V95:V97)</f>
        <v>15.551704781197373</v>
      </c>
      <c r="W95">
        <f>AVERAGE(NORM!W95:W97)</f>
        <v>5.5960901972391888</v>
      </c>
      <c r="X95">
        <f>AVERAGE(NORM!X95:X97)</f>
        <v>21.321055528198588</v>
      </c>
      <c r="Y95">
        <f>AVERAGE(NORM!Y95:Y97)</f>
        <v>4.6586497381061571</v>
      </c>
      <c r="Z95">
        <f>AVERAGE(NORM!Z95:Z97)</f>
        <v>7.0788034263123203</v>
      </c>
      <c r="AA95">
        <f>AVERAGE(NORM!AA95:AA97)</f>
        <v>6.3796488387390573</v>
      </c>
      <c r="AB95">
        <f>AVERAGE(NORM!AB95:AB97)</f>
        <v>7.4051198630136987</v>
      </c>
      <c r="AC95">
        <f>AVERAGE(NORM!AC95:AC97)</f>
        <v>6.3910149060272188</v>
      </c>
      <c r="AD95">
        <f>AVERAGE(NORM!AD95:AD97)</f>
        <v>7.2021500705831256</v>
      </c>
    </row>
    <row r="96" spans="1:30" x14ac:dyDescent="0.2">
      <c r="A96" t="s">
        <v>734</v>
      </c>
      <c r="B96" t="s">
        <v>178</v>
      </c>
      <c r="C96" t="s">
        <v>32</v>
      </c>
      <c r="D96" t="s">
        <v>33</v>
      </c>
      <c r="E96" t="s">
        <v>34</v>
      </c>
      <c r="F96" t="s">
        <v>532</v>
      </c>
    </row>
    <row r="97" spans="1:30" x14ac:dyDescent="0.2">
      <c r="A97" t="s">
        <v>735</v>
      </c>
      <c r="B97" t="s">
        <v>178</v>
      </c>
      <c r="C97" t="s">
        <v>32</v>
      </c>
      <c r="D97" t="s">
        <v>33</v>
      </c>
      <c r="E97" t="s">
        <v>34</v>
      </c>
      <c r="F97" t="s">
        <v>532</v>
      </c>
    </row>
    <row r="98" spans="1:30" x14ac:dyDescent="0.2">
      <c r="A98" t="s">
        <v>736</v>
      </c>
      <c r="B98" t="s">
        <v>287</v>
      </c>
      <c r="C98" t="s">
        <v>32</v>
      </c>
      <c r="D98" t="s">
        <v>33</v>
      </c>
      <c r="E98" t="s">
        <v>34</v>
      </c>
      <c r="F98" t="s">
        <v>559</v>
      </c>
      <c r="G98">
        <f>AVERAGE(NORM!G98:G101)</f>
        <v>7.3445255474452553</v>
      </c>
      <c r="H98">
        <f>AVERAGE(NORM!H98:H101)</f>
        <v>3.1142465753424662</v>
      </c>
      <c r="I98">
        <f>AVERAGE(NORM!I98:I101)</f>
        <v>6.492022263450834</v>
      </c>
      <c r="J98">
        <f>AVERAGE(NORM!J98:J101)</f>
        <v>11.289116143170196</v>
      </c>
      <c r="K98">
        <f>AVERAGE(NORM!K98:K101)</f>
        <v>8.1534531520846623E-2</v>
      </c>
      <c r="L98">
        <f>AVERAGE(NORM!L98:L101)</f>
        <v>3.6713702623906701</v>
      </c>
      <c r="M98">
        <f>AVERAGE(NORM!M98:M101)</f>
        <v>6.9940799999999976</v>
      </c>
      <c r="N98">
        <f>AVERAGE(NORM!N98:N101)</f>
        <v>1478.0639097744361</v>
      </c>
      <c r="O98">
        <f>AVERAGE(NORM!O98:O101)</f>
        <v>4.9902001792650132</v>
      </c>
      <c r="P98">
        <f>AVERAGE(NORM!P98:P101)</f>
        <v>3.6562774792379091</v>
      </c>
      <c r="Q98">
        <f>AVERAGE(NORM!Q98:Q101)</f>
        <v>7.337491740451962</v>
      </c>
      <c r="R98">
        <f>AVERAGE(NORM!R98:R101)</f>
        <v>9.675593667546174</v>
      </c>
      <c r="S98">
        <f>AVERAGE(NORM!S98:S101)</f>
        <v>214.66207845836198</v>
      </c>
      <c r="T98">
        <f>AVERAGE(NORM!T98:T101)</f>
        <v>6.9345693987177262</v>
      </c>
      <c r="U98">
        <f>AVERAGE(NORM!U98:U101)</f>
        <v>5.2232558139534886</v>
      </c>
      <c r="V98">
        <f>AVERAGE(NORM!V98:V101)</f>
        <v>28.93440078424965</v>
      </c>
      <c r="W98">
        <f>AVERAGE(NORM!W98:W101)</f>
        <v>8.0958295475195339</v>
      </c>
      <c r="X98">
        <f>AVERAGE(NORM!X98:X101)</f>
        <v>34.017851956306686</v>
      </c>
      <c r="Y98">
        <f>AVERAGE(NORM!Y98:Y101)</f>
        <v>5.2319425444596446</v>
      </c>
      <c r="Z98">
        <f>AVERAGE(NORM!Z98:Z101)</f>
        <v>5.9940263543191801</v>
      </c>
      <c r="AA98">
        <f>AVERAGE(NORM!AA98:AA101)</f>
        <v>8.0308395693714445</v>
      </c>
      <c r="AB98">
        <f>AVERAGE(NORM!AB98:AB101)</f>
        <v>13.297218573305155</v>
      </c>
      <c r="AC98">
        <f>AVERAGE(NORM!AC98:AC101)</f>
        <v>10.12742361023864</v>
      </c>
      <c r="AD98">
        <f>AVERAGE(NORM!AD98:AD101)</f>
        <v>8.5864525139664778</v>
      </c>
    </row>
    <row r="99" spans="1:30" x14ac:dyDescent="0.2">
      <c r="A99" t="s">
        <v>737</v>
      </c>
      <c r="B99" t="s">
        <v>287</v>
      </c>
      <c r="C99" t="s">
        <v>32</v>
      </c>
      <c r="D99" t="s">
        <v>33</v>
      </c>
      <c r="E99" t="s">
        <v>34</v>
      </c>
      <c r="F99" t="s">
        <v>559</v>
      </c>
    </row>
    <row r="100" spans="1:30" x14ac:dyDescent="0.2">
      <c r="A100" t="s">
        <v>738</v>
      </c>
      <c r="B100" t="s">
        <v>287</v>
      </c>
      <c r="C100" t="s">
        <v>32</v>
      </c>
      <c r="D100" t="s">
        <v>33</v>
      </c>
      <c r="E100" t="s">
        <v>34</v>
      </c>
      <c r="F100" t="s">
        <v>559</v>
      </c>
    </row>
    <row r="101" spans="1:30" x14ac:dyDescent="0.2">
      <c r="A101" t="s">
        <v>739</v>
      </c>
      <c r="B101" t="s">
        <v>287</v>
      </c>
      <c r="C101" t="s">
        <v>32</v>
      </c>
      <c r="D101" t="s">
        <v>33</v>
      </c>
      <c r="E101" t="s">
        <v>34</v>
      </c>
      <c r="F101" t="s">
        <v>559</v>
      </c>
    </row>
    <row r="102" spans="1:30" x14ac:dyDescent="0.2">
      <c r="A102" t="s">
        <v>740</v>
      </c>
      <c r="B102" t="s">
        <v>426</v>
      </c>
      <c r="C102" t="s">
        <v>32</v>
      </c>
      <c r="D102" t="s">
        <v>33</v>
      </c>
      <c r="E102" t="s">
        <v>34</v>
      </c>
      <c r="F102" t="s">
        <v>589</v>
      </c>
      <c r="G102">
        <f>AVERAGE(NORM!G102:G103)</f>
        <v>7.4236024844720472</v>
      </c>
      <c r="H102">
        <f>AVERAGE(NORM!H102:H103)</f>
        <v>3.7908592321755021</v>
      </c>
      <c r="I102">
        <f>AVERAGE(NORM!I102:I103)</f>
        <v>9.005750798722044</v>
      </c>
      <c r="J102">
        <f>AVERAGE(NORM!J102:J103)</f>
        <v>14.170334928229662</v>
      </c>
      <c r="K102">
        <f>AVERAGE(NORM!K102:K103)</f>
        <v>6.1116938660664051</v>
      </c>
      <c r="L102">
        <f>AVERAGE(NORM!L102:L103)</f>
        <v>4.142686567164179</v>
      </c>
      <c r="M102">
        <f>AVERAGE(NORM!M102:M103)</f>
        <v>7.4255715495342933</v>
      </c>
      <c r="N102">
        <f>AVERAGE(NORM!N102:N103)</f>
        <v>1315.4307472632076</v>
      </c>
      <c r="O102">
        <f>AVERAGE(NORM!O102:O103)</f>
        <v>6.3268363636363638</v>
      </c>
      <c r="P102">
        <f>AVERAGE(NORM!P102:P103)</f>
        <v>6.3595330739299607</v>
      </c>
      <c r="Q102">
        <f>AVERAGE(NORM!Q102:Q103)</f>
        <v>7.6302474062250596</v>
      </c>
      <c r="R102">
        <f>AVERAGE(NORM!R102:R103)</f>
        <v>11.328757822405823</v>
      </c>
      <c r="S102">
        <f>AVERAGE(NORM!S102:S103)</f>
        <v>161.0277008310249</v>
      </c>
      <c r="T102">
        <f>AVERAGE(NORM!T102:T103)</f>
        <v>7.3810507409070505</v>
      </c>
      <c r="U102">
        <f>AVERAGE(NORM!U102:U103)</f>
        <v>6.942089552238806</v>
      </c>
      <c r="V102">
        <f>AVERAGE(NORM!V102:V103)</f>
        <v>23.108006792477006</v>
      </c>
      <c r="W102">
        <f>AVERAGE(NORM!W102:W103)</f>
        <v>6.9323238336185735</v>
      </c>
      <c r="X102">
        <f>AVERAGE(NORM!X102:X103)</f>
        <v>116.38924759520357</v>
      </c>
      <c r="Y102">
        <f>AVERAGE(NORM!Y102:Y103)</f>
        <v>6.8608372270430049</v>
      </c>
      <c r="Z102">
        <f>AVERAGE(NORM!Z102:Z103)</f>
        <v>7.1999999999999984</v>
      </c>
      <c r="AA102">
        <f>AVERAGE(NORM!AA102:AA103)</f>
        <v>8.9748161645083613</v>
      </c>
      <c r="AB102">
        <f>AVERAGE(NORM!AB102:AB103)</f>
        <v>12.017239610056437</v>
      </c>
      <c r="AC102">
        <f>AVERAGE(NORM!AC102:AC103)</f>
        <v>8.0272860676701185</v>
      </c>
      <c r="AD102">
        <f>AVERAGE(NORM!AD102:AD103)</f>
        <v>10.24879561173384</v>
      </c>
    </row>
    <row r="103" spans="1:30" x14ac:dyDescent="0.2">
      <c r="A103" t="s">
        <v>741</v>
      </c>
      <c r="B103" t="s">
        <v>426</v>
      </c>
      <c r="C103" t="s">
        <v>32</v>
      </c>
      <c r="D103" t="s">
        <v>33</v>
      </c>
      <c r="E103" t="s">
        <v>34</v>
      </c>
      <c r="F103" t="s">
        <v>589</v>
      </c>
    </row>
    <row r="104" spans="1:30" x14ac:dyDescent="0.2">
      <c r="A104" t="s">
        <v>742</v>
      </c>
      <c r="B104" t="s">
        <v>370</v>
      </c>
      <c r="C104" t="s">
        <v>32</v>
      </c>
      <c r="D104" t="s">
        <v>33</v>
      </c>
      <c r="E104" t="s">
        <v>34</v>
      </c>
      <c r="F104" t="s">
        <v>577</v>
      </c>
      <c r="G104">
        <f>AVERAGE(NORM!G104:G106)</f>
        <v>4.7236363636363636</v>
      </c>
      <c r="H104">
        <f>AVERAGE(NORM!H104:H106)</f>
        <v>1.8841673502871201</v>
      </c>
      <c r="I104">
        <f>AVERAGE(NORM!I104:I106)</f>
        <v>8.9720207253886013</v>
      </c>
      <c r="J104">
        <f>AVERAGE(NORM!J104:J106)</f>
        <v>8.6088259783513745</v>
      </c>
      <c r="K104">
        <f>AVERAGE(NORM!K104:K106)</f>
        <v>2.7727397260273965</v>
      </c>
      <c r="L104">
        <f>AVERAGE(NORM!L104:L106)</f>
        <v>3.1735537190082641</v>
      </c>
      <c r="M104">
        <f>AVERAGE(NORM!M104:M106)</f>
        <v>8.8449438202247173</v>
      </c>
      <c r="N104">
        <f>AVERAGE(NORM!N104:N106)</f>
        <v>1464.5042912104173</v>
      </c>
      <c r="O104">
        <f>AVERAGE(NORM!O104:O106)</f>
        <v>5.1555555555555541</v>
      </c>
      <c r="P104">
        <f>AVERAGE(NORM!P104:P106)</f>
        <v>6.3</v>
      </c>
      <c r="Q104">
        <f>AVERAGE(NORM!Q104:Q106)</f>
        <v>7.9443569553805764</v>
      </c>
      <c r="R104">
        <f>AVERAGE(NORM!R104:R106)</f>
        <v>7.2</v>
      </c>
      <c r="S104">
        <f>AVERAGE(NORM!S104:S106)</f>
        <v>182.31359999999998</v>
      </c>
      <c r="T104">
        <f>AVERAGE(NORM!T104:T106)</f>
        <v>6.6830039525691696</v>
      </c>
      <c r="U104">
        <f>AVERAGE(NORM!U104:U106)</f>
        <v>6.6101204819277095</v>
      </c>
      <c r="V104">
        <f>AVERAGE(NORM!V104:V106)</f>
        <v>21.83878770891852</v>
      </c>
      <c r="W104">
        <f>AVERAGE(NORM!W104:W106)</f>
        <v>7.5552733497174218</v>
      </c>
      <c r="X104">
        <f>AVERAGE(NORM!X104:X106)</f>
        <v>22.4982382052128</v>
      </c>
      <c r="Y104">
        <f>AVERAGE(NORM!Y104:Y106)</f>
        <v>6.9844771117373758</v>
      </c>
      <c r="Z104">
        <f>AVERAGE(NORM!Z104:Z106)</f>
        <v>7.4682909351486906</v>
      </c>
      <c r="AA104">
        <f>AVERAGE(NORM!AA104:AA106)</f>
        <v>9.8270189015394038</v>
      </c>
      <c r="AB104">
        <f>AVERAGE(NORM!AB104:AB106)</f>
        <v>13.272982370524</v>
      </c>
      <c r="AC104">
        <f>AVERAGE(NORM!AC104:AC106)</f>
        <v>8.7641276723401127</v>
      </c>
      <c r="AD104">
        <f>AVERAGE(NORM!AD104:AD106)</f>
        <v>10.007680945347118</v>
      </c>
    </row>
    <row r="105" spans="1:30" x14ac:dyDescent="0.2">
      <c r="A105" t="s">
        <v>743</v>
      </c>
      <c r="B105" t="s">
        <v>370</v>
      </c>
      <c r="C105" t="s">
        <v>32</v>
      </c>
      <c r="D105" t="s">
        <v>33</v>
      </c>
      <c r="E105" t="s">
        <v>34</v>
      </c>
      <c r="F105" t="s">
        <v>577</v>
      </c>
    </row>
    <row r="106" spans="1:30" x14ac:dyDescent="0.2">
      <c r="A106" t="s">
        <v>744</v>
      </c>
      <c r="B106" t="s">
        <v>370</v>
      </c>
      <c r="C106" t="s">
        <v>32</v>
      </c>
      <c r="D106" t="s">
        <v>33</v>
      </c>
      <c r="E106" t="s">
        <v>34</v>
      </c>
      <c r="F106" t="s">
        <v>577</v>
      </c>
    </row>
    <row r="107" spans="1:30" x14ac:dyDescent="0.2">
      <c r="A107" t="s">
        <v>745</v>
      </c>
      <c r="B107" t="s">
        <v>186</v>
      </c>
      <c r="C107" t="s">
        <v>32</v>
      </c>
      <c r="D107" t="s">
        <v>33</v>
      </c>
      <c r="E107" t="s">
        <v>34</v>
      </c>
      <c r="F107" t="s">
        <v>535</v>
      </c>
      <c r="G107">
        <f>NORM!G107</f>
        <v>7.3136298421807719</v>
      </c>
      <c r="H107">
        <f>NORM!H107</f>
        <v>1.4563769293257514</v>
      </c>
      <c r="I107">
        <f>NORM!I107</f>
        <v>3.9372151898734171</v>
      </c>
      <c r="J107">
        <f>NORM!J107</f>
        <v>9.7523275603163491</v>
      </c>
      <c r="K107">
        <f>NORM!K107</f>
        <v>7.1814583898075357</v>
      </c>
      <c r="L107">
        <f>NORM!L107</f>
        <v>5.0057142857142845</v>
      </c>
      <c r="M107">
        <f>NORM!M107</f>
        <v>6.0786594381468708</v>
      </c>
      <c r="N107">
        <f>NORM!N107</f>
        <v>1143.3607645341119</v>
      </c>
      <c r="O107">
        <f>NORM!O107</f>
        <v>3.9999999999999991</v>
      </c>
      <c r="P107">
        <f>NORM!P107</f>
        <v>3.331578947368421</v>
      </c>
      <c r="Q107">
        <f>NORM!Q107</f>
        <v>6.8342624928566886</v>
      </c>
      <c r="R107">
        <f>NORM!R107</f>
        <v>4.9510176932286809</v>
      </c>
      <c r="S107">
        <f>NORM!S107</f>
        <v>354.67280647168639</v>
      </c>
      <c r="T107">
        <f>NORM!T107</f>
        <v>6.6403153925265679</v>
      </c>
      <c r="U107">
        <f>NORM!U107</f>
        <v>5.9352572145545794</v>
      </c>
      <c r="V107">
        <f>NORM!V107</f>
        <v>19.453180004693735</v>
      </c>
      <c r="W107">
        <f>NORM!W107</f>
        <v>5.8385280174027496</v>
      </c>
      <c r="X107">
        <f>NORM!X107</f>
        <v>30.942182634028729</v>
      </c>
      <c r="Y107">
        <f>NORM!Y107</f>
        <v>4.7203368352205368</v>
      </c>
      <c r="Z107">
        <f>NORM!Z107</f>
        <v>4.4735747202106646</v>
      </c>
      <c r="AA107">
        <f>NORM!AA107</f>
        <v>6.7216461569497676</v>
      </c>
      <c r="AB107">
        <f>NORM!AB107</f>
        <v>9.8896510348965094</v>
      </c>
      <c r="AC107">
        <f>NORM!AC107</f>
        <v>7.3502053549100808</v>
      </c>
      <c r="AD107">
        <f>NORM!AD107</f>
        <v>8.0216013447757231</v>
      </c>
    </row>
    <row r="108" spans="1:30" x14ac:dyDescent="0.2">
      <c r="A108" t="s">
        <v>746</v>
      </c>
      <c r="B108" t="s">
        <v>301</v>
      </c>
      <c r="C108" t="s">
        <v>32</v>
      </c>
      <c r="D108" t="s">
        <v>33</v>
      </c>
      <c r="E108" t="s">
        <v>34</v>
      </c>
      <c r="F108" t="s">
        <v>562</v>
      </c>
      <c r="G108">
        <f>AVERAGE(NORM!G108:G110)</f>
        <v>6.6512702078521935</v>
      </c>
      <c r="H108">
        <f>AVERAGE(NORM!H108:H110)</f>
        <v>1.7625599999999995</v>
      </c>
      <c r="I108">
        <f>AVERAGE(NORM!I108:I110)</f>
        <v>5.1133757961783433</v>
      </c>
      <c r="J108">
        <f>AVERAGE(NORM!J108:J110)</f>
        <v>11.056205975224676</v>
      </c>
      <c r="K108">
        <f>AVERAGE(NORM!K108:K110)</f>
        <v>0.1314441416893733</v>
      </c>
      <c r="L108">
        <f>AVERAGE(NORM!L108:L110)</f>
        <v>6.344999999999998</v>
      </c>
      <c r="M108">
        <f>AVERAGE(NORM!M108:M110)</f>
        <v>5.9251612903225812</v>
      </c>
      <c r="N108">
        <f>AVERAGE(NORM!N108:N110)</f>
        <v>1683.1262525050097</v>
      </c>
      <c r="O108">
        <f>AVERAGE(NORM!O108:O110)</f>
        <v>4.5110242376856924</v>
      </c>
      <c r="P108">
        <f>AVERAGE(NORM!P108:P110)</f>
        <v>2.8686094920899241</v>
      </c>
      <c r="Q108">
        <f>AVERAGE(NORM!Q108:Q110)</f>
        <v>7.4749834809039228</v>
      </c>
      <c r="R108">
        <f>AVERAGE(NORM!R108:R110)</f>
        <v>9.4632293080054275</v>
      </c>
      <c r="S108">
        <f>AVERAGE(NORM!S108:S110)</f>
        <v>216.75121951219512</v>
      </c>
      <c r="T108">
        <f>AVERAGE(NORM!T108:T110)</f>
        <v>6.6045469522240516</v>
      </c>
      <c r="U108">
        <f>AVERAGE(NORM!U108:U110)</f>
        <v>4.4774999999999991</v>
      </c>
      <c r="V108">
        <f>AVERAGE(NORM!V108:V110)</f>
        <v>27.808721576792934</v>
      </c>
      <c r="W108">
        <f>AVERAGE(NORM!W108:W110)</f>
        <v>7.8353073083049312</v>
      </c>
      <c r="X108">
        <f>AVERAGE(NORM!X108:X110)</f>
        <v>32.142098430308032</v>
      </c>
      <c r="Y108">
        <f>AVERAGE(NORM!Y108:Y110)</f>
        <v>5.2262937062937054</v>
      </c>
      <c r="Z108">
        <f>AVERAGE(NORM!Z108:Z110)</f>
        <v>5.1918060649431963</v>
      </c>
      <c r="AA108">
        <f>AVERAGE(NORM!AA108:AA110)</f>
        <v>10.583299291120989</v>
      </c>
      <c r="AB108">
        <f>AVERAGE(NORM!AB108:AB110)</f>
        <v>13.904927133934764</v>
      </c>
      <c r="AC108">
        <f>AVERAGE(NORM!AC108:AC110)</f>
        <v>10.66751047096359</v>
      </c>
      <c r="AD108">
        <f>AVERAGE(NORM!AD108:AD110)</f>
        <v>10.237667071688943</v>
      </c>
    </row>
    <row r="109" spans="1:30" x14ac:dyDescent="0.2">
      <c r="A109" t="s">
        <v>747</v>
      </c>
      <c r="B109" t="s">
        <v>301</v>
      </c>
      <c r="C109" t="s">
        <v>32</v>
      </c>
      <c r="D109" t="s">
        <v>33</v>
      </c>
      <c r="E109" t="s">
        <v>34</v>
      </c>
      <c r="F109" t="s">
        <v>562</v>
      </c>
    </row>
    <row r="110" spans="1:30" x14ac:dyDescent="0.2">
      <c r="A110" t="s">
        <v>748</v>
      </c>
      <c r="B110" t="s">
        <v>301</v>
      </c>
      <c r="C110" t="s">
        <v>32</v>
      </c>
      <c r="D110" t="s">
        <v>33</v>
      </c>
      <c r="E110" t="s">
        <v>34</v>
      </c>
      <c r="F110" t="s">
        <v>562</v>
      </c>
    </row>
  </sheetData>
  <sortState xmlns:xlrd2="http://schemas.microsoft.com/office/spreadsheetml/2017/richdata2" ref="A2:AD110">
    <sortCondition ref="C2:C110"/>
    <sortCondition ref="D2:D110"/>
    <sortCondition ref="B2:B11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E335-A595-B345-B848-CF1C21B1694F}">
  <dimension ref="A1:AD304"/>
  <sheetViews>
    <sheetView topLeftCell="A102" workbookViewId="0">
      <selection activeCell="G3" sqref="G2:G3"/>
    </sheetView>
  </sheetViews>
  <sheetFormatPr baseColWidth="10" defaultRowHeight="16" x14ac:dyDescent="0.2"/>
  <cols>
    <col min="1" max="1" width="20" bestFit="1" customWidth="1"/>
    <col min="6" max="6" width="31.8320312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">
      <c r="A2" t="s">
        <v>96</v>
      </c>
      <c r="B2" t="s">
        <v>97</v>
      </c>
      <c r="C2" t="s">
        <v>32</v>
      </c>
      <c r="D2" t="s">
        <v>33</v>
      </c>
      <c r="E2" t="s">
        <v>34</v>
      </c>
      <c r="F2" t="s">
        <v>511</v>
      </c>
      <c r="G2">
        <v>8.795209580838323</v>
      </c>
      <c r="H2">
        <v>3.0917647058823521</v>
      </c>
      <c r="I2">
        <v>6.588951160928743</v>
      </c>
      <c r="J2">
        <v>11.055220641427537</v>
      </c>
      <c r="K2">
        <v>54.267102771561355</v>
      </c>
      <c r="L2">
        <v>6.9033887043189353</v>
      </c>
      <c r="M2">
        <v>6.9369418132611633</v>
      </c>
      <c r="N2">
        <v>1276.9706336939723</v>
      </c>
      <c r="O2">
        <v>6.1870376225102754</v>
      </c>
      <c r="P2">
        <v>5.4699695121951208</v>
      </c>
      <c r="Q2">
        <v>7.8642536399510128</v>
      </c>
      <c r="R2">
        <v>6.1901573010975666</v>
      </c>
      <c r="S2">
        <v>176.3452103849597</v>
      </c>
      <c r="T2">
        <v>8.5149905123339646</v>
      </c>
      <c r="U2">
        <v>6.7115120894983757</v>
      </c>
      <c r="V2">
        <v>23.263420401593656</v>
      </c>
      <c r="W2">
        <v>7.3539621137914422</v>
      </c>
      <c r="X2">
        <v>23.158262606090862</v>
      </c>
      <c r="Y2">
        <v>6.8109057945749933</v>
      </c>
      <c r="Z2">
        <v>8.1586526726873316</v>
      </c>
      <c r="AA2">
        <v>6.7810162267752885</v>
      </c>
      <c r="AB2">
        <v>10.63885727927426</v>
      </c>
      <c r="AC2">
        <v>6.9787172134014126</v>
      </c>
      <c r="AD2">
        <v>7.4671372336093382</v>
      </c>
    </row>
    <row r="3" spans="1:30" x14ac:dyDescent="0.2">
      <c r="A3" t="s">
        <v>663</v>
      </c>
      <c r="B3" t="s">
        <v>97</v>
      </c>
      <c r="C3" t="s">
        <v>32</v>
      </c>
      <c r="D3" t="s">
        <v>33</v>
      </c>
      <c r="E3" t="s">
        <v>34</v>
      </c>
      <c r="F3" t="s">
        <v>511</v>
      </c>
      <c r="G3">
        <v>5.3029940119760468</v>
      </c>
      <c r="H3">
        <v>1.9058823529411759</v>
      </c>
      <c r="I3">
        <v>6.8137710168134502</v>
      </c>
      <c r="J3">
        <v>10.052568121533639</v>
      </c>
      <c r="K3">
        <v>1.6596316061284211</v>
      </c>
      <c r="L3">
        <v>6.3149501661129568</v>
      </c>
      <c r="M3">
        <v>6.2062246278755069</v>
      </c>
      <c r="N3">
        <v>1277.5270479134467</v>
      </c>
      <c r="O3">
        <v>4.001770471071767</v>
      </c>
      <c r="P3">
        <v>4.4121951219512185</v>
      </c>
      <c r="Q3">
        <v>7.0682269696557345</v>
      </c>
      <c r="R3">
        <v>5.3765358812953776</v>
      </c>
      <c r="S3">
        <v>101.94091316025067</v>
      </c>
      <c r="T3">
        <v>6.6685388994307395</v>
      </c>
      <c r="U3">
        <v>5.3317935763262359</v>
      </c>
      <c r="V3">
        <v>23.252690041629823</v>
      </c>
      <c r="W3">
        <v>6.4608503644181745</v>
      </c>
      <c r="X3">
        <v>12.151213180229655</v>
      </c>
      <c r="Y3">
        <v>6.2370545987030175</v>
      </c>
      <c r="Z3">
        <v>6.2158652672687325</v>
      </c>
      <c r="AA3">
        <v>5.6312282181624447</v>
      </c>
      <c r="AB3">
        <v>11.193188238570805</v>
      </c>
      <c r="AC3">
        <v>6.8764859760788983</v>
      </c>
      <c r="AD3">
        <v>7.4671372336093382</v>
      </c>
    </row>
    <row r="4" spans="1:30" x14ac:dyDescent="0.2">
      <c r="A4" t="s">
        <v>65</v>
      </c>
      <c r="B4" t="s">
        <v>66</v>
      </c>
      <c r="C4" t="s">
        <v>32</v>
      </c>
      <c r="D4" t="s">
        <v>33</v>
      </c>
      <c r="E4" t="s">
        <v>34</v>
      </c>
      <c r="F4" t="s">
        <v>505</v>
      </c>
      <c r="G4">
        <v>5.1795918367346934</v>
      </c>
      <c r="H4">
        <v>0.9482616381850324</v>
      </c>
      <c r="I4">
        <v>8.9145926589077877</v>
      </c>
      <c r="J4">
        <v>10.852360876897134</v>
      </c>
      <c r="K4">
        <v>2.4640765197551713E-2</v>
      </c>
      <c r="L4">
        <v>3.9990762124711319</v>
      </c>
      <c r="M4">
        <v>7.1999999999999993</v>
      </c>
      <c r="N4">
        <v>1570.8641523251554</v>
      </c>
      <c r="O4">
        <v>3.1899193548387097</v>
      </c>
      <c r="P4">
        <v>6.0765837634913167</v>
      </c>
      <c r="Q4">
        <v>8.0108670039503771</v>
      </c>
      <c r="R4">
        <v>7.6180149335642673</v>
      </c>
      <c r="S4">
        <v>531.07517730496443</v>
      </c>
      <c r="T4">
        <v>6.6979602839428516</v>
      </c>
      <c r="U4">
        <v>5.5231401869158878</v>
      </c>
      <c r="V4">
        <v>23.911194926591481</v>
      </c>
      <c r="W4">
        <v>7.7603130296082155</v>
      </c>
      <c r="X4">
        <v>20.387841776544061</v>
      </c>
      <c r="Y4">
        <v>6.5006431919764518</v>
      </c>
      <c r="Z4">
        <v>6.8467267105793788</v>
      </c>
      <c r="AA4">
        <v>7.10446112278595</v>
      </c>
      <c r="AB4">
        <v>10.316856345286665</v>
      </c>
      <c r="AC4">
        <v>7.8348277905885073</v>
      </c>
      <c r="AD4">
        <v>10.665865594263286</v>
      </c>
    </row>
    <row r="5" spans="1:30" x14ac:dyDescent="0.2">
      <c r="A5" t="s">
        <v>67</v>
      </c>
      <c r="B5" t="s">
        <v>66</v>
      </c>
      <c r="C5" t="s">
        <v>32</v>
      </c>
      <c r="D5" t="s">
        <v>33</v>
      </c>
      <c r="E5" t="s">
        <v>34</v>
      </c>
      <c r="F5" t="s">
        <v>505</v>
      </c>
      <c r="G5">
        <v>5.1795918367346934</v>
      </c>
      <c r="H5">
        <v>1.0309958750736594</v>
      </c>
      <c r="I5">
        <v>9.4560429722470882</v>
      </c>
      <c r="J5">
        <v>10.852360876897134</v>
      </c>
      <c r="K5">
        <v>2.9616304323980422E-2</v>
      </c>
      <c r="L5">
        <v>4.165357967667437</v>
      </c>
      <c r="M5">
        <v>7.9887640449438191</v>
      </c>
      <c r="N5">
        <v>2133.3064811424383</v>
      </c>
      <c r="O5">
        <v>3.6580645161290324</v>
      </c>
      <c r="P5">
        <v>7.4145471609572953</v>
      </c>
      <c r="Q5">
        <v>8.8421928061542712</v>
      </c>
      <c r="R5">
        <v>6.7782149204734825</v>
      </c>
      <c r="S5">
        <v>826.0992907801417</v>
      </c>
      <c r="T5">
        <v>7.0609039446491151</v>
      </c>
      <c r="U5">
        <v>6.9523738317757005</v>
      </c>
      <c r="V5">
        <v>23.889136628688718</v>
      </c>
      <c r="W5">
        <v>7.4042069584288708</v>
      </c>
      <c r="X5">
        <v>40.605135322692568</v>
      </c>
      <c r="Y5">
        <v>6.7981249318652557</v>
      </c>
      <c r="Z5">
        <v>6.8467267105793788</v>
      </c>
      <c r="AA5">
        <v>7.1961092764935453</v>
      </c>
      <c r="AB5">
        <v>10.129783122181662</v>
      </c>
      <c r="AC5">
        <v>7.4482307489303139</v>
      </c>
      <c r="AD5">
        <v>10.665865594263286</v>
      </c>
    </row>
    <row r="6" spans="1:30" x14ac:dyDescent="0.2">
      <c r="A6" t="s">
        <v>68</v>
      </c>
      <c r="B6" t="s">
        <v>66</v>
      </c>
      <c r="C6" t="s">
        <v>32</v>
      </c>
      <c r="D6" t="s">
        <v>33</v>
      </c>
      <c r="E6" t="s">
        <v>34</v>
      </c>
      <c r="F6" t="s">
        <v>505</v>
      </c>
      <c r="G6">
        <v>4.8489795918367342</v>
      </c>
      <c r="H6">
        <v>0.9482616381850324</v>
      </c>
      <c r="I6">
        <v>8.3924798567591754</v>
      </c>
      <c r="J6">
        <v>10.107925801011802</v>
      </c>
      <c r="K6">
        <v>3.2222539104490702E-2</v>
      </c>
      <c r="L6">
        <v>4.5062355658198614</v>
      </c>
      <c r="M6">
        <v>7.9887640449438191</v>
      </c>
      <c r="N6">
        <v>1791.0362504577074</v>
      </c>
      <c r="O6">
        <v>4.4528225806451607</v>
      </c>
      <c r="P6">
        <v>6.0765837634913167</v>
      </c>
      <c r="Q6">
        <v>8.8421928061542712</v>
      </c>
      <c r="R6">
        <v>7.6180149335642673</v>
      </c>
      <c r="S6">
        <v>733.04964539007085</v>
      </c>
      <c r="T6">
        <v>7.0609039446491151</v>
      </c>
      <c r="U6">
        <v>6.2256448598130838</v>
      </c>
      <c r="V6">
        <v>22.587697052425902</v>
      </c>
      <c r="W6">
        <v>8.3081547203668631</v>
      </c>
      <c r="X6">
        <v>34.342817487855648</v>
      </c>
      <c r="Y6">
        <v>7.7062683963806826</v>
      </c>
      <c r="Z6">
        <v>6.8467267105793788</v>
      </c>
      <c r="AA6">
        <v>7.3325007505253668</v>
      </c>
      <c r="AB6">
        <v>10.53407773244578</v>
      </c>
      <c r="AC6">
        <v>7.7104476449643711</v>
      </c>
      <c r="AD6">
        <v>10.665865594263286</v>
      </c>
    </row>
    <row r="7" spans="1:30" x14ac:dyDescent="0.2">
      <c r="A7" t="s">
        <v>69</v>
      </c>
      <c r="B7" t="s">
        <v>66</v>
      </c>
      <c r="C7" t="s">
        <v>32</v>
      </c>
      <c r="D7" t="s">
        <v>33</v>
      </c>
      <c r="E7" t="s">
        <v>34</v>
      </c>
      <c r="F7" t="s">
        <v>505</v>
      </c>
      <c r="G7">
        <v>5.3338775510204073</v>
      </c>
      <c r="H7">
        <v>0.85916322922804955</v>
      </c>
      <c r="I7">
        <v>7.8897045658012521</v>
      </c>
      <c r="J7">
        <v>9.663996627318717</v>
      </c>
      <c r="K7">
        <v>2.9616304323980422E-2</v>
      </c>
      <c r="L7">
        <v>4.165357967667437</v>
      </c>
      <c r="M7">
        <v>7.9887640449438191</v>
      </c>
      <c r="N7">
        <v>1411.6916880263636</v>
      </c>
      <c r="O7">
        <v>4.6106854838709674</v>
      </c>
      <c r="P7">
        <v>6.7354293758798667</v>
      </c>
      <c r="Q7">
        <v>8.0108670039503771</v>
      </c>
      <c r="R7">
        <v>7.6180149335642673</v>
      </c>
      <c r="S7">
        <v>612.19858156028363</v>
      </c>
      <c r="T7">
        <v>6.6979602839428516</v>
      </c>
      <c r="U7">
        <v>6.5890093457943921</v>
      </c>
      <c r="V7">
        <v>23.095037904189372</v>
      </c>
      <c r="W7">
        <v>8.3525670421692766</v>
      </c>
      <c r="X7">
        <v>25.756113809854263</v>
      </c>
      <c r="Y7">
        <v>6.7981249318652557</v>
      </c>
      <c r="Z7">
        <v>6.8467267105793788</v>
      </c>
      <c r="AA7">
        <v>7.3325007505253668</v>
      </c>
      <c r="AB7">
        <v>10.689456731801588</v>
      </c>
      <c r="AC7">
        <v>7.7725909934542665</v>
      </c>
      <c r="AD7">
        <v>10.187237753767137</v>
      </c>
    </row>
    <row r="8" spans="1:30" x14ac:dyDescent="0.2">
      <c r="A8" t="s">
        <v>664</v>
      </c>
      <c r="B8" t="s">
        <v>81</v>
      </c>
      <c r="C8" t="s">
        <v>32</v>
      </c>
      <c r="D8" t="s">
        <v>33</v>
      </c>
      <c r="E8" t="s">
        <v>34</v>
      </c>
      <c r="F8" t="s">
        <v>508</v>
      </c>
      <c r="G8">
        <v>5.913624678663238</v>
      </c>
      <c r="H8">
        <v>0.65561214096557341</v>
      </c>
      <c r="I8">
        <v>6.6311512415349885</v>
      </c>
      <c r="J8">
        <v>5.7411558449690068</v>
      </c>
      <c r="K8">
        <v>3.7300030392617353E-2</v>
      </c>
      <c r="L8">
        <v>5.2079497907949781</v>
      </c>
      <c r="M8">
        <v>6.3840597758405986</v>
      </c>
      <c r="N8">
        <v>2598.2208802694227</v>
      </c>
      <c r="O8">
        <v>3.2359903909150467</v>
      </c>
      <c r="P8">
        <v>5.6</v>
      </c>
      <c r="Q8">
        <v>8.5222657641610251</v>
      </c>
      <c r="R8">
        <v>7.9541457286432165</v>
      </c>
      <c r="S8">
        <v>657.02623906705537</v>
      </c>
      <c r="T8">
        <v>7.3255150554675117</v>
      </c>
      <c r="U8">
        <v>5.9209169054441242</v>
      </c>
      <c r="V8">
        <v>22.810241031987875</v>
      </c>
      <c r="W8">
        <v>6.5097818715023461</v>
      </c>
      <c r="X8">
        <v>30.032925507687949</v>
      </c>
      <c r="Y8">
        <v>6.1396190835376192</v>
      </c>
      <c r="Z8">
        <v>6.5989902389767749</v>
      </c>
      <c r="AA8">
        <v>8.8107174408945248</v>
      </c>
      <c r="AB8">
        <v>9.7647355708569172</v>
      </c>
      <c r="AC8">
        <v>6.0990657463829656</v>
      </c>
      <c r="AD8">
        <v>10.916042231150143</v>
      </c>
    </row>
    <row r="9" spans="1:30" x14ac:dyDescent="0.2">
      <c r="A9" t="s">
        <v>80</v>
      </c>
      <c r="B9" t="s">
        <v>81</v>
      </c>
      <c r="C9" t="s">
        <v>32</v>
      </c>
      <c r="D9" t="s">
        <v>33</v>
      </c>
      <c r="E9" t="s">
        <v>34</v>
      </c>
      <c r="F9" t="s">
        <v>508</v>
      </c>
      <c r="G9">
        <v>6.5244215938303336</v>
      </c>
      <c r="H9">
        <v>0.71281320024444905</v>
      </c>
      <c r="I9">
        <v>7.4925507900677202</v>
      </c>
      <c r="J9">
        <v>7.343810656815478</v>
      </c>
      <c r="K9">
        <v>3.7300030392617353E-2</v>
      </c>
      <c r="L9">
        <v>5.4338912133891197</v>
      </c>
      <c r="M9">
        <v>7.083437110834371</v>
      </c>
      <c r="N9">
        <v>3994.4071536406918</v>
      </c>
      <c r="O9">
        <v>2.9010701026424979</v>
      </c>
      <c r="P9">
        <v>5.6</v>
      </c>
      <c r="Q9">
        <v>8.5222657641610251</v>
      </c>
      <c r="R9">
        <v>7.9541457286432165</v>
      </c>
      <c r="S9">
        <v>729.44606413994177</v>
      </c>
      <c r="T9">
        <v>7.3255150554675117</v>
      </c>
      <c r="U9">
        <v>5.3020057306590251</v>
      </c>
      <c r="V9">
        <v>22.740442252820223</v>
      </c>
      <c r="W9">
        <v>7.3219700902143385</v>
      </c>
      <c r="X9">
        <v>36.570495201897245</v>
      </c>
      <c r="Y9">
        <v>6.1396190835376192</v>
      </c>
      <c r="Z9">
        <v>5.7144395826321102</v>
      </c>
      <c r="AA9">
        <v>9.3005973180026089</v>
      </c>
      <c r="AB9">
        <v>10.517725945419805</v>
      </c>
      <c r="AC9">
        <v>6.7979512437552616</v>
      </c>
      <c r="AD9">
        <v>11.348324768756424</v>
      </c>
    </row>
    <row r="10" spans="1:30" x14ac:dyDescent="0.2">
      <c r="A10" t="s">
        <v>82</v>
      </c>
      <c r="B10" t="s">
        <v>81</v>
      </c>
      <c r="C10" t="s">
        <v>32</v>
      </c>
      <c r="D10" t="s">
        <v>33</v>
      </c>
      <c r="E10" t="s">
        <v>34</v>
      </c>
      <c r="F10" t="s">
        <v>508</v>
      </c>
      <c r="G10">
        <v>6.5244215938303336</v>
      </c>
      <c r="H10">
        <v>0.59401100020370745</v>
      </c>
      <c r="I10">
        <v>6.1923250564334085</v>
      </c>
      <c r="J10">
        <v>6.0048838519817167</v>
      </c>
      <c r="K10">
        <v>3.7300030392617353E-2</v>
      </c>
      <c r="L10">
        <v>5.8857740585774048</v>
      </c>
      <c r="M10">
        <v>6.3840597758405986</v>
      </c>
      <c r="N10">
        <v>2592.9531993961209</v>
      </c>
      <c r="O10">
        <v>4.1322559510810217</v>
      </c>
      <c r="P10">
        <v>4.1033492822966506</v>
      </c>
      <c r="Q10">
        <v>7.721018881368007</v>
      </c>
      <c r="R10">
        <v>6.4062814070351752</v>
      </c>
      <c r="S10">
        <v>453.75218658892135</v>
      </c>
      <c r="T10">
        <v>6.9489698890649754</v>
      </c>
      <c r="U10">
        <v>5.3020057306590251</v>
      </c>
      <c r="V10">
        <v>18.894529520682735</v>
      </c>
      <c r="W10">
        <v>8.7897032133885507</v>
      </c>
      <c r="X10">
        <v>14.828691240910302</v>
      </c>
      <c r="Y10">
        <v>6.1396190835376192</v>
      </c>
      <c r="Z10">
        <v>5.7144395826321102</v>
      </c>
      <c r="AA10">
        <v>10.369219003415127</v>
      </c>
      <c r="AB10">
        <v>10.861905620245864</v>
      </c>
      <c r="AC10">
        <v>6.699495228593574</v>
      </c>
      <c r="AD10">
        <v>11.348324768756424</v>
      </c>
    </row>
    <row r="11" spans="1:30" x14ac:dyDescent="0.2">
      <c r="A11" t="s">
        <v>749</v>
      </c>
      <c r="B11" t="s">
        <v>384</v>
      </c>
      <c r="C11" t="s">
        <v>32</v>
      </c>
      <c r="D11" t="s">
        <v>33</v>
      </c>
      <c r="E11" t="s">
        <v>34</v>
      </c>
      <c r="F11" t="s">
        <v>580</v>
      </c>
      <c r="G11">
        <v>7.5164835164835146</v>
      </c>
      <c r="H11">
        <v>2.7653979238754323</v>
      </c>
      <c r="I11">
        <v>6.2790697674418592</v>
      </c>
      <c r="J11">
        <v>10.789999999999997</v>
      </c>
      <c r="K11">
        <v>17.730147151301722</v>
      </c>
      <c r="L11">
        <v>3.9994927076727955</v>
      </c>
      <c r="M11">
        <v>6.8113636363636347</v>
      </c>
      <c r="N11">
        <v>1399.7765363128487</v>
      </c>
      <c r="O11">
        <v>5.265317647058823</v>
      </c>
      <c r="P11">
        <v>4.5909407665505215</v>
      </c>
      <c r="Q11">
        <v>8.8001425770807344</v>
      </c>
      <c r="R11">
        <v>9.4774381981873468</v>
      </c>
      <c r="S11">
        <v>157.66827824370989</v>
      </c>
      <c r="T11">
        <v>7.5296534017971757</v>
      </c>
      <c r="U11">
        <v>6.3249592169657411</v>
      </c>
      <c r="V11">
        <v>21.126444816738779</v>
      </c>
      <c r="W11">
        <v>7.5291736822176931</v>
      </c>
      <c r="X11">
        <v>138.32891212022216</v>
      </c>
      <c r="Y11">
        <v>5.571010452961672</v>
      </c>
      <c r="Z11">
        <v>8.0018407731247123</v>
      </c>
      <c r="AA11">
        <v>21.206744720183742</v>
      </c>
      <c r="AB11">
        <v>11.779750107712193</v>
      </c>
      <c r="AC11">
        <v>10.044297952664438</v>
      </c>
      <c r="AD11">
        <v>12.476053442959918</v>
      </c>
    </row>
    <row r="12" spans="1:30" x14ac:dyDescent="0.2">
      <c r="A12" t="s">
        <v>750</v>
      </c>
      <c r="B12" t="s">
        <v>384</v>
      </c>
      <c r="C12" t="s">
        <v>32</v>
      </c>
      <c r="D12" t="s">
        <v>33</v>
      </c>
      <c r="E12" t="s">
        <v>34</v>
      </c>
      <c r="F12" t="s">
        <v>580</v>
      </c>
      <c r="G12">
        <v>7.5164835164835146</v>
      </c>
      <c r="H12">
        <v>2.5162629757785462</v>
      </c>
      <c r="I12">
        <v>6.2790697674418592</v>
      </c>
      <c r="J12">
        <v>10.544999999999998</v>
      </c>
      <c r="K12">
        <v>14.303106527480816</v>
      </c>
      <c r="L12">
        <v>3.9994927076727955</v>
      </c>
      <c r="M12">
        <v>6.8113636363636347</v>
      </c>
      <c r="N12">
        <v>1406.3585576434737</v>
      </c>
      <c r="O12">
        <v>5.0467764705882345</v>
      </c>
      <c r="P12">
        <v>4.5909407665505215</v>
      </c>
      <c r="Q12">
        <v>7.9904473355908046</v>
      </c>
      <c r="R12">
        <v>9.4774381981873468</v>
      </c>
      <c r="S12">
        <v>155.57967439565857</v>
      </c>
      <c r="T12">
        <v>7.5296534017971757</v>
      </c>
      <c r="U12">
        <v>6.3249592169657411</v>
      </c>
      <c r="V12">
        <v>19.915872193228793</v>
      </c>
      <c r="W12">
        <v>7.4653110876588062</v>
      </c>
      <c r="X12">
        <v>126.52100620712186</v>
      </c>
      <c r="Y12">
        <v>6.3737979094076644</v>
      </c>
      <c r="Z12">
        <v>7.3954901058444538</v>
      </c>
      <c r="AA12">
        <v>21.396717270741135</v>
      </c>
      <c r="AB12">
        <v>11.973115036622145</v>
      </c>
      <c r="AC12">
        <v>10.053393349789458</v>
      </c>
      <c r="AD12">
        <v>11.990441932168549</v>
      </c>
    </row>
    <row r="13" spans="1:30" x14ac:dyDescent="0.2">
      <c r="A13" t="s">
        <v>751</v>
      </c>
      <c r="B13" t="s">
        <v>384</v>
      </c>
      <c r="C13" t="s">
        <v>32</v>
      </c>
      <c r="D13" t="s">
        <v>33</v>
      </c>
      <c r="E13" t="s">
        <v>34</v>
      </c>
      <c r="F13" t="s">
        <v>580</v>
      </c>
      <c r="G13">
        <v>7.1208791208791204</v>
      </c>
      <c r="H13">
        <v>2.2671280276816606</v>
      </c>
      <c r="I13">
        <v>6.8316279069767445</v>
      </c>
      <c r="J13">
        <v>10.419999999999998</v>
      </c>
      <c r="K13">
        <v>8.5153062507860628</v>
      </c>
      <c r="L13">
        <v>3.9994927076727955</v>
      </c>
      <c r="M13">
        <v>6.8113636363636347</v>
      </c>
      <c r="N13">
        <v>1561.0360589131535</v>
      </c>
      <c r="O13">
        <v>3.9896470588235289</v>
      </c>
      <c r="P13">
        <v>3.9512195121951215</v>
      </c>
      <c r="Q13">
        <v>7.9904473355908046</v>
      </c>
      <c r="R13">
        <v>9.4774381981873468</v>
      </c>
      <c r="S13">
        <v>142.9521460286137</v>
      </c>
      <c r="T13">
        <v>7.2831835686777922</v>
      </c>
      <c r="U13">
        <v>5.0740619902120709</v>
      </c>
      <c r="V13">
        <v>20.748954428762548</v>
      </c>
      <c r="W13">
        <v>5.4676473668522254</v>
      </c>
      <c r="X13">
        <v>95.18771643253838</v>
      </c>
      <c r="Y13">
        <v>5.1779790940766546</v>
      </c>
      <c r="Z13">
        <v>8.0018407731247123</v>
      </c>
      <c r="AA13">
        <v>21.523768976527926</v>
      </c>
      <c r="AB13">
        <v>12.135458853942264</v>
      </c>
      <c r="AC13">
        <v>10.205976477421228</v>
      </c>
      <c r="AD13">
        <v>11.041418293936278</v>
      </c>
    </row>
    <row r="14" spans="1:30" x14ac:dyDescent="0.2">
      <c r="A14" t="s">
        <v>752</v>
      </c>
      <c r="B14" t="s">
        <v>384</v>
      </c>
      <c r="C14" t="s">
        <v>32</v>
      </c>
      <c r="D14" t="s">
        <v>33</v>
      </c>
      <c r="E14" t="s">
        <v>34</v>
      </c>
      <c r="F14" t="s">
        <v>580</v>
      </c>
      <c r="G14">
        <v>7.1208791208791204</v>
      </c>
      <c r="H14">
        <v>3.0394463667820064</v>
      </c>
      <c r="I14">
        <v>6.2790697674418592</v>
      </c>
      <c r="J14">
        <v>11.159999999999998</v>
      </c>
      <c r="K14">
        <v>24.127832976984024</v>
      </c>
      <c r="L14">
        <v>3.7666455294863659</v>
      </c>
      <c r="M14">
        <v>6.8113636363636347</v>
      </c>
      <c r="N14">
        <v>1633.438293550025</v>
      </c>
      <c r="O14">
        <v>4.8333176470588235</v>
      </c>
      <c r="P14">
        <v>3.9512195121951215</v>
      </c>
      <c r="Q14">
        <v>7.9904473355908046</v>
      </c>
      <c r="R14">
        <v>11.732329649814819</v>
      </c>
      <c r="S14">
        <v>128.32126295017264</v>
      </c>
      <c r="T14">
        <v>7.5296534017971757</v>
      </c>
      <c r="U14">
        <v>6.3249592169657411</v>
      </c>
      <c r="V14">
        <v>21.764273403319308</v>
      </c>
      <c r="W14">
        <v>5.6251286967590168</v>
      </c>
      <c r="X14">
        <v>75.662332571055202</v>
      </c>
      <c r="Y14">
        <v>5.7700348432055737</v>
      </c>
      <c r="Z14">
        <v>8.0018407731247123</v>
      </c>
      <c r="AA14">
        <v>19.470371407764272</v>
      </c>
      <c r="AB14">
        <v>11.714605773373544</v>
      </c>
      <c r="AC14">
        <v>10.002114128067372</v>
      </c>
      <c r="AD14">
        <v>11.041418293936278</v>
      </c>
    </row>
    <row r="15" spans="1:30" x14ac:dyDescent="0.2">
      <c r="A15" t="s">
        <v>665</v>
      </c>
      <c r="B15" t="s">
        <v>160</v>
      </c>
      <c r="C15" t="s">
        <v>32</v>
      </c>
      <c r="D15" t="s">
        <v>33</v>
      </c>
      <c r="E15" t="s">
        <v>34</v>
      </c>
      <c r="F15" t="s">
        <v>526</v>
      </c>
      <c r="G15">
        <v>7.3384615384615381</v>
      </c>
      <c r="H15">
        <v>2.3558475689881733</v>
      </c>
      <c r="I15">
        <v>5.9586206896551719</v>
      </c>
      <c r="J15">
        <v>10.794398921273727</v>
      </c>
      <c r="K15">
        <v>0.36548565018229406</v>
      </c>
      <c r="L15">
        <v>2.7187810533289163</v>
      </c>
      <c r="M15">
        <v>5.9719063545150499</v>
      </c>
      <c r="N15">
        <v>2092.7626459143962</v>
      </c>
      <c r="O15">
        <v>1.3528421052631576</v>
      </c>
      <c r="P15">
        <v>4.5908839083354316</v>
      </c>
      <c r="Q15">
        <v>6.8125664041033147</v>
      </c>
      <c r="R15">
        <v>3.7495099396422837</v>
      </c>
      <c r="S15">
        <v>166.99509286860808</v>
      </c>
      <c r="T15">
        <v>7.257992987775987</v>
      </c>
      <c r="U15">
        <v>3.6159645232815967</v>
      </c>
      <c r="V15">
        <v>10.745985785733088</v>
      </c>
      <c r="W15">
        <v>5.5943899403721211</v>
      </c>
      <c r="X15">
        <v>25.69336607716777</v>
      </c>
      <c r="Y15">
        <v>5.1445652173913041</v>
      </c>
      <c r="Z15">
        <v>6.1349112426035495</v>
      </c>
      <c r="AA15">
        <v>14.666609444362484</v>
      </c>
      <c r="AB15">
        <v>9.9224696356275288</v>
      </c>
      <c r="AC15">
        <v>9.6918798863663049</v>
      </c>
      <c r="AD15">
        <v>9.9504966442953027</v>
      </c>
    </row>
    <row r="16" spans="1:30" x14ac:dyDescent="0.2">
      <c r="A16" t="s">
        <v>666</v>
      </c>
      <c r="B16" t="s">
        <v>160</v>
      </c>
      <c r="C16" t="s">
        <v>32</v>
      </c>
      <c r="D16" t="s">
        <v>33</v>
      </c>
      <c r="E16" t="s">
        <v>34</v>
      </c>
      <c r="F16" t="s">
        <v>526</v>
      </c>
      <c r="G16">
        <v>6.9230769230769225</v>
      </c>
      <c r="H16">
        <v>2.0720105124835744</v>
      </c>
      <c r="I16">
        <v>7.4482758620689635</v>
      </c>
      <c r="J16">
        <v>11.235763924904054</v>
      </c>
      <c r="K16">
        <v>0.25644573244835001</v>
      </c>
      <c r="L16">
        <v>2.7187810533289163</v>
      </c>
      <c r="M16">
        <v>5.1170568561872916</v>
      </c>
      <c r="N16">
        <v>2425.5875486381319</v>
      </c>
      <c r="O16">
        <v>1.3528421052631576</v>
      </c>
      <c r="P16">
        <v>4.5908839083354316</v>
      </c>
      <c r="Q16">
        <v>7.3937167979483407</v>
      </c>
      <c r="R16">
        <v>2.1076914557838196</v>
      </c>
      <c r="S16">
        <v>162.65627149736295</v>
      </c>
      <c r="T16">
        <v>7.257992987775987</v>
      </c>
      <c r="U16">
        <v>3.6159645232815967</v>
      </c>
      <c r="V16">
        <v>10.882442748091604</v>
      </c>
      <c r="W16">
        <v>6.2913902228601533</v>
      </c>
      <c r="X16">
        <v>20.906498772106207</v>
      </c>
      <c r="Y16">
        <v>4.9266304347826093</v>
      </c>
      <c r="Z16">
        <v>7.7325443786982246</v>
      </c>
      <c r="AA16">
        <v>14.794361814841141</v>
      </c>
      <c r="AB16">
        <v>10.237044534412954</v>
      </c>
      <c r="AC16">
        <v>10.223651773765642</v>
      </c>
      <c r="AD16">
        <v>9.6547651006711419</v>
      </c>
    </row>
    <row r="17" spans="1:30" x14ac:dyDescent="0.2">
      <c r="A17" t="s">
        <v>667</v>
      </c>
      <c r="B17" t="s">
        <v>413</v>
      </c>
      <c r="C17" t="s">
        <v>32</v>
      </c>
      <c r="D17" t="s">
        <v>33</v>
      </c>
      <c r="E17" t="s">
        <v>34</v>
      </c>
      <c r="F17" t="s">
        <v>586</v>
      </c>
      <c r="G17">
        <v>6.8172757475083055</v>
      </c>
      <c r="H17">
        <v>4.3767022149302699</v>
      </c>
      <c r="I17">
        <v>8.0838323353293404</v>
      </c>
      <c r="J17">
        <v>9.8688041594454052</v>
      </c>
      <c r="K17">
        <v>7.9050283553875236</v>
      </c>
      <c r="L17">
        <v>4.8292682926829267</v>
      </c>
      <c r="M17">
        <v>8.120575783234548</v>
      </c>
      <c r="N17">
        <v>1489.5476419634263</v>
      </c>
      <c r="O17">
        <v>5.6586108468125591</v>
      </c>
      <c r="P17">
        <v>6.4294314381270894</v>
      </c>
      <c r="Q17">
        <v>9.1248490821732169</v>
      </c>
      <c r="R17">
        <v>12.011723401007478</v>
      </c>
      <c r="S17">
        <v>159.72445414847161</v>
      </c>
      <c r="T17">
        <v>7.4750341064120063</v>
      </c>
      <c r="U17">
        <v>6.8199413489736065</v>
      </c>
      <c r="V17">
        <v>11.920624145772008</v>
      </c>
      <c r="W17">
        <v>7.0507218534228597</v>
      </c>
      <c r="X17">
        <v>119.01757595557007</v>
      </c>
      <c r="Y17">
        <v>6.872633489349508</v>
      </c>
      <c r="Z17">
        <v>9.447619047619046</v>
      </c>
      <c r="AA17">
        <v>9.9177987962166796</v>
      </c>
      <c r="AB17">
        <v>11.9893552574643</v>
      </c>
      <c r="AC17">
        <v>10.798924701984957</v>
      </c>
      <c r="AD17">
        <v>10.087766609463104</v>
      </c>
    </row>
    <row r="18" spans="1:30" x14ac:dyDescent="0.2">
      <c r="A18" t="s">
        <v>668</v>
      </c>
      <c r="B18" t="s">
        <v>413</v>
      </c>
      <c r="C18" t="s">
        <v>32</v>
      </c>
      <c r="D18" t="s">
        <v>33</v>
      </c>
      <c r="E18" t="s">
        <v>34</v>
      </c>
      <c r="F18" t="s">
        <v>586</v>
      </c>
      <c r="G18">
        <v>7.176079734219269</v>
      </c>
      <c r="H18">
        <v>4.3767022149302699</v>
      </c>
      <c r="I18">
        <v>7.4371257485029929</v>
      </c>
      <c r="J18">
        <v>10.444367417677642</v>
      </c>
      <c r="K18">
        <v>17.722344045368619</v>
      </c>
      <c r="L18">
        <v>4.8292682926829267</v>
      </c>
      <c r="M18">
        <v>8.120575783234548</v>
      </c>
      <c r="N18">
        <v>1443.8113570741093</v>
      </c>
      <c r="O18">
        <v>5.3777354900095142</v>
      </c>
      <c r="P18">
        <v>6.4294314381270894</v>
      </c>
      <c r="Q18">
        <v>7.465664654428978</v>
      </c>
      <c r="R18">
        <v>12.011723401007478</v>
      </c>
      <c r="S18">
        <v>134.61091703056766</v>
      </c>
      <c r="T18">
        <v>7.4750341064120063</v>
      </c>
      <c r="U18">
        <v>6.8199413489736065</v>
      </c>
      <c r="V18">
        <v>11.335441824220046</v>
      </c>
      <c r="W18">
        <v>6.5663211154014407</v>
      </c>
      <c r="X18">
        <v>104.38000653381246</v>
      </c>
      <c r="Y18">
        <v>6.872633489349508</v>
      </c>
      <c r="Z18">
        <v>10.222222222222221</v>
      </c>
      <c r="AA18">
        <v>9.6749255903168194</v>
      </c>
      <c r="AB18">
        <v>12.282604932929466</v>
      </c>
      <c r="AC18">
        <v>11.378412577728298</v>
      </c>
      <c r="AD18">
        <v>10.087766609463104</v>
      </c>
    </row>
    <row r="19" spans="1:30" x14ac:dyDescent="0.2">
      <c r="A19" t="s">
        <v>669</v>
      </c>
      <c r="B19" t="s">
        <v>413</v>
      </c>
      <c r="C19" t="s">
        <v>32</v>
      </c>
      <c r="D19" t="s">
        <v>33</v>
      </c>
      <c r="E19" t="s">
        <v>34</v>
      </c>
      <c r="F19" t="s">
        <v>586</v>
      </c>
      <c r="G19">
        <v>8.9700996677740861</v>
      </c>
      <c r="H19">
        <v>4.1640689089417551</v>
      </c>
      <c r="I19">
        <v>8.0838323353293404</v>
      </c>
      <c r="J19">
        <v>16.462045060658575</v>
      </c>
      <c r="K19">
        <v>15.751531190926276</v>
      </c>
      <c r="L19">
        <v>4.5131707317073166</v>
      </c>
      <c r="M19">
        <v>8.120575783234548</v>
      </c>
      <c r="N19">
        <v>1504.1000962463904</v>
      </c>
      <c r="O19">
        <v>4.6858230256898192</v>
      </c>
      <c r="P19">
        <v>6.4294314381270894</v>
      </c>
      <c r="Q19">
        <v>7.465664654428978</v>
      </c>
      <c r="R19">
        <v>9.1283162875896799</v>
      </c>
      <c r="S19">
        <v>126.12183406113536</v>
      </c>
      <c r="T19">
        <v>7.7402455661664407</v>
      </c>
      <c r="U19">
        <v>6.4398826979472128</v>
      </c>
      <c r="V19">
        <v>10.934361806077689</v>
      </c>
      <c r="W19">
        <v>7.4991725790805166</v>
      </c>
      <c r="X19">
        <v>77.355896765762822</v>
      </c>
      <c r="Y19">
        <v>7.3636832553252445</v>
      </c>
      <c r="Z19">
        <v>10.222222222222221</v>
      </c>
      <c r="AA19">
        <v>10.358542231629075</v>
      </c>
      <c r="AB19">
        <v>12.356209433145825</v>
      </c>
      <c r="AC19">
        <v>10.789735791674586</v>
      </c>
      <c r="AD19">
        <v>10.535229222848738</v>
      </c>
    </row>
    <row r="20" spans="1:30" x14ac:dyDescent="0.2">
      <c r="A20" t="s">
        <v>108</v>
      </c>
      <c r="B20" t="s">
        <v>109</v>
      </c>
      <c r="C20" t="s">
        <v>32</v>
      </c>
      <c r="D20" t="s">
        <v>33</v>
      </c>
      <c r="E20" t="s">
        <v>34</v>
      </c>
      <c r="F20" t="s">
        <v>514</v>
      </c>
      <c r="G20">
        <v>4.4783817951959541</v>
      </c>
      <c r="H20">
        <v>1.9168552709946396</v>
      </c>
      <c r="I20">
        <v>5.3128469980632653</v>
      </c>
      <c r="J20">
        <v>10.622354617277551</v>
      </c>
      <c r="K20">
        <v>0.89544638485392503</v>
      </c>
      <c r="L20">
        <v>4.1856242118537201</v>
      </c>
      <c r="M20">
        <v>5.1380851961197802</v>
      </c>
      <c r="N20">
        <v>756.91973183547748</v>
      </c>
      <c r="O20">
        <v>3.0640522875816987</v>
      </c>
      <c r="P20">
        <v>3.9485287391370636</v>
      </c>
      <c r="Q20">
        <v>7.1999999999999993</v>
      </c>
      <c r="R20">
        <v>6.0908743767701523</v>
      </c>
      <c r="S20">
        <v>126.54885245901637</v>
      </c>
      <c r="T20">
        <v>6.2716516462924954</v>
      </c>
      <c r="U20">
        <v>4.4301049475262362</v>
      </c>
      <c r="V20">
        <v>12.234023271830933</v>
      </c>
      <c r="W20">
        <v>5.3848882517557151</v>
      </c>
      <c r="X20">
        <v>16.237508402419895</v>
      </c>
      <c r="Y20">
        <v>5.6332975659343756</v>
      </c>
      <c r="Z20">
        <v>4.9598597721297102</v>
      </c>
      <c r="AA20">
        <v>7.7861712382788522</v>
      </c>
      <c r="AB20">
        <v>9.8858242664676528</v>
      </c>
      <c r="AC20">
        <v>5.6820777087552168</v>
      </c>
      <c r="AD20">
        <v>7.486361606773718</v>
      </c>
    </row>
    <row r="21" spans="1:30" x14ac:dyDescent="0.2">
      <c r="A21" t="s">
        <v>110</v>
      </c>
      <c r="B21" t="s">
        <v>109</v>
      </c>
      <c r="C21" t="s">
        <v>32</v>
      </c>
      <c r="D21" t="s">
        <v>33</v>
      </c>
      <c r="E21" t="s">
        <v>34</v>
      </c>
      <c r="F21" t="s">
        <v>514</v>
      </c>
      <c r="G21">
        <v>6.4171934260429833</v>
      </c>
      <c r="H21">
        <v>1.9168552709946396</v>
      </c>
      <c r="I21">
        <v>5.3128469980632653</v>
      </c>
      <c r="J21">
        <v>11.514777878513144</v>
      </c>
      <c r="K21">
        <v>6.1264044393667367</v>
      </c>
      <c r="L21">
        <v>4.1856242118537201</v>
      </c>
      <c r="M21">
        <v>6.4863770560944749</v>
      </c>
      <c r="N21">
        <v>968.26236637071941</v>
      </c>
      <c r="O21">
        <v>3.5137254901960779</v>
      </c>
      <c r="P21">
        <v>4.3766427809117241</v>
      </c>
      <c r="Q21">
        <v>7.1999999999999993</v>
      </c>
      <c r="R21">
        <v>6.8455150072842104</v>
      </c>
      <c r="S21">
        <v>150.2734426229508</v>
      </c>
      <c r="T21">
        <v>6.6513429106808237</v>
      </c>
      <c r="U21">
        <v>4.9935832083958012</v>
      </c>
      <c r="V21">
        <v>14.348062493203319</v>
      </c>
      <c r="W21">
        <v>6.0444522391587796</v>
      </c>
      <c r="X21">
        <v>18.247059953266543</v>
      </c>
      <c r="Y21">
        <v>5.2825888066866202</v>
      </c>
      <c r="Z21">
        <v>5.72760736196319</v>
      </c>
      <c r="AA21">
        <v>7.9344492156690904</v>
      </c>
      <c r="AB21">
        <v>10.70794610943085</v>
      </c>
      <c r="AC21">
        <v>6.3589772493951005</v>
      </c>
      <c r="AD21">
        <v>8.0100282789528503</v>
      </c>
    </row>
    <row r="22" spans="1:30" x14ac:dyDescent="0.2">
      <c r="A22" t="s">
        <v>111</v>
      </c>
      <c r="B22" t="s">
        <v>109</v>
      </c>
      <c r="C22" t="s">
        <v>32</v>
      </c>
      <c r="D22" t="s">
        <v>33</v>
      </c>
      <c r="E22" t="s">
        <v>34</v>
      </c>
      <c r="F22" t="s">
        <v>514</v>
      </c>
      <c r="G22">
        <v>6.0075853350189634</v>
      </c>
      <c r="H22">
        <v>1.9168552709946396</v>
      </c>
      <c r="I22">
        <v>5.6893479664299536</v>
      </c>
      <c r="J22">
        <v>10.88812330009066</v>
      </c>
      <c r="K22">
        <v>3.6149241064142319</v>
      </c>
      <c r="L22">
        <v>4.1856242118537201</v>
      </c>
      <c r="M22">
        <v>5.8031210459721638</v>
      </c>
      <c r="N22">
        <v>847.32741438666426</v>
      </c>
      <c r="O22">
        <v>3.3620915032679735</v>
      </c>
      <c r="P22">
        <v>4.3766427809117241</v>
      </c>
      <c r="Q22">
        <v>8.0108670039503771</v>
      </c>
      <c r="R22">
        <v>6.8455150072842104</v>
      </c>
      <c r="S22">
        <v>146.85049180327866</v>
      </c>
      <c r="T22">
        <v>6.4643883287231194</v>
      </c>
      <c r="U22">
        <v>4.4301049475262362</v>
      </c>
      <c r="V22">
        <v>15.581252039003877</v>
      </c>
      <c r="W22">
        <v>5.1641002569713965</v>
      </c>
      <c r="X22">
        <v>20.017733107134852</v>
      </c>
      <c r="Y22">
        <v>5.5161913367594728</v>
      </c>
      <c r="Z22">
        <v>4.9598597721297102</v>
      </c>
      <c r="AA22">
        <v>7.4609061431951611</v>
      </c>
      <c r="AB22">
        <v>9.9545465257865597</v>
      </c>
      <c r="AC22">
        <v>5.7954740346794731</v>
      </c>
      <c r="AD22">
        <v>7.8339248209826513</v>
      </c>
    </row>
    <row r="23" spans="1:30" x14ac:dyDescent="0.2">
      <c r="A23" t="s">
        <v>112</v>
      </c>
      <c r="B23" t="s">
        <v>109</v>
      </c>
      <c r="C23" t="s">
        <v>32</v>
      </c>
      <c r="D23" t="s">
        <v>33</v>
      </c>
      <c r="E23" t="s">
        <v>34</v>
      </c>
      <c r="F23" t="s">
        <v>514</v>
      </c>
      <c r="G23">
        <v>5.6252844500632113</v>
      </c>
      <c r="H23">
        <v>1.9168552709946396</v>
      </c>
      <c r="I23">
        <v>5.4941252420916706</v>
      </c>
      <c r="J23">
        <v>12.239347234814142</v>
      </c>
      <c r="K23">
        <v>2.2752799086012727</v>
      </c>
      <c r="L23">
        <v>4.3672131147540973</v>
      </c>
      <c r="M23">
        <v>6.4863770560944749</v>
      </c>
      <c r="N23">
        <v>846.54466388838557</v>
      </c>
      <c r="O23">
        <v>3.2156862745098032</v>
      </c>
      <c r="P23">
        <v>3.9485287391370636</v>
      </c>
      <c r="Q23">
        <v>6.4100907893824939</v>
      </c>
      <c r="R23">
        <v>6.0908743767701523</v>
      </c>
      <c r="S23">
        <v>145.46950819672131</v>
      </c>
      <c r="T23">
        <v>7.0117605068260911</v>
      </c>
      <c r="U23">
        <v>4.9935832083958012</v>
      </c>
      <c r="V23">
        <v>15.091891108130639</v>
      </c>
      <c r="W23">
        <v>5.4262293831923918</v>
      </c>
      <c r="X23">
        <v>19.727691175058414</v>
      </c>
      <c r="Y23">
        <v>5.2825888066866202</v>
      </c>
      <c r="Z23">
        <v>4.9598597721297102</v>
      </c>
      <c r="AA23">
        <v>7.4104285338708245</v>
      </c>
      <c r="AB23">
        <v>10.228587140107626</v>
      </c>
      <c r="AC23">
        <v>6.0667034369476891</v>
      </c>
      <c r="AD23">
        <v>7.8339248209826513</v>
      </c>
    </row>
    <row r="24" spans="1:30" x14ac:dyDescent="0.2">
      <c r="A24" t="s">
        <v>670</v>
      </c>
      <c r="B24" t="s">
        <v>194</v>
      </c>
      <c r="C24" t="s">
        <v>32</v>
      </c>
      <c r="D24" t="s">
        <v>33</v>
      </c>
      <c r="E24" t="s">
        <v>34</v>
      </c>
      <c r="F24" t="s">
        <v>538</v>
      </c>
      <c r="G24">
        <v>8.2465849387040269</v>
      </c>
      <c r="H24">
        <v>2.3359999999999999</v>
      </c>
      <c r="I24">
        <v>5.8990099009900989</v>
      </c>
      <c r="J24">
        <v>7.5585792144333777</v>
      </c>
      <c r="K24">
        <v>7.6180161416297842</v>
      </c>
      <c r="L24">
        <v>4.9563286454478153</v>
      </c>
      <c r="M24">
        <v>7.0061309030654506</v>
      </c>
      <c r="N24">
        <v>2727.6880564937051</v>
      </c>
      <c r="O24">
        <v>5.1494283792871549</v>
      </c>
      <c r="P24">
        <v>4.9917311810245426</v>
      </c>
      <c r="Q24">
        <v>7.9673336055532866</v>
      </c>
      <c r="R24">
        <v>5.8975213497188088</v>
      </c>
      <c r="S24">
        <v>177.86424021838036</v>
      </c>
      <c r="T24">
        <v>7.2011683569979716</v>
      </c>
      <c r="U24">
        <v>4.9133047210300429</v>
      </c>
      <c r="V24">
        <v>27.41982507288629</v>
      </c>
      <c r="W24">
        <v>7.5795059210725553</v>
      </c>
      <c r="X24">
        <v>84.22885835577668</v>
      </c>
      <c r="Y24">
        <v>5.9755960729312756</v>
      </c>
      <c r="Z24">
        <v>6.1106328300674591</v>
      </c>
      <c r="AA24">
        <v>8.0414204924654875</v>
      </c>
      <c r="AB24">
        <v>12.032036688231921</v>
      </c>
      <c r="AC24">
        <v>9.8750071783092004</v>
      </c>
      <c r="AD24">
        <v>10.587022372568613</v>
      </c>
    </row>
    <row r="25" spans="1:30" x14ac:dyDescent="0.2">
      <c r="A25" t="s">
        <v>671</v>
      </c>
      <c r="B25" t="s">
        <v>194</v>
      </c>
      <c r="C25" t="s">
        <v>32</v>
      </c>
      <c r="D25" t="s">
        <v>33</v>
      </c>
      <c r="E25" t="s">
        <v>34</v>
      </c>
      <c r="F25" t="s">
        <v>538</v>
      </c>
      <c r="G25">
        <v>7.3387040280210138</v>
      </c>
      <c r="H25">
        <v>2.4319999999999999</v>
      </c>
      <c r="I25">
        <v>6.2910891089108905</v>
      </c>
      <c r="J25">
        <v>7.4367975944371372</v>
      </c>
      <c r="K25">
        <v>6.2271283519916691</v>
      </c>
      <c r="L25">
        <v>4.9563286454478153</v>
      </c>
      <c r="M25">
        <v>7.0061309030654506</v>
      </c>
      <c r="N25">
        <v>2319.1648756524405</v>
      </c>
      <c r="O25">
        <v>4.9533288500336248</v>
      </c>
      <c r="P25">
        <v>4.9917311810245426</v>
      </c>
      <c r="Q25">
        <v>7.3898384180131833</v>
      </c>
      <c r="R25">
        <v>5.8975213497188088</v>
      </c>
      <c r="S25">
        <v>175.36815286624204</v>
      </c>
      <c r="T25">
        <v>7.3869371196754559</v>
      </c>
      <c r="U25">
        <v>4.6413733905579395</v>
      </c>
      <c r="V25">
        <v>27.71032902957101</v>
      </c>
      <c r="W25">
        <v>8.0198883426044638</v>
      </c>
      <c r="X25">
        <v>98.894417309535754</v>
      </c>
      <c r="Y25">
        <v>5.6773842917251045</v>
      </c>
      <c r="Z25">
        <v>6.1106328300674591</v>
      </c>
      <c r="AA25">
        <v>8.601861674101654</v>
      </c>
      <c r="AB25">
        <v>11.823306854475474</v>
      </c>
      <c r="AC25">
        <v>9.7279297756265635</v>
      </c>
      <c r="AD25">
        <v>10.373629584070114</v>
      </c>
    </row>
    <row r="26" spans="1:30" x14ac:dyDescent="0.2">
      <c r="A26" t="s">
        <v>672</v>
      </c>
      <c r="B26" t="s">
        <v>194</v>
      </c>
      <c r="C26" t="s">
        <v>32</v>
      </c>
      <c r="D26" t="s">
        <v>33</v>
      </c>
      <c r="E26" t="s">
        <v>34</v>
      </c>
      <c r="F26" t="s">
        <v>538</v>
      </c>
      <c r="G26">
        <v>7.3387040280210138</v>
      </c>
      <c r="H26">
        <v>2.528</v>
      </c>
      <c r="I26">
        <v>6.7009900990098998</v>
      </c>
      <c r="J26">
        <v>7.497688404435257</v>
      </c>
      <c r="K26">
        <v>12.857276750846134</v>
      </c>
      <c r="L26">
        <v>5.2281273131014059</v>
      </c>
      <c r="M26">
        <v>6.4424192212096099</v>
      </c>
      <c r="N26">
        <v>2269.4258520110525</v>
      </c>
      <c r="O26">
        <v>5.3455279085406859</v>
      </c>
      <c r="P26">
        <v>4.5754570910887828</v>
      </c>
      <c r="Q26">
        <v>7.9673336055532866</v>
      </c>
      <c r="R26">
        <v>7.0761258071235158</v>
      </c>
      <c r="S26">
        <v>165.30518653321201</v>
      </c>
      <c r="T26">
        <v>7.2011683569979716</v>
      </c>
      <c r="U26">
        <v>4.9133047210300429</v>
      </c>
      <c r="V26">
        <v>27.747813411078717</v>
      </c>
      <c r="W26">
        <v>7.2606947795624546</v>
      </c>
      <c r="X26">
        <v>72.158415118455295</v>
      </c>
      <c r="Y26">
        <v>5.6773842917251045</v>
      </c>
      <c r="Z26">
        <v>6.1106328300674591</v>
      </c>
      <c r="AA26">
        <v>7.9147142505883581</v>
      </c>
      <c r="AB26">
        <v>11.823306854475474</v>
      </c>
      <c r="AC26">
        <v>9.6563107592600179</v>
      </c>
      <c r="AD26">
        <v>10.373629584070114</v>
      </c>
    </row>
    <row r="27" spans="1:30" x14ac:dyDescent="0.2">
      <c r="A27" t="s">
        <v>674</v>
      </c>
      <c r="B27" t="s">
        <v>453</v>
      </c>
      <c r="C27" t="s">
        <v>32</v>
      </c>
      <c r="D27" t="s">
        <v>33</v>
      </c>
      <c r="E27" t="s">
        <v>34</v>
      </c>
      <c r="F27" t="s">
        <v>494</v>
      </c>
      <c r="G27">
        <v>4.7275471698113201</v>
      </c>
      <c r="H27">
        <v>1.1208648648648647</v>
      </c>
      <c r="I27">
        <v>5.4416452442159375</v>
      </c>
      <c r="J27">
        <v>9.7069879518072266</v>
      </c>
      <c r="K27">
        <v>8.4570358229922718E-2</v>
      </c>
      <c r="L27">
        <v>4.2251276813074563</v>
      </c>
      <c r="M27">
        <v>7.414582224587547</v>
      </c>
      <c r="N27">
        <v>148.51606323304438</v>
      </c>
      <c r="O27">
        <v>5.3852593266606004</v>
      </c>
      <c r="P27">
        <v>3.3383203952011287</v>
      </c>
      <c r="Q27">
        <v>6.9300296763860745</v>
      </c>
      <c r="R27">
        <v>13.52170916609235</v>
      </c>
      <c r="S27">
        <v>70.05</v>
      </c>
      <c r="T27">
        <v>6.1777191509773353</v>
      </c>
      <c r="U27">
        <v>5.4321811680572107</v>
      </c>
      <c r="V27">
        <v>12.544035340583642</v>
      </c>
      <c r="W27">
        <v>5.8853447448715235</v>
      </c>
      <c r="X27">
        <v>51.25930887501903</v>
      </c>
      <c r="Y27">
        <v>6.0248546226723283</v>
      </c>
      <c r="Z27">
        <v>5.1867247334434596</v>
      </c>
      <c r="AA27">
        <v>7.3403122286004781</v>
      </c>
      <c r="AB27">
        <v>11.043996494303244</v>
      </c>
      <c r="AC27">
        <v>6.4500473540623187</v>
      </c>
      <c r="AD27">
        <v>8.5095814152660303</v>
      </c>
    </row>
    <row r="28" spans="1:30" x14ac:dyDescent="0.2">
      <c r="A28" t="s">
        <v>673</v>
      </c>
      <c r="B28" t="s">
        <v>453</v>
      </c>
      <c r="C28" t="s">
        <v>32</v>
      </c>
      <c r="D28" t="s">
        <v>33</v>
      </c>
      <c r="E28" t="s">
        <v>34</v>
      </c>
      <c r="F28" t="s">
        <v>494</v>
      </c>
      <c r="G28">
        <v>4.7275471698113201</v>
      </c>
      <c r="H28">
        <v>1.1208648648648647</v>
      </c>
      <c r="I28">
        <v>5.996915167095116</v>
      </c>
      <c r="J28">
        <v>9.9628915662650588</v>
      </c>
      <c r="K28">
        <v>0.2278623273238117</v>
      </c>
      <c r="L28">
        <v>4.5009193054136869</v>
      </c>
      <c r="M28">
        <v>6.7708355508249056</v>
      </c>
      <c r="N28">
        <v>157.32789393166749</v>
      </c>
      <c r="O28">
        <v>5.2214740673339399</v>
      </c>
      <c r="P28">
        <v>4.4358503881439661</v>
      </c>
      <c r="Q28">
        <v>7.7399406472278471</v>
      </c>
      <c r="R28">
        <v>8.960303239145416</v>
      </c>
      <c r="S28">
        <v>65.294117647058826</v>
      </c>
      <c r="T28">
        <v>6.1777191509773353</v>
      </c>
      <c r="U28">
        <v>5.4321811680572107</v>
      </c>
      <c r="V28">
        <v>13.049435636336407</v>
      </c>
      <c r="W28">
        <v>5.4930897507244136</v>
      </c>
      <c r="X28">
        <v>45.157558228040799</v>
      </c>
      <c r="Y28">
        <v>6.0248546226723283</v>
      </c>
      <c r="Z28">
        <v>5.1867247334434596</v>
      </c>
      <c r="AA28">
        <v>7.7763477303056607</v>
      </c>
      <c r="AB28">
        <v>11.192287467134092</v>
      </c>
      <c r="AC28">
        <v>6.5462255749631302</v>
      </c>
      <c r="AD28">
        <v>8.2968418798843793</v>
      </c>
    </row>
    <row r="29" spans="1:30" x14ac:dyDescent="0.2">
      <c r="A29" t="s">
        <v>675</v>
      </c>
      <c r="B29" t="s">
        <v>246</v>
      </c>
      <c r="C29" t="s">
        <v>32</v>
      </c>
      <c r="D29" t="s">
        <v>33</v>
      </c>
      <c r="E29" t="s">
        <v>34</v>
      </c>
      <c r="F29" t="s">
        <v>550</v>
      </c>
      <c r="G29">
        <v>9.2699999999999978</v>
      </c>
      <c r="H29">
        <v>6.9913043478260866</v>
      </c>
      <c r="I29">
        <v>6.5544827586206891</v>
      </c>
      <c r="J29">
        <v>12.701814300960514</v>
      </c>
      <c r="K29">
        <v>5.0589473684210526</v>
      </c>
      <c r="L29">
        <v>8.5474285714285703</v>
      </c>
      <c r="M29">
        <v>8.1381475667189953</v>
      </c>
      <c r="N29">
        <v>3107.0528602461982</v>
      </c>
      <c r="O29">
        <v>10.277155824508318</v>
      </c>
      <c r="P29">
        <v>6.4453257790368275</v>
      </c>
      <c r="Q29">
        <v>7.7976979420997532</v>
      </c>
      <c r="R29">
        <v>8.8813375016990612</v>
      </c>
      <c r="S29">
        <v>244.02022900763356</v>
      </c>
      <c r="T29">
        <v>7.2703988924461358</v>
      </c>
      <c r="U29">
        <v>6.5997057381069144</v>
      </c>
      <c r="V29">
        <v>7.7002573340195566</v>
      </c>
      <c r="W29">
        <v>7.9297921706076924</v>
      </c>
      <c r="X29">
        <v>136.78499374739471</v>
      </c>
      <c r="Y29">
        <v>7.335565805269475</v>
      </c>
      <c r="Z29">
        <v>6.136933797909407</v>
      </c>
      <c r="AA29">
        <v>12.424300796443784</v>
      </c>
      <c r="AB29">
        <v>11.712729508916805</v>
      </c>
      <c r="AC29">
        <v>9.3160982705673163</v>
      </c>
      <c r="AD29">
        <v>7.7986340142751667</v>
      </c>
    </row>
    <row r="30" spans="1:30" x14ac:dyDescent="0.2">
      <c r="A30" t="s">
        <v>676</v>
      </c>
      <c r="B30" t="s">
        <v>246</v>
      </c>
      <c r="C30" t="s">
        <v>32</v>
      </c>
      <c r="D30" t="s">
        <v>33</v>
      </c>
      <c r="E30" t="s">
        <v>34</v>
      </c>
      <c r="F30" t="s">
        <v>550</v>
      </c>
      <c r="G30">
        <v>9.2699999999999978</v>
      </c>
      <c r="H30">
        <v>6.3652173913043466</v>
      </c>
      <c r="I30">
        <v>7.0439408866995068</v>
      </c>
      <c r="J30">
        <v>13.155176093916756</v>
      </c>
      <c r="K30">
        <v>4.6042105263157893</v>
      </c>
      <c r="L30">
        <v>8.0228571428571414</v>
      </c>
      <c r="M30">
        <v>7.426059654631084</v>
      </c>
      <c r="N30">
        <v>3988.4141926140474</v>
      </c>
      <c r="O30">
        <v>8.7903177004538549</v>
      </c>
      <c r="P30">
        <v>7.1932011331444761</v>
      </c>
      <c r="Q30">
        <v>7.7976979420997532</v>
      </c>
      <c r="R30">
        <v>7.6355788835332117</v>
      </c>
      <c r="S30">
        <v>226.78969465648851</v>
      </c>
      <c r="T30">
        <v>7.4778575754953698</v>
      </c>
      <c r="U30">
        <v>6.5997057381069144</v>
      </c>
      <c r="V30">
        <v>8.419145651055068</v>
      </c>
      <c r="W30">
        <v>8.9686330651132948</v>
      </c>
      <c r="X30">
        <v>110.08526886202581</v>
      </c>
      <c r="Y30">
        <v>6.9179503380299483</v>
      </c>
      <c r="Z30">
        <v>7.1999999999999984</v>
      </c>
      <c r="AA30">
        <v>13.645526949435077</v>
      </c>
      <c r="AB30">
        <v>12.384468066414827</v>
      </c>
      <c r="AC30">
        <v>10.093179246807821</v>
      </c>
      <c r="AD30">
        <v>8.3023504799409302</v>
      </c>
    </row>
    <row r="31" spans="1:30" x14ac:dyDescent="0.2">
      <c r="A31" t="s">
        <v>677</v>
      </c>
      <c r="B31" t="s">
        <v>246</v>
      </c>
      <c r="C31" t="s">
        <v>32</v>
      </c>
      <c r="D31" t="s">
        <v>33</v>
      </c>
      <c r="E31" t="s">
        <v>34</v>
      </c>
      <c r="F31" t="s">
        <v>550</v>
      </c>
      <c r="G31">
        <v>8.2349999999999994</v>
      </c>
      <c r="H31">
        <v>6.3652173913043466</v>
      </c>
      <c r="I31">
        <v>7.0439408866995068</v>
      </c>
      <c r="J31">
        <v>12.244610458911421</v>
      </c>
      <c r="K31">
        <v>4.0926315789473682</v>
      </c>
      <c r="L31">
        <v>8.0228571428571414</v>
      </c>
      <c r="M31">
        <v>7.426059654631084</v>
      </c>
      <c r="N31">
        <v>2315.6263577118029</v>
      </c>
      <c r="O31">
        <v>7.5322239031770026</v>
      </c>
      <c r="P31">
        <v>5.7246458923512744</v>
      </c>
      <c r="Q31">
        <v>7.1967500359055352</v>
      </c>
      <c r="R31">
        <v>7.6355788835332117</v>
      </c>
      <c r="S31">
        <v>222.69847328244271</v>
      </c>
      <c r="T31">
        <v>7.0592022151077272</v>
      </c>
      <c r="U31">
        <v>6.5997057381069144</v>
      </c>
      <c r="V31">
        <v>7.5890890375707665</v>
      </c>
      <c r="W31">
        <v>7.5216665843905819</v>
      </c>
      <c r="X31">
        <v>102.57433930804498</v>
      </c>
      <c r="Y31">
        <v>6.5071586529348577</v>
      </c>
      <c r="Z31">
        <v>7.1999999999999984</v>
      </c>
      <c r="AA31">
        <v>12.14674939803667</v>
      </c>
      <c r="AB31">
        <v>11.11499604673636</v>
      </c>
      <c r="AC31">
        <v>9.0613867787295916</v>
      </c>
      <c r="AD31">
        <v>7.146062023135614</v>
      </c>
    </row>
    <row r="32" spans="1:30" x14ac:dyDescent="0.2">
      <c r="A32" t="s">
        <v>678</v>
      </c>
      <c r="B32" t="s">
        <v>344</v>
      </c>
      <c r="C32" t="s">
        <v>32</v>
      </c>
      <c r="D32" t="s">
        <v>33</v>
      </c>
      <c r="E32" t="s">
        <v>34</v>
      </c>
      <c r="F32" t="s">
        <v>571</v>
      </c>
      <c r="G32">
        <v>7.3829099307159343</v>
      </c>
      <c r="H32">
        <v>5.9634782608695653</v>
      </c>
      <c r="I32">
        <v>9.3994236311239199</v>
      </c>
      <c r="J32">
        <v>11.027622117530374</v>
      </c>
      <c r="K32">
        <v>22.404792518994736</v>
      </c>
      <c r="L32">
        <v>6.0906507105459982</v>
      </c>
      <c r="M32">
        <v>9.12134831460674</v>
      </c>
      <c r="N32">
        <v>1980.982630272953</v>
      </c>
      <c r="O32">
        <v>6.0483627204030217</v>
      </c>
      <c r="P32">
        <v>9.464835164835165</v>
      </c>
      <c r="Q32">
        <v>9.2954993570510069</v>
      </c>
      <c r="R32">
        <v>17.102374670184695</v>
      </c>
      <c r="S32">
        <v>180.52066115702476</v>
      </c>
      <c r="T32">
        <v>8.409358128374322</v>
      </c>
      <c r="U32">
        <v>7.9054755043227658</v>
      </c>
      <c r="V32">
        <v>23.80468702196659</v>
      </c>
      <c r="W32">
        <v>7.15085324232082</v>
      </c>
      <c r="X32">
        <v>22.070838403894189</v>
      </c>
      <c r="Y32">
        <v>7.6627828598940777</v>
      </c>
      <c r="Z32">
        <v>8.7102864058087928</v>
      </c>
      <c r="AA32">
        <v>9.1698618807377361</v>
      </c>
      <c r="AB32">
        <v>12.526703814830688</v>
      </c>
      <c r="AC32">
        <v>9.7506899077193481</v>
      </c>
      <c r="AD32">
        <v>10.390796134376439</v>
      </c>
    </row>
    <row r="33" spans="1:30" x14ac:dyDescent="0.2">
      <c r="A33" t="s">
        <v>679</v>
      </c>
      <c r="B33" t="s">
        <v>344</v>
      </c>
      <c r="C33" t="s">
        <v>32</v>
      </c>
      <c r="D33" t="s">
        <v>33</v>
      </c>
      <c r="E33" t="s">
        <v>34</v>
      </c>
      <c r="F33" t="s">
        <v>571</v>
      </c>
      <c r="G33">
        <v>7.9815242494226322</v>
      </c>
      <c r="H33">
        <v>5.4</v>
      </c>
      <c r="I33">
        <v>9.3994236311239199</v>
      </c>
      <c r="J33">
        <v>13.046764195388047</v>
      </c>
      <c r="K33">
        <v>37.222443015780243</v>
      </c>
      <c r="L33">
        <v>6.0906507105459982</v>
      </c>
      <c r="M33">
        <v>9.12134831460674</v>
      </c>
      <c r="N33">
        <v>2335.801488833747</v>
      </c>
      <c r="O33">
        <v>6.44735516372796</v>
      </c>
      <c r="P33">
        <v>8.0703296703296719</v>
      </c>
      <c r="Q33">
        <v>8.3789112730390034</v>
      </c>
      <c r="R33">
        <v>17.102374670184695</v>
      </c>
      <c r="S33">
        <v>189.95206611570248</v>
      </c>
      <c r="T33">
        <v>7.8176364727054581</v>
      </c>
      <c r="U33">
        <v>7.9054755043227658</v>
      </c>
      <c r="V33">
        <v>24.465520406290157</v>
      </c>
      <c r="W33">
        <v>8.107940841865755</v>
      </c>
      <c r="X33">
        <v>21.70929353743675</v>
      </c>
      <c r="Y33">
        <v>6.7458834857968224</v>
      </c>
      <c r="Z33">
        <v>9.6164582492940696</v>
      </c>
      <c r="AA33">
        <v>10.318550988338432</v>
      </c>
      <c r="AB33">
        <v>13.021370399853039</v>
      </c>
      <c r="AC33">
        <v>10.53138420975538</v>
      </c>
      <c r="AD33">
        <v>9.9368614818223637</v>
      </c>
    </row>
    <row r="34" spans="1:30" x14ac:dyDescent="0.2">
      <c r="A34" t="s">
        <v>680</v>
      </c>
      <c r="B34" t="s">
        <v>344</v>
      </c>
      <c r="C34" t="s">
        <v>32</v>
      </c>
      <c r="D34" t="s">
        <v>33</v>
      </c>
      <c r="E34" t="s">
        <v>34</v>
      </c>
      <c r="F34" t="s">
        <v>571</v>
      </c>
      <c r="G34">
        <v>8.5801385681293301</v>
      </c>
      <c r="H34">
        <v>5.4</v>
      </c>
      <c r="I34">
        <v>9.3994236311239199</v>
      </c>
      <c r="J34">
        <v>12.789685097941978</v>
      </c>
      <c r="K34">
        <v>29.234482758620683</v>
      </c>
      <c r="L34">
        <v>6.9953627524308155</v>
      </c>
      <c r="M34">
        <v>9.12134831460674</v>
      </c>
      <c r="N34">
        <v>2817.1116625310174</v>
      </c>
      <c r="O34">
        <v>7.6806045340050373</v>
      </c>
      <c r="P34">
        <v>9.464835164835165</v>
      </c>
      <c r="Q34">
        <v>9.2954993570510069</v>
      </c>
      <c r="R34">
        <v>17.102374670184695</v>
      </c>
      <c r="S34">
        <v>197.97024793388431</v>
      </c>
      <c r="T34">
        <v>8.1156568686262727</v>
      </c>
      <c r="U34">
        <v>8.9636887608069156</v>
      </c>
      <c r="V34">
        <v>24.524261151563358</v>
      </c>
      <c r="W34">
        <v>6.8559726962457335</v>
      </c>
      <c r="X34">
        <v>21.344520591814515</v>
      </c>
      <c r="Y34">
        <v>7.2</v>
      </c>
      <c r="Z34">
        <v>9.6164582492940696</v>
      </c>
      <c r="AA34">
        <v>11.278471590439167</v>
      </c>
      <c r="AB34">
        <v>14.420721327536585</v>
      </c>
      <c r="AC34">
        <v>12.025856159367217</v>
      </c>
      <c r="AD34">
        <v>10.390796134376439</v>
      </c>
    </row>
    <row r="35" spans="1:30" x14ac:dyDescent="0.2">
      <c r="A35" t="s">
        <v>681</v>
      </c>
      <c r="B35" t="s">
        <v>357</v>
      </c>
      <c r="C35" t="s">
        <v>32</v>
      </c>
      <c r="D35" t="s">
        <v>33</v>
      </c>
      <c r="E35" t="s">
        <v>34</v>
      </c>
      <c r="F35" t="s">
        <v>574</v>
      </c>
      <c r="G35">
        <v>8.2200000000000006</v>
      </c>
      <c r="H35">
        <v>7.7056179775280889</v>
      </c>
      <c r="I35">
        <v>11.607756232686977</v>
      </c>
      <c r="J35">
        <v>11.830498702796195</v>
      </c>
      <c r="K35">
        <v>23.860049627791565</v>
      </c>
      <c r="L35">
        <v>6.3296703296703285</v>
      </c>
      <c r="M35">
        <v>8.7999999999999989</v>
      </c>
      <c r="N35">
        <v>2684.6869983948632</v>
      </c>
      <c r="O35">
        <v>7.1831618334892422</v>
      </c>
      <c r="P35">
        <v>9.464835164835165</v>
      </c>
      <c r="Q35">
        <v>9.2954993570510069</v>
      </c>
      <c r="R35">
        <v>17.102374670184695</v>
      </c>
      <c r="S35">
        <v>200.30578512396696</v>
      </c>
      <c r="T35">
        <v>8.2375482037751144</v>
      </c>
      <c r="U35">
        <v>9.8430379746835452</v>
      </c>
      <c r="V35">
        <v>24.56115519142044</v>
      </c>
      <c r="W35">
        <v>8.5753956513809797</v>
      </c>
      <c r="X35">
        <v>31.623889980353631</v>
      </c>
      <c r="Y35">
        <v>6.4686980609418283</v>
      </c>
      <c r="Z35">
        <v>10.037557894736842</v>
      </c>
      <c r="AA35">
        <v>10.906917938931299</v>
      </c>
      <c r="AB35">
        <v>14.274746168272648</v>
      </c>
      <c r="AC35">
        <v>11.468390515784181</v>
      </c>
      <c r="AD35">
        <v>11.430962343096231</v>
      </c>
    </row>
    <row r="36" spans="1:30" x14ac:dyDescent="0.2">
      <c r="A36" t="s">
        <v>682</v>
      </c>
      <c r="B36" t="s">
        <v>357</v>
      </c>
      <c r="C36" t="s">
        <v>32</v>
      </c>
      <c r="D36" t="s">
        <v>33</v>
      </c>
      <c r="E36" t="s">
        <v>34</v>
      </c>
      <c r="F36" t="s">
        <v>574</v>
      </c>
      <c r="G36">
        <v>9.6</v>
      </c>
      <c r="H36">
        <v>7.7056179775280889</v>
      </c>
      <c r="I36">
        <v>9.8725761772853176</v>
      </c>
      <c r="J36">
        <v>12.534102046699337</v>
      </c>
      <c r="K36">
        <v>59.529528535980148</v>
      </c>
      <c r="L36">
        <v>6.3296703296703285</v>
      </c>
      <c r="M36">
        <v>7.9999999999999991</v>
      </c>
      <c r="N36">
        <v>2224.719101123595</v>
      </c>
      <c r="O36">
        <v>7.4155285313376984</v>
      </c>
      <c r="P36">
        <v>10.94835164835165</v>
      </c>
      <c r="Q36">
        <v>8.3789112730390034</v>
      </c>
      <c r="R36">
        <v>7.1999999999999993</v>
      </c>
      <c r="S36">
        <v>187.94380165289257</v>
      </c>
      <c r="T36">
        <v>8.5356606454231763</v>
      </c>
      <c r="U36">
        <v>8.7493670886075936</v>
      </c>
      <c r="V36">
        <v>24.487662806048149</v>
      </c>
      <c r="W36">
        <v>8.3315973981235665</v>
      </c>
      <c r="X36">
        <v>24.015559921414528</v>
      </c>
      <c r="Y36">
        <v>7.3479224376731302</v>
      </c>
      <c r="Z36">
        <v>10.037557894736842</v>
      </c>
      <c r="AA36">
        <v>9.7044131679389327</v>
      </c>
      <c r="AB36">
        <v>13.404488132962552</v>
      </c>
      <c r="AC36">
        <v>10.868582392982775</v>
      </c>
      <c r="AD36">
        <v>10.962343096234308</v>
      </c>
    </row>
    <row r="37" spans="1:30" x14ac:dyDescent="0.2">
      <c r="A37" t="s">
        <v>683</v>
      </c>
      <c r="B37" t="s">
        <v>357</v>
      </c>
      <c r="C37" t="s">
        <v>32</v>
      </c>
      <c r="D37" t="s">
        <v>33</v>
      </c>
      <c r="E37" t="s">
        <v>34</v>
      </c>
      <c r="F37" t="s">
        <v>574</v>
      </c>
      <c r="G37">
        <v>9.6</v>
      </c>
      <c r="H37">
        <v>6.9775280898876391</v>
      </c>
      <c r="I37">
        <v>9.8725761772853176</v>
      </c>
      <c r="J37">
        <v>11.407091380801385</v>
      </c>
      <c r="K37">
        <v>39.640198511166247</v>
      </c>
      <c r="L37">
        <v>5.9538461538461522</v>
      </c>
      <c r="M37">
        <v>8.7999999999999989</v>
      </c>
      <c r="N37">
        <v>2589.9197431781695</v>
      </c>
      <c r="O37">
        <v>6.7386342376052379</v>
      </c>
      <c r="P37">
        <v>10.94835164835165</v>
      </c>
      <c r="Q37">
        <v>8.3789112730390034</v>
      </c>
      <c r="R37">
        <v>26.85039577836411</v>
      </c>
      <c r="S37">
        <v>200.30578512396696</v>
      </c>
      <c r="T37">
        <v>8.2375482037751144</v>
      </c>
      <c r="U37">
        <v>8.7493670886075936</v>
      </c>
      <c r="V37">
        <v>25.046204934877576</v>
      </c>
      <c r="W37">
        <v>8.3760238302701158</v>
      </c>
      <c r="X37">
        <v>24.193791748526515</v>
      </c>
      <c r="Y37">
        <v>6.90415512465374</v>
      </c>
      <c r="Z37">
        <v>10.037557894736842</v>
      </c>
      <c r="AA37">
        <v>10.443177480916031</v>
      </c>
      <c r="AB37">
        <v>14.274746168272648</v>
      </c>
      <c r="AC37">
        <v>11.443885056421033</v>
      </c>
      <c r="AD37">
        <v>10.962343096234308</v>
      </c>
    </row>
    <row r="38" spans="1:30" x14ac:dyDescent="0.2">
      <c r="A38" t="s">
        <v>684</v>
      </c>
      <c r="B38" t="s">
        <v>259</v>
      </c>
      <c r="C38" t="s">
        <v>32</v>
      </c>
      <c r="D38" t="s">
        <v>33</v>
      </c>
      <c r="E38" t="s">
        <v>34</v>
      </c>
      <c r="F38" t="s">
        <v>553</v>
      </c>
      <c r="G38">
        <v>9.2307692307692299</v>
      </c>
      <c r="H38">
        <v>4.3394302848575714</v>
      </c>
      <c r="I38">
        <v>5.4815240833932419</v>
      </c>
      <c r="J38">
        <v>12.911036789297658</v>
      </c>
      <c r="K38">
        <v>25.264229306814858</v>
      </c>
      <c r="L38">
        <v>8.2260442260442233</v>
      </c>
      <c r="M38">
        <v>6.4424192212096099</v>
      </c>
      <c r="N38">
        <v>2943.4159410582715</v>
      </c>
      <c r="O38">
        <v>5.5227842227378181</v>
      </c>
      <c r="P38">
        <v>3.1763908074846161</v>
      </c>
      <c r="Q38">
        <v>7.801219286901901</v>
      </c>
      <c r="R38">
        <v>7.8178738317757022</v>
      </c>
      <c r="S38">
        <v>203.25203511572226</v>
      </c>
      <c r="T38">
        <v>7.1414869649179273</v>
      </c>
      <c r="U38">
        <v>4.146637744034706</v>
      </c>
      <c r="V38">
        <v>36.481049128210216</v>
      </c>
      <c r="W38">
        <v>8.1522444458922383</v>
      </c>
      <c r="X38">
        <v>96.296145846078531</v>
      </c>
      <c r="Y38">
        <v>5.1538241961212305</v>
      </c>
      <c r="Z38">
        <v>4.1900642108820545</v>
      </c>
      <c r="AA38">
        <v>7.0267364637862331</v>
      </c>
      <c r="AB38">
        <v>12.454722947889454</v>
      </c>
      <c r="AC38">
        <v>10.722354581643437</v>
      </c>
      <c r="AD38">
        <v>8.3136664041365584</v>
      </c>
    </row>
    <row r="39" spans="1:30" x14ac:dyDescent="0.2">
      <c r="A39" t="s">
        <v>685</v>
      </c>
      <c r="B39" t="s">
        <v>259</v>
      </c>
      <c r="C39" t="s">
        <v>32</v>
      </c>
      <c r="D39" t="s">
        <v>33</v>
      </c>
      <c r="E39" t="s">
        <v>34</v>
      </c>
      <c r="F39" t="s">
        <v>553</v>
      </c>
      <c r="G39">
        <v>8.4461538461538463</v>
      </c>
      <c r="H39">
        <v>4.3394302848575714</v>
      </c>
      <c r="I39">
        <v>5.1398993529834653</v>
      </c>
      <c r="J39">
        <v>13.741806020066887</v>
      </c>
      <c r="K39">
        <v>13.128049137174614</v>
      </c>
      <c r="L39">
        <v>7.7749385749385738</v>
      </c>
      <c r="M39">
        <v>6.4424192212096099</v>
      </c>
      <c r="N39">
        <v>2622.9604822505021</v>
      </c>
      <c r="O39">
        <v>6.3045939675174001</v>
      </c>
      <c r="P39">
        <v>2.42772824312445</v>
      </c>
      <c r="Q39">
        <v>7.1999999999999984</v>
      </c>
      <c r="R39">
        <v>6.8910630841121501</v>
      </c>
      <c r="S39">
        <v>201.57126895450918</v>
      </c>
      <c r="T39">
        <v>6.7608625683939483</v>
      </c>
      <c r="U39">
        <v>3.6488069414316695</v>
      </c>
      <c r="V39">
        <v>35.260543440464943</v>
      </c>
      <c r="W39">
        <v>7.4991595543683625</v>
      </c>
      <c r="X39">
        <v>82.578441208858408</v>
      </c>
      <c r="Y39">
        <v>5.7232474183527815</v>
      </c>
      <c r="Z39">
        <v>4.1900642108820545</v>
      </c>
      <c r="AA39">
        <v>7.277349792952573</v>
      </c>
      <c r="AB39">
        <v>12.221091709060909</v>
      </c>
      <c r="AC39">
        <v>10.777410769842039</v>
      </c>
      <c r="AD39">
        <v>8.1328219703455105</v>
      </c>
    </row>
    <row r="40" spans="1:30" x14ac:dyDescent="0.2">
      <c r="A40" t="s">
        <v>686</v>
      </c>
      <c r="B40" t="s">
        <v>259</v>
      </c>
      <c r="C40" t="s">
        <v>32</v>
      </c>
      <c r="D40" t="s">
        <v>33</v>
      </c>
      <c r="E40" t="s">
        <v>34</v>
      </c>
      <c r="F40" t="s">
        <v>553</v>
      </c>
      <c r="G40">
        <v>7.8923076923076909</v>
      </c>
      <c r="H40">
        <v>4.3394302848575714</v>
      </c>
      <c r="I40">
        <v>5.1398993529834653</v>
      </c>
      <c r="J40">
        <v>14.223411371237454</v>
      </c>
      <c r="K40">
        <v>6.4945305644925417</v>
      </c>
      <c r="L40">
        <v>7.3503685503685494</v>
      </c>
      <c r="M40">
        <v>6.4424192212096099</v>
      </c>
      <c r="N40">
        <v>2696.744809109176</v>
      </c>
      <c r="O40">
        <v>6.3045939675174001</v>
      </c>
      <c r="P40">
        <v>2.5714931558457863</v>
      </c>
      <c r="Q40">
        <v>7.1999999999999984</v>
      </c>
      <c r="R40">
        <v>6.8910630841121501</v>
      </c>
      <c r="S40">
        <v>200.30422984836395</v>
      </c>
      <c r="T40">
        <v>6.9537817830704851</v>
      </c>
      <c r="U40">
        <v>3.6488069414316695</v>
      </c>
      <c r="V40">
        <v>34.952063980924933</v>
      </c>
      <c r="W40">
        <v>7.5644797706690978</v>
      </c>
      <c r="X40">
        <v>72.440474733879839</v>
      </c>
      <c r="Y40">
        <v>5.1538241961212305</v>
      </c>
      <c r="Z40">
        <v>4.1900642108820545</v>
      </c>
      <c r="AA40">
        <v>7.3918274865223834</v>
      </c>
      <c r="AB40">
        <v>12.454722947889454</v>
      </c>
      <c r="AC40">
        <v>10.671022782646503</v>
      </c>
      <c r="AD40">
        <v>8.1328219703455105</v>
      </c>
    </row>
    <row r="41" spans="1:30" x14ac:dyDescent="0.2">
      <c r="A41" t="s">
        <v>687</v>
      </c>
      <c r="B41" t="s">
        <v>168</v>
      </c>
      <c r="C41" t="s">
        <v>32</v>
      </c>
      <c r="D41" t="s">
        <v>33</v>
      </c>
      <c r="E41" t="s">
        <v>34</v>
      </c>
      <c r="F41" t="s">
        <v>529</v>
      </c>
      <c r="G41">
        <v>6.9449591280653937</v>
      </c>
      <c r="H41">
        <v>1.3009900990099008</v>
      </c>
      <c r="I41">
        <v>5.2187919463087251</v>
      </c>
      <c r="J41">
        <v>13.977700926822521</v>
      </c>
      <c r="K41">
        <v>0.41313160148444189</v>
      </c>
      <c r="L41">
        <v>5.2108393919365481</v>
      </c>
      <c r="M41">
        <v>6.2542907180385274</v>
      </c>
      <c r="N41">
        <v>653.86901997213192</v>
      </c>
      <c r="O41">
        <v>3.2879868348875467</v>
      </c>
      <c r="P41">
        <v>4.3680890538033381</v>
      </c>
      <c r="Q41">
        <v>7.9872320937900705</v>
      </c>
      <c r="R41">
        <v>2.3759303378033936</v>
      </c>
      <c r="S41">
        <v>347.47826086956519</v>
      </c>
      <c r="T41">
        <v>7.4223780198957829</v>
      </c>
      <c r="U41">
        <v>5.2805896805896797</v>
      </c>
      <c r="V41">
        <v>13.155624130825373</v>
      </c>
      <c r="W41">
        <v>7.3480188066441903</v>
      </c>
      <c r="X41">
        <v>32.02089669731992</v>
      </c>
      <c r="Y41">
        <v>5.9097756367604388</v>
      </c>
      <c r="Z41">
        <v>5.7123966942148749</v>
      </c>
      <c r="AA41">
        <v>9.447560030983734</v>
      </c>
      <c r="AB41">
        <v>12.285987827395196</v>
      </c>
      <c r="AC41">
        <v>8.7775759038312877</v>
      </c>
      <c r="AD41">
        <v>10.78217164164611</v>
      </c>
    </row>
    <row r="42" spans="1:30" x14ac:dyDescent="0.2">
      <c r="A42" t="s">
        <v>688</v>
      </c>
      <c r="B42" t="s">
        <v>168</v>
      </c>
      <c r="C42" t="s">
        <v>32</v>
      </c>
      <c r="D42" t="s">
        <v>33</v>
      </c>
      <c r="E42" t="s">
        <v>34</v>
      </c>
      <c r="F42" t="s">
        <v>529</v>
      </c>
      <c r="G42">
        <v>5.885558583106266</v>
      </c>
      <c r="H42">
        <v>1.3009900990099008</v>
      </c>
      <c r="I42">
        <v>5.871140939597316</v>
      </c>
      <c r="J42">
        <v>13.227721676580439</v>
      </c>
      <c r="K42">
        <v>0.43231515843562657</v>
      </c>
      <c r="L42">
        <v>5.2108393919365481</v>
      </c>
      <c r="M42">
        <v>5.3590192644483361</v>
      </c>
      <c r="N42">
        <v>401.04969809568041</v>
      </c>
      <c r="O42">
        <v>2.7133296763576515</v>
      </c>
      <c r="P42">
        <v>4.3680890538033381</v>
      </c>
      <c r="Q42">
        <v>7.3937167979483407</v>
      </c>
      <c r="R42">
        <v>0.68134122616285719</v>
      </c>
      <c r="S42">
        <v>302.70294530154268</v>
      </c>
      <c r="T42">
        <v>7.256617716721931</v>
      </c>
      <c r="U42">
        <v>6.6869778869778864</v>
      </c>
      <c r="V42">
        <v>11.971617959051088</v>
      </c>
      <c r="W42">
        <v>6.2609700269108224</v>
      </c>
      <c r="X42">
        <v>25.825784520699891</v>
      </c>
      <c r="Y42">
        <v>5.4418225853671514</v>
      </c>
      <c r="Z42">
        <v>5.7123966942148749</v>
      </c>
      <c r="AA42">
        <v>7.3929318357862126</v>
      </c>
      <c r="AB42">
        <v>9.8694112015318307</v>
      </c>
      <c r="AC42">
        <v>6.7797567968849064</v>
      </c>
      <c r="AD42">
        <v>8.8042725913266384</v>
      </c>
    </row>
    <row r="43" spans="1:30" x14ac:dyDescent="0.2">
      <c r="A43" t="s">
        <v>689</v>
      </c>
      <c r="B43" t="s">
        <v>168</v>
      </c>
      <c r="C43" t="s">
        <v>32</v>
      </c>
      <c r="D43" t="s">
        <v>33</v>
      </c>
      <c r="E43" t="s">
        <v>34</v>
      </c>
      <c r="F43" t="s">
        <v>529</v>
      </c>
      <c r="G43">
        <v>6.2386920980926419</v>
      </c>
      <c r="H43">
        <v>1.1227722772277227</v>
      </c>
      <c r="I43">
        <v>5.2187919463087251</v>
      </c>
      <c r="J43">
        <v>17.539355374187302</v>
      </c>
      <c r="K43">
        <v>0.21307450756494431</v>
      </c>
      <c r="L43">
        <v>4.982419035029741</v>
      </c>
      <c r="M43">
        <v>5.3590192644483361</v>
      </c>
      <c r="N43">
        <v>625.02554575011607</v>
      </c>
      <c r="O43">
        <v>2.7133296763576515</v>
      </c>
      <c r="P43">
        <v>3.9215478399151857</v>
      </c>
      <c r="Q43">
        <v>6.2447701044147275</v>
      </c>
      <c r="R43">
        <v>0.68134122616285719</v>
      </c>
      <c r="S43">
        <v>323.58597475455815</v>
      </c>
      <c r="T43">
        <v>7.0867645665561341</v>
      </c>
      <c r="U43">
        <v>2.8658476658476659</v>
      </c>
      <c r="V43">
        <v>12.629399165592357</v>
      </c>
      <c r="W43">
        <v>6.3846577376349414</v>
      </c>
      <c r="X43">
        <v>32.440190360324891</v>
      </c>
      <c r="Y43">
        <v>4.9830676283501454</v>
      </c>
      <c r="Z43">
        <v>5.7123966942148749</v>
      </c>
      <c r="AA43">
        <v>8.0510263361735088</v>
      </c>
      <c r="AB43">
        <v>11.136045955002391</v>
      </c>
      <c r="AC43">
        <v>7.8519512284906767</v>
      </c>
      <c r="AD43">
        <v>9.6386397622885553</v>
      </c>
    </row>
    <row r="44" spans="1:30" x14ac:dyDescent="0.2">
      <c r="A44" t="s">
        <v>122</v>
      </c>
      <c r="B44" t="s">
        <v>123</v>
      </c>
      <c r="C44" t="s">
        <v>32</v>
      </c>
      <c r="D44" t="s">
        <v>33</v>
      </c>
      <c r="E44" t="s">
        <v>34</v>
      </c>
      <c r="F44" t="s">
        <v>517</v>
      </c>
      <c r="G44">
        <v>5.6324050632911389</v>
      </c>
      <c r="H44">
        <v>1.6493212669683257</v>
      </c>
      <c r="I44">
        <v>6.4060150375939839</v>
      </c>
      <c r="J44">
        <v>13.998540359071669</v>
      </c>
      <c r="K44">
        <v>6.5535738232533183E-2</v>
      </c>
      <c r="L44">
        <v>4.8384</v>
      </c>
      <c r="M44">
        <v>6.4325385694249642</v>
      </c>
      <c r="N44">
        <v>798.73659117997613</v>
      </c>
      <c r="O44">
        <v>4.344015696533682</v>
      </c>
      <c r="P44">
        <v>4.3111524855706573</v>
      </c>
      <c r="Q44">
        <v>8.472595777951522</v>
      </c>
      <c r="R44">
        <v>7.8053950321132852</v>
      </c>
      <c r="S44">
        <v>142.49645390070924</v>
      </c>
      <c r="T44">
        <v>5.5416280969234952</v>
      </c>
      <c r="U44">
        <v>5.1640685075148536</v>
      </c>
      <c r="V44">
        <v>19.246465631311374</v>
      </c>
      <c r="W44">
        <v>6.8557184810748302</v>
      </c>
      <c r="X44">
        <v>22.823013382852018</v>
      </c>
      <c r="Y44">
        <v>5.3679187753434121</v>
      </c>
      <c r="Z44">
        <v>5.4701750617549134</v>
      </c>
      <c r="AA44">
        <v>7.9882032927702218</v>
      </c>
      <c r="AB44">
        <v>10.493991857548219</v>
      </c>
      <c r="AC44">
        <v>7.110322601586808</v>
      </c>
      <c r="AD44">
        <v>7.9350824611735282</v>
      </c>
    </row>
    <row r="45" spans="1:30" x14ac:dyDescent="0.2">
      <c r="A45" t="s">
        <v>124</v>
      </c>
      <c r="B45" t="s">
        <v>123</v>
      </c>
      <c r="C45" t="s">
        <v>32</v>
      </c>
      <c r="D45" t="s">
        <v>33</v>
      </c>
      <c r="E45" t="s">
        <v>34</v>
      </c>
      <c r="F45" t="s">
        <v>517</v>
      </c>
      <c r="G45">
        <v>5.2496202531645562</v>
      </c>
      <c r="H45">
        <v>1.4904977375565609</v>
      </c>
      <c r="I45">
        <v>6.8751879699248111</v>
      </c>
      <c r="J45">
        <v>13.998540359071669</v>
      </c>
      <c r="K45">
        <v>3.9466273300254796E-2</v>
      </c>
      <c r="L45">
        <v>5.0688000000000004</v>
      </c>
      <c r="M45">
        <v>7.1899018232819074</v>
      </c>
      <c r="N45">
        <v>720.85816448152559</v>
      </c>
      <c r="O45">
        <v>4.5417920209287113</v>
      </c>
      <c r="P45">
        <v>4.3111524855706573</v>
      </c>
      <c r="Q45">
        <v>8.472595777951522</v>
      </c>
      <c r="R45">
        <v>6.9449384817766759</v>
      </c>
      <c r="S45">
        <v>135.19432624113477</v>
      </c>
      <c r="T45">
        <v>6.3786550503675468</v>
      </c>
      <c r="U45">
        <v>4.5298846557147847</v>
      </c>
      <c r="V45">
        <v>18.134967616129256</v>
      </c>
      <c r="W45">
        <v>7.1336560009004666</v>
      </c>
      <c r="X45">
        <v>18.849689440993789</v>
      </c>
      <c r="Y45">
        <v>5.1146638166787151</v>
      </c>
      <c r="Z45">
        <v>4.6489528514660075</v>
      </c>
      <c r="AA45">
        <v>8.15312813171081</v>
      </c>
      <c r="AB45">
        <v>10.565941522391745</v>
      </c>
      <c r="AC45">
        <v>6.8678330466072808</v>
      </c>
      <c r="AD45">
        <v>7.7630246982834592</v>
      </c>
    </row>
    <row r="46" spans="1:30" x14ac:dyDescent="0.2">
      <c r="A46" t="s">
        <v>125</v>
      </c>
      <c r="B46" t="s">
        <v>123</v>
      </c>
      <c r="C46" t="s">
        <v>32</v>
      </c>
      <c r="D46" t="s">
        <v>33</v>
      </c>
      <c r="E46" t="s">
        <v>34</v>
      </c>
      <c r="F46" t="s">
        <v>517</v>
      </c>
      <c r="G46">
        <v>5.2496202531645562</v>
      </c>
      <c r="H46">
        <v>1.4904977375565609</v>
      </c>
      <c r="I46">
        <v>6.8751879699248111</v>
      </c>
      <c r="J46">
        <v>14.408407531747192</v>
      </c>
      <c r="K46">
        <v>4.9242322649859192E-2</v>
      </c>
      <c r="L46">
        <v>4.8384</v>
      </c>
      <c r="M46">
        <v>5.6953716690042064</v>
      </c>
      <c r="N46">
        <v>694.14779499404051</v>
      </c>
      <c r="O46">
        <v>4.1391759319816872</v>
      </c>
      <c r="P46">
        <v>4.3111524855706573</v>
      </c>
      <c r="Q46">
        <v>7.6149921813917096</v>
      </c>
      <c r="R46">
        <v>7.8053950321132852</v>
      </c>
      <c r="S46">
        <v>132.18156028368793</v>
      </c>
      <c r="T46">
        <v>5.9728832017424445</v>
      </c>
      <c r="U46">
        <v>4.5298846557147847</v>
      </c>
      <c r="V46">
        <v>17.432968869698446</v>
      </c>
      <c r="W46">
        <v>7.374019462379894</v>
      </c>
      <c r="X46">
        <v>22.55054107703144</v>
      </c>
      <c r="Y46">
        <v>5.8805394021312027</v>
      </c>
      <c r="Z46">
        <v>4.6489528514660075</v>
      </c>
      <c r="AA46">
        <v>8.0981531853972797</v>
      </c>
      <c r="AB46">
        <v>10.063182135954271</v>
      </c>
      <c r="AC46">
        <v>6.8240627304048633</v>
      </c>
      <c r="AD46">
        <v>7.2555062266600405</v>
      </c>
    </row>
    <row r="47" spans="1:30" x14ac:dyDescent="0.2">
      <c r="A47" t="s">
        <v>126</v>
      </c>
      <c r="B47" t="s">
        <v>123</v>
      </c>
      <c r="C47" t="s">
        <v>32</v>
      </c>
      <c r="D47" t="s">
        <v>33</v>
      </c>
      <c r="E47" t="s">
        <v>34</v>
      </c>
      <c r="F47" t="s">
        <v>517</v>
      </c>
      <c r="G47">
        <v>5.2496202531645562</v>
      </c>
      <c r="H47">
        <v>1.4904977375565609</v>
      </c>
      <c r="I47">
        <v>6.8751879699248111</v>
      </c>
      <c r="J47">
        <v>11.375390453948329</v>
      </c>
      <c r="K47">
        <v>5.1117875821375884</v>
      </c>
      <c r="L47">
        <v>5.3107199999999999</v>
      </c>
      <c r="M47">
        <v>6.4325385694249642</v>
      </c>
      <c r="N47">
        <v>811.60905840286046</v>
      </c>
      <c r="O47">
        <v>4.7466317854807061</v>
      </c>
      <c r="P47">
        <v>3.8124743995531558</v>
      </c>
      <c r="Q47">
        <v>7.6149921813917096</v>
      </c>
      <c r="R47">
        <v>6.9449384817766759</v>
      </c>
      <c r="S47">
        <v>198.14468085106387</v>
      </c>
      <c r="T47">
        <v>6.5746800980125233</v>
      </c>
      <c r="U47">
        <v>5.1640685075148536</v>
      </c>
      <c r="V47">
        <v>17.683682707709451</v>
      </c>
      <c r="W47">
        <v>8.0009536770800267</v>
      </c>
      <c r="X47">
        <v>38.312095793046041</v>
      </c>
      <c r="Y47">
        <v>6.6661050513940836</v>
      </c>
      <c r="Z47">
        <v>6.3169154763183331</v>
      </c>
      <c r="AA47">
        <v>8.5606299212598422</v>
      </c>
      <c r="AB47">
        <v>10.995862976518486</v>
      </c>
      <c r="AC47">
        <v>7.178932822636364</v>
      </c>
      <c r="AD47">
        <v>7.9350824611735282</v>
      </c>
    </row>
    <row r="48" spans="1:30" x14ac:dyDescent="0.2">
      <c r="A48" t="s">
        <v>753</v>
      </c>
      <c r="B48" t="s">
        <v>316</v>
      </c>
      <c r="C48" t="s">
        <v>32</v>
      </c>
      <c r="D48" t="s">
        <v>33</v>
      </c>
      <c r="E48" t="s">
        <v>34</v>
      </c>
      <c r="F48" t="s">
        <v>565</v>
      </c>
      <c r="G48">
        <v>5.2106591865357643</v>
      </c>
      <c r="H48">
        <v>1.6505415162454873</v>
      </c>
      <c r="I48">
        <v>8.1435483870967751</v>
      </c>
      <c r="J48">
        <v>10.107107184018437</v>
      </c>
      <c r="K48">
        <v>2.5331170560464829</v>
      </c>
      <c r="L48">
        <v>5.750068965517241</v>
      </c>
      <c r="M48">
        <v>7.1999999999999993</v>
      </c>
      <c r="N48">
        <v>397.65100671140937</v>
      </c>
      <c r="O48">
        <v>4.4238302224495012</v>
      </c>
      <c r="P48">
        <v>5.0286435331230273</v>
      </c>
      <c r="Q48">
        <v>8.281466395112016</v>
      </c>
      <c r="R48">
        <v>13.905711987127916</v>
      </c>
      <c r="S48">
        <v>153.95793991416309</v>
      </c>
      <c r="T48">
        <v>7.1244961494347026</v>
      </c>
      <c r="U48">
        <v>5.9358778625954187</v>
      </c>
      <c r="V48">
        <v>15.606936416184968</v>
      </c>
      <c r="W48">
        <v>4.6785696452646066</v>
      </c>
      <c r="X48">
        <v>24.796610793884689</v>
      </c>
      <c r="Y48">
        <v>6.5326036393487472</v>
      </c>
      <c r="Z48">
        <v>6.3229282576866757</v>
      </c>
      <c r="AA48">
        <v>10.257805530776093</v>
      </c>
      <c r="AB48">
        <v>12.374755168661585</v>
      </c>
      <c r="AC48">
        <v>6.9039846413039223</v>
      </c>
      <c r="AD48">
        <v>9.1501746216530844</v>
      </c>
    </row>
    <row r="49" spans="1:30" x14ac:dyDescent="0.2">
      <c r="A49" t="s">
        <v>754</v>
      </c>
      <c r="B49" t="s">
        <v>316</v>
      </c>
      <c r="C49" t="s">
        <v>32</v>
      </c>
      <c r="D49" t="s">
        <v>33</v>
      </c>
      <c r="E49" t="s">
        <v>34</v>
      </c>
      <c r="F49" t="s">
        <v>565</v>
      </c>
      <c r="G49">
        <v>5.9377279102384293</v>
      </c>
      <c r="H49">
        <v>1.7415162454873645</v>
      </c>
      <c r="I49">
        <v>8.4483870967741925</v>
      </c>
      <c r="J49">
        <v>10.505416826738378</v>
      </c>
      <c r="K49">
        <v>8.0859460113787662</v>
      </c>
      <c r="L49">
        <v>6.3161379310344827</v>
      </c>
      <c r="M49">
        <v>7.1999999999999993</v>
      </c>
      <c r="N49">
        <v>399.86577181208042</v>
      </c>
      <c r="O49">
        <v>4.8049092303758618</v>
      </c>
      <c r="P49">
        <v>6.4459305993690847</v>
      </c>
      <c r="Q49">
        <v>8.281466395112016</v>
      </c>
      <c r="R49">
        <v>21.831697506033787</v>
      </c>
      <c r="S49">
        <v>167.36523605150211</v>
      </c>
      <c r="T49">
        <v>7.351007701130591</v>
      </c>
      <c r="U49">
        <v>6.3068702290076324</v>
      </c>
      <c r="V49">
        <v>15.374690338563168</v>
      </c>
      <c r="W49">
        <v>6.6450634500567087</v>
      </c>
      <c r="X49">
        <v>25.819119543193953</v>
      </c>
      <c r="Y49">
        <v>6.5326036393487472</v>
      </c>
      <c r="Z49">
        <v>7.6385358711566615</v>
      </c>
      <c r="AA49">
        <v>10.337555753791257</v>
      </c>
      <c r="AB49">
        <v>12.447616974972794</v>
      </c>
      <c r="AC49">
        <v>6.6641068839869924</v>
      </c>
      <c r="AD49">
        <v>10.337601862630967</v>
      </c>
    </row>
    <row r="50" spans="1:30" x14ac:dyDescent="0.2">
      <c r="A50" t="s">
        <v>755</v>
      </c>
      <c r="B50" t="s">
        <v>316</v>
      </c>
      <c r="C50" t="s">
        <v>32</v>
      </c>
      <c r="D50" t="s">
        <v>33</v>
      </c>
      <c r="E50" t="s">
        <v>34</v>
      </c>
      <c r="F50" t="s">
        <v>565</v>
      </c>
      <c r="G50">
        <v>5.9377279102384293</v>
      </c>
      <c r="H50">
        <v>1.6505415162454873</v>
      </c>
      <c r="I50">
        <v>7.4903225806451612</v>
      </c>
      <c r="J50">
        <v>10.907875528236648</v>
      </c>
      <c r="K50">
        <v>8.4925311705604631</v>
      </c>
      <c r="L50">
        <v>6.1671724137931019</v>
      </c>
      <c r="M50">
        <v>7.1999999999999993</v>
      </c>
      <c r="N50">
        <v>524.09395973154346</v>
      </c>
      <c r="O50">
        <v>4.6778828944004083</v>
      </c>
      <c r="P50">
        <v>5.7236593059936896</v>
      </c>
      <c r="Q50">
        <v>8.281466395112016</v>
      </c>
      <c r="R50">
        <v>21.831697506033787</v>
      </c>
      <c r="S50">
        <v>175.2682403433476</v>
      </c>
      <c r="T50">
        <v>7.351007701130591</v>
      </c>
      <c r="U50">
        <v>5.9358778625954187</v>
      </c>
      <c r="V50">
        <v>15.402559867877786</v>
      </c>
      <c r="W50">
        <v>5.3349406872151164</v>
      </c>
      <c r="X50">
        <v>21.672499539510031</v>
      </c>
      <c r="Y50">
        <v>6.5326036393487472</v>
      </c>
      <c r="Z50">
        <v>6.3229282576866757</v>
      </c>
      <c r="AA50">
        <v>11.235147190008918</v>
      </c>
      <c r="AB50">
        <v>14.346724700761694</v>
      </c>
      <c r="AC50">
        <v>7.8239078478235298</v>
      </c>
      <c r="AD50">
        <v>10.337601862630967</v>
      </c>
    </row>
    <row r="51" spans="1:30" x14ac:dyDescent="0.2">
      <c r="A51" t="s">
        <v>756</v>
      </c>
      <c r="B51" t="s">
        <v>316</v>
      </c>
      <c r="C51" t="s">
        <v>32</v>
      </c>
      <c r="D51" t="s">
        <v>33</v>
      </c>
      <c r="E51" t="s">
        <v>34</v>
      </c>
      <c r="F51" t="s">
        <v>565</v>
      </c>
      <c r="G51">
        <v>5.9377279102384293</v>
      </c>
      <c r="H51">
        <v>1.6505415162454873</v>
      </c>
      <c r="I51">
        <v>7.838709677419355</v>
      </c>
      <c r="J51">
        <v>10.206684594698423</v>
      </c>
      <c r="K51">
        <v>4.5848686599685262</v>
      </c>
      <c r="L51">
        <v>5.6159999999999997</v>
      </c>
      <c r="M51">
        <v>7.1999999999999993</v>
      </c>
      <c r="N51">
        <v>427.65100671140931</v>
      </c>
      <c r="O51">
        <v>4.9374584505241614</v>
      </c>
      <c r="P51">
        <v>5.3693375394321752</v>
      </c>
      <c r="Q51">
        <v>8.281466395112016</v>
      </c>
      <c r="R51">
        <v>29.603218020917133</v>
      </c>
      <c r="S51">
        <v>168.8948497854077</v>
      </c>
      <c r="T51">
        <v>7.1244961494347026</v>
      </c>
      <c r="U51">
        <v>5.9358778625954187</v>
      </c>
      <c r="V51">
        <v>15.569777043765482</v>
      </c>
      <c r="W51">
        <v>7.049671514883479</v>
      </c>
      <c r="X51">
        <v>27.428697734389385</v>
      </c>
      <c r="Y51">
        <v>6.9300861951019286</v>
      </c>
      <c r="Z51">
        <v>7.6385358711566615</v>
      </c>
      <c r="AA51">
        <v>10.257805530776093</v>
      </c>
      <c r="AB51">
        <v>12.740239390642</v>
      </c>
      <c r="AC51">
        <v>6.9914351761156599</v>
      </c>
      <c r="AD51">
        <v>9.9380675203725257</v>
      </c>
    </row>
    <row r="52" spans="1:30" x14ac:dyDescent="0.2">
      <c r="A52" t="s">
        <v>690</v>
      </c>
      <c r="B52" t="s">
        <v>206</v>
      </c>
      <c r="C52" t="s">
        <v>32</v>
      </c>
      <c r="D52" t="s">
        <v>33</v>
      </c>
      <c r="E52" t="s">
        <v>34</v>
      </c>
      <c r="F52" t="s">
        <v>541</v>
      </c>
      <c r="G52">
        <v>6.8144717800289438</v>
      </c>
      <c r="H52">
        <v>2.9180616740088103</v>
      </c>
      <c r="I52">
        <v>6.2062499999999998</v>
      </c>
      <c r="J52">
        <v>11.160577343636097</v>
      </c>
      <c r="K52">
        <v>6.4977759020890478</v>
      </c>
      <c r="L52">
        <v>5.038853503184713</v>
      </c>
      <c r="M52">
        <v>5.8787075393537691</v>
      </c>
      <c r="N52">
        <v>388.79170135109166</v>
      </c>
      <c r="O52">
        <v>2.3416955875061967</v>
      </c>
      <c r="P52">
        <v>3.6199588151433546</v>
      </c>
      <c r="Q52">
        <v>7.1974092871752129</v>
      </c>
      <c r="R52">
        <v>6.2689461358313814</v>
      </c>
      <c r="S52">
        <v>90.243065693430651</v>
      </c>
      <c r="T52">
        <v>6.9955022955412014</v>
      </c>
      <c r="U52">
        <v>4.42691415313225</v>
      </c>
      <c r="V52">
        <v>19.300653948008431</v>
      </c>
      <c r="W52">
        <v>7.2075650791813395</v>
      </c>
      <c r="X52">
        <v>58.688311688311686</v>
      </c>
      <c r="Y52">
        <v>5.541611374407581</v>
      </c>
      <c r="Z52">
        <v>5.8917200082593428</v>
      </c>
      <c r="AA52">
        <v>12.421515525285567</v>
      </c>
      <c r="AB52">
        <v>9.2629643604431777</v>
      </c>
      <c r="AC52">
        <v>8.3327277047652117</v>
      </c>
      <c r="AD52">
        <v>10.551901307943458</v>
      </c>
    </row>
    <row r="53" spans="1:30" x14ac:dyDescent="0.2">
      <c r="A53" t="s">
        <v>691</v>
      </c>
      <c r="B53" t="s">
        <v>206</v>
      </c>
      <c r="C53" t="s">
        <v>32</v>
      </c>
      <c r="D53" t="s">
        <v>33</v>
      </c>
      <c r="E53" t="s">
        <v>34</v>
      </c>
      <c r="F53" t="s">
        <v>541</v>
      </c>
      <c r="G53">
        <v>6.439363241678727</v>
      </c>
      <c r="H53">
        <v>2.7118942731277529</v>
      </c>
      <c r="I53">
        <v>6.2062499999999998</v>
      </c>
      <c r="J53">
        <v>11.444000583175391</v>
      </c>
      <c r="K53">
        <v>8.2616923401561504</v>
      </c>
      <c r="L53">
        <v>5.3312101910828016</v>
      </c>
      <c r="M53">
        <v>7.0061309030654506</v>
      </c>
      <c r="N53">
        <v>445.63744637254263</v>
      </c>
      <c r="O53">
        <v>2.4345066931085766</v>
      </c>
      <c r="P53">
        <v>4.4000633613179154</v>
      </c>
      <c r="Q53">
        <v>7.1974092871752129</v>
      </c>
      <c r="R53">
        <v>5.5257611241217797</v>
      </c>
      <c r="S53">
        <v>99.076204379562043</v>
      </c>
      <c r="T53">
        <v>7.0845848572095553</v>
      </c>
      <c r="U53">
        <v>3.9424593967517394</v>
      </c>
      <c r="V53">
        <v>20.569204993784791</v>
      </c>
      <c r="W53">
        <v>6.9931143176425028</v>
      </c>
      <c r="X53">
        <v>84.961904761904748</v>
      </c>
      <c r="Y53">
        <v>6.1538794854434649</v>
      </c>
      <c r="Z53">
        <v>5.8917200082593428</v>
      </c>
      <c r="AA53">
        <v>11.840017160937414</v>
      </c>
      <c r="AB53">
        <v>9.321496929990051</v>
      </c>
      <c r="AC53">
        <v>8.4756511725675843</v>
      </c>
      <c r="AD53">
        <v>10.123271227198968</v>
      </c>
    </row>
    <row r="54" spans="1:30" x14ac:dyDescent="0.2">
      <c r="A54" t="s">
        <v>692</v>
      </c>
      <c r="B54" t="s">
        <v>206</v>
      </c>
      <c r="C54" t="s">
        <v>32</v>
      </c>
      <c r="D54" t="s">
        <v>33</v>
      </c>
      <c r="E54" t="s">
        <v>34</v>
      </c>
      <c r="F54" t="s">
        <v>541</v>
      </c>
      <c r="G54">
        <v>7.4083936324167867</v>
      </c>
      <c r="H54">
        <v>4.3770925110132151</v>
      </c>
      <c r="I54">
        <v>6.2062499999999998</v>
      </c>
      <c r="J54">
        <v>11.349526169995626</v>
      </c>
      <c r="K54">
        <v>16.422198776113103</v>
      </c>
      <c r="L54">
        <v>5.9159235668789805</v>
      </c>
      <c r="M54">
        <v>6.4424192212096099</v>
      </c>
      <c r="N54">
        <v>406.08055324326051</v>
      </c>
      <c r="O54">
        <v>2.8200297471492308</v>
      </c>
      <c r="P54">
        <v>4.800380167907492</v>
      </c>
      <c r="Q54">
        <v>7.7598666767669107</v>
      </c>
      <c r="R54">
        <v>6.2689461358313814</v>
      </c>
      <c r="S54">
        <v>93.333284671532851</v>
      </c>
      <c r="T54">
        <v>7.5972297875651709</v>
      </c>
      <c r="U54">
        <v>4.42691415313225</v>
      </c>
      <c r="V54">
        <v>18.989353077879262</v>
      </c>
      <c r="W54">
        <v>7.4086487304717927</v>
      </c>
      <c r="X54">
        <v>54.689177489177482</v>
      </c>
      <c r="Y54">
        <v>6.4648882870683808</v>
      </c>
      <c r="Z54">
        <v>7.4638860210613247</v>
      </c>
      <c r="AA54">
        <v>12.277106236928191</v>
      </c>
      <c r="AB54">
        <v>9.5548862895756859</v>
      </c>
      <c r="AC54">
        <v>8.4770988320020457</v>
      </c>
      <c r="AD54">
        <v>9.7018201724373885</v>
      </c>
    </row>
    <row r="55" spans="1:30" x14ac:dyDescent="0.2">
      <c r="A55" t="s">
        <v>693</v>
      </c>
      <c r="B55" t="s">
        <v>271</v>
      </c>
      <c r="C55" t="s">
        <v>32</v>
      </c>
      <c r="D55" t="s">
        <v>33</v>
      </c>
      <c r="E55" t="s">
        <v>34</v>
      </c>
      <c r="F55" t="s">
        <v>556</v>
      </c>
      <c r="G55">
        <v>7.0585714285714296</v>
      </c>
      <c r="H55">
        <v>2.5387283236994214</v>
      </c>
      <c r="I55">
        <v>6.6329012961116645</v>
      </c>
      <c r="J55">
        <v>14.558940397350991</v>
      </c>
      <c r="K55">
        <v>2.4119106699751858</v>
      </c>
      <c r="L55">
        <v>5.7119133574007215</v>
      </c>
      <c r="M55">
        <v>6.3838056680161941</v>
      </c>
      <c r="N55">
        <v>1749.2642487046628</v>
      </c>
      <c r="O55">
        <v>2.351895991332611</v>
      </c>
      <c r="P55">
        <v>4.0412078152753104</v>
      </c>
      <c r="Q55">
        <v>7.6002163511545655</v>
      </c>
      <c r="R55">
        <v>5.0763911384221823</v>
      </c>
      <c r="S55">
        <v>122.93908020439903</v>
      </c>
      <c r="T55">
        <v>7.1357939063661133</v>
      </c>
      <c r="U55">
        <v>4.2477272727272721</v>
      </c>
      <c r="V55">
        <v>23.079276819056705</v>
      </c>
      <c r="W55">
        <v>7.3063178219733542</v>
      </c>
      <c r="X55">
        <v>81.185055120466885</v>
      </c>
      <c r="Y55">
        <v>5.5580193941474292</v>
      </c>
      <c r="Z55">
        <v>6.2570779712339135</v>
      </c>
      <c r="AA55">
        <v>11.04782259145116</v>
      </c>
      <c r="AB55">
        <v>11.391482533020611</v>
      </c>
      <c r="AC55">
        <v>10.267339924470658</v>
      </c>
      <c r="AD55">
        <v>10.607965570614217</v>
      </c>
    </row>
    <row r="56" spans="1:30" x14ac:dyDescent="0.2">
      <c r="A56" t="s">
        <v>694</v>
      </c>
      <c r="B56" t="s">
        <v>271</v>
      </c>
      <c r="C56" t="s">
        <v>32</v>
      </c>
      <c r="D56" t="s">
        <v>33</v>
      </c>
      <c r="E56" t="s">
        <v>34</v>
      </c>
      <c r="F56" t="s">
        <v>556</v>
      </c>
      <c r="G56">
        <v>7.4828571428571431</v>
      </c>
      <c r="H56">
        <v>2.7884393063583808</v>
      </c>
      <c r="I56">
        <v>6.1591226321036876</v>
      </c>
      <c r="J56">
        <v>13.605298013245031</v>
      </c>
      <c r="K56">
        <v>5.3319305210918113</v>
      </c>
      <c r="L56">
        <v>5.7119133574007215</v>
      </c>
      <c r="M56">
        <v>6.3838056680161941</v>
      </c>
      <c r="N56">
        <v>1969.7409326424868</v>
      </c>
      <c r="O56">
        <v>2.0476706392199349</v>
      </c>
      <c r="P56">
        <v>4.0412078152753104</v>
      </c>
      <c r="Q56">
        <v>7.2969086748491776</v>
      </c>
      <c r="R56">
        <v>5.9046136093481714</v>
      </c>
      <c r="S56">
        <v>117.13716951788491</v>
      </c>
      <c r="T56">
        <v>7.1357939063661133</v>
      </c>
      <c r="U56">
        <v>4.8272727272727272</v>
      </c>
      <c r="V56">
        <v>24.23412900784707</v>
      </c>
      <c r="W56">
        <v>6.870793589496043</v>
      </c>
      <c r="X56">
        <v>54.311926971616685</v>
      </c>
      <c r="Y56">
        <v>5.2679310048914436</v>
      </c>
      <c r="Z56">
        <v>6.2570779712339135</v>
      </c>
      <c r="AA56">
        <v>9.7750636473268138</v>
      </c>
      <c r="AB56">
        <v>10.831551660288852</v>
      </c>
      <c r="AC56">
        <v>10.02170832095727</v>
      </c>
      <c r="AD56">
        <v>9.7737777945562314</v>
      </c>
    </row>
    <row r="57" spans="1:30" x14ac:dyDescent="0.2">
      <c r="A57" t="s">
        <v>695</v>
      </c>
      <c r="B57" t="s">
        <v>271</v>
      </c>
      <c r="C57" t="s">
        <v>32</v>
      </c>
      <c r="D57" t="s">
        <v>33</v>
      </c>
      <c r="E57" t="s">
        <v>34</v>
      </c>
      <c r="F57" t="s">
        <v>556</v>
      </c>
      <c r="G57">
        <v>7.0585714285714296</v>
      </c>
      <c r="H57">
        <v>2.7884393063583808</v>
      </c>
      <c r="I57">
        <v>6.1591226321036876</v>
      </c>
      <c r="J57">
        <v>10.811920529801323</v>
      </c>
      <c r="K57">
        <v>6.6472258064516119</v>
      </c>
      <c r="L57">
        <v>5.7119133574007215</v>
      </c>
      <c r="M57">
        <v>6.3838056680161941</v>
      </c>
      <c r="N57">
        <v>1903.1502590673572</v>
      </c>
      <c r="O57">
        <v>2.2504875406283857</v>
      </c>
      <c r="P57">
        <v>3.5893428063943156</v>
      </c>
      <c r="Q57">
        <v>7.2969086748491776</v>
      </c>
      <c r="R57">
        <v>5.9046136093481714</v>
      </c>
      <c r="S57">
        <v>88.6986891801822</v>
      </c>
      <c r="T57">
        <v>6.9378251176616299</v>
      </c>
      <c r="U57">
        <v>4.2477272727272721</v>
      </c>
      <c r="V57">
        <v>19.277148074423806</v>
      </c>
      <c r="W57">
        <v>7.4515620776211628</v>
      </c>
      <c r="X57">
        <v>44.16002394373222</v>
      </c>
      <c r="Y57">
        <v>5.7035269887582594</v>
      </c>
      <c r="Z57">
        <v>6.2570779712339135</v>
      </c>
      <c r="AA57">
        <v>9.6053865737639033</v>
      </c>
      <c r="AB57">
        <v>10.831551660288852</v>
      </c>
      <c r="AC57">
        <v>10.104502057962405</v>
      </c>
      <c r="AD57">
        <v>8.5726452489712699</v>
      </c>
    </row>
    <row r="58" spans="1:30" x14ac:dyDescent="0.2">
      <c r="A58" t="s">
        <v>696</v>
      </c>
      <c r="B58" t="s">
        <v>271</v>
      </c>
      <c r="C58" t="s">
        <v>32</v>
      </c>
      <c r="D58" t="s">
        <v>33</v>
      </c>
      <c r="E58" t="s">
        <v>34</v>
      </c>
      <c r="F58" t="s">
        <v>556</v>
      </c>
      <c r="G58">
        <v>7.4828571428571431</v>
      </c>
      <c r="H58">
        <v>2.7884393063583808</v>
      </c>
      <c r="I58">
        <v>6.8697906281156511</v>
      </c>
      <c r="J58">
        <v>12.663576158940396</v>
      </c>
      <c r="K58">
        <v>5.7896575682382121</v>
      </c>
      <c r="L58">
        <v>5.7119133574007215</v>
      </c>
      <c r="M58">
        <v>6.3838056680161941</v>
      </c>
      <c r="N58">
        <v>2271.3575129533674</v>
      </c>
      <c r="O58">
        <v>2.351895991332611</v>
      </c>
      <c r="P58">
        <v>4.2756660746003545</v>
      </c>
      <c r="Q58">
        <v>7.9062200956937785</v>
      </c>
      <c r="R58">
        <v>6.6987522331203904</v>
      </c>
      <c r="S58">
        <v>113.39880026660742</v>
      </c>
      <c r="T58">
        <v>6.9378251176616299</v>
      </c>
      <c r="U58">
        <v>4.2477272727272721</v>
      </c>
      <c r="V58">
        <v>23.825489002582788</v>
      </c>
      <c r="W58">
        <v>6.9869472871210663</v>
      </c>
      <c r="X58">
        <v>70.925405297550739</v>
      </c>
      <c r="Y58">
        <v>5.5580193941474292</v>
      </c>
      <c r="Z58">
        <v>7.2</v>
      </c>
      <c r="AA58">
        <v>9.4096609942382425</v>
      </c>
      <c r="AB58">
        <v>10.551586223922971</v>
      </c>
      <c r="AC58">
        <v>10.189281622607883</v>
      </c>
      <c r="AD58">
        <v>9.5695118728528819</v>
      </c>
    </row>
    <row r="59" spans="1:30" x14ac:dyDescent="0.2">
      <c r="A59" t="s">
        <v>697</v>
      </c>
      <c r="B59" t="s">
        <v>219</v>
      </c>
      <c r="C59" t="s">
        <v>32</v>
      </c>
      <c r="D59" t="s">
        <v>33</v>
      </c>
      <c r="E59" t="s">
        <v>34</v>
      </c>
      <c r="F59" t="s">
        <v>544</v>
      </c>
      <c r="G59">
        <v>8.8461232604373752</v>
      </c>
      <c r="H59">
        <v>2.9011959521619128</v>
      </c>
      <c r="I59">
        <v>7.5121182266009843</v>
      </c>
      <c r="J59">
        <v>12.587301587301587</v>
      </c>
      <c r="K59">
        <v>1.4201911867568193</v>
      </c>
      <c r="L59">
        <v>5.2960669456066949</v>
      </c>
      <c r="M59">
        <v>6.4424192212096099</v>
      </c>
      <c r="N59">
        <v>3098.8925081433217</v>
      </c>
      <c r="O59">
        <v>5.2517974487823729</v>
      </c>
      <c r="P59">
        <v>5.6852326365475392</v>
      </c>
      <c r="Q59">
        <v>7.694606413994169</v>
      </c>
      <c r="R59">
        <v>5.8975213497188088</v>
      </c>
      <c r="S59">
        <v>194.70994192005466</v>
      </c>
      <c r="T59">
        <v>7.5516952114645219</v>
      </c>
      <c r="U59">
        <v>5.5197685631629705</v>
      </c>
      <c r="V59">
        <v>9.0675129832660115</v>
      </c>
      <c r="W59">
        <v>6.7133422362510613</v>
      </c>
      <c r="X59">
        <v>74.381574355650812</v>
      </c>
      <c r="Y59">
        <v>5.6537618699780863</v>
      </c>
      <c r="Z59">
        <v>8.7138799816765911</v>
      </c>
      <c r="AA59">
        <v>7.5120653331755234</v>
      </c>
      <c r="AB59">
        <v>11.068132571063044</v>
      </c>
      <c r="AC59">
        <v>10.129934196680368</v>
      </c>
      <c r="AD59">
        <v>9.7868939837828623</v>
      </c>
    </row>
    <row r="60" spans="1:30" x14ac:dyDescent="0.2">
      <c r="A60" t="s">
        <v>698</v>
      </c>
      <c r="B60" t="s">
        <v>219</v>
      </c>
      <c r="C60" t="s">
        <v>32</v>
      </c>
      <c r="D60" t="s">
        <v>33</v>
      </c>
      <c r="E60" t="s">
        <v>34</v>
      </c>
      <c r="F60" t="s">
        <v>544</v>
      </c>
      <c r="G60">
        <v>8.3308151093439342</v>
      </c>
      <c r="H60">
        <v>2.9011959521619128</v>
      </c>
      <c r="I60">
        <v>8.001576354679802</v>
      </c>
      <c r="J60">
        <v>13.946031746031748</v>
      </c>
      <c r="K60">
        <v>0.49354161809279545</v>
      </c>
      <c r="L60">
        <v>5.2960669456066949</v>
      </c>
      <c r="M60">
        <v>6.4424192212096099</v>
      </c>
      <c r="N60">
        <v>2958.9576547231263</v>
      </c>
      <c r="O60">
        <v>4.3834557402396594</v>
      </c>
      <c r="P60">
        <v>5.6852326365475392</v>
      </c>
      <c r="Q60">
        <v>7.694606413994169</v>
      </c>
      <c r="R60">
        <v>5.8975213497188088</v>
      </c>
      <c r="S60">
        <v>159.11089853091903</v>
      </c>
      <c r="T60">
        <v>7.5516952114645219</v>
      </c>
      <c r="U60">
        <v>5.5197685631629705</v>
      </c>
      <c r="V60">
        <v>8.5938834391229086</v>
      </c>
      <c r="W60">
        <v>5.998543158917081</v>
      </c>
      <c r="X60">
        <v>71.589371354504209</v>
      </c>
      <c r="Y60">
        <v>5.6537618699780863</v>
      </c>
      <c r="Z60">
        <v>7.5726981218506637</v>
      </c>
      <c r="AA60">
        <v>6.7011385962835837</v>
      </c>
      <c r="AB60">
        <v>10.455874945028585</v>
      </c>
      <c r="AC60">
        <v>9.4391087789204864</v>
      </c>
      <c r="AD60">
        <v>9.7868939837828623</v>
      </c>
    </row>
    <row r="61" spans="1:30" x14ac:dyDescent="0.2">
      <c r="A61" t="s">
        <v>699</v>
      </c>
      <c r="B61" t="s">
        <v>219</v>
      </c>
      <c r="C61" t="s">
        <v>32</v>
      </c>
      <c r="D61" t="s">
        <v>33</v>
      </c>
      <c r="E61" t="s">
        <v>34</v>
      </c>
      <c r="F61" t="s">
        <v>544</v>
      </c>
      <c r="G61">
        <v>7.8584493041749504</v>
      </c>
      <c r="H61">
        <v>2.9011959521619128</v>
      </c>
      <c r="I61">
        <v>7.5121182266009843</v>
      </c>
      <c r="J61">
        <v>14.726984126984126</v>
      </c>
      <c r="K61">
        <v>1.0676614595476799</v>
      </c>
      <c r="L61">
        <v>5.2960669456066949</v>
      </c>
      <c r="M61">
        <v>7.0061309030654506</v>
      </c>
      <c r="N61">
        <v>3216.9381107491849</v>
      </c>
      <c r="O61">
        <v>5.4772323154232687</v>
      </c>
      <c r="P61">
        <v>6.2435603506405934</v>
      </c>
      <c r="Q61">
        <v>7.101603498542274</v>
      </c>
      <c r="R61">
        <v>5.8975213497188088</v>
      </c>
      <c r="S61">
        <v>211.53536043730779</v>
      </c>
      <c r="T61">
        <v>7.5516952114645219</v>
      </c>
      <c r="U61">
        <v>4.9157184185149472</v>
      </c>
      <c r="V61">
        <v>8.5159838430467403</v>
      </c>
      <c r="W61">
        <v>7.7476265630690788</v>
      </c>
      <c r="X61">
        <v>92.605733087392181</v>
      </c>
      <c r="Y61">
        <v>5.6537618699780863</v>
      </c>
      <c r="Z61">
        <v>7.5726981218506637</v>
      </c>
      <c r="AA61">
        <v>8.0328275535566327</v>
      </c>
      <c r="AB61">
        <v>11.680390197097507</v>
      </c>
      <c r="AC61">
        <v>10.615133360459078</v>
      </c>
      <c r="AD61">
        <v>10.201281493942199</v>
      </c>
    </row>
    <row r="62" spans="1:30" x14ac:dyDescent="0.2">
      <c r="A62" t="s">
        <v>700</v>
      </c>
      <c r="B62" t="s">
        <v>219</v>
      </c>
      <c r="C62" t="s">
        <v>32</v>
      </c>
      <c r="D62" t="s">
        <v>33</v>
      </c>
      <c r="E62" t="s">
        <v>34</v>
      </c>
      <c r="F62" t="s">
        <v>544</v>
      </c>
      <c r="G62">
        <v>7.8584493041749504</v>
      </c>
      <c r="H62">
        <v>2.9011959521619128</v>
      </c>
      <c r="I62">
        <v>8.5123152709359591</v>
      </c>
      <c r="J62">
        <v>14.530158730158732</v>
      </c>
      <c r="K62">
        <v>1.8734436931685705</v>
      </c>
      <c r="L62">
        <v>5.2960669456066949</v>
      </c>
      <c r="M62">
        <v>6.4424192212096099</v>
      </c>
      <c r="N62">
        <v>3583.5830618892501</v>
      </c>
      <c r="O62">
        <v>4.8176265945110162</v>
      </c>
      <c r="P62">
        <v>5.6852326365475392</v>
      </c>
      <c r="Q62">
        <v>7.694606413994169</v>
      </c>
      <c r="R62">
        <v>5.8975213497188088</v>
      </c>
      <c r="S62">
        <v>199.99371370003414</v>
      </c>
      <c r="T62">
        <v>7.5516952114645219</v>
      </c>
      <c r="U62">
        <v>4.9157184185149472</v>
      </c>
      <c r="V62">
        <v>8.491055972302366</v>
      </c>
      <c r="W62">
        <v>7.8846424669175663</v>
      </c>
      <c r="X62">
        <v>71.589371354504209</v>
      </c>
      <c r="Y62">
        <v>5.9787874360847342</v>
      </c>
      <c r="Z62">
        <v>7.5726981218506637</v>
      </c>
      <c r="AA62">
        <v>8.0006154574505839</v>
      </c>
      <c r="AB62">
        <v>11.271930596090032</v>
      </c>
      <c r="AC62">
        <v>10.486181302877666</v>
      </c>
      <c r="AD62">
        <v>10.622201221010451</v>
      </c>
    </row>
    <row r="63" spans="1:30" x14ac:dyDescent="0.2">
      <c r="A63" t="s">
        <v>701</v>
      </c>
      <c r="B63" t="s">
        <v>232</v>
      </c>
      <c r="C63" t="s">
        <v>32</v>
      </c>
      <c r="D63" t="s">
        <v>33</v>
      </c>
      <c r="E63" t="s">
        <v>34</v>
      </c>
      <c r="F63" t="s">
        <v>547</v>
      </c>
      <c r="G63">
        <v>7.6322469982847334</v>
      </c>
      <c r="H63">
        <v>2.6404809619238474</v>
      </c>
      <c r="I63">
        <v>6.2821529745042497</v>
      </c>
      <c r="J63">
        <v>12.234229137199433</v>
      </c>
      <c r="K63">
        <v>2.0890448094402809</v>
      </c>
      <c r="L63">
        <v>5.9951903807615228</v>
      </c>
      <c r="M63">
        <v>6.6206896551724128</v>
      </c>
      <c r="N63">
        <v>2174.7764475934518</v>
      </c>
      <c r="O63">
        <v>4.976181179226864</v>
      </c>
      <c r="P63">
        <v>4.4108859293572662</v>
      </c>
      <c r="Q63">
        <v>7.801219286901901</v>
      </c>
      <c r="R63">
        <v>6.9037769126360367</v>
      </c>
      <c r="S63">
        <v>174.75246066287244</v>
      </c>
      <c r="T63">
        <v>7.1357939063661133</v>
      </c>
      <c r="U63">
        <v>5.0671968190854866</v>
      </c>
      <c r="V63">
        <v>12.086660533578657</v>
      </c>
      <c r="W63">
        <v>7.1400634059777079</v>
      </c>
      <c r="X63">
        <v>67.776540586485325</v>
      </c>
      <c r="Y63">
        <v>5.2426307227515689</v>
      </c>
      <c r="Z63">
        <v>6.8955050749154179</v>
      </c>
      <c r="AA63">
        <v>7.1082925016835796</v>
      </c>
      <c r="AB63">
        <v>11.923127364438839</v>
      </c>
      <c r="AC63">
        <v>9.6039456192965424</v>
      </c>
      <c r="AD63">
        <v>7.774021260046668</v>
      </c>
    </row>
    <row r="64" spans="1:30" x14ac:dyDescent="0.2">
      <c r="A64" t="s">
        <v>702</v>
      </c>
      <c r="B64" t="s">
        <v>232</v>
      </c>
      <c r="C64" t="s">
        <v>32</v>
      </c>
      <c r="D64" t="s">
        <v>33</v>
      </c>
      <c r="E64" t="s">
        <v>34</v>
      </c>
      <c r="F64" t="s">
        <v>547</v>
      </c>
      <c r="G64">
        <v>7.6322469982847334</v>
      </c>
      <c r="H64">
        <v>2.9002004008016034</v>
      </c>
      <c r="I64">
        <v>6.7512747875354107</v>
      </c>
      <c r="J64">
        <v>13.256011315417254</v>
      </c>
      <c r="K64">
        <v>6.4255780577260406</v>
      </c>
      <c r="L64">
        <v>6.3414829659318634</v>
      </c>
      <c r="M64">
        <v>6.3264367816091944</v>
      </c>
      <c r="N64">
        <v>2880.8795504519912</v>
      </c>
      <c r="O64">
        <v>4.976181179226864</v>
      </c>
      <c r="P64">
        <v>4.8819918934568616</v>
      </c>
      <c r="Q64">
        <v>7.1999999999999984</v>
      </c>
      <c r="R64">
        <v>6.9037769126360367</v>
      </c>
      <c r="S64">
        <v>203.87304988282557</v>
      </c>
      <c r="T64">
        <v>7.3284121872677739</v>
      </c>
      <c r="U64">
        <v>5.0671968190854866</v>
      </c>
      <c r="V64">
        <v>13.159705611775529</v>
      </c>
      <c r="W64">
        <v>7.1550296093952506</v>
      </c>
      <c r="X64">
        <v>104.49562260943473</v>
      </c>
      <c r="Y64">
        <v>6.0206925400883105</v>
      </c>
      <c r="Z64">
        <v>6.8955050749154179</v>
      </c>
      <c r="AA64">
        <v>7.2881127650186937</v>
      </c>
      <c r="AB64">
        <v>12.423404791929382</v>
      </c>
      <c r="AC64">
        <v>10.217196580977028</v>
      </c>
      <c r="AD64">
        <v>7.774021260046668</v>
      </c>
    </row>
    <row r="65" spans="1:30" x14ac:dyDescent="0.2">
      <c r="A65" t="s">
        <v>703</v>
      </c>
      <c r="B65" t="s">
        <v>329</v>
      </c>
      <c r="C65" t="s">
        <v>32</v>
      </c>
      <c r="D65" t="s">
        <v>33</v>
      </c>
      <c r="E65" t="s">
        <v>34</v>
      </c>
      <c r="F65" t="s">
        <v>568</v>
      </c>
      <c r="G65">
        <v>6.6976744186046497</v>
      </c>
      <c r="H65">
        <v>1.0512060939483705</v>
      </c>
      <c r="I65">
        <v>8.1</v>
      </c>
      <c r="J65">
        <v>12.009893307468474</v>
      </c>
      <c r="K65">
        <v>1.8254214123006831</v>
      </c>
      <c r="L65">
        <v>6.3449999999999989</v>
      </c>
      <c r="M65">
        <v>7.1999999999999993</v>
      </c>
      <c r="N65">
        <v>817.22933643771808</v>
      </c>
      <c r="O65">
        <v>6.1287991498405932</v>
      </c>
      <c r="P65">
        <v>3.9023771790808226</v>
      </c>
      <c r="Q65">
        <v>8.0577081615828519</v>
      </c>
      <c r="R65">
        <v>18.410312075983718</v>
      </c>
      <c r="S65">
        <v>190.68837209302322</v>
      </c>
      <c r="T65">
        <v>7.0709723207948896</v>
      </c>
      <c r="U65">
        <v>6.0959999999999992</v>
      </c>
      <c r="V65">
        <v>19.589745988679422</v>
      </c>
      <c r="W65">
        <v>8.0090594101242303</v>
      </c>
      <c r="X65">
        <v>29.827969572849618</v>
      </c>
      <c r="Y65">
        <v>6.5014419244982244</v>
      </c>
      <c r="Z65">
        <v>7.3270444519850688</v>
      </c>
      <c r="AA65">
        <v>9.51678048534637</v>
      </c>
      <c r="AB65">
        <v>12.442072213500783</v>
      </c>
      <c r="AC65">
        <v>11.336962499999998</v>
      </c>
      <c r="AD65">
        <v>10.018411787716781</v>
      </c>
    </row>
    <row r="66" spans="1:30" x14ac:dyDescent="0.2">
      <c r="A66" t="s">
        <v>704</v>
      </c>
      <c r="B66" t="s">
        <v>329</v>
      </c>
      <c r="C66" t="s">
        <v>32</v>
      </c>
      <c r="D66" t="s">
        <v>33</v>
      </c>
      <c r="E66" t="s">
        <v>34</v>
      </c>
      <c r="F66" t="s">
        <v>568</v>
      </c>
      <c r="G66">
        <v>7.1999999999999993</v>
      </c>
      <c r="H66">
        <v>1.0512060939483705</v>
      </c>
      <c r="I66">
        <v>8.1</v>
      </c>
      <c r="J66">
        <v>13.261687681862266</v>
      </c>
      <c r="K66">
        <v>2.353296452977546</v>
      </c>
      <c r="L66">
        <v>6.7724999999999991</v>
      </c>
      <c r="M66">
        <v>7.1999999999999993</v>
      </c>
      <c r="N66">
        <v>968.94062863795079</v>
      </c>
      <c r="O66">
        <v>6.4807651434643976</v>
      </c>
      <c r="P66">
        <v>4.6554675118858952</v>
      </c>
      <c r="Q66">
        <v>8.0577081615828519</v>
      </c>
      <c r="R66">
        <v>11.726458616010856</v>
      </c>
      <c r="S66">
        <v>209.2046511627907</v>
      </c>
      <c r="T66">
        <v>7.2012775017743067</v>
      </c>
      <c r="U66">
        <v>6.911999999999999</v>
      </c>
      <c r="V66">
        <v>20.221265846470505</v>
      </c>
      <c r="W66">
        <v>8.4193695597059097</v>
      </c>
      <c r="X66">
        <v>27.852679093872769</v>
      </c>
      <c r="Y66">
        <v>6.9193246866169114</v>
      </c>
      <c r="Z66">
        <v>7.3270444519850688</v>
      </c>
      <c r="AA66">
        <v>10.794829019983368</v>
      </c>
      <c r="AB66">
        <v>13.615070643642071</v>
      </c>
      <c r="AC66">
        <v>12.555843749999996</v>
      </c>
      <c r="AD66">
        <v>10.421176163776241</v>
      </c>
    </row>
    <row r="67" spans="1:30" x14ac:dyDescent="0.2">
      <c r="A67" t="s">
        <v>705</v>
      </c>
      <c r="B67" t="s">
        <v>329</v>
      </c>
      <c r="C67" t="s">
        <v>32</v>
      </c>
      <c r="D67" t="s">
        <v>33</v>
      </c>
      <c r="E67" t="s">
        <v>34</v>
      </c>
      <c r="F67" t="s">
        <v>568</v>
      </c>
      <c r="G67">
        <v>6.1953488372093011</v>
      </c>
      <c r="H67">
        <v>1.1608971646212438</v>
      </c>
      <c r="I67">
        <v>8.1</v>
      </c>
      <c r="J67">
        <v>12.2560620756547</v>
      </c>
      <c r="K67">
        <v>1.5716758867556133</v>
      </c>
      <c r="L67">
        <v>6.7724999999999991</v>
      </c>
      <c r="M67">
        <v>7.92</v>
      </c>
      <c r="N67">
        <v>867.93946449359692</v>
      </c>
      <c r="O67">
        <v>6.1287991498405932</v>
      </c>
      <c r="P67">
        <v>5.4599049128367652</v>
      </c>
      <c r="Q67">
        <v>8.0577081615828519</v>
      </c>
      <c r="R67">
        <v>18.410312075983718</v>
      </c>
      <c r="S67">
        <v>195.65581395348835</v>
      </c>
      <c r="T67">
        <v>7.2012775017743067</v>
      </c>
      <c r="U67">
        <v>6.0959999999999992</v>
      </c>
      <c r="V67">
        <v>19.615006782991063</v>
      </c>
      <c r="W67">
        <v>8.7883038958843915</v>
      </c>
      <c r="X67">
        <v>32.029858731087522</v>
      </c>
      <c r="Y67">
        <v>7.3403376566915446</v>
      </c>
      <c r="Z67">
        <v>7.3270444519850688</v>
      </c>
      <c r="AA67">
        <v>10.30930121210594</v>
      </c>
      <c r="AB67">
        <v>12.989638932496074</v>
      </c>
      <c r="AC67">
        <v>11.581987499999999</v>
      </c>
      <c r="AD67">
        <v>9.6184639457556393</v>
      </c>
    </row>
    <row r="68" spans="1:30" x14ac:dyDescent="0.2">
      <c r="A68" t="s">
        <v>706</v>
      </c>
      <c r="B68" t="s">
        <v>439</v>
      </c>
      <c r="C68" t="s">
        <v>32</v>
      </c>
      <c r="D68" t="s">
        <v>33</v>
      </c>
      <c r="E68" t="s">
        <v>34</v>
      </c>
      <c r="F68" t="s">
        <v>490</v>
      </c>
      <c r="G68">
        <v>9.8881801125703568</v>
      </c>
      <c r="H68">
        <v>5.2469635627530362</v>
      </c>
      <c r="I68">
        <v>6.7631067961165057</v>
      </c>
      <c r="J68">
        <v>13.459474671669792</v>
      </c>
      <c r="K68">
        <v>33.65748055987558</v>
      </c>
      <c r="L68">
        <v>6.2891290527654169</v>
      </c>
      <c r="M68">
        <v>6.7708355508249056</v>
      </c>
      <c r="N68">
        <v>1843.107861060329</v>
      </c>
      <c r="O68">
        <v>5.1277084373439834</v>
      </c>
      <c r="P68">
        <v>5.2095909732016921</v>
      </c>
      <c r="Q68">
        <v>8.3593406593406598</v>
      </c>
      <c r="R68">
        <v>20.614657210401891</v>
      </c>
      <c r="S68">
        <v>78.216022620169653</v>
      </c>
      <c r="T68">
        <v>7.6988945807495268</v>
      </c>
      <c r="U68">
        <v>5.7189873417721495</v>
      </c>
      <c r="V68">
        <v>22.536821604970275</v>
      </c>
      <c r="W68">
        <v>8.5963060686015815</v>
      </c>
      <c r="X68">
        <v>46.553689980712612</v>
      </c>
      <c r="Y68">
        <v>6.2681917491324999</v>
      </c>
      <c r="Z68">
        <v>7.5343187660668374</v>
      </c>
      <c r="AA68">
        <v>11.644201671491778</v>
      </c>
      <c r="AB68">
        <v>13.258731717401414</v>
      </c>
      <c r="AC68">
        <v>10.515578340104001</v>
      </c>
      <c r="AD68">
        <v>12.658392101551478</v>
      </c>
    </row>
    <row r="69" spans="1:30" x14ac:dyDescent="0.2">
      <c r="A69" t="s">
        <v>707</v>
      </c>
      <c r="B69" t="s">
        <v>439</v>
      </c>
      <c r="C69" t="s">
        <v>32</v>
      </c>
      <c r="D69" t="s">
        <v>33</v>
      </c>
      <c r="E69" t="s">
        <v>34</v>
      </c>
      <c r="F69" t="s">
        <v>490</v>
      </c>
      <c r="G69">
        <v>8.4697936210131335</v>
      </c>
      <c r="H69">
        <v>4.1975708502024283</v>
      </c>
      <c r="I69">
        <v>7.3922330097087388</v>
      </c>
      <c r="J69">
        <v>13.30750469043152</v>
      </c>
      <c r="K69">
        <v>6.0802488335925347</v>
      </c>
      <c r="L69">
        <v>5.9458359821996183</v>
      </c>
      <c r="M69">
        <v>7.414582224587547</v>
      </c>
      <c r="N69">
        <v>1703.9122486288848</v>
      </c>
      <c r="O69">
        <v>5.1277084373439834</v>
      </c>
      <c r="P69">
        <v>4.4327221438645985</v>
      </c>
      <c r="Q69">
        <v>8.3593406593406598</v>
      </c>
      <c r="R69">
        <v>27.406146572104017</v>
      </c>
      <c r="S69">
        <v>75.905372290292163</v>
      </c>
      <c r="T69">
        <v>7.2009706120248032</v>
      </c>
      <c r="U69">
        <v>5.7189873417721495</v>
      </c>
      <c r="V69">
        <v>22.888709522152205</v>
      </c>
      <c r="W69">
        <v>7.9626785551815109</v>
      </c>
      <c r="X69">
        <v>43.528900619226476</v>
      </c>
      <c r="Y69">
        <v>6.2681917491324999</v>
      </c>
      <c r="Z69">
        <v>6.531362467866324</v>
      </c>
      <c r="AA69">
        <v>10.440137652264161</v>
      </c>
      <c r="AB69">
        <v>12.3131944803349</v>
      </c>
      <c r="AC69">
        <v>9.7154391342466493</v>
      </c>
      <c r="AD69">
        <v>10.931001410437235</v>
      </c>
    </row>
    <row r="70" spans="1:30" x14ac:dyDescent="0.2">
      <c r="A70" t="s">
        <v>708</v>
      </c>
      <c r="B70" t="s">
        <v>439</v>
      </c>
      <c r="C70" t="s">
        <v>32</v>
      </c>
      <c r="D70" t="s">
        <v>33</v>
      </c>
      <c r="E70" t="s">
        <v>34</v>
      </c>
      <c r="F70" t="s">
        <v>490</v>
      </c>
      <c r="G70">
        <v>8.4697936210131335</v>
      </c>
      <c r="H70">
        <v>4.7222672064777331</v>
      </c>
      <c r="I70">
        <v>7.3922330097087388</v>
      </c>
      <c r="J70">
        <v>13.768480300187615</v>
      </c>
      <c r="K70">
        <v>22.554027993779158</v>
      </c>
      <c r="L70">
        <v>5.9458359821996183</v>
      </c>
      <c r="M70">
        <v>8.069824374667375</v>
      </c>
      <c r="N70">
        <v>2105.703839122486</v>
      </c>
      <c r="O70">
        <v>6.2600099850224655</v>
      </c>
      <c r="P70">
        <v>5.2095909732016921</v>
      </c>
      <c r="Q70">
        <v>8.3593406593406598</v>
      </c>
      <c r="R70">
        <v>17.155555555555555</v>
      </c>
      <c r="S70">
        <v>81.096701225259181</v>
      </c>
      <c r="T70">
        <v>7.2009706120248032</v>
      </c>
      <c r="U70">
        <v>5.7189873417721495</v>
      </c>
      <c r="V70">
        <v>23.160622912701882</v>
      </c>
      <c r="W70">
        <v>8.428605222454733</v>
      </c>
      <c r="X70">
        <v>47.923012892092174</v>
      </c>
      <c r="Y70">
        <v>6.6138028531037136</v>
      </c>
      <c r="Z70">
        <v>6.531362467866324</v>
      </c>
      <c r="AA70">
        <v>12.098454143223904</v>
      </c>
      <c r="AB70">
        <v>14.165197167812288</v>
      </c>
      <c r="AC70">
        <v>11.383660712493056</v>
      </c>
      <c r="AD70">
        <v>12.362877291960505</v>
      </c>
    </row>
    <row r="71" spans="1:30" x14ac:dyDescent="0.2">
      <c r="A71" t="s">
        <v>709</v>
      </c>
      <c r="B71" t="s">
        <v>439</v>
      </c>
      <c r="C71" t="s">
        <v>32</v>
      </c>
      <c r="D71" t="s">
        <v>33</v>
      </c>
      <c r="E71" t="s">
        <v>34</v>
      </c>
      <c r="F71" t="s">
        <v>490</v>
      </c>
      <c r="G71">
        <v>8.7129455909943712</v>
      </c>
      <c r="H71">
        <v>4.1975708502024283</v>
      </c>
      <c r="I71">
        <v>6.2388349514563108</v>
      </c>
      <c r="J71">
        <v>12.846529080675422</v>
      </c>
      <c r="K71">
        <v>16.025878693623639</v>
      </c>
      <c r="L71">
        <v>5.2592498410680228</v>
      </c>
      <c r="M71">
        <v>7.414582224587547</v>
      </c>
      <c r="N71">
        <v>1650.6032906764167</v>
      </c>
      <c r="O71">
        <v>6.2600099850224655</v>
      </c>
      <c r="P71">
        <v>4.4327221438645985</v>
      </c>
      <c r="Q71">
        <v>7.4846153846153856</v>
      </c>
      <c r="R71">
        <v>6.5815602836879421</v>
      </c>
      <c r="S71">
        <v>77.06578699340244</v>
      </c>
      <c r="T71">
        <v>7.2009706120248032</v>
      </c>
      <c r="U71">
        <v>5.2632911392405051</v>
      </c>
      <c r="V71">
        <v>22.392867457032207</v>
      </c>
      <c r="W71">
        <v>8.186388863615683</v>
      </c>
      <c r="X71">
        <v>40.655405542584504</v>
      </c>
      <c r="Y71">
        <v>6.2681917491324999</v>
      </c>
      <c r="Z71">
        <v>6.531362467866324</v>
      </c>
      <c r="AA71">
        <v>10.644846233681106</v>
      </c>
      <c r="AB71">
        <v>12.509669750374695</v>
      </c>
      <c r="AC71">
        <v>9.5370521821187406</v>
      </c>
      <c r="AD71">
        <v>10.931001410437235</v>
      </c>
    </row>
    <row r="72" spans="1:30" x14ac:dyDescent="0.2">
      <c r="A72" t="s">
        <v>710</v>
      </c>
      <c r="B72" t="s">
        <v>31</v>
      </c>
      <c r="C72" t="s">
        <v>32</v>
      </c>
      <c r="D72" t="s">
        <v>33</v>
      </c>
      <c r="E72" t="s">
        <v>34</v>
      </c>
      <c r="F72" t="s">
        <v>498</v>
      </c>
      <c r="G72">
        <v>7.7037037037037033</v>
      </c>
      <c r="H72">
        <v>3.7397691500524659</v>
      </c>
      <c r="I72">
        <v>7.1137724550898191</v>
      </c>
      <c r="J72">
        <v>18.596313117819932</v>
      </c>
      <c r="K72">
        <v>4.4212776329852046</v>
      </c>
      <c r="L72">
        <v>4.4711743772241999</v>
      </c>
      <c r="M72">
        <v>5.7672849915682951</v>
      </c>
      <c r="N72">
        <v>652.33510561862329</v>
      </c>
      <c r="O72">
        <v>4.6831474223696103</v>
      </c>
      <c r="P72">
        <v>7.4352651048088774</v>
      </c>
      <c r="Q72">
        <v>7.5457382953181256</v>
      </c>
      <c r="R72">
        <v>10.632829373650107</v>
      </c>
      <c r="S72">
        <v>88.057936742536199</v>
      </c>
      <c r="T72">
        <v>7.0478674840224329</v>
      </c>
      <c r="U72">
        <v>5.4567650050864698</v>
      </c>
      <c r="V72">
        <v>11.129353233830845</v>
      </c>
      <c r="W72">
        <v>7.2420881957630181</v>
      </c>
      <c r="X72">
        <v>21.103868131085676</v>
      </c>
      <c r="Y72">
        <v>5.9779800772127167</v>
      </c>
      <c r="Z72">
        <v>6.1573487031700278</v>
      </c>
      <c r="AA72">
        <v>22.250669523299408</v>
      </c>
      <c r="AB72">
        <v>11.358724912710892</v>
      </c>
      <c r="AC72">
        <v>7.9867042554002037</v>
      </c>
      <c r="AD72">
        <v>9.3414519906323186</v>
      </c>
    </row>
    <row r="73" spans="1:30" x14ac:dyDescent="0.2">
      <c r="A73" t="s">
        <v>711</v>
      </c>
      <c r="B73" t="s">
        <v>31</v>
      </c>
      <c r="C73" t="s">
        <v>32</v>
      </c>
      <c r="D73" t="s">
        <v>33</v>
      </c>
      <c r="E73" t="s">
        <v>34</v>
      </c>
      <c r="F73" t="s">
        <v>498</v>
      </c>
      <c r="G73">
        <v>7.7037037037037033</v>
      </c>
      <c r="H73">
        <v>4.2686253934942284</v>
      </c>
      <c r="I73">
        <v>7.1137724550898191</v>
      </c>
      <c r="J73">
        <v>18.264493721613675</v>
      </c>
      <c r="K73">
        <v>6.6778167363546013</v>
      </c>
      <c r="L73">
        <v>4.7402135231316738</v>
      </c>
      <c r="M73">
        <v>5.7672849915682951</v>
      </c>
      <c r="N73">
        <v>655.43899985630117</v>
      </c>
      <c r="O73">
        <v>5.6328007235453716</v>
      </c>
      <c r="P73">
        <v>5.7040690505548692</v>
      </c>
      <c r="Q73">
        <v>7.5457382953181256</v>
      </c>
      <c r="R73">
        <v>10.632829373650107</v>
      </c>
      <c r="S73">
        <v>80.67277564292047</v>
      </c>
      <c r="T73">
        <v>7.306117125342376</v>
      </c>
      <c r="U73">
        <v>7.178026449643947</v>
      </c>
      <c r="V73">
        <v>10.462686567164178</v>
      </c>
      <c r="W73">
        <v>7.098312461331683</v>
      </c>
      <c r="X73">
        <v>19.817078163661282</v>
      </c>
      <c r="Y73">
        <v>6.4807206520184932</v>
      </c>
      <c r="Z73">
        <v>7.8951008645533127</v>
      </c>
      <c r="AA73">
        <v>21.433315479378681</v>
      </c>
      <c r="AB73">
        <v>11.101575201897706</v>
      </c>
      <c r="AC73">
        <v>8.1156234523219926</v>
      </c>
      <c r="AD73">
        <v>9.7545667447306812</v>
      </c>
    </row>
    <row r="74" spans="1:30" x14ac:dyDescent="0.2">
      <c r="A74" t="s">
        <v>712</v>
      </c>
      <c r="B74" t="s">
        <v>31</v>
      </c>
      <c r="C74" t="s">
        <v>32</v>
      </c>
      <c r="D74" t="s">
        <v>33</v>
      </c>
      <c r="E74" t="s">
        <v>34</v>
      </c>
      <c r="F74" t="s">
        <v>498</v>
      </c>
      <c r="G74">
        <v>7.7037037037037033</v>
      </c>
      <c r="H74">
        <v>4.2686253934942284</v>
      </c>
      <c r="I74">
        <v>7.1137724550898191</v>
      </c>
      <c r="J74">
        <v>19.091637723750999</v>
      </c>
      <c r="K74">
        <v>10.928993306208161</v>
      </c>
      <c r="L74">
        <v>5.0092526690391459</v>
      </c>
      <c r="M74">
        <v>5.7672849915682951</v>
      </c>
      <c r="N74">
        <v>617.67495329788755</v>
      </c>
      <c r="O74">
        <v>5.3126318962918289</v>
      </c>
      <c r="P74">
        <v>7.4352651048088774</v>
      </c>
      <c r="Q74">
        <v>7.5457382953181256</v>
      </c>
      <c r="R74">
        <v>10.632829373650107</v>
      </c>
      <c r="S74">
        <v>86.227608631392243</v>
      </c>
      <c r="T74">
        <v>7.55967131863832</v>
      </c>
      <c r="U74">
        <v>5.4567650050864698</v>
      </c>
      <c r="V74">
        <v>10.293532338308456</v>
      </c>
      <c r="W74">
        <v>6.5700595225396272</v>
      </c>
      <c r="X74">
        <v>17.915730637093471</v>
      </c>
      <c r="Y74">
        <v>5.9779800772127167</v>
      </c>
      <c r="Z74">
        <v>7.8951008645533127</v>
      </c>
      <c r="AA74">
        <v>20.769148366363147</v>
      </c>
      <c r="AB74">
        <v>10.992190623417468</v>
      </c>
      <c r="AC74">
        <v>7.8109261305192561</v>
      </c>
      <c r="AD74">
        <v>9.7545667447306812</v>
      </c>
    </row>
    <row r="75" spans="1:30" x14ac:dyDescent="0.2">
      <c r="A75" t="s">
        <v>713</v>
      </c>
      <c r="B75" t="s">
        <v>31</v>
      </c>
      <c r="C75" t="s">
        <v>32</v>
      </c>
      <c r="D75" t="s">
        <v>33</v>
      </c>
      <c r="E75" t="s">
        <v>34</v>
      </c>
      <c r="F75" t="s">
        <v>498</v>
      </c>
      <c r="G75">
        <v>9.0370370370370363</v>
      </c>
      <c r="H75">
        <v>4.2686253934942284</v>
      </c>
      <c r="I75">
        <v>6.3053892215568847</v>
      </c>
      <c r="J75">
        <v>13.734437616884851</v>
      </c>
      <c r="K75">
        <v>26.49391558697241</v>
      </c>
      <c r="L75">
        <v>5.5601423487544483</v>
      </c>
      <c r="M75">
        <v>7.5581787521079251</v>
      </c>
      <c r="N75">
        <v>633.71174019255636</v>
      </c>
      <c r="O75">
        <v>4.840518540850165</v>
      </c>
      <c r="P75">
        <v>9.9876695437731176</v>
      </c>
      <c r="Q75">
        <v>7.5457382953181256</v>
      </c>
      <c r="R75">
        <v>23.622570194384451</v>
      </c>
      <c r="S75">
        <v>80.67277564292047</v>
      </c>
      <c r="T75">
        <v>8.0456501891222114</v>
      </c>
      <c r="U75">
        <v>7.178026449643947</v>
      </c>
      <c r="V75">
        <v>10.144278606965173</v>
      </c>
      <c r="W75">
        <v>7.8646555586371676</v>
      </c>
      <c r="X75">
        <v>17.915730637093471</v>
      </c>
      <c r="Y75">
        <v>6.9920404175206139</v>
      </c>
      <c r="Z75">
        <v>9.7262247838616709</v>
      </c>
      <c r="AA75">
        <v>23.524370648098554</v>
      </c>
      <c r="AB75">
        <v>11.578453583517685</v>
      </c>
      <c r="AC75">
        <v>7.9336736637586185</v>
      </c>
      <c r="AD75">
        <v>9.3414519906323186</v>
      </c>
    </row>
    <row r="76" spans="1:30" x14ac:dyDescent="0.2">
      <c r="A76" t="s">
        <v>714</v>
      </c>
      <c r="B76" t="s">
        <v>31</v>
      </c>
      <c r="C76" t="s">
        <v>32</v>
      </c>
      <c r="D76" t="s">
        <v>33</v>
      </c>
      <c r="E76" t="s">
        <v>34</v>
      </c>
      <c r="F76" t="s">
        <v>498</v>
      </c>
      <c r="G76">
        <v>7.7037037037037033</v>
      </c>
      <c r="H76">
        <v>4.7974816369359914</v>
      </c>
      <c r="I76">
        <v>8.7844311377245496</v>
      </c>
      <c r="J76">
        <v>13.421854127705048</v>
      </c>
      <c r="K76">
        <v>11.076144225901409</v>
      </c>
      <c r="L76">
        <v>5.0092526690391459</v>
      </c>
      <c r="M76">
        <v>7.5581787521079251</v>
      </c>
      <c r="N76">
        <v>693.72036212099431</v>
      </c>
      <c r="O76">
        <v>5.3126318962918289</v>
      </c>
      <c r="P76">
        <v>7.4352651048088774</v>
      </c>
      <c r="Q76">
        <v>7.5457382953181256</v>
      </c>
      <c r="R76">
        <v>19.446544276457882</v>
      </c>
      <c r="S76">
        <v>79.427726869642314</v>
      </c>
      <c r="T76">
        <v>7.55967131863832</v>
      </c>
      <c r="U76">
        <v>7.178026449643947</v>
      </c>
      <c r="V76">
        <v>10.840796019900496</v>
      </c>
      <c r="W76">
        <v>5.4779169244554424</v>
      </c>
      <c r="X76">
        <v>24.095270306353132</v>
      </c>
      <c r="Y76">
        <v>6.4807206520184932</v>
      </c>
      <c r="Z76">
        <v>9.7262247838616709</v>
      </c>
      <c r="AA76">
        <v>20.516336368505623</v>
      </c>
      <c r="AB76">
        <v>11.358724912710892</v>
      </c>
      <c r="AC76">
        <v>8.3399748561849982</v>
      </c>
      <c r="AD76">
        <v>8.5303981264636999</v>
      </c>
    </row>
    <row r="77" spans="1:30" x14ac:dyDescent="0.2">
      <c r="A77" s="28" t="s">
        <v>715</v>
      </c>
      <c r="B77" s="28" t="s">
        <v>46</v>
      </c>
      <c r="C77" s="28" t="s">
        <v>32</v>
      </c>
      <c r="D77" s="28" t="s">
        <v>33</v>
      </c>
      <c r="E77" s="28" t="s">
        <v>34</v>
      </c>
      <c r="F77" s="28" t="s">
        <v>502</v>
      </c>
      <c r="G77" s="28">
        <v>11.311807228915661</v>
      </c>
      <c r="H77" s="28">
        <v>8.43172628304821</v>
      </c>
      <c r="I77" s="28">
        <v>12.786358099878198</v>
      </c>
      <c r="J77" s="28">
        <v>16.942356687898084</v>
      </c>
      <c r="K77" s="28">
        <v>5.371247661534035</v>
      </c>
      <c r="L77" s="28">
        <v>9.5314285714285703</v>
      </c>
      <c r="M77" s="28">
        <v>10.038225255972694</v>
      </c>
      <c r="N77" s="28">
        <v>3514.3408360128615</v>
      </c>
      <c r="O77" s="28">
        <v>5.8235992089650619</v>
      </c>
      <c r="P77" s="28">
        <v>10.268571428571427</v>
      </c>
      <c r="Q77" s="28">
        <v>12.356627555129851</v>
      </c>
      <c r="R77" s="28">
        <v>12.036894271719252</v>
      </c>
      <c r="S77" s="28">
        <v>56.330570758405003</v>
      </c>
      <c r="T77" s="28">
        <v>13.01181866290351</v>
      </c>
      <c r="U77" s="28">
        <v>7.8256684491978596</v>
      </c>
      <c r="V77" s="28">
        <v>22.857479734708914</v>
      </c>
      <c r="W77" s="28">
        <v>9.0777700348432049</v>
      </c>
      <c r="X77" s="28">
        <v>168.50452368281</v>
      </c>
      <c r="Y77" s="28">
        <v>9.8611140031233742</v>
      </c>
      <c r="Z77" s="28">
        <v>11.44724738675958</v>
      </c>
      <c r="AA77" s="28">
        <v>9.0664595552820941</v>
      </c>
      <c r="AB77" s="28">
        <v>10.932731376975168</v>
      </c>
      <c r="AC77" s="28">
        <v>10.185680190930785</v>
      </c>
      <c r="AD77" s="28">
        <v>18.111500354861604</v>
      </c>
    </row>
    <row r="78" spans="1:30" x14ac:dyDescent="0.2">
      <c r="A78" s="28" t="s">
        <v>716</v>
      </c>
      <c r="B78" s="28" t="s">
        <v>46</v>
      </c>
      <c r="C78" s="28" t="s">
        <v>32</v>
      </c>
      <c r="D78" s="28" t="s">
        <v>33</v>
      </c>
      <c r="E78" s="28" t="s">
        <v>34</v>
      </c>
      <c r="F78" s="28" t="s">
        <v>502</v>
      </c>
      <c r="G78" s="28">
        <v>10.895421686746987</v>
      </c>
      <c r="H78" s="28">
        <v>8.43172628304821</v>
      </c>
      <c r="I78" s="28">
        <v>13.812423873325212</v>
      </c>
      <c r="J78" s="28">
        <v>16.942356687898084</v>
      </c>
      <c r="K78" s="28">
        <v>9.3188660238883294</v>
      </c>
      <c r="L78" s="28">
        <v>9.5314285714285703</v>
      </c>
      <c r="M78" s="28">
        <v>10.038225255972694</v>
      </c>
      <c r="N78" s="28">
        <v>3514.3408360128615</v>
      </c>
      <c r="O78" s="28">
        <v>6.250758075148318</v>
      </c>
      <c r="P78" s="28">
        <v>10.268571428571427</v>
      </c>
      <c r="Q78" s="28">
        <v>12.356627555129851</v>
      </c>
      <c r="R78" s="28">
        <v>12.490214986379506</v>
      </c>
      <c r="S78" s="28">
        <v>58.150273651290064</v>
      </c>
      <c r="T78" s="28">
        <v>13.01181866290351</v>
      </c>
      <c r="U78" s="28">
        <v>7.8256684491978596</v>
      </c>
      <c r="V78" s="28">
        <v>23.796610169491522</v>
      </c>
      <c r="W78" s="28">
        <v>8.9699999999999989</v>
      </c>
      <c r="X78" s="28">
        <v>153.60830228845131</v>
      </c>
      <c r="Y78" s="28">
        <v>9.2739198334200932</v>
      </c>
      <c r="Z78" s="28">
        <v>10.141463414634146</v>
      </c>
      <c r="AA78" s="28">
        <v>9.0141343433375507</v>
      </c>
      <c r="AB78" s="28">
        <v>11.124153498871332</v>
      </c>
      <c r="AC78" s="28">
        <v>10.516467780429593</v>
      </c>
      <c r="AD78" s="28">
        <v>17.413371185237757</v>
      </c>
    </row>
    <row r="79" spans="1:30" x14ac:dyDescent="0.2">
      <c r="A79" s="28" t="s">
        <v>717</v>
      </c>
      <c r="B79" s="28" t="s">
        <v>46</v>
      </c>
      <c r="C79" s="28" t="s">
        <v>32</v>
      </c>
      <c r="D79" s="28" t="s">
        <v>33</v>
      </c>
      <c r="E79" s="28" t="s">
        <v>34</v>
      </c>
      <c r="F79" s="28" t="s">
        <v>502</v>
      </c>
      <c r="G79" s="28">
        <v>11.519999999999998</v>
      </c>
      <c r="H79" s="28">
        <v>9.0699844479004668</v>
      </c>
      <c r="I79" s="28">
        <v>12.786358099878198</v>
      </c>
      <c r="J79" s="28">
        <v>16.942356687898084</v>
      </c>
      <c r="K79" s="28">
        <v>9.3188660238883294</v>
      </c>
      <c r="L79" s="28">
        <v>9.1771428571428562</v>
      </c>
      <c r="M79" s="28">
        <v>9.6819112627986321</v>
      </c>
      <c r="N79" s="28">
        <v>3514.3408360128615</v>
      </c>
      <c r="O79" s="28">
        <v>5.9944627554383638</v>
      </c>
      <c r="P79" s="28">
        <v>10.268571428571427</v>
      </c>
      <c r="Q79" s="28">
        <v>13.31961599582036</v>
      </c>
      <c r="R79" s="28">
        <v>12.71535598726196</v>
      </c>
      <c r="S79" s="28">
        <v>56.938545738858494</v>
      </c>
      <c r="T79" s="28">
        <v>12.634609278532368</v>
      </c>
      <c r="U79" s="28">
        <v>7.8256684491978596</v>
      </c>
      <c r="V79" s="28">
        <v>22.76728076639646</v>
      </c>
      <c r="W79" s="28">
        <v>8.6211846689895459</v>
      </c>
      <c r="X79" s="28">
        <v>177.31772219265568</v>
      </c>
      <c r="Y79" s="28">
        <v>10.454554919312859</v>
      </c>
      <c r="Z79" s="28">
        <v>10.141463414634146</v>
      </c>
      <c r="AA79" s="28">
        <v>9.0664595552820941</v>
      </c>
      <c r="AB79" s="28">
        <v>10.645598194130926</v>
      </c>
      <c r="AC79" s="28">
        <v>10.636754176610978</v>
      </c>
      <c r="AD79" s="28">
        <v>17.413371185237757</v>
      </c>
    </row>
    <row r="80" spans="1:30" x14ac:dyDescent="0.2">
      <c r="A80" s="28" t="s">
        <v>718</v>
      </c>
      <c r="B80" s="28" t="s">
        <v>53</v>
      </c>
      <c r="C80" s="28" t="s">
        <v>32</v>
      </c>
      <c r="D80" s="28" t="s">
        <v>33</v>
      </c>
      <c r="E80" s="28" t="s">
        <v>34</v>
      </c>
      <c r="F80" s="28" t="s">
        <v>503</v>
      </c>
      <c r="G80" s="28">
        <v>13.860853080568717</v>
      </c>
      <c r="H80" s="28">
        <v>10.860335195530725</v>
      </c>
      <c r="I80" s="28">
        <v>14.427480916030532</v>
      </c>
      <c r="J80" s="28">
        <v>15.633642052565703</v>
      </c>
      <c r="K80" s="28">
        <v>50.923281965847551</v>
      </c>
      <c r="L80" s="28">
        <v>8.9152354570637105</v>
      </c>
      <c r="M80" s="28">
        <v>10.200693641618496</v>
      </c>
      <c r="N80" s="28">
        <v>3511.735046959961</v>
      </c>
      <c r="O80" s="28">
        <v>8.1693625118934339</v>
      </c>
      <c r="P80" s="28">
        <v>11.17305699481865</v>
      </c>
      <c r="Q80" s="28">
        <v>12.810669569951004</v>
      </c>
      <c r="R80" s="28">
        <v>7.1835876051253722</v>
      </c>
      <c r="S80" s="28">
        <v>56.54145280556763</v>
      </c>
      <c r="T80" s="28">
        <v>12.388982196842457</v>
      </c>
      <c r="U80" s="28">
        <v>9.2720048163756772</v>
      </c>
      <c r="V80" s="28">
        <v>36.338937165371455</v>
      </c>
      <c r="W80" s="28">
        <v>8.2019778856329619</v>
      </c>
      <c r="X80" s="28">
        <v>125.653547831083</v>
      </c>
      <c r="Y80" s="28">
        <v>9.7790192729934127</v>
      </c>
      <c r="Z80" s="28">
        <v>11.43927576601671</v>
      </c>
      <c r="AA80" s="28">
        <v>7.5338524505126623</v>
      </c>
      <c r="AB80" s="28">
        <v>11.324307850796238</v>
      </c>
      <c r="AC80" s="28">
        <v>8.5481276005547855</v>
      </c>
      <c r="AD80" s="28">
        <v>14.129248488338611</v>
      </c>
    </row>
    <row r="81" spans="1:30" x14ac:dyDescent="0.2">
      <c r="A81" s="28" t="s">
        <v>719</v>
      </c>
      <c r="B81" s="28" t="s">
        <v>53</v>
      </c>
      <c r="C81" s="28" t="s">
        <v>32</v>
      </c>
      <c r="D81" s="28" t="s">
        <v>33</v>
      </c>
      <c r="E81" s="28" t="s">
        <v>34</v>
      </c>
      <c r="F81" s="28" t="s">
        <v>503</v>
      </c>
      <c r="G81" s="28">
        <v>12.857630331753553</v>
      </c>
      <c r="H81" s="28">
        <v>10.096089385474858</v>
      </c>
      <c r="I81" s="28">
        <v>13.355725190839694</v>
      </c>
      <c r="J81" s="28">
        <v>16.32300375469336</v>
      </c>
      <c r="K81" s="28">
        <v>27.195668471470217</v>
      </c>
      <c r="L81" s="28">
        <v>9.2243767313019394</v>
      </c>
      <c r="M81" s="28">
        <v>10.200693641618496</v>
      </c>
      <c r="N81" s="28">
        <v>3511.735046959961</v>
      </c>
      <c r="O81" s="28">
        <v>9.145575642245479</v>
      </c>
      <c r="P81" s="28">
        <v>12.230051813471501</v>
      </c>
      <c r="Q81" s="28">
        <v>12.810669569951004</v>
      </c>
      <c r="R81" s="28">
        <v>6.9044648622575595</v>
      </c>
      <c r="S81" s="28">
        <v>55.850891692040008</v>
      </c>
      <c r="T81" s="28">
        <v>13.749412159892506</v>
      </c>
      <c r="U81" s="28">
        <v>11.898856110776642</v>
      </c>
      <c r="V81" s="28">
        <v>37.504985436482514</v>
      </c>
      <c r="W81" s="28">
        <v>7.5485311827172215</v>
      </c>
      <c r="X81" s="28">
        <v>162.16029876472277</v>
      </c>
      <c r="Y81" s="28">
        <v>10.398194681629667</v>
      </c>
      <c r="Z81" s="28">
        <v>11.43927576601671</v>
      </c>
      <c r="AA81" s="28">
        <v>7.124745640862284</v>
      </c>
      <c r="AB81" s="28">
        <v>10.735562518779242</v>
      </c>
      <c r="AC81" s="28">
        <v>8.0488210818307895</v>
      </c>
      <c r="AD81" s="28">
        <v>13.590399078606389</v>
      </c>
    </row>
    <row r="82" spans="1:30" x14ac:dyDescent="0.2">
      <c r="A82" s="28" t="s">
        <v>720</v>
      </c>
      <c r="B82" s="28" t="s">
        <v>53</v>
      </c>
      <c r="C82" s="28" t="s">
        <v>32</v>
      </c>
      <c r="D82" s="28" t="s">
        <v>33</v>
      </c>
      <c r="E82" s="28" t="s">
        <v>34</v>
      </c>
      <c r="F82" s="28" t="s">
        <v>503</v>
      </c>
      <c r="G82" s="28">
        <v>14.864075829383882</v>
      </c>
      <c r="H82" s="28">
        <v>12.388826815642457</v>
      </c>
      <c r="I82" s="28">
        <v>14.427480916030532</v>
      </c>
      <c r="J82" s="28">
        <v>17.531414267834787</v>
      </c>
      <c r="K82" s="28">
        <v>56.042149104539767</v>
      </c>
      <c r="L82" s="28">
        <v>10.740166204986149</v>
      </c>
      <c r="M82" s="28">
        <v>10.949826589595375</v>
      </c>
      <c r="N82" s="28">
        <v>3511.735046959961</v>
      </c>
      <c r="O82" s="28">
        <v>9.3921979067554702</v>
      </c>
      <c r="P82" s="28">
        <v>12.230051813471501</v>
      </c>
      <c r="Q82" s="28">
        <v>13.749072484401824</v>
      </c>
      <c r="R82" s="28">
        <v>8.3442744112590148</v>
      </c>
      <c r="S82" s="28">
        <v>62.676642018268794</v>
      </c>
      <c r="T82" s="28">
        <v>13.749412159892506</v>
      </c>
      <c r="U82" s="28">
        <v>10.572426249247442</v>
      </c>
      <c r="V82" s="28">
        <v>39.140933757145788</v>
      </c>
      <c r="W82" s="28">
        <v>7.949841258256396</v>
      </c>
      <c r="X82" s="28">
        <v>192.77219189887961</v>
      </c>
      <c r="Y82" s="28">
        <v>11.023957062698219</v>
      </c>
      <c r="Z82" s="28">
        <v>11.43927576601671</v>
      </c>
      <c r="AA82" s="28">
        <v>7.5102756269662319</v>
      </c>
      <c r="AB82" s="28">
        <v>11.520865347469631</v>
      </c>
      <c r="AC82" s="28">
        <v>8.7345353675450763</v>
      </c>
      <c r="AD82" s="28">
        <v>17.941496112870716</v>
      </c>
    </row>
    <row r="83" spans="1:30" x14ac:dyDescent="0.2">
      <c r="A83" t="s">
        <v>721</v>
      </c>
      <c r="B83" t="s">
        <v>397</v>
      </c>
      <c r="C83" t="s">
        <v>32</v>
      </c>
      <c r="D83" t="s">
        <v>33</v>
      </c>
      <c r="E83" t="s">
        <v>34</v>
      </c>
      <c r="F83" t="s">
        <v>583</v>
      </c>
      <c r="G83">
        <v>8.1536423841059573</v>
      </c>
      <c r="H83">
        <v>2.6999999999999997</v>
      </c>
      <c r="I83">
        <v>6.9948186528497391</v>
      </c>
      <c r="J83">
        <v>11.018918918918917</v>
      </c>
      <c r="K83">
        <v>10.091402714932125</v>
      </c>
      <c r="L83">
        <v>3.1985130111524165</v>
      </c>
      <c r="M83">
        <v>6.1595054095826889</v>
      </c>
      <c r="N83">
        <v>1496.0230547550432</v>
      </c>
      <c r="O83">
        <v>5.1036585365853657</v>
      </c>
      <c r="P83">
        <v>3.4663755458515282</v>
      </c>
      <c r="Q83">
        <v>8.1364224789788882</v>
      </c>
      <c r="R83">
        <v>5.4994110322081244</v>
      </c>
      <c r="S83">
        <v>146.60180947312401</v>
      </c>
      <c r="T83">
        <v>7.3810507409070505</v>
      </c>
      <c r="U83">
        <v>6.0615117289313645</v>
      </c>
      <c r="V83">
        <v>17.627198881058689</v>
      </c>
      <c r="W83">
        <v>7.3312662935798958</v>
      </c>
      <c r="X83">
        <v>87.913361805979264</v>
      </c>
      <c r="Y83">
        <v>6.8251412913170055</v>
      </c>
      <c r="Z83">
        <v>7.6353488372093015</v>
      </c>
      <c r="AA83">
        <v>22.286042944785276</v>
      </c>
      <c r="AB83">
        <v>12.055010660980809</v>
      </c>
      <c r="AC83">
        <v>11.07082831985338</v>
      </c>
      <c r="AD83">
        <v>8.8872570194384455</v>
      </c>
    </row>
    <row r="84" spans="1:30" x14ac:dyDescent="0.2">
      <c r="A84" t="s">
        <v>722</v>
      </c>
      <c r="B84" t="s">
        <v>397</v>
      </c>
      <c r="C84" t="s">
        <v>32</v>
      </c>
      <c r="D84" t="s">
        <v>33</v>
      </c>
      <c r="E84" t="s">
        <v>34</v>
      </c>
      <c r="F84" t="s">
        <v>583</v>
      </c>
      <c r="G84">
        <v>7.6768211920529792</v>
      </c>
      <c r="H84">
        <v>3.1354838709677417</v>
      </c>
      <c r="I84">
        <v>6.9948186528497391</v>
      </c>
      <c r="J84">
        <v>11.159251559251556</v>
      </c>
      <c r="K84">
        <v>3.9648868778280533</v>
      </c>
      <c r="L84">
        <v>3.6802973977695164</v>
      </c>
      <c r="M84">
        <v>6.7771251931993808</v>
      </c>
      <c r="N84">
        <v>1373.6023054755042</v>
      </c>
      <c r="O84">
        <v>4.3079268292682915</v>
      </c>
      <c r="P84">
        <v>4.9519650655021836</v>
      </c>
      <c r="Q84">
        <v>7.3315346923961044</v>
      </c>
      <c r="R84">
        <v>10.593181435735199</v>
      </c>
      <c r="S84">
        <v>164.81064395955295</v>
      </c>
      <c r="T84">
        <v>7.6429277054333191</v>
      </c>
      <c r="U84">
        <v>6.7370981754995656</v>
      </c>
      <c r="V84">
        <v>19.207488299531978</v>
      </c>
      <c r="W84">
        <v>7.3999652403628913</v>
      </c>
      <c r="X84">
        <v>118.14545454545456</v>
      </c>
      <c r="Y84">
        <v>6.1611234800479533</v>
      </c>
      <c r="Z84">
        <v>7.6353488372093015</v>
      </c>
      <c r="AA84">
        <v>21.463343558282205</v>
      </c>
      <c r="AB84">
        <v>10.87327001356852</v>
      </c>
      <c r="AC84">
        <v>10.740705207378777</v>
      </c>
      <c r="AD84">
        <v>9.6780129589632846</v>
      </c>
    </row>
    <row r="85" spans="1:30" x14ac:dyDescent="0.2">
      <c r="A85" t="s">
        <v>723</v>
      </c>
      <c r="B85" t="s">
        <v>397</v>
      </c>
      <c r="C85" t="s">
        <v>32</v>
      </c>
      <c r="D85" t="s">
        <v>33</v>
      </c>
      <c r="E85" t="s">
        <v>34</v>
      </c>
      <c r="F85" t="s">
        <v>583</v>
      </c>
      <c r="G85">
        <v>8.1536423841059573</v>
      </c>
      <c r="H85">
        <v>3.5274193548387101</v>
      </c>
      <c r="I85">
        <v>6.4352331606217605</v>
      </c>
      <c r="J85">
        <v>11.973180873180869</v>
      </c>
      <c r="K85">
        <v>9.3876923076923067</v>
      </c>
      <c r="L85">
        <v>3.6802973977695164</v>
      </c>
      <c r="M85">
        <v>6.7771251931993808</v>
      </c>
      <c r="N85">
        <v>1341.4409221902015</v>
      </c>
      <c r="O85">
        <v>4.7579268292682926</v>
      </c>
      <c r="P85">
        <v>4.1973799126637559</v>
      </c>
      <c r="Q85">
        <v>8.1364224789788882</v>
      </c>
      <c r="R85">
        <v>10.593181435735199</v>
      </c>
      <c r="S85">
        <v>142.0151144225652</v>
      </c>
      <c r="T85">
        <v>7.6429277054333191</v>
      </c>
      <c r="U85">
        <v>6.0615117289313645</v>
      </c>
      <c r="V85">
        <v>18.033891010812845</v>
      </c>
      <c r="W85">
        <v>7.1942438040946852</v>
      </c>
      <c r="X85">
        <v>107.56510067114097</v>
      </c>
      <c r="Y85">
        <v>6.1611234800479533</v>
      </c>
      <c r="Z85">
        <v>7.6353488372093015</v>
      </c>
      <c r="AA85">
        <v>20.01671779141104</v>
      </c>
      <c r="AB85">
        <v>11.267881372358984</v>
      </c>
      <c r="AC85">
        <v>10.809036216582331</v>
      </c>
      <c r="AD85">
        <v>9.2814686825054</v>
      </c>
    </row>
    <row r="86" spans="1:30" x14ac:dyDescent="0.2">
      <c r="A86" t="s">
        <v>724</v>
      </c>
      <c r="B86" t="s">
        <v>397</v>
      </c>
      <c r="C86" t="s">
        <v>32</v>
      </c>
      <c r="D86" t="s">
        <v>33</v>
      </c>
      <c r="E86" t="s">
        <v>34</v>
      </c>
      <c r="F86" t="s">
        <v>583</v>
      </c>
      <c r="G86">
        <v>8.1536423841059573</v>
      </c>
      <c r="H86">
        <v>3.1354838709677417</v>
      </c>
      <c r="I86">
        <v>6.4352331606217605</v>
      </c>
      <c r="J86">
        <v>9.8232848232848209</v>
      </c>
      <c r="K86">
        <v>7.7685067873303142</v>
      </c>
      <c r="L86">
        <v>3.4394052044609662</v>
      </c>
      <c r="M86">
        <v>6.7771251931993808</v>
      </c>
      <c r="N86">
        <v>897.72795389048974</v>
      </c>
      <c r="O86">
        <v>3.4353658536585363</v>
      </c>
      <c r="P86">
        <v>4.1973799126637559</v>
      </c>
      <c r="Q86">
        <v>8.1364224789788882</v>
      </c>
      <c r="R86">
        <v>8.0502944838959376</v>
      </c>
      <c r="S86">
        <v>107.29877594465142</v>
      </c>
      <c r="T86">
        <v>7.109474629546475</v>
      </c>
      <c r="U86">
        <v>6.0615117289313645</v>
      </c>
      <c r="V86">
        <v>15.210285652805421</v>
      </c>
      <c r="W86">
        <v>6.0676561576697141</v>
      </c>
      <c r="X86">
        <v>92.741183648566221</v>
      </c>
      <c r="Y86">
        <v>6.1611234800479533</v>
      </c>
      <c r="Z86">
        <v>7.6353488372093015</v>
      </c>
      <c r="AA86">
        <v>15.145398773006134</v>
      </c>
      <c r="AB86">
        <v>8.6981973250629956</v>
      </c>
      <c r="AC86">
        <v>7.7169289613131991</v>
      </c>
      <c r="AD86">
        <v>7.3663930885529156</v>
      </c>
    </row>
    <row r="87" spans="1:30" x14ac:dyDescent="0.2">
      <c r="A87" t="s">
        <v>725</v>
      </c>
      <c r="B87" t="s">
        <v>139</v>
      </c>
      <c r="C87" t="s">
        <v>32</v>
      </c>
      <c r="D87" t="s">
        <v>33</v>
      </c>
      <c r="E87" t="s">
        <v>34</v>
      </c>
      <c r="F87" t="s">
        <v>520</v>
      </c>
      <c r="G87">
        <v>8.0035714285714281</v>
      </c>
      <c r="H87">
        <v>1.7473684210526308</v>
      </c>
      <c r="I87">
        <v>7.9076923076923054</v>
      </c>
      <c r="J87">
        <v>16.173658536585364</v>
      </c>
      <c r="K87">
        <v>18.355290337388109</v>
      </c>
      <c r="L87">
        <v>6.4458176337603623</v>
      </c>
      <c r="M87">
        <v>6.5128267477203643</v>
      </c>
      <c r="N87">
        <v>1324.9715173485235</v>
      </c>
      <c r="O87">
        <v>4.2556291390728465</v>
      </c>
      <c r="P87">
        <v>4.4639219934994578</v>
      </c>
      <c r="Q87">
        <v>7.9872320937900705</v>
      </c>
      <c r="R87">
        <v>0.64433206745243099</v>
      </c>
      <c r="S87">
        <v>476.067469879518</v>
      </c>
      <c r="T87">
        <v>7.6462184873949575</v>
      </c>
      <c r="U87">
        <v>6.0711864406779661</v>
      </c>
      <c r="V87">
        <v>14.421844031313322</v>
      </c>
      <c r="W87">
        <v>8.8537149649352198</v>
      </c>
      <c r="X87">
        <v>29.479823435274255</v>
      </c>
      <c r="Y87">
        <v>5.8462915668360482</v>
      </c>
      <c r="Z87">
        <v>8.3501597444089466</v>
      </c>
      <c r="AA87">
        <v>8.06030831506156</v>
      </c>
      <c r="AB87">
        <v>11.581587774878868</v>
      </c>
      <c r="AC87">
        <v>9.8221999954118946</v>
      </c>
      <c r="AD87">
        <v>10.494610276127228</v>
      </c>
    </row>
    <row r="88" spans="1:30" x14ac:dyDescent="0.2">
      <c r="A88" t="s">
        <v>726</v>
      </c>
      <c r="B88" t="s">
        <v>139</v>
      </c>
      <c r="C88" t="s">
        <v>32</v>
      </c>
      <c r="D88" t="s">
        <v>33</v>
      </c>
      <c r="E88" t="s">
        <v>34</v>
      </c>
      <c r="F88" t="s">
        <v>520</v>
      </c>
      <c r="G88">
        <v>8.0035714285714281</v>
      </c>
      <c r="H88">
        <v>1.9789473684210521</v>
      </c>
      <c r="I88">
        <v>7.0769230769230749</v>
      </c>
      <c r="J88">
        <v>15.342439024390243</v>
      </c>
      <c r="K88">
        <v>23.136837273353226</v>
      </c>
      <c r="L88">
        <v>6.4458176337603623</v>
      </c>
      <c r="M88">
        <v>6.5128267477203643</v>
      </c>
      <c r="N88">
        <v>996.10564474365583</v>
      </c>
      <c r="O88">
        <v>4.2556291390728465</v>
      </c>
      <c r="P88">
        <v>5.4292524377031413</v>
      </c>
      <c r="Q88">
        <v>8.5921230994687647</v>
      </c>
      <c r="R88">
        <v>3.9971114303142401</v>
      </c>
      <c r="S88">
        <v>425.46506024096374</v>
      </c>
      <c r="T88">
        <v>7.6462184873949575</v>
      </c>
      <c r="U88">
        <v>6.0711864406779661</v>
      </c>
      <c r="V88">
        <v>13.528949320695801</v>
      </c>
      <c r="W88">
        <v>8.4286470937834306</v>
      </c>
      <c r="X88">
        <v>26.184154898615969</v>
      </c>
      <c r="Y88">
        <v>5.3833653668939725</v>
      </c>
      <c r="Z88">
        <v>8.3501597444089466</v>
      </c>
      <c r="AA88">
        <v>7.0720053972002015</v>
      </c>
      <c r="AB88">
        <v>10.215654118524041</v>
      </c>
      <c r="AC88">
        <v>8.3028515060448225</v>
      </c>
      <c r="AD88">
        <v>9.3130653617616215</v>
      </c>
    </row>
    <row r="89" spans="1:30" x14ac:dyDescent="0.2">
      <c r="A89" t="s">
        <v>727</v>
      </c>
      <c r="B89" t="s">
        <v>139</v>
      </c>
      <c r="C89" t="s">
        <v>32</v>
      </c>
      <c r="D89" t="s">
        <v>33</v>
      </c>
      <c r="E89" t="s">
        <v>34</v>
      </c>
      <c r="F89" t="s">
        <v>520</v>
      </c>
      <c r="G89">
        <v>7.5857142857142836</v>
      </c>
      <c r="H89">
        <v>1.7473684210526308</v>
      </c>
      <c r="I89">
        <v>6.6461538461538456</v>
      </c>
      <c r="J89">
        <v>15.342439024390243</v>
      </c>
      <c r="K89">
        <v>10.928896029378011</v>
      </c>
      <c r="L89">
        <v>6.1853805576488323</v>
      </c>
      <c r="M89">
        <v>5.5805471124620061</v>
      </c>
      <c r="N89">
        <v>1152.7084412221643</v>
      </c>
      <c r="O89">
        <v>3.5547019867549663</v>
      </c>
      <c r="P89">
        <v>4.9378114842903562</v>
      </c>
      <c r="Q89">
        <v>7.3937167979483407</v>
      </c>
      <c r="R89">
        <v>2.2468743236063831</v>
      </c>
      <c r="S89">
        <v>443.8698795180722</v>
      </c>
      <c r="T89">
        <v>7.3141329258976313</v>
      </c>
      <c r="U89">
        <v>4.6067796610169491</v>
      </c>
      <c r="V89">
        <v>14.366038111899726</v>
      </c>
      <c r="W89">
        <v>6.7847569238083913</v>
      </c>
      <c r="X89">
        <v>25.843420150185533</v>
      </c>
      <c r="Y89">
        <v>4.4853795318711986</v>
      </c>
      <c r="Z89">
        <v>6.6249201277955274</v>
      </c>
      <c r="AA89">
        <v>7.2916120762354515</v>
      </c>
      <c r="AB89">
        <v>10.638986209467015</v>
      </c>
      <c r="AC89">
        <v>9.274358468491199</v>
      </c>
      <c r="AD89">
        <v>8.421055574973785</v>
      </c>
    </row>
    <row r="90" spans="1:30" x14ac:dyDescent="0.2">
      <c r="A90" t="s">
        <v>728</v>
      </c>
      <c r="B90" t="s">
        <v>139</v>
      </c>
      <c r="C90" t="s">
        <v>32</v>
      </c>
      <c r="D90" t="s">
        <v>33</v>
      </c>
      <c r="E90" t="s">
        <v>34</v>
      </c>
      <c r="F90" t="s">
        <v>520</v>
      </c>
      <c r="G90">
        <v>7.5857142857142836</v>
      </c>
      <c r="H90">
        <v>1.7473684210526308</v>
      </c>
      <c r="I90">
        <v>7.4769230769230761</v>
      </c>
      <c r="J90">
        <v>15.509268292682927</v>
      </c>
      <c r="K90">
        <v>17.837227450080327</v>
      </c>
      <c r="L90">
        <v>6.4458176337603623</v>
      </c>
      <c r="M90">
        <v>5.5805471124620061</v>
      </c>
      <c r="N90">
        <v>1012.3252200932158</v>
      </c>
      <c r="O90">
        <v>4.3271523178807936</v>
      </c>
      <c r="P90">
        <v>4.9378114842903562</v>
      </c>
      <c r="Q90">
        <v>7.9872320937900705</v>
      </c>
      <c r="R90">
        <v>5.4923358454182312</v>
      </c>
      <c r="S90">
        <v>408.0867469879517</v>
      </c>
      <c r="T90">
        <v>7.3141329258976313</v>
      </c>
      <c r="U90">
        <v>5.3084745762711867</v>
      </c>
      <c r="V90">
        <v>13.847840288773487</v>
      </c>
      <c r="W90">
        <v>7.5010769047902039</v>
      </c>
      <c r="X90">
        <v>24.458449255227475</v>
      </c>
      <c r="Y90">
        <v>5.3833653668939725</v>
      </c>
      <c r="Z90">
        <v>8.3501597444089466</v>
      </c>
      <c r="AA90">
        <v>7.3347465002529937</v>
      </c>
      <c r="AB90">
        <v>10.314945956019383</v>
      </c>
      <c r="AC90">
        <v>9.1267940629946533</v>
      </c>
      <c r="AD90">
        <v>8.2957287661656753</v>
      </c>
    </row>
    <row r="91" spans="1:30" x14ac:dyDescent="0.2">
      <c r="A91" t="s">
        <v>729</v>
      </c>
      <c r="B91" t="s">
        <v>148</v>
      </c>
      <c r="C91" t="s">
        <v>32</v>
      </c>
      <c r="D91" t="s">
        <v>33</v>
      </c>
      <c r="E91" t="s">
        <v>34</v>
      </c>
      <c r="F91" t="s">
        <v>523</v>
      </c>
      <c r="G91">
        <v>8.3294117647058812</v>
      </c>
      <c r="H91">
        <v>3.098360655737705</v>
      </c>
      <c r="I91">
        <v>10.833230769230768</v>
      </c>
      <c r="J91">
        <v>17.607552736391796</v>
      </c>
      <c r="K91">
        <v>10.899590163934425</v>
      </c>
      <c r="L91">
        <v>5.6365714285714299</v>
      </c>
      <c r="M91">
        <v>6.8545105566218805</v>
      </c>
      <c r="N91">
        <v>1752.8942807625647</v>
      </c>
      <c r="O91">
        <v>4.1995478522984175</v>
      </c>
      <c r="P91">
        <v>6.4399882387533083</v>
      </c>
      <c r="Q91">
        <v>7.5981457514648092</v>
      </c>
      <c r="R91">
        <v>6.7093564088696578</v>
      </c>
      <c r="S91">
        <v>474.99337748344362</v>
      </c>
      <c r="T91">
        <v>7.9364906832298132</v>
      </c>
      <c r="U91">
        <v>6.2422018348623851</v>
      </c>
      <c r="V91">
        <v>8.4126202154775402</v>
      </c>
      <c r="W91">
        <v>6.6989012115723101</v>
      </c>
      <c r="X91">
        <v>25.586562919237988</v>
      </c>
      <c r="Y91">
        <v>6.3178450114543017</v>
      </c>
      <c r="Z91">
        <v>9.0749999999999993</v>
      </c>
      <c r="AA91">
        <v>7.7356836548987884</v>
      </c>
      <c r="AB91">
        <v>11.982074757348382</v>
      </c>
      <c r="AC91">
        <v>10.011744790146516</v>
      </c>
      <c r="AD91">
        <v>7.4956878850102671</v>
      </c>
    </row>
    <row r="92" spans="1:30" x14ac:dyDescent="0.2">
      <c r="A92" t="s">
        <v>730</v>
      </c>
      <c r="B92" t="s">
        <v>148</v>
      </c>
      <c r="C92" t="s">
        <v>32</v>
      </c>
      <c r="D92" t="s">
        <v>33</v>
      </c>
      <c r="E92" t="s">
        <v>34</v>
      </c>
      <c r="F92" t="s">
        <v>523</v>
      </c>
      <c r="G92">
        <v>8.3294117647058812</v>
      </c>
      <c r="H92">
        <v>2.7737704918032784</v>
      </c>
      <c r="I92">
        <v>8.0750769230769226</v>
      </c>
      <c r="J92">
        <v>15.979347986428673</v>
      </c>
      <c r="K92">
        <v>19.514139344262293</v>
      </c>
      <c r="L92">
        <v>5.6365714285714299</v>
      </c>
      <c r="M92">
        <v>6.8545105566218805</v>
      </c>
      <c r="N92">
        <v>1585.3726169844019</v>
      </c>
      <c r="O92">
        <v>4.6797287113790507</v>
      </c>
      <c r="P92">
        <v>6.1668920905615998</v>
      </c>
      <c r="Q92">
        <v>7.5981457514648092</v>
      </c>
      <c r="R92">
        <v>4.882812330989724</v>
      </c>
      <c r="S92">
        <v>472.08476821192039</v>
      </c>
      <c r="T92">
        <v>7.6891304347826077</v>
      </c>
      <c r="U92">
        <v>6.2422018348623851</v>
      </c>
      <c r="V92">
        <v>10.124445777197076</v>
      </c>
      <c r="W92">
        <v>7.7644320647994665</v>
      </c>
      <c r="X92">
        <v>30.309932921921114</v>
      </c>
      <c r="Y92">
        <v>5.3839323801248122</v>
      </c>
      <c r="Z92">
        <v>9.0749999999999993</v>
      </c>
      <c r="AA92">
        <v>7.0764463472627996</v>
      </c>
      <c r="AB92">
        <v>10.656515453982237</v>
      </c>
      <c r="AC92">
        <v>8.662926857743269</v>
      </c>
      <c r="AD92">
        <v>7.7204778794101179</v>
      </c>
    </row>
    <row r="93" spans="1:30" x14ac:dyDescent="0.2">
      <c r="A93" t="s">
        <v>731</v>
      </c>
      <c r="B93" t="s">
        <v>148</v>
      </c>
      <c r="C93" t="s">
        <v>32</v>
      </c>
      <c r="D93" t="s">
        <v>33</v>
      </c>
      <c r="E93" t="s">
        <v>34</v>
      </c>
      <c r="F93" t="s">
        <v>523</v>
      </c>
      <c r="G93">
        <v>10.12941176470588</v>
      </c>
      <c r="H93">
        <v>4.8688524590163933</v>
      </c>
      <c r="I93">
        <v>11.796923076923076</v>
      </c>
      <c r="J93">
        <v>17.244313320548752</v>
      </c>
      <c r="K93">
        <v>54.641803278688521</v>
      </c>
      <c r="L93">
        <v>6.0617142857142863</v>
      </c>
      <c r="M93">
        <v>7.8909788867562378</v>
      </c>
      <c r="N93">
        <v>1612.5129982668975</v>
      </c>
      <c r="O93">
        <v>4.6797287113790507</v>
      </c>
      <c r="P93">
        <v>8.796236401058513</v>
      </c>
      <c r="Q93">
        <v>7.5981457514648092</v>
      </c>
      <c r="R93">
        <v>4.882812330989724</v>
      </c>
      <c r="S93">
        <v>495.1311258278144</v>
      </c>
      <c r="T93">
        <v>8.2593167701863344</v>
      </c>
      <c r="U93">
        <v>12.558715596330273</v>
      </c>
      <c r="V93">
        <v>9.9316726283547858</v>
      </c>
      <c r="W93">
        <v>7.8462824040055379</v>
      </c>
      <c r="X93">
        <v>36.486053125838474</v>
      </c>
      <c r="Y93">
        <v>6.556157674381863</v>
      </c>
      <c r="Z93">
        <v>15.328846153846152</v>
      </c>
      <c r="AA93">
        <v>7.5138292902317083</v>
      </c>
      <c r="AB93">
        <v>11.265395470503197</v>
      </c>
      <c r="AC93">
        <v>9.4711458758974931</v>
      </c>
      <c r="AD93">
        <v>8.1747619936531635</v>
      </c>
    </row>
    <row r="94" spans="1:30" x14ac:dyDescent="0.2">
      <c r="A94" t="s">
        <v>732</v>
      </c>
      <c r="B94" t="s">
        <v>148</v>
      </c>
      <c r="C94" t="s">
        <v>32</v>
      </c>
      <c r="D94" t="s">
        <v>33</v>
      </c>
      <c r="E94" t="s">
        <v>34</v>
      </c>
      <c r="F94" t="s">
        <v>523</v>
      </c>
      <c r="G94">
        <v>9.4588235294117631</v>
      </c>
      <c r="H94">
        <v>2.7737704918032784</v>
      </c>
      <c r="I94">
        <v>7.1778461538461542</v>
      </c>
      <c r="J94">
        <v>18.155598170821651</v>
      </c>
      <c r="K94">
        <v>48.716188524590152</v>
      </c>
      <c r="L94">
        <v>6.7062857142857144</v>
      </c>
      <c r="M94">
        <v>6.8545105566218805</v>
      </c>
      <c r="N94">
        <v>1883.916811091854</v>
      </c>
      <c r="O94">
        <v>5.0866616428033158</v>
      </c>
      <c r="P94">
        <v>6.4399882387533083</v>
      </c>
      <c r="Q94">
        <v>7.5981457514648092</v>
      </c>
      <c r="R94">
        <v>2.7447485127095725</v>
      </c>
      <c r="S94">
        <v>479.33245033112576</v>
      </c>
      <c r="T94">
        <v>7.7708850931677018</v>
      </c>
      <c r="U94">
        <v>9.2146788990825677</v>
      </c>
      <c r="V94">
        <v>9.6309465161608134</v>
      </c>
      <c r="W94">
        <v>8.2550727114270579</v>
      </c>
      <c r="X94">
        <v>30.954784008585992</v>
      </c>
      <c r="Y94">
        <v>5.7303104510624854</v>
      </c>
      <c r="Z94">
        <v>11.065384615384614</v>
      </c>
      <c r="AA94">
        <v>7.9096427799432405</v>
      </c>
      <c r="AB94">
        <v>11.762015557238245</v>
      </c>
      <c r="AC94">
        <v>10.078676084291633</v>
      </c>
      <c r="AD94">
        <v>8.1747619936531635</v>
      </c>
    </row>
    <row r="95" spans="1:30" x14ac:dyDescent="0.2">
      <c r="A95" t="s">
        <v>733</v>
      </c>
      <c r="B95" t="s">
        <v>178</v>
      </c>
      <c r="C95" t="s">
        <v>32</v>
      </c>
      <c r="D95" t="s">
        <v>33</v>
      </c>
      <c r="E95" t="s">
        <v>34</v>
      </c>
      <c r="F95" t="s">
        <v>532</v>
      </c>
      <c r="G95">
        <v>6.7106796116504865</v>
      </c>
      <c r="H95">
        <v>1.2292682926829268</v>
      </c>
      <c r="I95">
        <v>6.9336856010568031</v>
      </c>
      <c r="J95">
        <v>8.9698972395728358</v>
      </c>
      <c r="K95">
        <v>1.0801899068049936</v>
      </c>
      <c r="L95">
        <v>4.7010309278350508</v>
      </c>
      <c r="M95">
        <v>5.8733205374280226</v>
      </c>
      <c r="N95">
        <v>15.092859331903155</v>
      </c>
      <c r="O95">
        <v>4.3815789473684212</v>
      </c>
      <c r="P95">
        <v>4.7182364729458923</v>
      </c>
      <c r="Q95">
        <v>7.0123656264251739</v>
      </c>
      <c r="R95">
        <v>2.1076914557838196</v>
      </c>
      <c r="S95">
        <v>8.5726833552920514</v>
      </c>
      <c r="T95">
        <v>6.8626108771615453</v>
      </c>
      <c r="U95">
        <v>3.9653136531365307</v>
      </c>
      <c r="V95">
        <v>13.258487296512335</v>
      </c>
      <c r="W95">
        <v>6.6066194871242896</v>
      </c>
      <c r="X95">
        <v>17.144605045911419</v>
      </c>
      <c r="Y95">
        <v>4.7262545559873521</v>
      </c>
      <c r="Z95">
        <v>5.9206676916318903</v>
      </c>
      <c r="AA95">
        <v>6.661266002125183</v>
      </c>
      <c r="AB95">
        <v>7.9640753424657538</v>
      </c>
      <c r="AC95">
        <v>6.5914296824368108</v>
      </c>
      <c r="AD95">
        <v>7.5358996633727866</v>
      </c>
    </row>
    <row r="96" spans="1:30" x14ac:dyDescent="0.2">
      <c r="A96" t="s">
        <v>734</v>
      </c>
      <c r="B96" t="s">
        <v>178</v>
      </c>
      <c r="C96" t="s">
        <v>32</v>
      </c>
      <c r="D96" t="s">
        <v>33</v>
      </c>
      <c r="E96" t="s">
        <v>34</v>
      </c>
      <c r="F96" t="s">
        <v>532</v>
      </c>
      <c r="G96">
        <v>6.3511789181692109</v>
      </c>
      <c r="H96">
        <v>1.6195121951219511</v>
      </c>
      <c r="I96">
        <v>6.1632760898282699</v>
      </c>
      <c r="J96">
        <v>9.3311303646987689</v>
      </c>
      <c r="K96">
        <v>6.0010550378055201E-2</v>
      </c>
      <c r="L96">
        <v>4.7010309278350508</v>
      </c>
      <c r="M96">
        <v>6.8545105566218805</v>
      </c>
      <c r="N96">
        <v>14.331596690162424</v>
      </c>
      <c r="O96">
        <v>3.3157894736842106</v>
      </c>
      <c r="P96">
        <v>4.7182364729458923</v>
      </c>
      <c r="Q96">
        <v>7.0123656264251739</v>
      </c>
      <c r="R96">
        <v>0.60441884932720524</v>
      </c>
      <c r="S96">
        <v>7.619850680720246</v>
      </c>
      <c r="T96">
        <v>6.8626108771615453</v>
      </c>
      <c r="U96">
        <v>3.9653136531365307</v>
      </c>
      <c r="V96">
        <v>16.096453762233665</v>
      </c>
      <c r="W96">
        <v>4.7350805909103135</v>
      </c>
      <c r="X96">
        <v>14.78426556208904</v>
      </c>
      <c r="Y96">
        <v>4.3143691616983268</v>
      </c>
      <c r="Z96">
        <v>4.4943940259169777</v>
      </c>
      <c r="AA96">
        <v>5.910408338814956</v>
      </c>
      <c r="AB96">
        <v>7.1429794520547949</v>
      </c>
      <c r="AC96">
        <v>6.2190641607258579</v>
      </c>
      <c r="AD96">
        <v>6.7366597893365192</v>
      </c>
    </row>
    <row r="97" spans="1:30" x14ac:dyDescent="0.2">
      <c r="A97" t="s">
        <v>735</v>
      </c>
      <c r="B97" t="s">
        <v>178</v>
      </c>
      <c r="C97" t="s">
        <v>32</v>
      </c>
      <c r="D97" t="s">
        <v>33</v>
      </c>
      <c r="E97" t="s">
        <v>34</v>
      </c>
      <c r="F97" t="s">
        <v>532</v>
      </c>
      <c r="G97">
        <v>7.2798890429958405</v>
      </c>
      <c r="H97">
        <v>1.6195121951219511</v>
      </c>
      <c r="I97">
        <v>7.7040951122853363</v>
      </c>
      <c r="J97">
        <v>8.8502115655853295</v>
      </c>
      <c r="K97">
        <v>8.6643080710392102</v>
      </c>
      <c r="L97">
        <v>4.7010309278350508</v>
      </c>
      <c r="M97">
        <v>5.8733205374280226</v>
      </c>
      <c r="N97">
        <v>17.462703034017771</v>
      </c>
      <c r="O97">
        <v>4.3815789473684212</v>
      </c>
      <c r="P97">
        <v>5.7385628399656454</v>
      </c>
      <c r="Q97">
        <v>7.0123656264251739</v>
      </c>
      <c r="R97">
        <v>4.4719419679937982</v>
      </c>
      <c r="S97">
        <v>11.274132630654369</v>
      </c>
      <c r="T97">
        <v>7.1741958605859706</v>
      </c>
      <c r="U97">
        <v>5.0214022140221406</v>
      </c>
      <c r="V97">
        <v>17.300173284846114</v>
      </c>
      <c r="W97">
        <v>5.4465705136829632</v>
      </c>
      <c r="X97">
        <v>32.03429597659531</v>
      </c>
      <c r="Y97">
        <v>4.9353254966327933</v>
      </c>
      <c r="Z97">
        <v>10.821348561388094</v>
      </c>
      <c r="AA97">
        <v>6.567272175277032</v>
      </c>
      <c r="AB97">
        <v>7.1083047945205484</v>
      </c>
      <c r="AC97">
        <v>6.3625508749189876</v>
      </c>
      <c r="AD97">
        <v>7.3338907590400693</v>
      </c>
    </row>
    <row r="98" spans="1:30" x14ac:dyDescent="0.2">
      <c r="A98" t="s">
        <v>736</v>
      </c>
      <c r="B98" t="s">
        <v>287</v>
      </c>
      <c r="C98" t="s">
        <v>32</v>
      </c>
      <c r="D98" t="s">
        <v>33</v>
      </c>
      <c r="E98" t="s">
        <v>34</v>
      </c>
      <c r="F98" t="s">
        <v>559</v>
      </c>
      <c r="G98">
        <v>7.2</v>
      </c>
      <c r="H98">
        <v>3.018082191780822</v>
      </c>
      <c r="I98">
        <v>5.5302411873840436</v>
      </c>
      <c r="J98">
        <v>11.076113951789626</v>
      </c>
      <c r="K98">
        <v>0.12119332177721008</v>
      </c>
      <c r="L98">
        <v>3.791020408163265</v>
      </c>
      <c r="M98">
        <v>6.721919999999999</v>
      </c>
      <c r="N98">
        <v>1425.1127819548872</v>
      </c>
      <c r="O98">
        <v>4.8788766059157451</v>
      </c>
      <c r="P98">
        <v>2.8701514411333662</v>
      </c>
      <c r="Q98">
        <v>7.7499669618078482</v>
      </c>
      <c r="R98">
        <v>7.1999999999999993</v>
      </c>
      <c r="S98">
        <v>226.13847212663453</v>
      </c>
      <c r="T98">
        <v>6.7745624675099627</v>
      </c>
      <c r="U98">
        <v>5.3581395348837209</v>
      </c>
      <c r="V98">
        <v>28.956457805734825</v>
      </c>
      <c r="W98">
        <v>8.6931855351626375</v>
      </c>
      <c r="X98">
        <v>37.307313787805434</v>
      </c>
      <c r="Y98">
        <v>4.9937072503419975</v>
      </c>
      <c r="Z98">
        <v>5.6651244509516836</v>
      </c>
      <c r="AA98">
        <v>8.738164553252183</v>
      </c>
      <c r="AB98">
        <v>13.642949340339252</v>
      </c>
      <c r="AC98">
        <v>10.440716519761159</v>
      </c>
      <c r="AD98">
        <v>8.5851955307262546</v>
      </c>
    </row>
    <row r="99" spans="1:30" x14ac:dyDescent="0.2">
      <c r="A99" t="s">
        <v>737</v>
      </c>
      <c r="B99" t="s">
        <v>287</v>
      </c>
      <c r="C99" t="s">
        <v>32</v>
      </c>
      <c r="D99" t="s">
        <v>33</v>
      </c>
      <c r="E99" t="s">
        <v>34</v>
      </c>
      <c r="F99" t="s">
        <v>559</v>
      </c>
      <c r="G99">
        <v>7.2</v>
      </c>
      <c r="H99">
        <v>2.6630136986301371</v>
      </c>
      <c r="I99">
        <v>6.0512059369202209</v>
      </c>
      <c r="J99">
        <v>11.318042366691014</v>
      </c>
      <c r="K99">
        <v>6.601587446400875E-2</v>
      </c>
      <c r="L99">
        <v>3.5517201166180756</v>
      </c>
      <c r="M99">
        <v>7.0847999999999978</v>
      </c>
      <c r="N99">
        <v>1539.4736842105262</v>
      </c>
      <c r="O99">
        <v>5.0273080370481029</v>
      </c>
      <c r="P99">
        <v>2.8701514411333662</v>
      </c>
      <c r="Q99">
        <v>7.7499669618078482</v>
      </c>
      <c r="R99">
        <v>7.1999999999999993</v>
      </c>
      <c r="S99">
        <v>184.45478320715756</v>
      </c>
      <c r="T99">
        <v>6.6435626407901571</v>
      </c>
      <c r="U99">
        <v>4.0930232558139537</v>
      </c>
      <c r="V99">
        <v>27.703618985377009</v>
      </c>
      <c r="W99">
        <v>6.7271851717245141</v>
      </c>
      <c r="X99">
        <v>26.310693915349482</v>
      </c>
      <c r="Y99">
        <v>4.6258276333789325</v>
      </c>
      <c r="Z99">
        <v>5.6651244509516836</v>
      </c>
      <c r="AA99">
        <v>6.7748734882085149</v>
      </c>
      <c r="AB99">
        <v>13.105077388771488</v>
      </c>
      <c r="AC99">
        <v>9.3569387228808907</v>
      </c>
      <c r="AD99">
        <v>8.2332402234636852</v>
      </c>
    </row>
    <row r="100" spans="1:30" x14ac:dyDescent="0.2">
      <c r="A100" t="s">
        <v>738</v>
      </c>
      <c r="B100" t="s">
        <v>287</v>
      </c>
      <c r="C100" t="s">
        <v>32</v>
      </c>
      <c r="D100" t="s">
        <v>33</v>
      </c>
      <c r="E100" t="s">
        <v>34</v>
      </c>
      <c r="F100" t="s">
        <v>559</v>
      </c>
      <c r="G100">
        <v>7.7781021897810207</v>
      </c>
      <c r="H100">
        <v>3.018082191780822</v>
      </c>
      <c r="I100">
        <v>6.6122448979591821</v>
      </c>
      <c r="J100">
        <v>11.076113951789626</v>
      </c>
      <c r="K100">
        <v>6.601587446400875E-2</v>
      </c>
      <c r="L100">
        <v>3.5517201166180756</v>
      </c>
      <c r="M100">
        <v>7.0847999999999978</v>
      </c>
      <c r="N100">
        <v>1393.3082706766916</v>
      </c>
      <c r="O100">
        <v>4.5884672841350467</v>
      </c>
      <c r="P100">
        <v>3.8936980947728381</v>
      </c>
      <c r="Q100">
        <v>6.9250165190960749</v>
      </c>
      <c r="R100">
        <v>17.102374670184695</v>
      </c>
      <c r="S100">
        <v>224.19105299380587</v>
      </c>
      <c r="T100">
        <v>7.0328192687575797</v>
      </c>
      <c r="U100">
        <v>4.7255813953488373</v>
      </c>
      <c r="V100">
        <v>29.397598235438281</v>
      </c>
      <c r="W100">
        <v>9.2152280574232233</v>
      </c>
      <c r="X100">
        <v>41.220617515206364</v>
      </c>
      <c r="Y100">
        <v>5.558084815321477</v>
      </c>
      <c r="Z100">
        <v>5.6651244509516836</v>
      </c>
      <c r="AA100">
        <v>8.5853891092397561</v>
      </c>
      <c r="AB100">
        <v>13.450499742989317</v>
      </c>
      <c r="AC100">
        <v>10.50184684357043</v>
      </c>
      <c r="AD100">
        <v>8.9421787709497185</v>
      </c>
    </row>
    <row r="101" spans="1:30" x14ac:dyDescent="0.2">
      <c r="A101" t="s">
        <v>739</v>
      </c>
      <c r="B101" t="s">
        <v>287</v>
      </c>
      <c r="C101" t="s">
        <v>32</v>
      </c>
      <c r="D101" t="s">
        <v>33</v>
      </c>
      <c r="E101" t="s">
        <v>34</v>
      </c>
      <c r="F101" t="s">
        <v>559</v>
      </c>
      <c r="G101">
        <v>7.2</v>
      </c>
      <c r="H101">
        <v>3.7578082191780826</v>
      </c>
      <c r="I101">
        <v>7.7743970315398867</v>
      </c>
      <c r="J101">
        <v>11.686194302410518</v>
      </c>
      <c r="K101">
        <v>7.2913055378158911E-2</v>
      </c>
      <c r="L101">
        <v>3.791020408163265</v>
      </c>
      <c r="M101">
        <v>7.0847999999999978</v>
      </c>
      <c r="N101">
        <v>1554.3609022556388</v>
      </c>
      <c r="O101">
        <v>5.4661487899611592</v>
      </c>
      <c r="P101">
        <v>4.9911089399120669</v>
      </c>
      <c r="Q101">
        <v>6.9250165190960749</v>
      </c>
      <c r="R101">
        <v>7.1999999999999993</v>
      </c>
      <c r="S101">
        <v>223.86400550584995</v>
      </c>
      <c r="T101">
        <v>7.2873332178132024</v>
      </c>
      <c r="U101">
        <v>6.7162790697674408</v>
      </c>
      <c r="V101">
        <v>29.67992811044849</v>
      </c>
      <c r="W101">
        <v>7.7477194257677633</v>
      </c>
      <c r="X101">
        <v>31.232782606865484</v>
      </c>
      <c r="Y101">
        <v>5.7501504787961704</v>
      </c>
      <c r="Z101">
        <v>6.9807320644216695</v>
      </c>
      <c r="AA101">
        <v>8.0249311267853294</v>
      </c>
      <c r="AB101">
        <v>12.990347821120563</v>
      </c>
      <c r="AC101">
        <v>10.210192354742084</v>
      </c>
      <c r="AD101">
        <v>8.5851955307262546</v>
      </c>
    </row>
    <row r="102" spans="1:30" x14ac:dyDescent="0.2">
      <c r="A102" t="s">
        <v>740</v>
      </c>
      <c r="B102" t="s">
        <v>426</v>
      </c>
      <c r="C102" t="s">
        <v>32</v>
      </c>
      <c r="D102" t="s">
        <v>33</v>
      </c>
      <c r="E102" t="s">
        <v>34</v>
      </c>
      <c r="F102" t="s">
        <v>589</v>
      </c>
      <c r="G102">
        <v>7.6472049689440968</v>
      </c>
      <c r="H102">
        <v>3.5934186471663616</v>
      </c>
      <c r="I102">
        <v>8.6261980830670915</v>
      </c>
      <c r="J102">
        <v>17.477511961722485</v>
      </c>
      <c r="K102">
        <v>4.234912774338774</v>
      </c>
      <c r="L102">
        <v>3.8525373134328356</v>
      </c>
      <c r="M102">
        <v>7.4255715495342933</v>
      </c>
      <c r="N102">
        <v>1306.692051404093</v>
      </c>
      <c r="O102">
        <v>5.8437818181818182</v>
      </c>
      <c r="P102">
        <v>5.8832684824902719</v>
      </c>
      <c r="Q102">
        <v>7.1999999999999993</v>
      </c>
      <c r="R102">
        <v>9.7835657900118616</v>
      </c>
      <c r="S102">
        <v>138.590027700831</v>
      </c>
      <c r="T102">
        <v>7.3810507409070505</v>
      </c>
      <c r="U102">
        <v>6.942089552238806</v>
      </c>
      <c r="V102">
        <v>22.755054307776099</v>
      </c>
      <c r="W102">
        <v>7.2608080958404653</v>
      </c>
      <c r="X102">
        <v>77.44862300698378</v>
      </c>
      <c r="Y102">
        <v>6.8608372270430049</v>
      </c>
      <c r="Z102">
        <v>7.1999999999999984</v>
      </c>
      <c r="AA102">
        <v>8.8328496128066618</v>
      </c>
      <c r="AB102">
        <v>12.172396100564391</v>
      </c>
      <c r="AC102">
        <v>7.6116053834220789</v>
      </c>
      <c r="AD102">
        <v>10.24879561173384</v>
      </c>
    </row>
    <row r="103" spans="1:30" x14ac:dyDescent="0.2">
      <c r="A103" t="s">
        <v>741</v>
      </c>
      <c r="B103" t="s">
        <v>426</v>
      </c>
      <c r="C103" t="s">
        <v>32</v>
      </c>
      <c r="D103" t="s">
        <v>33</v>
      </c>
      <c r="E103" t="s">
        <v>34</v>
      </c>
      <c r="F103" t="s">
        <v>589</v>
      </c>
      <c r="G103">
        <v>7.1999999999999984</v>
      </c>
      <c r="H103">
        <v>3.9882998171846431</v>
      </c>
      <c r="I103">
        <v>9.3853035143769983</v>
      </c>
      <c r="J103">
        <v>10.86315789473684</v>
      </c>
      <c r="K103">
        <v>7.9884749577940353</v>
      </c>
      <c r="L103">
        <v>4.4328358208955221</v>
      </c>
      <c r="M103">
        <v>7.4255715495342933</v>
      </c>
      <c r="N103">
        <v>1324.1694431223225</v>
      </c>
      <c r="O103">
        <v>6.8098909090909094</v>
      </c>
      <c r="P103">
        <v>6.8357976653696495</v>
      </c>
      <c r="Q103">
        <v>8.0604948124501199</v>
      </c>
      <c r="R103">
        <v>12.873949854799786</v>
      </c>
      <c r="S103">
        <v>183.46537396121883</v>
      </c>
      <c r="T103">
        <v>7.3810507409070505</v>
      </c>
      <c r="U103">
        <v>6.942089552238806</v>
      </c>
      <c r="V103">
        <v>23.46095927717791</v>
      </c>
      <c r="W103">
        <v>6.6038395713966827</v>
      </c>
      <c r="X103">
        <v>155.32987218342336</v>
      </c>
      <c r="Y103">
        <v>6.8608372270430049</v>
      </c>
      <c r="Z103">
        <v>7.1999999999999984</v>
      </c>
      <c r="AA103">
        <v>9.1167827162100608</v>
      </c>
      <c r="AB103">
        <v>11.862083119548483</v>
      </c>
      <c r="AC103">
        <v>8.4429667519181582</v>
      </c>
      <c r="AD103">
        <v>10.24879561173384</v>
      </c>
    </row>
    <row r="104" spans="1:30" x14ac:dyDescent="0.2">
      <c r="A104" t="s">
        <v>742</v>
      </c>
      <c r="B104" t="s">
        <v>370</v>
      </c>
      <c r="C104" t="s">
        <v>32</v>
      </c>
      <c r="D104" t="s">
        <v>33</v>
      </c>
      <c r="E104" t="s">
        <v>34</v>
      </c>
      <c r="F104" t="s">
        <v>577</v>
      </c>
      <c r="G104">
        <v>4.8436363636363637</v>
      </c>
      <c r="H104">
        <v>1.8073831009023786</v>
      </c>
      <c r="I104">
        <v>9.2331606217616571</v>
      </c>
      <c r="J104">
        <v>8.6417985012489584</v>
      </c>
      <c r="K104">
        <v>1.0969080234833659</v>
      </c>
      <c r="L104">
        <v>2.9851239669421483</v>
      </c>
      <c r="M104">
        <v>9.12134831460674</v>
      </c>
      <c r="N104">
        <v>1832.0686593666765</v>
      </c>
      <c r="O104">
        <v>5.9249999999999998</v>
      </c>
      <c r="P104">
        <v>6.12</v>
      </c>
      <c r="Q104">
        <v>7.6409448818897632</v>
      </c>
      <c r="R104">
        <v>4.9367706919945729</v>
      </c>
      <c r="S104">
        <v>176.05439999999999</v>
      </c>
      <c r="T104">
        <v>6.926086956521738</v>
      </c>
      <c r="U104">
        <v>6.6101204819277095</v>
      </c>
      <c r="V104">
        <v>21.663305284580087</v>
      </c>
      <c r="W104">
        <v>6.8586346380040739</v>
      </c>
      <c r="X104">
        <v>22.830484988452657</v>
      </c>
      <c r="Y104">
        <v>6.4031685581537063</v>
      </c>
      <c r="Z104">
        <v>6.9317090648513071</v>
      </c>
      <c r="AA104">
        <v>9.4071207861258799</v>
      </c>
      <c r="AB104">
        <v>13.874702616970653</v>
      </c>
      <c r="AC104">
        <v>9.0891385682992674</v>
      </c>
      <c r="AD104">
        <v>10.449039881831608</v>
      </c>
    </row>
    <row r="105" spans="1:30" x14ac:dyDescent="0.2">
      <c r="A105" t="s">
        <v>743</v>
      </c>
      <c r="B105" t="s">
        <v>370</v>
      </c>
      <c r="C105" t="s">
        <v>32</v>
      </c>
      <c r="D105" t="s">
        <v>33</v>
      </c>
      <c r="E105" t="s">
        <v>34</v>
      </c>
      <c r="F105" t="s">
        <v>577</v>
      </c>
      <c r="G105">
        <v>4.8436363636363637</v>
      </c>
      <c r="H105">
        <v>2.0377358490566033</v>
      </c>
      <c r="I105">
        <v>9.2331606217616571</v>
      </c>
      <c r="J105">
        <v>8.7452123230641128</v>
      </c>
      <c r="K105">
        <v>4.2639921722113492</v>
      </c>
      <c r="L105">
        <v>3.1735537190082637</v>
      </c>
      <c r="M105">
        <v>9.12134831460674</v>
      </c>
      <c r="N105">
        <v>1277.2062740455756</v>
      </c>
      <c r="O105">
        <v>5.5583333333333318</v>
      </c>
      <c r="P105">
        <v>6.6599999999999993</v>
      </c>
      <c r="Q105">
        <v>7.6409448818897632</v>
      </c>
      <c r="R105">
        <v>11.726458616010856</v>
      </c>
      <c r="S105">
        <v>196.14240000000001</v>
      </c>
      <c r="T105">
        <v>6.6841897233201575</v>
      </c>
      <c r="U105">
        <v>6.6101204819277095</v>
      </c>
      <c r="V105">
        <v>22.413492648626907</v>
      </c>
      <c r="W105">
        <v>9.3255123215361522</v>
      </c>
      <c r="X105">
        <v>25.613566479709664</v>
      </c>
      <c r="Y105">
        <v>7.7160484423794653</v>
      </c>
      <c r="Z105">
        <v>7.7365818702973828</v>
      </c>
      <c r="AA105">
        <v>10.324683350499679</v>
      </c>
      <c r="AB105">
        <v>12.972122247300675</v>
      </c>
      <c r="AC105">
        <v>8.7119629141172013</v>
      </c>
      <c r="AD105">
        <v>10.005553914327917</v>
      </c>
    </row>
    <row r="106" spans="1:30" x14ac:dyDescent="0.2">
      <c r="A106" t="s">
        <v>744</v>
      </c>
      <c r="B106" t="s">
        <v>370</v>
      </c>
      <c r="C106" t="s">
        <v>32</v>
      </c>
      <c r="D106" t="s">
        <v>33</v>
      </c>
      <c r="E106" t="s">
        <v>34</v>
      </c>
      <c r="F106" t="s">
        <v>577</v>
      </c>
      <c r="G106">
        <v>4.4836363636363643</v>
      </c>
      <c r="H106">
        <v>1.8073831009023786</v>
      </c>
      <c r="I106">
        <v>8.4497409326424862</v>
      </c>
      <c r="J106">
        <v>8.4394671107410488</v>
      </c>
      <c r="K106">
        <v>2.9573189823874753</v>
      </c>
      <c r="L106">
        <v>3.3619834710743794</v>
      </c>
      <c r="M106">
        <v>8.2921348314606718</v>
      </c>
      <c r="N106">
        <v>1284.2379402189997</v>
      </c>
      <c r="O106">
        <v>3.9833333333333329</v>
      </c>
      <c r="P106">
        <v>6.12</v>
      </c>
      <c r="Q106">
        <v>8.551181102362202</v>
      </c>
      <c r="R106">
        <v>4.9367706919945729</v>
      </c>
      <c r="S106">
        <v>174.74399999999997</v>
      </c>
      <c r="T106">
        <v>6.4387351778656123</v>
      </c>
      <c r="U106">
        <v>6.6101204819277095</v>
      </c>
      <c r="V106">
        <v>21.439565193548578</v>
      </c>
      <c r="W106">
        <v>6.4816730896120411</v>
      </c>
      <c r="X106">
        <v>19.050663147476083</v>
      </c>
      <c r="Y106">
        <v>6.834214334678955</v>
      </c>
      <c r="Z106">
        <v>7.7365818702973828</v>
      </c>
      <c r="AA106">
        <v>9.7492525679926505</v>
      </c>
      <c r="AB106">
        <v>12.972122247300675</v>
      </c>
      <c r="AC106">
        <v>8.4912815346038677</v>
      </c>
      <c r="AD106">
        <v>9.5684490398818287</v>
      </c>
    </row>
    <row r="107" spans="1:30" x14ac:dyDescent="0.2">
      <c r="A107" t="s">
        <v>745</v>
      </c>
      <c r="B107" t="s">
        <v>186</v>
      </c>
      <c r="C107" t="s">
        <v>32</v>
      </c>
      <c r="D107" t="s">
        <v>33</v>
      </c>
      <c r="E107" t="s">
        <v>34</v>
      </c>
      <c r="F107" t="s">
        <v>535</v>
      </c>
      <c r="G107">
        <v>7.3136298421807719</v>
      </c>
      <c r="H107">
        <v>1.4563769293257514</v>
      </c>
      <c r="I107">
        <v>3.9372151898734171</v>
      </c>
      <c r="J107">
        <v>9.7523275603163491</v>
      </c>
      <c r="K107">
        <v>7.1814583898075357</v>
      </c>
      <c r="L107">
        <v>5.0057142857142845</v>
      </c>
      <c r="M107">
        <v>6.0786594381468708</v>
      </c>
      <c r="N107">
        <v>1143.3607645341119</v>
      </c>
      <c r="O107">
        <v>3.9999999999999991</v>
      </c>
      <c r="P107">
        <v>3.331578947368421</v>
      </c>
      <c r="Q107">
        <v>6.8342624928566886</v>
      </c>
      <c r="R107">
        <v>4.9510176932286809</v>
      </c>
      <c r="S107">
        <v>354.67280647168639</v>
      </c>
      <c r="T107">
        <v>6.6403153925265679</v>
      </c>
      <c r="U107">
        <v>5.9352572145545794</v>
      </c>
      <c r="V107">
        <v>19.453180004693735</v>
      </c>
      <c r="W107">
        <v>5.8385280174027496</v>
      </c>
      <c r="X107">
        <v>30.942182634028729</v>
      </c>
      <c r="Y107">
        <v>4.7203368352205368</v>
      </c>
      <c r="Z107">
        <v>4.4735747202106646</v>
      </c>
      <c r="AA107">
        <v>6.7216461569497676</v>
      </c>
      <c r="AB107">
        <v>9.8896510348965094</v>
      </c>
      <c r="AC107">
        <v>7.3502053549100808</v>
      </c>
      <c r="AD107">
        <v>8.0216013447757231</v>
      </c>
    </row>
    <row r="108" spans="1:30" x14ac:dyDescent="0.2">
      <c r="A108" t="s">
        <v>746</v>
      </c>
      <c r="B108" t="s">
        <v>301</v>
      </c>
      <c r="C108" t="s">
        <v>32</v>
      </c>
      <c r="D108" t="s">
        <v>33</v>
      </c>
      <c r="E108" t="s">
        <v>34</v>
      </c>
      <c r="F108" t="s">
        <v>562</v>
      </c>
      <c r="G108">
        <v>6.2854503464203226</v>
      </c>
      <c r="H108">
        <v>1.7625599999999995</v>
      </c>
      <c r="I108">
        <v>5.1936305732484067</v>
      </c>
      <c r="J108">
        <v>12.030313334952632</v>
      </c>
      <c r="K108">
        <v>0.11771117166212534</v>
      </c>
      <c r="L108">
        <v>6.344999999999998</v>
      </c>
      <c r="M108">
        <v>6.3483870967741929</v>
      </c>
      <c r="N108">
        <v>1691.7835671342682</v>
      </c>
      <c r="O108">
        <v>4.2558248631743547</v>
      </c>
      <c r="P108">
        <v>2.8686094920899241</v>
      </c>
      <c r="Q108">
        <v>7.7499669618078482</v>
      </c>
      <c r="R108">
        <v>11.726458616010856</v>
      </c>
      <c r="S108">
        <v>204.54146341463414</v>
      </c>
      <c r="T108">
        <v>6.4408566721581542</v>
      </c>
      <c r="U108">
        <v>4.8599999999999994</v>
      </c>
      <c r="V108">
        <v>28.177838771502252</v>
      </c>
      <c r="W108">
        <v>6.5577091805408489</v>
      </c>
      <c r="X108">
        <v>27.510492151540184</v>
      </c>
      <c r="Y108">
        <v>5.3443865225683398</v>
      </c>
      <c r="Z108">
        <v>5.1918060649431963</v>
      </c>
      <c r="AA108">
        <v>10.407862549561454</v>
      </c>
      <c r="AB108">
        <v>13.852879944482995</v>
      </c>
      <c r="AC108">
        <v>10.484634271234061</v>
      </c>
      <c r="AD108">
        <v>9.5504252733900366</v>
      </c>
    </row>
    <row r="109" spans="1:30" x14ac:dyDescent="0.2">
      <c r="A109" t="s">
        <v>747</v>
      </c>
      <c r="B109" t="s">
        <v>301</v>
      </c>
      <c r="C109" t="s">
        <v>32</v>
      </c>
      <c r="D109" t="s">
        <v>33</v>
      </c>
      <c r="E109" t="s">
        <v>34</v>
      </c>
      <c r="F109" t="s">
        <v>562</v>
      </c>
      <c r="G109">
        <v>6.8341801385681293</v>
      </c>
      <c r="H109">
        <v>1.7625599999999995</v>
      </c>
      <c r="I109">
        <v>4.9528662420382163</v>
      </c>
      <c r="J109">
        <v>9.8477532183628824</v>
      </c>
      <c r="K109">
        <v>0.14517711171662123</v>
      </c>
      <c r="L109">
        <v>6.344999999999998</v>
      </c>
      <c r="M109">
        <v>5.7135483870967745</v>
      </c>
      <c r="N109">
        <v>1601.6032064128253</v>
      </c>
      <c r="O109">
        <v>4.5091477716966386</v>
      </c>
      <c r="P109">
        <v>2.8686094920899241</v>
      </c>
      <c r="Q109">
        <v>6.9250165190960749</v>
      </c>
      <c r="R109">
        <v>4.9367706919945729</v>
      </c>
      <c r="S109">
        <v>207.79024390243902</v>
      </c>
      <c r="T109">
        <v>6.6863920922570008</v>
      </c>
      <c r="U109">
        <v>4.2862499999999999</v>
      </c>
      <c r="V109">
        <v>27.240848969547827</v>
      </c>
      <c r="W109">
        <v>8.5614643305243856</v>
      </c>
      <c r="X109">
        <v>32.416995161099962</v>
      </c>
      <c r="Y109">
        <v>4.9901080737444374</v>
      </c>
      <c r="Z109">
        <v>5.1918060649431963</v>
      </c>
      <c r="AA109">
        <v>10.483642917217349</v>
      </c>
      <c r="AB109">
        <v>13.697987508674528</v>
      </c>
      <c r="AC109">
        <v>10.520226356629857</v>
      </c>
      <c r="AD109">
        <v>10.372782503037667</v>
      </c>
    </row>
    <row r="110" spans="1:30" x14ac:dyDescent="0.2">
      <c r="A110" t="s">
        <v>748</v>
      </c>
      <c r="B110" t="s">
        <v>301</v>
      </c>
      <c r="C110" t="s">
        <v>32</v>
      </c>
      <c r="D110" t="s">
        <v>33</v>
      </c>
      <c r="E110" t="s">
        <v>34</v>
      </c>
      <c r="F110" t="s">
        <v>562</v>
      </c>
      <c r="G110">
        <v>6.8341801385681293</v>
      </c>
      <c r="H110">
        <v>1.7625599999999995</v>
      </c>
      <c r="I110">
        <v>5.1936305732484067</v>
      </c>
      <c r="J110">
        <v>11.290551372358511</v>
      </c>
      <c r="K110">
        <v>0.1314441416893733</v>
      </c>
      <c r="L110">
        <v>6.344999999999998</v>
      </c>
      <c r="M110">
        <v>5.7135483870967745</v>
      </c>
      <c r="N110">
        <v>1755.9919839679358</v>
      </c>
      <c r="O110">
        <v>4.7681000781860829</v>
      </c>
      <c r="P110">
        <v>2.8686094920899241</v>
      </c>
      <c r="Q110">
        <v>7.7499669618078482</v>
      </c>
      <c r="R110">
        <v>11.726458616010856</v>
      </c>
      <c r="S110">
        <v>237.92195121951221</v>
      </c>
      <c r="T110">
        <v>6.6863920922570008</v>
      </c>
      <c r="U110">
        <v>4.2862499999999999</v>
      </c>
      <c r="V110">
        <v>28.007476989328726</v>
      </c>
      <c r="W110">
        <v>8.3867484138495616</v>
      </c>
      <c r="X110">
        <v>36.498807978283956</v>
      </c>
      <c r="Y110">
        <v>5.3443865225683398</v>
      </c>
      <c r="Z110">
        <v>5.1918060649431963</v>
      </c>
      <c r="AA110">
        <v>10.858392406584164</v>
      </c>
      <c r="AB110">
        <v>14.163913948646771</v>
      </c>
      <c r="AC110">
        <v>10.997670785026848</v>
      </c>
      <c r="AD110">
        <v>10.789793438639126</v>
      </c>
    </row>
    <row r="112" spans="1:30" x14ac:dyDescent="0.2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 t="s">
        <v>6</v>
      </c>
      <c r="H112" t="s">
        <v>7</v>
      </c>
      <c r="I112" t="s">
        <v>8</v>
      </c>
      <c r="J112" t="s">
        <v>9</v>
      </c>
      <c r="K112" t="s">
        <v>10</v>
      </c>
      <c r="L112" t="s">
        <v>11</v>
      </c>
      <c r="M112" t="s">
        <v>12</v>
      </c>
      <c r="N112" t="s">
        <v>13</v>
      </c>
      <c r="O112" t="s">
        <v>14</v>
      </c>
      <c r="P112" t="s">
        <v>15</v>
      </c>
      <c r="Q112" t="s">
        <v>16</v>
      </c>
      <c r="R112" t="s">
        <v>17</v>
      </c>
      <c r="S112" t="s">
        <v>18</v>
      </c>
      <c r="T112" t="s">
        <v>19</v>
      </c>
      <c r="U112" t="s">
        <v>20</v>
      </c>
      <c r="V112" t="s">
        <v>21</v>
      </c>
      <c r="W112" t="s">
        <v>22</v>
      </c>
      <c r="X112" t="s">
        <v>23</v>
      </c>
      <c r="Y112" t="s">
        <v>24</v>
      </c>
      <c r="Z112" t="s">
        <v>25</v>
      </c>
      <c r="AA112" t="s">
        <v>26</v>
      </c>
      <c r="AB112" t="s">
        <v>27</v>
      </c>
      <c r="AC112" t="s">
        <v>28</v>
      </c>
      <c r="AD112" t="s">
        <v>29</v>
      </c>
    </row>
    <row r="113" spans="1:30" x14ac:dyDescent="0.2">
      <c r="A113" t="s">
        <v>592</v>
      </c>
      <c r="B113" t="s">
        <v>97</v>
      </c>
      <c r="C113" t="s">
        <v>32</v>
      </c>
      <c r="D113" t="s">
        <v>38</v>
      </c>
      <c r="E113" t="s">
        <v>34</v>
      </c>
      <c r="F113" t="s">
        <v>512</v>
      </c>
      <c r="G113">
        <v>6.208383233532933</v>
      </c>
      <c r="H113">
        <v>2.4847058823529404</v>
      </c>
      <c r="I113">
        <v>6.588951160928743</v>
      </c>
      <c r="J113">
        <v>9.641089944538221</v>
      </c>
      <c r="K113">
        <v>10.592391117231879</v>
      </c>
      <c r="L113">
        <v>6.3149501661129568</v>
      </c>
      <c r="M113">
        <v>6.2062246278755069</v>
      </c>
      <c r="N113">
        <v>6.5990726429675428</v>
      </c>
      <c r="O113">
        <v>3.4213088839709136</v>
      </c>
      <c r="P113">
        <v>6.0214939024390235</v>
      </c>
      <c r="Q113">
        <v>7.0682269696557345</v>
      </c>
      <c r="R113">
        <v>6.1901573010975666</v>
      </c>
      <c r="S113">
        <v>6.5554162936436882</v>
      </c>
      <c r="T113">
        <v>6.6685388994307395</v>
      </c>
      <c r="U113">
        <v>6.0099603031396605</v>
      </c>
      <c r="V113">
        <v>24.991008355771044</v>
      </c>
      <c r="W113">
        <v>6.1618614380821128</v>
      </c>
      <c r="X113">
        <v>7.3441437843235136</v>
      </c>
      <c r="Y113">
        <v>5.9538944285614663</v>
      </c>
      <c r="Z113">
        <v>6.2158652672687325</v>
      </c>
      <c r="AA113">
        <v>5.592869986015228</v>
      </c>
      <c r="AB113">
        <v>6.6631440735288265</v>
      </c>
      <c r="AC113">
        <v>5.5989480310554658</v>
      </c>
      <c r="AD113">
        <v>7.4671372336093382</v>
      </c>
    </row>
    <row r="114" spans="1:30" x14ac:dyDescent="0.2">
      <c r="A114" t="s">
        <v>593</v>
      </c>
      <c r="B114" t="s">
        <v>97</v>
      </c>
      <c r="C114" t="s">
        <v>32</v>
      </c>
      <c r="D114" t="s">
        <v>38</v>
      </c>
      <c r="E114" t="s">
        <v>34</v>
      </c>
      <c r="F114" t="s">
        <v>512</v>
      </c>
      <c r="G114">
        <v>4.4299401197604791</v>
      </c>
      <c r="H114">
        <v>1.9058823529411759</v>
      </c>
      <c r="I114">
        <v>6.588951160928743</v>
      </c>
      <c r="J114">
        <v>9.2322160598022673</v>
      </c>
      <c r="K114">
        <v>1.7959717679462899</v>
      </c>
      <c r="L114">
        <v>6.0279069767441857</v>
      </c>
      <c r="M114">
        <v>6.2062246278755069</v>
      </c>
      <c r="N114">
        <v>6.5990726429675428</v>
      </c>
      <c r="O114">
        <v>3.8105595953208975</v>
      </c>
      <c r="P114">
        <v>4.4121951219512185</v>
      </c>
      <c r="Q114">
        <v>7.0682269696557345</v>
      </c>
      <c r="R114">
        <v>6.1901573010975666</v>
      </c>
      <c r="S114">
        <v>6.5554162936436882</v>
      </c>
      <c r="T114">
        <v>6.2443263757115739</v>
      </c>
      <c r="U114">
        <v>5.3317935763262359</v>
      </c>
      <c r="V114">
        <v>25.624099593637293</v>
      </c>
      <c r="W114">
        <v>5.5465807779788481</v>
      </c>
      <c r="X114">
        <v>7.3441437843235136</v>
      </c>
      <c r="Y114">
        <v>6.5224740255212312</v>
      </c>
      <c r="Z114">
        <v>6.2158652672687325</v>
      </c>
      <c r="AA114">
        <v>5.5542720149170899</v>
      </c>
      <c r="AB114">
        <v>7.2234910277324635</v>
      </c>
      <c r="AC114">
        <v>5.8020004196684614</v>
      </c>
      <c r="AD114">
        <v>7.4671372336093382</v>
      </c>
    </row>
    <row r="115" spans="1:30" x14ac:dyDescent="0.2">
      <c r="A115" t="s">
        <v>594</v>
      </c>
      <c r="B115" t="s">
        <v>97</v>
      </c>
      <c r="C115" t="s">
        <v>32</v>
      </c>
      <c r="D115" t="s">
        <v>38</v>
      </c>
      <c r="E115" t="s">
        <v>34</v>
      </c>
      <c r="F115" t="s">
        <v>512</v>
      </c>
      <c r="G115">
        <v>5.3029940119760468</v>
      </c>
      <c r="H115">
        <v>2.1035294117647054</v>
      </c>
      <c r="I115">
        <v>7.0558847077662126</v>
      </c>
      <c r="J115">
        <v>11.815673981191221</v>
      </c>
      <c r="K115">
        <v>3.0081597521087962</v>
      </c>
      <c r="L115">
        <v>6.0279069767441857</v>
      </c>
      <c r="M115">
        <v>7.6968876860622446</v>
      </c>
      <c r="N115">
        <v>6.5990726429675428</v>
      </c>
      <c r="O115">
        <v>3.8105595953208975</v>
      </c>
      <c r="P115">
        <v>5.4699695121951208</v>
      </c>
      <c r="Q115">
        <v>7.0682269696557345</v>
      </c>
      <c r="R115">
        <v>6.9570987810429417</v>
      </c>
      <c r="S115">
        <v>5.6078782452999096</v>
      </c>
      <c r="T115">
        <v>6.6685388994307395</v>
      </c>
      <c r="U115">
        <v>6.0099603031396605</v>
      </c>
      <c r="V115">
        <v>26.503989110671739</v>
      </c>
      <c r="W115">
        <v>5.9521657563129828</v>
      </c>
      <c r="X115">
        <v>7.7715426859710419</v>
      </c>
      <c r="Y115">
        <v>6.2370545987030175</v>
      </c>
      <c r="Z115">
        <v>6.2158652672687325</v>
      </c>
      <c r="AA115">
        <v>5.8599391773402285</v>
      </c>
      <c r="AB115">
        <v>7.1530179445350743</v>
      </c>
      <c r="AC115">
        <v>6.0259019374693992</v>
      </c>
      <c r="AD115">
        <v>7.7951947875661727</v>
      </c>
    </row>
    <row r="116" spans="1:30" x14ac:dyDescent="0.2">
      <c r="A116" t="s">
        <v>595</v>
      </c>
      <c r="B116" t="s">
        <v>66</v>
      </c>
      <c r="C116" t="s">
        <v>32</v>
      </c>
      <c r="D116" t="s">
        <v>38</v>
      </c>
      <c r="E116" t="s">
        <v>34</v>
      </c>
      <c r="F116" t="s">
        <v>506</v>
      </c>
      <c r="G116">
        <v>4.0775510204081629</v>
      </c>
      <c r="H116">
        <v>0.85916322922804955</v>
      </c>
      <c r="I116">
        <v>7.8897045658012521</v>
      </c>
      <c r="J116">
        <v>9.2974704890387851</v>
      </c>
      <c r="K116">
        <v>2.4640765197551713E-2</v>
      </c>
      <c r="L116">
        <v>3.6581986143187075</v>
      </c>
      <c r="M116">
        <v>7.1999999999999993</v>
      </c>
      <c r="N116">
        <v>1.1725375320395457</v>
      </c>
      <c r="O116">
        <v>3.2661290322580649</v>
      </c>
      <c r="P116">
        <v>7.4145471609572953</v>
      </c>
      <c r="Q116">
        <v>7.1999999999999993</v>
      </c>
      <c r="R116">
        <v>7.6180149335642673</v>
      </c>
      <c r="S116">
        <v>5.7702127659574458</v>
      </c>
      <c r="T116">
        <v>7.0609039446491151</v>
      </c>
      <c r="U116">
        <v>5.5231401869158878</v>
      </c>
      <c r="V116">
        <v>22.014181306954146</v>
      </c>
      <c r="W116">
        <v>4.8555677400059816</v>
      </c>
      <c r="X116">
        <v>7.2016655100624556</v>
      </c>
      <c r="Y116">
        <v>5.9127439223808995</v>
      </c>
      <c r="Z116">
        <v>6.8467267105793788</v>
      </c>
      <c r="AA116">
        <v>5.7208766136295397</v>
      </c>
      <c r="AB116">
        <v>6.6233197337341645</v>
      </c>
      <c r="AC116">
        <v>5.9251112947396178</v>
      </c>
      <c r="AD116">
        <v>8.3473811715683883</v>
      </c>
    </row>
    <row r="117" spans="1:30" x14ac:dyDescent="0.2">
      <c r="A117" t="s">
        <v>596</v>
      </c>
      <c r="B117" t="s">
        <v>66</v>
      </c>
      <c r="C117" t="s">
        <v>32</v>
      </c>
      <c r="D117" t="s">
        <v>38</v>
      </c>
      <c r="E117" t="s">
        <v>34</v>
      </c>
      <c r="F117" t="s">
        <v>506</v>
      </c>
      <c r="G117">
        <v>3.9232653061224485</v>
      </c>
      <c r="H117">
        <v>0.77642899233942253</v>
      </c>
      <c r="I117">
        <v>6.8648164726947165</v>
      </c>
      <c r="J117">
        <v>7.9269814502529501</v>
      </c>
      <c r="K117">
        <v>2.4640765197551713E-2</v>
      </c>
      <c r="L117">
        <v>3.6581986143187075</v>
      </c>
      <c r="M117">
        <v>6.4415730337078649</v>
      </c>
      <c r="N117">
        <v>1.1725375320395457</v>
      </c>
      <c r="O117">
        <v>3.347782258064516</v>
      </c>
      <c r="P117">
        <v>4.804504927264194</v>
      </c>
      <c r="Q117">
        <v>7.1999999999999993</v>
      </c>
      <c r="R117">
        <v>4.9314596728310827</v>
      </c>
      <c r="S117">
        <v>4.9361702127659566</v>
      </c>
      <c r="T117">
        <v>5.4868541647946802</v>
      </c>
      <c r="U117">
        <v>5.5231401869158878</v>
      </c>
      <c r="V117">
        <v>22.198000456143813</v>
      </c>
      <c r="W117">
        <v>5.6411723656664341</v>
      </c>
      <c r="X117">
        <v>6.8056072172102695</v>
      </c>
      <c r="Y117">
        <v>5.9127439223808995</v>
      </c>
      <c r="Z117">
        <v>5.8188466191692427</v>
      </c>
      <c r="AA117">
        <v>5.7703752626838787</v>
      </c>
      <c r="AB117">
        <v>7.001331329181876</v>
      </c>
      <c r="AC117">
        <v>5.6641092310820556</v>
      </c>
      <c r="AD117">
        <v>9.4347594360191849</v>
      </c>
    </row>
    <row r="118" spans="1:30" x14ac:dyDescent="0.2">
      <c r="A118" t="s">
        <v>597</v>
      </c>
      <c r="B118" t="s">
        <v>66</v>
      </c>
      <c r="C118" t="s">
        <v>32</v>
      </c>
      <c r="D118" t="s">
        <v>38</v>
      </c>
      <c r="E118" t="s">
        <v>34</v>
      </c>
      <c r="F118" t="s">
        <v>506</v>
      </c>
      <c r="G118">
        <v>3.9232653061224485</v>
      </c>
      <c r="H118">
        <v>0.77642899233942253</v>
      </c>
      <c r="I118">
        <v>7.3675917636526407</v>
      </c>
      <c r="J118">
        <v>7.9269814502529501</v>
      </c>
      <c r="K118">
        <v>2.4640765197551713E-2</v>
      </c>
      <c r="L118">
        <v>3.6581986143187075</v>
      </c>
      <c r="M118">
        <v>6.8157303370786515</v>
      </c>
      <c r="N118">
        <v>1.1725375320395457</v>
      </c>
      <c r="O118">
        <v>3.1899193548387097</v>
      </c>
      <c r="P118">
        <v>6.7354293758798667</v>
      </c>
      <c r="Q118">
        <v>8.0108670039503771</v>
      </c>
      <c r="R118">
        <v>6.7782149204734825</v>
      </c>
      <c r="S118">
        <v>5.7702127659574458</v>
      </c>
      <c r="T118">
        <v>5.4868541647946802</v>
      </c>
      <c r="U118">
        <v>5.5231401869158878</v>
      </c>
      <c r="V118">
        <v>21.918595349375522</v>
      </c>
      <c r="W118">
        <v>5.2643405443126312</v>
      </c>
      <c r="X118">
        <v>6.8056072172102695</v>
      </c>
      <c r="Y118">
        <v>6.2055161888150003</v>
      </c>
      <c r="Z118">
        <v>5.8188466191692427</v>
      </c>
      <c r="AA118">
        <v>5.6875893125187629</v>
      </c>
      <c r="AB118">
        <v>6.4339274210865369</v>
      </c>
      <c r="AC118">
        <v>5.5718754191128426</v>
      </c>
      <c r="AD118">
        <v>8.3473811715683883</v>
      </c>
    </row>
    <row r="119" spans="1:30" x14ac:dyDescent="0.2">
      <c r="A119" t="s">
        <v>598</v>
      </c>
      <c r="B119" t="s">
        <v>66</v>
      </c>
      <c r="C119" t="s">
        <v>32</v>
      </c>
      <c r="D119" t="s">
        <v>38</v>
      </c>
      <c r="E119" t="s">
        <v>34</v>
      </c>
      <c r="F119" t="s">
        <v>506</v>
      </c>
      <c r="G119">
        <v>3.9232653061224485</v>
      </c>
      <c r="H119">
        <v>0.9482616381850324</v>
      </c>
      <c r="I119">
        <v>7.3675917636526407</v>
      </c>
      <c r="J119">
        <v>9.2246205733558178</v>
      </c>
      <c r="K119">
        <v>3.2222539104490702E-2</v>
      </c>
      <c r="L119">
        <v>3.8327944572748271</v>
      </c>
      <c r="M119">
        <v>6.4415730337078649</v>
      </c>
      <c r="N119">
        <v>1.23086781398755</v>
      </c>
      <c r="O119">
        <v>3.1899193548387097</v>
      </c>
      <c r="P119">
        <v>6.7354293758798667</v>
      </c>
      <c r="Q119">
        <v>7.1999999999999993</v>
      </c>
      <c r="R119">
        <v>6.7782149204734825</v>
      </c>
      <c r="S119">
        <v>6.195744680851063</v>
      </c>
      <c r="T119">
        <v>5.9138467068020484</v>
      </c>
      <c r="U119">
        <v>5.5231401869158878</v>
      </c>
      <c r="V119">
        <v>19.948054070062327</v>
      </c>
      <c r="W119">
        <v>5.0979962117435962</v>
      </c>
      <c r="X119">
        <v>6.8056072172102695</v>
      </c>
      <c r="Y119">
        <v>6.058737599476725</v>
      </c>
      <c r="Z119">
        <v>5.8188466191692427</v>
      </c>
      <c r="AA119">
        <v>5.486784749324527</v>
      </c>
      <c r="AB119">
        <v>6.2453081382864513</v>
      </c>
      <c r="AC119">
        <v>5.4490839004425817</v>
      </c>
      <c r="AD119">
        <v>7.9960850816415521</v>
      </c>
    </row>
    <row r="120" spans="1:30" x14ac:dyDescent="0.2">
      <c r="A120" t="s">
        <v>599</v>
      </c>
      <c r="B120" t="s">
        <v>81</v>
      </c>
      <c r="C120" t="s">
        <v>32</v>
      </c>
      <c r="D120" t="s">
        <v>38</v>
      </c>
      <c r="E120" t="s">
        <v>34</v>
      </c>
      <c r="F120" t="s">
        <v>509</v>
      </c>
      <c r="G120">
        <v>4.7475578406169658</v>
      </c>
      <c r="H120">
        <v>0.65561214096557341</v>
      </c>
      <c r="I120">
        <v>7.0537246049661393</v>
      </c>
      <c r="J120">
        <v>5.9169745163108143</v>
      </c>
      <c r="K120">
        <v>3.4017627718067024E-2</v>
      </c>
      <c r="L120">
        <v>4.9707112970711291</v>
      </c>
      <c r="M120">
        <v>6.3840597758405986</v>
      </c>
      <c r="N120">
        <v>3.1229822320287997</v>
      </c>
      <c r="O120">
        <v>2.9010701026424979</v>
      </c>
      <c r="P120">
        <v>5.6</v>
      </c>
      <c r="Q120">
        <v>6.9394905593159946</v>
      </c>
      <c r="R120">
        <v>6.4062814070351752</v>
      </c>
      <c r="S120">
        <v>6.1241982507288633</v>
      </c>
      <c r="T120">
        <v>6.9489698890649754</v>
      </c>
      <c r="U120">
        <v>5.3020057306590251</v>
      </c>
      <c r="V120">
        <v>20.039229499032189</v>
      </c>
      <c r="W120">
        <v>5.8160991486282185</v>
      </c>
      <c r="X120">
        <v>7.3344536759278149</v>
      </c>
      <c r="Y120">
        <v>5.8796153120874965</v>
      </c>
      <c r="Z120">
        <v>6.5989902389767749</v>
      </c>
      <c r="AA120">
        <v>7.3624388507232412</v>
      </c>
      <c r="AB120">
        <v>6.7987166083853063</v>
      </c>
      <c r="AC120">
        <v>4.8131292489253656</v>
      </c>
      <c r="AD120">
        <v>10.070851163225264</v>
      </c>
    </row>
    <row r="121" spans="1:30" x14ac:dyDescent="0.2">
      <c r="A121" t="s">
        <v>600</v>
      </c>
      <c r="B121" t="s">
        <v>81</v>
      </c>
      <c r="C121" t="s">
        <v>32</v>
      </c>
      <c r="D121" t="s">
        <v>38</v>
      </c>
      <c r="E121" t="s">
        <v>34</v>
      </c>
      <c r="F121" t="s">
        <v>509</v>
      </c>
      <c r="G121">
        <v>4.3588688946015424</v>
      </c>
      <c r="H121">
        <v>0.48400896312894681</v>
      </c>
      <c r="I121">
        <v>5.3471783295711059</v>
      </c>
      <c r="J121">
        <v>5.1352576544987789</v>
      </c>
      <c r="K121">
        <v>3.7300030392617353E-2</v>
      </c>
      <c r="L121">
        <v>4.9707112970711291</v>
      </c>
      <c r="M121">
        <v>5.7115815691158165</v>
      </c>
      <c r="N121">
        <v>2.8244803158750429</v>
      </c>
      <c r="O121">
        <v>3.3727888185193269</v>
      </c>
      <c r="P121">
        <v>3.1732057416267936</v>
      </c>
      <c r="Q121">
        <v>6.9394905593159946</v>
      </c>
      <c r="R121">
        <v>5.5642530835998176</v>
      </c>
      <c r="S121">
        <v>5.3370262390670558</v>
      </c>
      <c r="T121">
        <v>5.6924769273795093</v>
      </c>
      <c r="U121">
        <v>3.5621776504297986</v>
      </c>
      <c r="V121">
        <v>11.600557097663355</v>
      </c>
      <c r="W121">
        <v>6.2246484823454971</v>
      </c>
      <c r="X121">
        <v>6.9310926481443653</v>
      </c>
      <c r="Y121">
        <v>5.8796153120874965</v>
      </c>
      <c r="Z121">
        <v>4.0277347694378989</v>
      </c>
      <c r="AA121">
        <v>8.6452405754295256</v>
      </c>
      <c r="AB121">
        <v>7.4956415155557163</v>
      </c>
      <c r="AC121">
        <v>4.8283502764930812</v>
      </c>
      <c r="AD121">
        <v>8.4591759319816866</v>
      </c>
    </row>
    <row r="122" spans="1:30" x14ac:dyDescent="0.2">
      <c r="A122" t="s">
        <v>601</v>
      </c>
      <c r="B122" t="s">
        <v>81</v>
      </c>
      <c r="C122" t="s">
        <v>32</v>
      </c>
      <c r="D122" t="s">
        <v>38</v>
      </c>
      <c r="E122" t="s">
        <v>34</v>
      </c>
      <c r="F122" t="s">
        <v>509</v>
      </c>
      <c r="G122">
        <v>4.941902313624678</v>
      </c>
      <c r="H122">
        <v>0.71281320024444905</v>
      </c>
      <c r="I122">
        <v>7.4925507900677202</v>
      </c>
      <c r="J122">
        <v>4.9648487884290287</v>
      </c>
      <c r="K122">
        <v>5.7591246926201198E-2</v>
      </c>
      <c r="L122">
        <v>4.7447698744769866</v>
      </c>
      <c r="M122">
        <v>5.7115815691158165</v>
      </c>
      <c r="N122">
        <v>2.97498548368366</v>
      </c>
      <c r="O122">
        <v>2.9010701026424979</v>
      </c>
      <c r="P122">
        <v>6.65645933014354</v>
      </c>
      <c r="Q122">
        <v>6.9394905593159946</v>
      </c>
      <c r="R122">
        <v>7.1999999999999993</v>
      </c>
      <c r="S122">
        <v>6.1241982507288633</v>
      </c>
      <c r="T122">
        <v>7.3255150554675117</v>
      </c>
      <c r="U122">
        <v>5.9209169054441242</v>
      </c>
      <c r="V122">
        <v>20.046209376948955</v>
      </c>
      <c r="W122">
        <v>5.351407017849632</v>
      </c>
      <c r="X122">
        <v>7.3344536759278149</v>
      </c>
      <c r="Y122">
        <v>6.1396190835376192</v>
      </c>
      <c r="Z122">
        <v>6.5989902389767749</v>
      </c>
      <c r="AA122">
        <v>7.3182926990071051</v>
      </c>
      <c r="AB122">
        <v>6.544864631024911</v>
      </c>
      <c r="AC122">
        <v>4.5824105152673873</v>
      </c>
      <c r="AD122">
        <v>9.6579426329066607</v>
      </c>
    </row>
    <row r="123" spans="1:30" x14ac:dyDescent="0.2">
      <c r="A123" t="s">
        <v>602</v>
      </c>
      <c r="B123" t="s">
        <v>81</v>
      </c>
      <c r="C123" t="s">
        <v>32</v>
      </c>
      <c r="D123" t="s">
        <v>38</v>
      </c>
      <c r="E123" t="s">
        <v>34</v>
      </c>
      <c r="F123" t="s">
        <v>509</v>
      </c>
      <c r="G123">
        <v>5.3305912596401015</v>
      </c>
      <c r="H123">
        <v>0.65561214096557341</v>
      </c>
      <c r="I123">
        <v>5.7697516930022568</v>
      </c>
      <c r="J123">
        <v>4.7092354893244011</v>
      </c>
      <c r="K123">
        <v>1.2810322438040505</v>
      </c>
      <c r="L123">
        <v>5.2079497907949781</v>
      </c>
      <c r="M123">
        <v>6.3840597758405986</v>
      </c>
      <c r="N123">
        <v>2.8244803158750429</v>
      </c>
      <c r="O123">
        <v>4.693601222974447</v>
      </c>
      <c r="P123">
        <v>5.0870813397129186</v>
      </c>
      <c r="Q123">
        <v>7.721018881368007</v>
      </c>
      <c r="R123">
        <v>7.1999999999999993</v>
      </c>
      <c r="S123">
        <v>7.7457725947521876</v>
      </c>
      <c r="T123">
        <v>6.1354712407942564</v>
      </c>
      <c r="U123">
        <v>5.9209169054441242</v>
      </c>
      <c r="V123">
        <v>22.635744084068751</v>
      </c>
      <c r="W123">
        <v>6.1158002023286739</v>
      </c>
      <c r="X123">
        <v>7.7327260448241724</v>
      </c>
      <c r="Y123">
        <v>6.4009805770318682</v>
      </c>
      <c r="Z123">
        <v>5.7144395826321102</v>
      </c>
      <c r="AA123">
        <v>8.8725220532971143</v>
      </c>
      <c r="AB123">
        <v>7.0525685857457008</v>
      </c>
      <c r="AC123">
        <v>4.6279133766277116</v>
      </c>
      <c r="AD123">
        <v>9.2514921050172845</v>
      </c>
    </row>
    <row r="124" spans="1:30" x14ac:dyDescent="0.2">
      <c r="A124" t="s">
        <v>603</v>
      </c>
      <c r="B124" t="s">
        <v>384</v>
      </c>
      <c r="C124" t="s">
        <v>32</v>
      </c>
      <c r="D124" t="s">
        <v>38</v>
      </c>
      <c r="E124" t="s">
        <v>34</v>
      </c>
      <c r="F124" t="s">
        <v>581</v>
      </c>
      <c r="G124">
        <v>6.764835164835163</v>
      </c>
      <c r="H124">
        <v>2.5162629757785462</v>
      </c>
      <c r="I124">
        <v>5.7767441860465114</v>
      </c>
      <c r="J124">
        <v>7.3649999999999984</v>
      </c>
      <c r="K124">
        <v>9.3642560684190652</v>
      </c>
      <c r="L124">
        <v>3.5201014584654398</v>
      </c>
      <c r="M124">
        <v>6.8113636363636347</v>
      </c>
      <c r="N124">
        <v>4.9365159979685105</v>
      </c>
      <c r="O124">
        <v>3.9896470588235289</v>
      </c>
      <c r="P124">
        <v>5.2682926829268286</v>
      </c>
      <c r="Q124">
        <v>7.2</v>
      </c>
      <c r="R124">
        <v>6.0609557074463281</v>
      </c>
      <c r="S124">
        <v>4.9551060680809078</v>
      </c>
      <c r="T124">
        <v>7.0336328626444153</v>
      </c>
      <c r="U124">
        <v>6.3249592169657411</v>
      </c>
      <c r="V124">
        <v>21.178512456459639</v>
      </c>
      <c r="W124">
        <v>5.0903882251528643</v>
      </c>
      <c r="X124">
        <v>8.7312642927147994</v>
      </c>
      <c r="Y124">
        <v>5.571010452961672</v>
      </c>
      <c r="Z124">
        <v>8.0018407731247123</v>
      </c>
      <c r="AA124">
        <v>17.073329225253485</v>
      </c>
      <c r="AB124">
        <v>7.0914261094355862</v>
      </c>
      <c r="AC124">
        <v>6.8312705096558712</v>
      </c>
      <c r="AD124">
        <v>10.572456320657759</v>
      </c>
    </row>
    <row r="125" spans="1:30" x14ac:dyDescent="0.2">
      <c r="A125" t="s">
        <v>604</v>
      </c>
      <c r="B125" t="s">
        <v>384</v>
      </c>
      <c r="C125" t="s">
        <v>32</v>
      </c>
      <c r="D125" t="s">
        <v>38</v>
      </c>
      <c r="E125" t="s">
        <v>34</v>
      </c>
      <c r="F125" t="s">
        <v>581</v>
      </c>
      <c r="G125">
        <v>6.764835164835163</v>
      </c>
      <c r="H125">
        <v>2.7653979238754323</v>
      </c>
      <c r="I125">
        <v>7.384186046511628</v>
      </c>
      <c r="J125">
        <v>6.919999999999999</v>
      </c>
      <c r="K125">
        <v>11.0227644321469</v>
      </c>
      <c r="L125">
        <v>3.5201014584654398</v>
      </c>
      <c r="M125">
        <v>7.3943181818181802</v>
      </c>
      <c r="N125">
        <v>5.8031488065007606</v>
      </c>
      <c r="O125">
        <v>4.4063999999999997</v>
      </c>
      <c r="P125">
        <v>7.4508710801393718</v>
      </c>
      <c r="Q125">
        <v>7.9904473355908046</v>
      </c>
      <c r="R125">
        <v>9.4774381981873468</v>
      </c>
      <c r="S125">
        <v>4.4542673902318688</v>
      </c>
      <c r="T125">
        <v>7.2831835686777922</v>
      </c>
      <c r="U125">
        <v>6.3249592169657411</v>
      </c>
      <c r="V125">
        <v>22.128746881365327</v>
      </c>
      <c r="W125">
        <v>6.0356242296320763</v>
      </c>
      <c r="X125">
        <v>8.7312642927147994</v>
      </c>
      <c r="Y125">
        <v>6.3737979094076644</v>
      </c>
      <c r="Z125">
        <v>9.2294523699953981</v>
      </c>
      <c r="AA125">
        <v>17.276611954512354</v>
      </c>
      <c r="AB125">
        <v>7.0252477380439453</v>
      </c>
      <c r="AC125">
        <v>6.4760795702047336</v>
      </c>
      <c r="AD125">
        <v>11.513155190133608</v>
      </c>
    </row>
    <row r="126" spans="1:30" x14ac:dyDescent="0.2">
      <c r="A126" t="s">
        <v>605</v>
      </c>
      <c r="B126" t="s">
        <v>160</v>
      </c>
      <c r="C126" t="s">
        <v>32</v>
      </c>
      <c r="D126" t="s">
        <v>38</v>
      </c>
      <c r="E126" t="s">
        <v>34</v>
      </c>
      <c r="F126" t="s">
        <v>527</v>
      </c>
      <c r="G126">
        <v>7.3384615384615381</v>
      </c>
      <c r="H126">
        <v>2.3558475689881733</v>
      </c>
      <c r="I126">
        <v>7.4482758620689635</v>
      </c>
      <c r="J126">
        <v>8.8653874079452333</v>
      </c>
      <c r="K126">
        <v>0.18981022716649526</v>
      </c>
      <c r="L126">
        <v>2.3896654521364682</v>
      </c>
      <c r="M126">
        <v>5.1170568561872916</v>
      </c>
      <c r="N126">
        <v>6.09338521400778</v>
      </c>
      <c r="O126">
        <v>1.0845473684210525</v>
      </c>
      <c r="P126">
        <v>5.0477965248048342</v>
      </c>
      <c r="Q126">
        <v>6.2447701044147275</v>
      </c>
      <c r="R126">
        <v>0.60441884932720524</v>
      </c>
      <c r="S126">
        <v>0.73304288007337748</v>
      </c>
      <c r="T126">
        <v>6.7381029091253666</v>
      </c>
      <c r="U126">
        <v>3.6159645232815967</v>
      </c>
      <c r="V126">
        <v>9.8135298762832335</v>
      </c>
      <c r="W126">
        <v>5.5943899403721211</v>
      </c>
      <c r="X126">
        <v>5.9403293062812121</v>
      </c>
      <c r="Y126">
        <v>4.7108695652173918</v>
      </c>
      <c r="Z126">
        <v>6.1349112426035495</v>
      </c>
      <c r="AA126">
        <v>13.080278422273782</v>
      </c>
      <c r="AB126">
        <v>5.8281376518218622</v>
      </c>
      <c r="AC126">
        <v>6.7490301223205682</v>
      </c>
      <c r="AD126">
        <v>10.248904491481674</v>
      </c>
    </row>
    <row r="127" spans="1:30" x14ac:dyDescent="0.2">
      <c r="A127" t="s">
        <v>606</v>
      </c>
      <c r="B127" t="s">
        <v>160</v>
      </c>
      <c r="C127" t="s">
        <v>32</v>
      </c>
      <c r="D127" t="s">
        <v>38</v>
      </c>
      <c r="E127" t="s">
        <v>34</v>
      </c>
      <c r="F127" t="s">
        <v>527</v>
      </c>
      <c r="G127">
        <v>6.1269230769230765</v>
      </c>
      <c r="H127">
        <v>2.0720105124835744</v>
      </c>
      <c r="I127">
        <v>5.2689655172413783</v>
      </c>
      <c r="J127">
        <v>9.6069702313038068</v>
      </c>
      <c r="K127">
        <v>0.36548565018229406</v>
      </c>
      <c r="L127">
        <v>2.2751904604173565</v>
      </c>
      <c r="M127">
        <v>5.1170568561872916</v>
      </c>
      <c r="N127">
        <v>6.09338521400778</v>
      </c>
      <c r="O127">
        <v>1.0413473684210526</v>
      </c>
      <c r="P127">
        <v>4.819340216570132</v>
      </c>
      <c r="Q127">
        <v>6.2447701044147275</v>
      </c>
      <c r="R127">
        <v>0.60441884932720524</v>
      </c>
      <c r="S127">
        <v>0.73304288007337748</v>
      </c>
      <c r="T127">
        <v>6.9141286837866005</v>
      </c>
      <c r="U127">
        <v>4.1667405764966743</v>
      </c>
      <c r="V127">
        <v>10.023901026585943</v>
      </c>
      <c r="W127">
        <v>6.1936799028851954</v>
      </c>
      <c r="X127">
        <v>5.9403293062812121</v>
      </c>
      <c r="Y127">
        <v>4.4972826086956523</v>
      </c>
      <c r="Z127">
        <v>7.7325443786982246</v>
      </c>
      <c r="AA127">
        <v>13.243372718372381</v>
      </c>
      <c r="AB127">
        <v>6.3340080971659907</v>
      </c>
      <c r="AC127">
        <v>7.2878003427793301</v>
      </c>
      <c r="AD127">
        <v>9.9504966442953027</v>
      </c>
    </row>
    <row r="128" spans="1:30" x14ac:dyDescent="0.2">
      <c r="A128" t="s">
        <v>607</v>
      </c>
      <c r="B128" t="s">
        <v>160</v>
      </c>
      <c r="C128" t="s">
        <v>32</v>
      </c>
      <c r="D128" t="s">
        <v>38</v>
      </c>
      <c r="E128" t="s">
        <v>34</v>
      </c>
      <c r="F128" t="s">
        <v>527</v>
      </c>
      <c r="G128">
        <v>7.7538461538461529</v>
      </c>
      <c r="H128">
        <v>2.6680683311432327</v>
      </c>
      <c r="I128">
        <v>6.7034482758620673</v>
      </c>
      <c r="J128">
        <v>8.6211803754797209</v>
      </c>
      <c r="K128">
        <v>0.17365616527998501</v>
      </c>
      <c r="L128">
        <v>2.3896654521364682</v>
      </c>
      <c r="M128">
        <v>5.9719063545150499</v>
      </c>
      <c r="N128">
        <v>6.09338521400778</v>
      </c>
      <c r="O128">
        <v>0.91174736842105242</v>
      </c>
      <c r="P128">
        <v>5.9996978091160909</v>
      </c>
      <c r="Q128">
        <v>6.8125664041033147</v>
      </c>
      <c r="R128">
        <v>0.60441884932720524</v>
      </c>
      <c r="S128">
        <v>0.73304288007337748</v>
      </c>
      <c r="T128">
        <v>7.4237847057708706</v>
      </c>
      <c r="U128">
        <v>7.4235033259423506</v>
      </c>
      <c r="V128">
        <v>10.359357725717294</v>
      </c>
      <c r="W128">
        <v>5.0798647111369002</v>
      </c>
      <c r="X128">
        <v>5.9403293062812121</v>
      </c>
      <c r="Y128">
        <v>5.2543478260869572</v>
      </c>
      <c r="Z128">
        <v>7.7325443786982246</v>
      </c>
      <c r="AA128">
        <v>12.532478575164625</v>
      </c>
      <c r="AB128">
        <v>5.7358299595141702</v>
      </c>
      <c r="AC128">
        <v>6.553381072007137</v>
      </c>
      <c r="AD128">
        <v>9.9504966442953027</v>
      </c>
    </row>
    <row r="129" spans="1:30" x14ac:dyDescent="0.2">
      <c r="A129" t="s">
        <v>608</v>
      </c>
      <c r="B129" t="s">
        <v>413</v>
      </c>
      <c r="C129" t="s">
        <v>32</v>
      </c>
      <c r="D129" t="s">
        <v>38</v>
      </c>
      <c r="E129" t="s">
        <v>34</v>
      </c>
      <c r="F129" t="s">
        <v>587</v>
      </c>
      <c r="G129">
        <v>5.7767441860465123</v>
      </c>
      <c r="H129">
        <v>1.6124692370795732</v>
      </c>
      <c r="I129">
        <v>6.7257485029940121</v>
      </c>
      <c r="J129">
        <v>6.4762564991334486</v>
      </c>
      <c r="K129">
        <v>9.0224574669187145</v>
      </c>
      <c r="L129">
        <v>3.898536585365854</v>
      </c>
      <c r="M129">
        <v>7.4255715495342933</v>
      </c>
      <c r="N129">
        <v>4.6775745909528386</v>
      </c>
      <c r="O129">
        <v>4.2884871550903902</v>
      </c>
      <c r="P129">
        <v>6.4294314381270894</v>
      </c>
      <c r="Q129">
        <v>6.6686706911420481</v>
      </c>
      <c r="R129">
        <v>6.235841856205159</v>
      </c>
      <c r="S129">
        <v>6.0484716157205236</v>
      </c>
      <c r="T129">
        <v>7.2</v>
      </c>
      <c r="U129">
        <v>6.8199413489736065</v>
      </c>
      <c r="V129">
        <v>11.907473981242751</v>
      </c>
      <c r="W129">
        <v>5.4919293173301877</v>
      </c>
      <c r="X129">
        <v>7.1999999999999993</v>
      </c>
      <c r="Y129">
        <v>5.9111663005062551</v>
      </c>
      <c r="Z129">
        <v>8.6857142857142851</v>
      </c>
      <c r="AA129">
        <v>8.0091011310271831</v>
      </c>
      <c r="AB129">
        <v>6.4620077888360017</v>
      </c>
      <c r="AC129">
        <v>7.0819127270752444</v>
      </c>
      <c r="AD129">
        <v>9.2140230448639375</v>
      </c>
    </row>
    <row r="130" spans="1:30" x14ac:dyDescent="0.2">
      <c r="A130" t="s">
        <v>609</v>
      </c>
      <c r="B130" t="s">
        <v>413</v>
      </c>
      <c r="C130" t="s">
        <v>32</v>
      </c>
      <c r="D130" t="s">
        <v>38</v>
      </c>
      <c r="E130" t="s">
        <v>34</v>
      </c>
      <c r="F130" t="s">
        <v>587</v>
      </c>
      <c r="G130">
        <v>5.7767441860465123</v>
      </c>
      <c r="H130">
        <v>1.789663658736669</v>
      </c>
      <c r="I130">
        <v>6.7257485029940121</v>
      </c>
      <c r="J130">
        <v>6.0644714038128251</v>
      </c>
      <c r="K130">
        <v>6.9168998109640825</v>
      </c>
      <c r="L130">
        <v>4.1970731707317075</v>
      </c>
      <c r="M130">
        <v>7.4255715495342933</v>
      </c>
      <c r="N130">
        <v>4.2617901828681415</v>
      </c>
      <c r="O130">
        <v>4.8228353948620359</v>
      </c>
      <c r="P130">
        <v>7.5852842809364542</v>
      </c>
      <c r="Q130">
        <v>6.6686706911420481</v>
      </c>
      <c r="R130">
        <v>9.1283162875896799</v>
      </c>
      <c r="S130">
        <v>5.4825327510917035</v>
      </c>
      <c r="T130">
        <v>7.2</v>
      </c>
      <c r="U130">
        <v>6.8199413489736065</v>
      </c>
      <c r="V130">
        <v>12.321704163914365</v>
      </c>
      <c r="W130">
        <v>4.8857093945561409</v>
      </c>
      <c r="X130">
        <v>8.7312642927147994</v>
      </c>
      <c r="Y130">
        <v>6.3877734263062367</v>
      </c>
      <c r="Z130">
        <v>8.6857142857142851</v>
      </c>
      <c r="AA130">
        <v>7.2311925391890988</v>
      </c>
      <c r="AB130">
        <v>6.5356122890523576</v>
      </c>
      <c r="AC130">
        <v>7.0606022755043858</v>
      </c>
      <c r="AD130">
        <v>9.2140230448639375</v>
      </c>
    </row>
    <row r="131" spans="1:30" x14ac:dyDescent="0.2">
      <c r="A131" t="s">
        <v>610</v>
      </c>
      <c r="B131" t="s">
        <v>413</v>
      </c>
      <c r="C131" t="s">
        <v>32</v>
      </c>
      <c r="D131" t="s">
        <v>38</v>
      </c>
      <c r="E131" t="s">
        <v>34</v>
      </c>
      <c r="F131" t="s">
        <v>587</v>
      </c>
      <c r="G131">
        <v>6.1355481727574741</v>
      </c>
      <c r="H131">
        <v>2.3389663658736666</v>
      </c>
      <c r="I131">
        <v>7.4371257485029929</v>
      </c>
      <c r="J131">
        <v>7.4261698440207962</v>
      </c>
      <c r="K131">
        <v>10.209300567107752</v>
      </c>
      <c r="L131">
        <v>3.898536585365854</v>
      </c>
      <c r="M131">
        <v>7.4255715495342933</v>
      </c>
      <c r="N131">
        <v>4.6775745909528386</v>
      </c>
      <c r="O131">
        <v>4.2884871550903902</v>
      </c>
      <c r="P131">
        <v>6.4294314381270894</v>
      </c>
      <c r="Q131">
        <v>7.465664654428978</v>
      </c>
      <c r="R131">
        <v>12.011723401007478</v>
      </c>
      <c r="S131">
        <v>4.9283842794759822</v>
      </c>
      <c r="T131">
        <v>7.2</v>
      </c>
      <c r="U131">
        <v>6.8199413489736065</v>
      </c>
      <c r="V131">
        <v>12.538681878647115</v>
      </c>
      <c r="W131">
        <v>5.3631255587468845</v>
      </c>
      <c r="X131">
        <v>7.9644560601110737</v>
      </c>
      <c r="Y131">
        <v>6.3877734263062367</v>
      </c>
      <c r="Z131">
        <v>8.6857142857142851</v>
      </c>
      <c r="AA131">
        <v>8.0948210860506649</v>
      </c>
      <c r="AB131">
        <v>6.904803115534401</v>
      </c>
      <c r="AC131">
        <v>7.4553344013902842</v>
      </c>
      <c r="AD131">
        <v>9.2140230448639375</v>
      </c>
    </row>
    <row r="132" spans="1:30" x14ac:dyDescent="0.2">
      <c r="A132" t="s">
        <v>611</v>
      </c>
      <c r="B132" t="s">
        <v>109</v>
      </c>
      <c r="C132" t="s">
        <v>32</v>
      </c>
      <c r="D132" t="s">
        <v>38</v>
      </c>
      <c r="E132" t="s">
        <v>34</v>
      </c>
      <c r="F132" t="s">
        <v>515</v>
      </c>
      <c r="G132">
        <v>5.6252844500632113</v>
      </c>
      <c r="H132">
        <v>2.2642048838594402</v>
      </c>
      <c r="I132">
        <v>6.4284054228534524</v>
      </c>
      <c r="J132">
        <v>9.0473254759746133</v>
      </c>
      <c r="K132">
        <v>0.93422555900114235</v>
      </c>
      <c r="L132">
        <v>4.1856242118537201</v>
      </c>
      <c r="M132">
        <v>6.4863770560944749</v>
      </c>
      <c r="N132">
        <v>4.8726218517847428</v>
      </c>
      <c r="O132">
        <v>2.9176470588235288</v>
      </c>
      <c r="P132">
        <v>7.1429181277633784</v>
      </c>
      <c r="Q132">
        <v>8.0108670039503771</v>
      </c>
      <c r="R132">
        <v>6.8455150072842104</v>
      </c>
      <c r="S132">
        <v>5.134426229508195</v>
      </c>
      <c r="T132">
        <v>7.6882662621575806</v>
      </c>
      <c r="U132">
        <v>6.1723538230884545</v>
      </c>
      <c r="V132">
        <v>16.657846086924998</v>
      </c>
      <c r="W132">
        <v>5.329711841272502</v>
      </c>
      <c r="X132">
        <v>7.4740245190614898</v>
      </c>
      <c r="Y132">
        <v>6.2267577794092732</v>
      </c>
      <c r="Z132">
        <v>6.5100788781770378</v>
      </c>
      <c r="AA132">
        <v>7.9098413811234769</v>
      </c>
      <c r="AB132">
        <v>7.1309949330295774</v>
      </c>
      <c r="AC132">
        <v>5.1652722141479686</v>
      </c>
      <c r="AD132">
        <v>8.9126924539846843</v>
      </c>
    </row>
    <row r="133" spans="1:30" x14ac:dyDescent="0.2">
      <c r="A133" t="s">
        <v>612</v>
      </c>
      <c r="B133" t="s">
        <v>109</v>
      </c>
      <c r="C133" t="s">
        <v>32</v>
      </c>
      <c r="D133" t="s">
        <v>38</v>
      </c>
      <c r="E133" t="s">
        <v>34</v>
      </c>
      <c r="F133" t="s">
        <v>515</v>
      </c>
      <c r="G133">
        <v>6.0075853350189634</v>
      </c>
      <c r="H133">
        <v>2.0840976771888031</v>
      </c>
      <c r="I133">
        <v>6.4284054228534524</v>
      </c>
      <c r="J133">
        <v>8.9633985235073173</v>
      </c>
      <c r="K133">
        <v>1.2740721397094823</v>
      </c>
      <c r="L133">
        <v>3.9949558638083227</v>
      </c>
      <c r="M133">
        <v>6.4863770560944749</v>
      </c>
      <c r="N133">
        <v>4.4068853053089327</v>
      </c>
      <c r="O133">
        <v>2.6196078431372545</v>
      </c>
      <c r="P133">
        <v>5.7268486049702698</v>
      </c>
      <c r="Q133">
        <v>8.0108670039503771</v>
      </c>
      <c r="R133">
        <v>6.0908743767701523</v>
      </c>
      <c r="S133">
        <v>5.134426229508195</v>
      </c>
      <c r="T133">
        <v>6.6513429106808237</v>
      </c>
      <c r="U133">
        <v>5.5764917541229373</v>
      </c>
      <c r="V133">
        <v>18.30862362707072</v>
      </c>
      <c r="W133">
        <v>5.5776762770410908</v>
      </c>
      <c r="X133">
        <v>7.4740245190614898</v>
      </c>
      <c r="Y133">
        <v>5.5161913367594728</v>
      </c>
      <c r="Z133">
        <v>5.72760736196319</v>
      </c>
      <c r="AA133">
        <v>7.959057050214704</v>
      </c>
      <c r="AB133">
        <v>7.0614242507561187</v>
      </c>
      <c r="AC133">
        <v>5.1146612772707316</v>
      </c>
      <c r="AD133">
        <v>8.5472688485008828</v>
      </c>
    </row>
    <row r="134" spans="1:30" x14ac:dyDescent="0.2">
      <c r="A134" t="s">
        <v>613</v>
      </c>
      <c r="B134" t="s">
        <v>109</v>
      </c>
      <c r="C134" t="s">
        <v>32</v>
      </c>
      <c r="D134" t="s">
        <v>38</v>
      </c>
      <c r="E134" t="s">
        <v>34</v>
      </c>
      <c r="F134" t="s">
        <v>515</v>
      </c>
      <c r="G134">
        <v>5.8164348925410865</v>
      </c>
      <c r="H134">
        <v>2.2642048838594402</v>
      </c>
      <c r="I134">
        <v>7.1953518398967056</v>
      </c>
      <c r="J134">
        <v>8.1129387385053739</v>
      </c>
      <c r="K134">
        <v>3.1241912844785373</v>
      </c>
      <c r="L134">
        <v>3.9949558638083227</v>
      </c>
      <c r="M134">
        <v>7.9166596372838454</v>
      </c>
      <c r="N134">
        <v>5.3266171407863743</v>
      </c>
      <c r="O134">
        <v>2.7660130718954243</v>
      </c>
      <c r="P134">
        <v>9.616100015246225</v>
      </c>
      <c r="Q134">
        <v>8.0108670039503771</v>
      </c>
      <c r="R134">
        <v>7.5625311049378805</v>
      </c>
      <c r="S134">
        <v>5.134426229508195</v>
      </c>
      <c r="T134">
        <v>7.6882662621575806</v>
      </c>
      <c r="U134">
        <v>8.0311844077961005</v>
      </c>
      <c r="V134">
        <v>17.806213071374195</v>
      </c>
      <c r="W134">
        <v>5.329711841272502</v>
      </c>
      <c r="X134">
        <v>7.4740245190614898</v>
      </c>
      <c r="Y134">
        <v>6.4676794488055567</v>
      </c>
      <c r="Z134">
        <v>8.1149868536371592</v>
      </c>
      <c r="AA134">
        <v>7.6864779598632884</v>
      </c>
      <c r="AB134">
        <v>6.7161161082524847</v>
      </c>
      <c r="AC134">
        <v>4.9610892591861946</v>
      </c>
      <c r="AD134">
        <v>8.5472688485008828</v>
      </c>
    </row>
    <row r="135" spans="1:30" x14ac:dyDescent="0.2">
      <c r="A135" t="s">
        <v>614</v>
      </c>
      <c r="B135" t="s">
        <v>194</v>
      </c>
      <c r="C135" t="s">
        <v>32</v>
      </c>
      <c r="D135" t="s">
        <v>38</v>
      </c>
      <c r="E135" t="s">
        <v>34</v>
      </c>
      <c r="F135" t="s">
        <v>539</v>
      </c>
      <c r="G135">
        <v>6.6956217162872145</v>
      </c>
      <c r="H135">
        <v>2.7359999999999998</v>
      </c>
      <c r="I135">
        <v>7.5386138613861391</v>
      </c>
      <c r="J135">
        <v>5.4639353504980273</v>
      </c>
      <c r="K135">
        <v>4.2288987242905494</v>
      </c>
      <c r="L135">
        <v>4.4287194670614349</v>
      </c>
      <c r="M135">
        <v>7.0061309030654506</v>
      </c>
      <c r="N135">
        <v>6.844089653054958</v>
      </c>
      <c r="O135">
        <v>3.8130464021519832</v>
      </c>
      <c r="P135">
        <v>6.7351013012683243</v>
      </c>
      <c r="Q135">
        <v>6.8203231639736339</v>
      </c>
      <c r="R135">
        <v>5.8975213497188088</v>
      </c>
      <c r="S135">
        <v>5.8635122838944485</v>
      </c>
      <c r="T135">
        <v>7.2011683569979716</v>
      </c>
      <c r="U135">
        <v>5.4633476394849785</v>
      </c>
      <c r="V135">
        <v>25.901707621824237</v>
      </c>
      <c r="W135">
        <v>6.0011508990136582</v>
      </c>
      <c r="X135">
        <v>5.7808371753320857</v>
      </c>
      <c r="Y135">
        <v>6.2775946704067325</v>
      </c>
      <c r="Z135">
        <v>7.7412142627690317</v>
      </c>
      <c r="AA135">
        <v>6.8332853279005237</v>
      </c>
      <c r="AB135">
        <v>7.1534190483989839</v>
      </c>
      <c r="AC135">
        <v>7.2435620821198556</v>
      </c>
      <c r="AD135">
        <v>9.5379103559621736</v>
      </c>
    </row>
    <row r="136" spans="1:30" x14ac:dyDescent="0.2">
      <c r="A136" t="s">
        <v>615</v>
      </c>
      <c r="B136" t="s">
        <v>194</v>
      </c>
      <c r="C136" t="s">
        <v>32</v>
      </c>
      <c r="D136" t="s">
        <v>38</v>
      </c>
      <c r="E136" t="s">
        <v>34</v>
      </c>
      <c r="F136" t="s">
        <v>539</v>
      </c>
      <c r="G136">
        <v>7.3387040280210138</v>
      </c>
      <c r="H136">
        <v>2.7359999999999998</v>
      </c>
      <c r="I136">
        <v>7.9663366336633645</v>
      </c>
      <c r="J136">
        <v>5.4071039278331146</v>
      </c>
      <c r="K136">
        <v>6.2027596979953152</v>
      </c>
      <c r="L136">
        <v>4.4287194670614349</v>
      </c>
      <c r="M136">
        <v>6.4424192212096099</v>
      </c>
      <c r="N136">
        <v>6.844089653054958</v>
      </c>
      <c r="O136">
        <v>4.1907195696032273</v>
      </c>
      <c r="P136">
        <v>7.1833964750452965</v>
      </c>
      <c r="Q136">
        <v>7.3898384180131833</v>
      </c>
      <c r="R136">
        <v>6.6907061028952306</v>
      </c>
      <c r="S136">
        <v>5.0838944494995442</v>
      </c>
      <c r="T136">
        <v>7.3869371196754559</v>
      </c>
      <c r="U136">
        <v>6.600515021459227</v>
      </c>
      <c r="V136">
        <v>24.168054977092876</v>
      </c>
      <c r="W136">
        <v>6.5019373466729924</v>
      </c>
      <c r="X136">
        <v>5.7808371753320857</v>
      </c>
      <c r="Y136">
        <v>6.2775946704067325</v>
      </c>
      <c r="Z136">
        <v>7.7412142627690317</v>
      </c>
      <c r="AA136">
        <v>7.1681337595279073</v>
      </c>
      <c r="AB136">
        <v>7.432904758005078</v>
      </c>
      <c r="AC136">
        <v>7.5555847245580203</v>
      </c>
      <c r="AD136">
        <v>10.373629584070114</v>
      </c>
    </row>
    <row r="137" spans="1:30" x14ac:dyDescent="0.2">
      <c r="A137" t="s">
        <v>616</v>
      </c>
      <c r="B137" t="s">
        <v>453</v>
      </c>
      <c r="C137" t="s">
        <v>32</v>
      </c>
      <c r="D137" t="s">
        <v>38</v>
      </c>
      <c r="E137" t="s">
        <v>34</v>
      </c>
      <c r="F137" t="s">
        <v>495</v>
      </c>
      <c r="G137">
        <v>5.0264150943396224</v>
      </c>
      <c r="H137">
        <v>1.2609729729729731</v>
      </c>
      <c r="I137">
        <v>7.8293059125963991</v>
      </c>
      <c r="J137">
        <v>7.009156626506023</v>
      </c>
      <c r="K137">
        <v>1.4871458674783422</v>
      </c>
      <c r="L137">
        <v>4.5009193054136869</v>
      </c>
      <c r="M137">
        <v>7.414582224587547</v>
      </c>
      <c r="N137">
        <v>0.65446200917899022</v>
      </c>
      <c r="O137">
        <v>4.7301182893539577</v>
      </c>
      <c r="P137">
        <v>5.2132674664784746</v>
      </c>
      <c r="Q137">
        <v>6.9300296763860745</v>
      </c>
      <c r="R137">
        <v>4.3170227429359054</v>
      </c>
      <c r="S137">
        <v>5.0029411764705873</v>
      </c>
      <c r="T137">
        <v>6.4056601510972522</v>
      </c>
      <c r="U137">
        <v>6.4619785458879608</v>
      </c>
      <c r="V137">
        <v>15.30352095539374</v>
      </c>
      <c r="W137">
        <v>4.6002571434054227</v>
      </c>
      <c r="X137">
        <v>6.952291064088902</v>
      </c>
      <c r="Y137">
        <v>6.0248546226723283</v>
      </c>
      <c r="Z137">
        <v>6.1047004054662857</v>
      </c>
      <c r="AA137">
        <v>6.3515685568429738</v>
      </c>
      <c r="AB137">
        <v>7.1263803680981592</v>
      </c>
      <c r="AC137">
        <v>4.6286659347597663</v>
      </c>
      <c r="AD137">
        <v>8.7269457231559784</v>
      </c>
    </row>
    <row r="138" spans="1:30" x14ac:dyDescent="0.2">
      <c r="A138" t="s">
        <v>617</v>
      </c>
      <c r="B138" t="s">
        <v>453</v>
      </c>
      <c r="C138" t="s">
        <v>32</v>
      </c>
      <c r="D138" t="s">
        <v>38</v>
      </c>
      <c r="E138" t="s">
        <v>34</v>
      </c>
      <c r="F138" t="s">
        <v>495</v>
      </c>
      <c r="G138">
        <v>4.7275471698113201</v>
      </c>
      <c r="H138">
        <v>1.2609729729729731</v>
      </c>
      <c r="I138">
        <v>5.996915167095116</v>
      </c>
      <c r="J138">
        <v>7.6033734939759032</v>
      </c>
      <c r="K138">
        <v>2.8633107000702407</v>
      </c>
      <c r="L138">
        <v>4.7767109295199175</v>
      </c>
      <c r="M138">
        <v>7.414582224587547</v>
      </c>
      <c r="N138">
        <v>0.5626721060683324</v>
      </c>
      <c r="O138">
        <v>4.7301182893539577</v>
      </c>
      <c r="P138">
        <v>4.8169371912491172</v>
      </c>
      <c r="Q138">
        <v>6.1394507513307257</v>
      </c>
      <c r="R138">
        <v>4.3170227429359054</v>
      </c>
      <c r="S138">
        <v>4.4911764705882344</v>
      </c>
      <c r="T138">
        <v>6.1777191509773353</v>
      </c>
      <c r="U138">
        <v>6.4619785458879608</v>
      </c>
      <c r="V138">
        <v>14.606068547254923</v>
      </c>
      <c r="W138">
        <v>4.5846443169388413</v>
      </c>
      <c r="X138">
        <v>8.0647891612117508</v>
      </c>
      <c r="Y138">
        <v>6.198444952629858</v>
      </c>
      <c r="Z138">
        <v>6.1047004054662857</v>
      </c>
      <c r="AA138">
        <v>6.1475057722044522</v>
      </c>
      <c r="AB138">
        <v>6.5374233128834351</v>
      </c>
      <c r="AC138">
        <v>4.3973293251221541</v>
      </c>
      <c r="AD138">
        <v>7.8782999678835237</v>
      </c>
    </row>
    <row r="139" spans="1:30" x14ac:dyDescent="0.2">
      <c r="A139" t="s">
        <v>618</v>
      </c>
      <c r="B139" t="s">
        <v>453</v>
      </c>
      <c r="C139" t="s">
        <v>32</v>
      </c>
      <c r="D139" t="s">
        <v>38</v>
      </c>
      <c r="E139" t="s">
        <v>34</v>
      </c>
      <c r="F139" t="s">
        <v>495</v>
      </c>
      <c r="G139">
        <v>5.6784905660377349</v>
      </c>
      <c r="H139">
        <v>1.401081081081081</v>
      </c>
      <c r="I139">
        <v>7.8293059125963991</v>
      </c>
      <c r="J139">
        <v>7.009156626506023</v>
      </c>
      <c r="K139">
        <v>4.6106298290798398</v>
      </c>
      <c r="L139">
        <v>4.7767109295199175</v>
      </c>
      <c r="M139">
        <v>7.414582224587547</v>
      </c>
      <c r="N139">
        <v>0.60856705762366137</v>
      </c>
      <c r="O139">
        <v>5.5555959963603279</v>
      </c>
      <c r="P139">
        <v>6.905292872265349</v>
      </c>
      <c r="Q139">
        <v>6.9300296763860745</v>
      </c>
      <c r="R139">
        <v>8.960303239145416</v>
      </c>
      <c r="S139">
        <v>5.5235294117647058</v>
      </c>
      <c r="T139">
        <v>6.6310109125794447</v>
      </c>
      <c r="U139">
        <v>6.4619785458879608</v>
      </c>
      <c r="V139">
        <v>14.909308724706584</v>
      </c>
      <c r="W139">
        <v>4.5534186640056795</v>
      </c>
      <c r="X139">
        <v>7.6954178718221939</v>
      </c>
      <c r="Y139">
        <v>6.5484482195360982</v>
      </c>
      <c r="Z139">
        <v>7.9925514341492709</v>
      </c>
      <c r="AA139">
        <v>6.0299180241055721</v>
      </c>
      <c r="AB139">
        <v>6.7582822085889571</v>
      </c>
      <c r="AC139">
        <v>4.5472452186532601</v>
      </c>
      <c r="AD139">
        <v>8.2968418798843793</v>
      </c>
    </row>
    <row r="140" spans="1:30" x14ac:dyDescent="0.2">
      <c r="A140" t="s">
        <v>619</v>
      </c>
      <c r="B140" t="s">
        <v>246</v>
      </c>
      <c r="C140" t="s">
        <v>32</v>
      </c>
      <c r="D140" t="s">
        <v>38</v>
      </c>
      <c r="E140" t="s">
        <v>34</v>
      </c>
      <c r="F140" t="s">
        <v>551</v>
      </c>
      <c r="G140">
        <v>7.6949999999999976</v>
      </c>
      <c r="H140">
        <v>6.9913043478260866</v>
      </c>
      <c r="I140">
        <v>6.5544827586206891</v>
      </c>
      <c r="J140">
        <v>9.3592315901814285</v>
      </c>
      <c r="K140">
        <v>4.6042105263157893</v>
      </c>
      <c r="L140">
        <v>7.5291428571428556</v>
      </c>
      <c r="M140">
        <v>7.426059654631084</v>
      </c>
      <c r="N140">
        <v>7.2026068066618389</v>
      </c>
      <c r="O140">
        <v>7.3361573373676237</v>
      </c>
      <c r="P140">
        <v>6.4453257790368275</v>
      </c>
      <c r="Q140">
        <v>7.1967500359055352</v>
      </c>
      <c r="R140">
        <v>7.6355788835332117</v>
      </c>
      <c r="S140">
        <v>6.8015267175572509</v>
      </c>
      <c r="T140">
        <v>7.2703988924461358</v>
      </c>
      <c r="U140">
        <v>6.5997057381069144</v>
      </c>
      <c r="V140">
        <v>9.9940298507462675</v>
      </c>
      <c r="W140">
        <v>5.663775485017525</v>
      </c>
      <c r="X140">
        <v>8.3194664443518125</v>
      </c>
      <c r="Y140">
        <v>6.9179503380299483</v>
      </c>
      <c r="Z140">
        <v>7.1999999999999984</v>
      </c>
      <c r="AA140">
        <v>10.864511946656787</v>
      </c>
      <c r="AB140">
        <v>7.4488974786963009</v>
      </c>
      <c r="AC140">
        <v>7.4551478907386439</v>
      </c>
      <c r="AD140">
        <v>7.9650996800393807</v>
      </c>
    </row>
    <row r="141" spans="1:30" x14ac:dyDescent="0.2">
      <c r="A141" t="s">
        <v>620</v>
      </c>
      <c r="B141" t="s">
        <v>246</v>
      </c>
      <c r="C141" t="s">
        <v>32</v>
      </c>
      <c r="D141" t="s">
        <v>38</v>
      </c>
      <c r="E141" t="s">
        <v>34</v>
      </c>
      <c r="F141" t="s">
        <v>551</v>
      </c>
      <c r="G141">
        <v>7.424999999999998</v>
      </c>
      <c r="H141">
        <v>7.6173913043478247</v>
      </c>
      <c r="I141">
        <v>7.0439408866995068</v>
      </c>
      <c r="J141">
        <v>9.1402347918890072</v>
      </c>
      <c r="K141">
        <v>4.0926315789473682</v>
      </c>
      <c r="L141">
        <v>7.5291428571428556</v>
      </c>
      <c r="M141">
        <v>7.426059654631084</v>
      </c>
      <c r="N141">
        <v>7.6405503258508318</v>
      </c>
      <c r="O141">
        <v>6.7152798789712547</v>
      </c>
      <c r="P141">
        <v>7.9614730878186979</v>
      </c>
      <c r="Q141">
        <v>7.1967500359055352</v>
      </c>
      <c r="R141">
        <v>6.3288422329335745</v>
      </c>
      <c r="S141">
        <v>7.9969465648854943</v>
      </c>
      <c r="T141">
        <v>7.0592022151077272</v>
      </c>
      <c r="U141">
        <v>7.5001471309465417</v>
      </c>
      <c r="V141">
        <v>8.8749356664951087</v>
      </c>
      <c r="W141">
        <v>6.1474749469319248</v>
      </c>
      <c r="X141">
        <v>8.3194664443518125</v>
      </c>
      <c r="Y141">
        <v>6.7118721172679594</v>
      </c>
      <c r="Z141">
        <v>6.136933797909407</v>
      </c>
      <c r="AA141">
        <v>11.154065567697719</v>
      </c>
      <c r="AB141">
        <v>7.2999385047878409</v>
      </c>
      <c r="AC141">
        <v>7.3381929852917382</v>
      </c>
      <c r="AD141">
        <v>7.3068791533349744</v>
      </c>
    </row>
    <row r="142" spans="1:30" x14ac:dyDescent="0.2">
      <c r="A142" t="s">
        <v>621</v>
      </c>
      <c r="B142" t="s">
        <v>246</v>
      </c>
      <c r="C142" t="s">
        <v>32</v>
      </c>
      <c r="D142" t="s">
        <v>38</v>
      </c>
      <c r="E142" t="s">
        <v>34</v>
      </c>
      <c r="F142" t="s">
        <v>551</v>
      </c>
      <c r="G142">
        <v>6.4349999999999978</v>
      </c>
      <c r="H142">
        <v>6.3652173913043466</v>
      </c>
      <c r="I142">
        <v>6.0863054187192098</v>
      </c>
      <c r="J142">
        <v>9.1402347918890072</v>
      </c>
      <c r="K142">
        <v>4.0926315789473682</v>
      </c>
      <c r="L142">
        <v>7.0354285714285689</v>
      </c>
      <c r="M142">
        <v>7.426059654631084</v>
      </c>
      <c r="N142">
        <v>7.2026068066618389</v>
      </c>
      <c r="O142">
        <v>6.1270801815431142</v>
      </c>
      <c r="P142">
        <v>6.4453257790368275</v>
      </c>
      <c r="Q142">
        <v>6.6055520219947059</v>
      </c>
      <c r="R142">
        <v>7.6355788835332117</v>
      </c>
      <c r="S142">
        <v>5.6473282442748083</v>
      </c>
      <c r="T142">
        <v>7.0592022151077272</v>
      </c>
      <c r="U142">
        <v>5.7416380578715041</v>
      </c>
      <c r="V142">
        <v>6.6775090066906841</v>
      </c>
      <c r="W142">
        <v>5.9614059337512959</v>
      </c>
      <c r="X142">
        <v>8.3194664443518125</v>
      </c>
      <c r="Y142">
        <v>6.9179503380299483</v>
      </c>
      <c r="Z142">
        <v>6.136933797909407</v>
      </c>
      <c r="AA142">
        <v>10.35041674384145</v>
      </c>
      <c r="AB142">
        <v>7.2999385047878409</v>
      </c>
      <c r="AC142">
        <v>7.0728624535315969</v>
      </c>
      <c r="AD142">
        <v>6.9862416933300517</v>
      </c>
    </row>
    <row r="143" spans="1:30" x14ac:dyDescent="0.2">
      <c r="A143" t="s">
        <v>347</v>
      </c>
      <c r="B143" t="s">
        <v>344</v>
      </c>
      <c r="C143" t="s">
        <v>32</v>
      </c>
      <c r="D143" t="s">
        <v>38</v>
      </c>
      <c r="E143" t="s">
        <v>34</v>
      </c>
      <c r="F143" t="s">
        <v>572</v>
      </c>
      <c r="G143">
        <v>6.8341801385681293</v>
      </c>
      <c r="H143">
        <v>5.4</v>
      </c>
      <c r="I143">
        <v>8.1544668587896272</v>
      </c>
      <c r="J143">
        <v>7.3803124225142573</v>
      </c>
      <c r="K143">
        <v>12.561075394506133</v>
      </c>
      <c r="L143">
        <v>4.2489154824233362</v>
      </c>
      <c r="M143">
        <v>8.2921348314606718</v>
      </c>
      <c r="N143">
        <v>7.9217866004962776</v>
      </c>
      <c r="O143">
        <v>5.2685138539042811</v>
      </c>
      <c r="P143">
        <v>8.0703296703296719</v>
      </c>
      <c r="Q143">
        <v>8.3789112730390034</v>
      </c>
      <c r="R143">
        <v>7.1999999999999993</v>
      </c>
      <c r="S143">
        <v>6.2628099173553711</v>
      </c>
      <c r="T143">
        <v>7.5152969406118757</v>
      </c>
      <c r="U143">
        <v>8.9636887608069156</v>
      </c>
      <c r="V143">
        <v>23.716575904056782</v>
      </c>
      <c r="W143">
        <v>5.9334698521046647</v>
      </c>
      <c r="X143">
        <v>7.816563120476526</v>
      </c>
      <c r="Y143">
        <v>8.129032258064516</v>
      </c>
      <c r="Z143">
        <v>7.8041145623235169</v>
      </c>
      <c r="AA143">
        <v>7.8032255396575954</v>
      </c>
      <c r="AB143">
        <v>7.1726654828240752</v>
      </c>
      <c r="AC143">
        <v>6.3869811044382576</v>
      </c>
      <c r="AD143">
        <v>9.9368614818223637</v>
      </c>
    </row>
    <row r="144" spans="1:30" x14ac:dyDescent="0.2">
      <c r="A144" t="s">
        <v>348</v>
      </c>
      <c r="B144" t="s">
        <v>344</v>
      </c>
      <c r="C144" t="s">
        <v>32</v>
      </c>
      <c r="D144" t="s">
        <v>38</v>
      </c>
      <c r="E144" t="s">
        <v>34</v>
      </c>
      <c r="F144" t="s">
        <v>572</v>
      </c>
      <c r="G144">
        <v>7.3829099307159343</v>
      </c>
      <c r="H144">
        <v>4.7895652173913046</v>
      </c>
      <c r="I144">
        <v>8.5902017291066279</v>
      </c>
      <c r="J144">
        <v>7.7177287379122239</v>
      </c>
      <c r="K144">
        <v>19.583284628872001</v>
      </c>
      <c r="L144">
        <v>4.5558713537771123</v>
      </c>
      <c r="M144">
        <v>8.2921348314606718</v>
      </c>
      <c r="N144">
        <v>7.4930024813895786</v>
      </c>
      <c r="O144">
        <v>5.2685138539042811</v>
      </c>
      <c r="P144">
        <v>9.464835164835165</v>
      </c>
      <c r="Q144">
        <v>8.3789112730390034</v>
      </c>
      <c r="R144">
        <v>17.102374670184695</v>
      </c>
      <c r="S144">
        <v>7.6760330578512397</v>
      </c>
      <c r="T144">
        <v>7.2</v>
      </c>
      <c r="U144">
        <v>7.9054755043227658</v>
      </c>
      <c r="V144">
        <v>23.290705500826039</v>
      </c>
      <c r="W144">
        <v>5.8226166097838448</v>
      </c>
      <c r="X144">
        <v>7.816563120476526</v>
      </c>
      <c r="Y144">
        <v>6.2987000481463662</v>
      </c>
      <c r="Z144">
        <v>8.7102864058087928</v>
      </c>
      <c r="AA144">
        <v>8.1140683152758228</v>
      </c>
      <c r="AB144">
        <v>7.1726654828240752</v>
      </c>
      <c r="AC144">
        <v>6.4504174600849549</v>
      </c>
      <c r="AD144">
        <v>9.4895536125172573</v>
      </c>
    </row>
    <row r="145" spans="1:30" x14ac:dyDescent="0.2">
      <c r="A145" t="s">
        <v>349</v>
      </c>
      <c r="B145" t="s">
        <v>344</v>
      </c>
      <c r="C145" t="s">
        <v>32</v>
      </c>
      <c r="D145" t="s">
        <v>38</v>
      </c>
      <c r="E145" t="s">
        <v>34</v>
      </c>
      <c r="F145" t="s">
        <v>572</v>
      </c>
      <c r="G145">
        <v>5.6868360277136247</v>
      </c>
      <c r="H145">
        <v>4.2260869565217396</v>
      </c>
      <c r="I145">
        <v>7.7187319884726229</v>
      </c>
      <c r="J145">
        <v>7.9426729481775347</v>
      </c>
      <c r="K145">
        <v>15.149035651665693</v>
      </c>
      <c r="L145">
        <v>4.2489154824233362</v>
      </c>
      <c r="M145">
        <v>8.2921348314606718</v>
      </c>
      <c r="N145">
        <v>7.053498759305211</v>
      </c>
      <c r="O145">
        <v>4.153148614609572</v>
      </c>
      <c r="P145">
        <v>6.7648351648351648</v>
      </c>
      <c r="Q145">
        <v>7.4870124303471925</v>
      </c>
      <c r="R145">
        <v>7.1999999999999993</v>
      </c>
      <c r="S145">
        <v>5.593388429752066</v>
      </c>
      <c r="T145">
        <v>7.2</v>
      </c>
      <c r="U145">
        <v>6.847262247838616</v>
      </c>
      <c r="V145">
        <v>21.778131310040997</v>
      </c>
      <c r="W145">
        <v>3.866393629124004</v>
      </c>
      <c r="X145">
        <v>7.1999999999999993</v>
      </c>
      <c r="Y145">
        <v>6.2987000481463662</v>
      </c>
      <c r="Z145">
        <v>7.8041145623235169</v>
      </c>
      <c r="AA145">
        <v>6.5699776693408305</v>
      </c>
      <c r="AB145">
        <v>6.2719490539464822</v>
      </c>
      <c r="AC145">
        <v>5.6804804452907565</v>
      </c>
      <c r="AD145">
        <v>8.6115048320294516</v>
      </c>
    </row>
    <row r="146" spans="1:30" x14ac:dyDescent="0.2">
      <c r="A146" t="s">
        <v>360</v>
      </c>
      <c r="B146" t="s">
        <v>357</v>
      </c>
      <c r="C146" t="s">
        <v>32</v>
      </c>
      <c r="D146" t="s">
        <v>38</v>
      </c>
      <c r="E146" t="s">
        <v>34</v>
      </c>
      <c r="F146" t="s">
        <v>575</v>
      </c>
      <c r="G146">
        <v>7.5600000000000005</v>
      </c>
      <c r="H146">
        <v>9.2831460674157285</v>
      </c>
      <c r="I146">
        <v>12.505263157894735</v>
      </c>
      <c r="J146">
        <v>10.57895647160565</v>
      </c>
      <c r="K146">
        <v>23.882382133995034</v>
      </c>
      <c r="L146">
        <v>6.7054945054945039</v>
      </c>
      <c r="M146">
        <v>8.7999999999999989</v>
      </c>
      <c r="N146">
        <v>8.9913322632423753</v>
      </c>
      <c r="O146">
        <v>6.7386342376052379</v>
      </c>
      <c r="P146">
        <v>19.048351648351648</v>
      </c>
      <c r="Q146">
        <v>7.4870124303471925</v>
      </c>
      <c r="R146">
        <v>26.85039577836411</v>
      </c>
      <c r="S146">
        <v>7.6760330578512397</v>
      </c>
      <c r="T146">
        <v>8.8250050740815897</v>
      </c>
      <c r="U146">
        <v>10.967088607594935</v>
      </c>
      <c r="V146">
        <v>23.37057854838929</v>
      </c>
      <c r="W146">
        <v>6.9340250055725523</v>
      </c>
      <c r="X146">
        <v>8.1463261296660097</v>
      </c>
      <c r="Y146">
        <v>8.4797783933518005</v>
      </c>
      <c r="Z146">
        <v>10.983410526315788</v>
      </c>
      <c r="AA146">
        <v>8.8323234732824432</v>
      </c>
      <c r="AB146">
        <v>7.5752958675548063</v>
      </c>
      <c r="AC146">
        <v>6.9945817533921142</v>
      </c>
      <c r="AD146">
        <v>10.038493723849371</v>
      </c>
    </row>
    <row r="147" spans="1:30" x14ac:dyDescent="0.2">
      <c r="A147" t="s">
        <v>361</v>
      </c>
      <c r="B147" t="s">
        <v>357</v>
      </c>
      <c r="C147" t="s">
        <v>32</v>
      </c>
      <c r="D147" t="s">
        <v>38</v>
      </c>
      <c r="E147" t="s">
        <v>34</v>
      </c>
      <c r="F147" t="s">
        <v>575</v>
      </c>
      <c r="G147">
        <v>8.2200000000000006</v>
      </c>
      <c r="H147">
        <v>9.7078651685393229</v>
      </c>
      <c r="I147">
        <v>14.300277008310248</v>
      </c>
      <c r="J147">
        <v>9.7695012972038047</v>
      </c>
      <c r="K147">
        <v>28.022828784119106</v>
      </c>
      <c r="L147">
        <v>6.3296703296703285</v>
      </c>
      <c r="M147">
        <v>8.7999999999999989</v>
      </c>
      <c r="N147">
        <v>8.9913322632423753</v>
      </c>
      <c r="O147">
        <v>9.4967259120673528</v>
      </c>
      <c r="P147">
        <v>22.549450549450551</v>
      </c>
      <c r="Q147">
        <v>7.9298756965280743</v>
      </c>
      <c r="R147">
        <v>21.998944591029019</v>
      </c>
      <c r="S147">
        <v>6.9619834710743795</v>
      </c>
      <c r="T147">
        <v>8.8250050740815897</v>
      </c>
      <c r="U147">
        <v>14.582278481012658</v>
      </c>
      <c r="V147">
        <v>25.207888182696625</v>
      </c>
      <c r="W147">
        <v>6.0236114206974802</v>
      </c>
      <c r="X147">
        <v>8.299096267190567</v>
      </c>
      <c r="Y147">
        <v>8.7091412742382257</v>
      </c>
      <c r="Z147">
        <v>12.862989473684211</v>
      </c>
      <c r="AA147">
        <v>9.4892891221374054</v>
      </c>
      <c r="AB147">
        <v>8.0516329302205261</v>
      </c>
      <c r="AC147">
        <v>7.6785965553474336</v>
      </c>
      <c r="AD147">
        <v>10.038493723849371</v>
      </c>
    </row>
    <row r="148" spans="1:30" x14ac:dyDescent="0.2">
      <c r="A148" t="s">
        <v>362</v>
      </c>
      <c r="B148" t="s">
        <v>357</v>
      </c>
      <c r="C148" t="s">
        <v>32</v>
      </c>
      <c r="D148" t="s">
        <v>38</v>
      </c>
      <c r="E148" t="s">
        <v>34</v>
      </c>
      <c r="F148" t="s">
        <v>575</v>
      </c>
      <c r="G148">
        <v>8.879999999999999</v>
      </c>
      <c r="H148">
        <v>8.4943820224719087</v>
      </c>
      <c r="I148">
        <v>11.607756232686977</v>
      </c>
      <c r="J148">
        <v>15.765696166042089</v>
      </c>
      <c r="K148">
        <v>29.501240694789079</v>
      </c>
      <c r="L148">
        <v>5.2021978021978015</v>
      </c>
      <c r="M148">
        <v>8.7999999999999989</v>
      </c>
      <c r="N148">
        <v>8.9913322632423753</v>
      </c>
      <c r="O148">
        <v>7.8701590271281567</v>
      </c>
      <c r="P148">
        <v>19.048351648351648</v>
      </c>
      <c r="Q148">
        <v>8.3789112730390034</v>
      </c>
      <c r="R148">
        <v>17.102374670184695</v>
      </c>
      <c r="S148">
        <v>6.2628099173553711</v>
      </c>
      <c r="T148">
        <v>8.8250050740815897</v>
      </c>
      <c r="U148">
        <v>10.967088607594935</v>
      </c>
      <c r="V148">
        <v>24.090803925037765</v>
      </c>
      <c r="W148">
        <v>7.0005552290826545</v>
      </c>
      <c r="X148">
        <v>7.9921414538310387</v>
      </c>
      <c r="Y148">
        <v>8.7091412742382257</v>
      </c>
      <c r="Z148">
        <v>10.983410526315788</v>
      </c>
      <c r="AA148">
        <v>8.8323234732824432</v>
      </c>
      <c r="AB148">
        <v>7.8351160835542899</v>
      </c>
      <c r="AC148">
        <v>7.441436337886608</v>
      </c>
      <c r="AD148">
        <v>10.497071129707113</v>
      </c>
    </row>
    <row r="149" spans="1:30" x14ac:dyDescent="0.2">
      <c r="A149" t="s">
        <v>622</v>
      </c>
      <c r="B149" t="s">
        <v>259</v>
      </c>
      <c r="C149" t="s">
        <v>32</v>
      </c>
      <c r="D149" t="s">
        <v>38</v>
      </c>
      <c r="E149" t="s">
        <v>34</v>
      </c>
      <c r="F149" t="s">
        <v>554</v>
      </c>
      <c r="G149">
        <v>7.3846153846153841</v>
      </c>
      <c r="H149">
        <v>3.9508245877061468</v>
      </c>
      <c r="I149">
        <v>5.1398993529834653</v>
      </c>
      <c r="J149">
        <v>11.385953177257525</v>
      </c>
      <c r="K149">
        <v>1.9900555718046211</v>
      </c>
      <c r="L149">
        <v>6.4746928746928738</v>
      </c>
      <c r="M149">
        <v>5.8787075393537691</v>
      </c>
      <c r="N149">
        <v>6.2499665103817819</v>
      </c>
      <c r="O149">
        <v>4.5004176334106729</v>
      </c>
      <c r="P149">
        <v>2.2839633304031137</v>
      </c>
      <c r="Q149">
        <v>6.9033807500461837</v>
      </c>
      <c r="R149">
        <v>5.9244742990654204</v>
      </c>
      <c r="S149">
        <v>5.6887470071827613</v>
      </c>
      <c r="T149">
        <v>6.4636626971354998</v>
      </c>
      <c r="U149">
        <v>3.6488069414316695</v>
      </c>
      <c r="V149">
        <v>37.12483234811981</v>
      </c>
      <c r="W149">
        <v>6.5199426672747407</v>
      </c>
      <c r="X149">
        <v>6.1049798115746965</v>
      </c>
      <c r="Y149">
        <v>4.5961883972798239</v>
      </c>
      <c r="Z149">
        <v>4.1900642108820545</v>
      </c>
      <c r="AA149">
        <v>6.3139932807250556</v>
      </c>
      <c r="AB149">
        <v>7.4603602364911312</v>
      </c>
      <c r="AC149">
        <v>7.8955431775756963</v>
      </c>
      <c r="AD149">
        <v>7.4253467109543525</v>
      </c>
    </row>
    <row r="150" spans="1:30" x14ac:dyDescent="0.2">
      <c r="A150" t="s">
        <v>623</v>
      </c>
      <c r="B150" t="s">
        <v>259</v>
      </c>
      <c r="C150" t="s">
        <v>32</v>
      </c>
      <c r="D150" t="s">
        <v>38</v>
      </c>
      <c r="E150" t="s">
        <v>34</v>
      </c>
      <c r="F150" t="s">
        <v>554</v>
      </c>
      <c r="G150">
        <v>6.8307692307692296</v>
      </c>
      <c r="H150">
        <v>3.9508245877061468</v>
      </c>
      <c r="I150">
        <v>4.6119338605319911</v>
      </c>
      <c r="J150">
        <v>11.15317725752508</v>
      </c>
      <c r="K150">
        <v>3.000877449546651</v>
      </c>
      <c r="L150">
        <v>6.4746928746928738</v>
      </c>
      <c r="M150">
        <v>5.8787075393537691</v>
      </c>
      <c r="N150">
        <v>6.6622906898861354</v>
      </c>
      <c r="O150">
        <v>4.2498375870069598</v>
      </c>
      <c r="P150">
        <v>2.8698731633806349</v>
      </c>
      <c r="Q150">
        <v>7.1999999999999984</v>
      </c>
      <c r="R150">
        <v>5.9244742990654204</v>
      </c>
      <c r="S150">
        <v>6.6885873902633675</v>
      </c>
      <c r="T150">
        <v>6.5644673318313487</v>
      </c>
      <c r="U150">
        <v>3.6488069414316695</v>
      </c>
      <c r="V150">
        <v>35.649495802493661</v>
      </c>
      <c r="W150">
        <v>6.4546224509740036</v>
      </c>
      <c r="X150">
        <v>5.2830539581548983</v>
      </c>
      <c r="Y150">
        <v>4.5961883972798239</v>
      </c>
      <c r="Z150">
        <v>3.5714092598850962</v>
      </c>
      <c r="AA150">
        <v>6.212454097976404</v>
      </c>
      <c r="AB150">
        <v>7.5385673037261105</v>
      </c>
      <c r="AC150">
        <v>7.7765246530875389</v>
      </c>
      <c r="AD150">
        <v>7.4253467109543525</v>
      </c>
    </row>
    <row r="151" spans="1:30" x14ac:dyDescent="0.2">
      <c r="A151" t="s">
        <v>624</v>
      </c>
      <c r="B151" t="s">
        <v>168</v>
      </c>
      <c r="C151" t="s">
        <v>32</v>
      </c>
      <c r="D151" t="s">
        <v>38</v>
      </c>
      <c r="E151" t="s">
        <v>34</v>
      </c>
      <c r="F151" t="s">
        <v>530</v>
      </c>
      <c r="G151">
        <v>5.5324250681198901</v>
      </c>
      <c r="H151">
        <v>1.479207920792079</v>
      </c>
      <c r="I151">
        <v>5.871140939597316</v>
      </c>
      <c r="J151">
        <v>10.445926130861805</v>
      </c>
      <c r="K151">
        <v>0.11167570653725378</v>
      </c>
      <c r="L151">
        <v>4.7682749504296087</v>
      </c>
      <c r="M151">
        <v>5.3590192644483361</v>
      </c>
      <c r="N151">
        <v>1.703019043195541</v>
      </c>
      <c r="O151">
        <v>2.6007679648930324</v>
      </c>
      <c r="P151">
        <v>5.8050357805459836</v>
      </c>
      <c r="Q151">
        <v>6.2447701044147275</v>
      </c>
      <c r="R151">
        <v>0.68134122616285719</v>
      </c>
      <c r="S151">
        <v>1.4945301542776994</v>
      </c>
      <c r="T151">
        <v>7.256617716721931</v>
      </c>
      <c r="U151">
        <v>6.6869778869778864</v>
      </c>
      <c r="V151">
        <v>13.433353973587241</v>
      </c>
      <c r="W151">
        <v>6.2114448328126448</v>
      </c>
      <c r="X151">
        <v>6.4482341575124327</v>
      </c>
      <c r="Y151">
        <v>4.5340856466079371</v>
      </c>
      <c r="Z151">
        <v>7.1999999999999993</v>
      </c>
      <c r="AA151">
        <v>7.2437451587916346</v>
      </c>
      <c r="AB151">
        <v>6.7792655405867466</v>
      </c>
      <c r="AC151">
        <v>5.741488095481559</v>
      </c>
      <c r="AD151">
        <v>9.3580004272591335</v>
      </c>
    </row>
    <row r="152" spans="1:30" x14ac:dyDescent="0.2">
      <c r="A152" t="s">
        <v>759</v>
      </c>
      <c r="B152" t="s">
        <v>168</v>
      </c>
      <c r="C152" t="s">
        <v>32</v>
      </c>
      <c r="D152" t="s">
        <v>38</v>
      </c>
      <c r="E152" t="s">
        <v>34</v>
      </c>
      <c r="F152" t="s">
        <v>530</v>
      </c>
      <c r="G152">
        <v>5.885558583106266</v>
      </c>
      <c r="H152">
        <v>1.479207920792079</v>
      </c>
      <c r="I152">
        <v>5.871140939597316</v>
      </c>
      <c r="J152">
        <v>10.929976483607689</v>
      </c>
      <c r="K152">
        <v>0.49123608335712243</v>
      </c>
      <c r="L152">
        <v>4.982419035029741</v>
      </c>
      <c r="M152">
        <v>5.3590192644483361</v>
      </c>
      <c r="N152">
        <v>1.8183929400836041</v>
      </c>
      <c r="O152">
        <v>2.4882062534284142</v>
      </c>
      <c r="P152">
        <v>6.8412403922607981</v>
      </c>
      <c r="Q152">
        <v>6.8125664041033147</v>
      </c>
      <c r="R152">
        <v>2.3759303378033936</v>
      </c>
      <c r="S152">
        <v>1.4945301542776994</v>
      </c>
      <c r="T152">
        <v>7.256617716721931</v>
      </c>
      <c r="U152">
        <v>4.0068796068796058</v>
      </c>
      <c r="V152">
        <v>13.462588693877965</v>
      </c>
      <c r="W152">
        <v>4.7974295524142407</v>
      </c>
      <c r="X152">
        <v>6.4482341575124327</v>
      </c>
      <c r="Y152">
        <v>4.9830676283501454</v>
      </c>
      <c r="Z152">
        <v>8.7791481246026688</v>
      </c>
      <c r="AA152">
        <v>7.2737219209914787</v>
      </c>
      <c r="AB152">
        <v>6.8634616699719606</v>
      </c>
      <c r="AC152">
        <v>6.0400168516117416</v>
      </c>
      <c r="AD152">
        <v>7.9904604688197933</v>
      </c>
    </row>
    <row r="153" spans="1:30" x14ac:dyDescent="0.2">
      <c r="A153" t="s">
        <v>626</v>
      </c>
      <c r="B153" t="s">
        <v>123</v>
      </c>
      <c r="C153" t="s">
        <v>32</v>
      </c>
      <c r="D153" t="s">
        <v>38</v>
      </c>
      <c r="E153" t="s">
        <v>34</v>
      </c>
      <c r="F153" t="s">
        <v>518</v>
      </c>
      <c r="G153">
        <v>5.6324050632911389</v>
      </c>
      <c r="H153">
        <v>2.1502262443438909</v>
      </c>
      <c r="I153">
        <v>8.318796992481202</v>
      </c>
      <c r="J153">
        <v>10.196234126404905</v>
      </c>
      <c r="K153">
        <v>3.765589379106879E-2</v>
      </c>
      <c r="L153">
        <v>4.6079999999999997</v>
      </c>
      <c r="M153">
        <v>8.7753155680224388</v>
      </c>
      <c r="N153">
        <v>3.8166865315852201</v>
      </c>
      <c r="O153">
        <v>3.538783518639633</v>
      </c>
      <c r="P153">
        <v>8.7228449078383914</v>
      </c>
      <c r="Q153">
        <v>7.6149921813917096</v>
      </c>
      <c r="R153">
        <v>7.8053950321132852</v>
      </c>
      <c r="S153">
        <v>5.7702127659574476</v>
      </c>
      <c r="T153">
        <v>6.7648243942281505</v>
      </c>
      <c r="U153">
        <v>7.194966794826982</v>
      </c>
      <c r="V153">
        <v>21.519604429277805</v>
      </c>
      <c r="W153">
        <v>6.8927399797394777</v>
      </c>
      <c r="X153">
        <v>7.0645706601780107</v>
      </c>
      <c r="Y153">
        <v>6.6661050513940836</v>
      </c>
      <c r="Z153">
        <v>7.179894748147353</v>
      </c>
      <c r="AA153">
        <v>8.1806156048675724</v>
      </c>
      <c r="AB153">
        <v>7.0315252703869717</v>
      </c>
      <c r="AC153">
        <v>5.6359540558211583</v>
      </c>
      <c r="AD153">
        <v>8.2836984918179901</v>
      </c>
    </row>
    <row r="154" spans="1:30" x14ac:dyDescent="0.2">
      <c r="A154" t="s">
        <v>627</v>
      </c>
      <c r="B154" t="s">
        <v>123</v>
      </c>
      <c r="C154" t="s">
        <v>32</v>
      </c>
      <c r="D154" t="s">
        <v>38</v>
      </c>
      <c r="E154" t="s">
        <v>34</v>
      </c>
      <c r="F154" t="s">
        <v>518</v>
      </c>
      <c r="G154">
        <v>5.2496202531645562</v>
      </c>
      <c r="H154">
        <v>1.6493212669683257</v>
      </c>
      <c r="I154">
        <v>6.4060150375939839</v>
      </c>
      <c r="J154">
        <v>10.391709239527078</v>
      </c>
      <c r="K154">
        <v>3.765589379106879E-2</v>
      </c>
      <c r="L154">
        <v>4.6079999999999997</v>
      </c>
      <c r="M154">
        <v>7.1899018232819074</v>
      </c>
      <c r="N154">
        <v>3.6235995232419542</v>
      </c>
      <c r="O154">
        <v>3.538783518639633</v>
      </c>
      <c r="P154">
        <v>5.8835970955129397</v>
      </c>
      <c r="Q154">
        <v>6.7795543393275981</v>
      </c>
      <c r="R154">
        <v>6.9449384817766759</v>
      </c>
      <c r="S154">
        <v>4.9361702127659575</v>
      </c>
      <c r="T154">
        <v>5.9728832017424445</v>
      </c>
      <c r="U154">
        <v>5.8209017825934977</v>
      </c>
      <c r="V154">
        <v>21.745246883487706</v>
      </c>
      <c r="W154">
        <v>6.3724497835807901</v>
      </c>
      <c r="X154">
        <v>7.0645706601780107</v>
      </c>
      <c r="Y154">
        <v>6.2709458397510449</v>
      </c>
      <c r="Z154">
        <v>5.4701750617549134</v>
      </c>
      <c r="AA154">
        <v>7.4570078740157477</v>
      </c>
      <c r="AB154">
        <v>6.8867376732327177</v>
      </c>
      <c r="AC154">
        <v>5.5426040908311043</v>
      </c>
      <c r="AD154">
        <v>7.5923517061208772</v>
      </c>
    </row>
    <row r="155" spans="1:30" x14ac:dyDescent="0.2">
      <c r="A155" t="s">
        <v>628</v>
      </c>
      <c r="B155" t="s">
        <v>123</v>
      </c>
      <c r="C155" t="s">
        <v>32</v>
      </c>
      <c r="D155" t="s">
        <v>38</v>
      </c>
      <c r="E155" t="s">
        <v>34</v>
      </c>
      <c r="F155" t="s">
        <v>518</v>
      </c>
      <c r="G155">
        <v>5.8237974683544289</v>
      </c>
      <c r="H155">
        <v>1.979185520361991</v>
      </c>
      <c r="I155">
        <v>7.8315789473684196</v>
      </c>
      <c r="J155">
        <v>9.8115895489709537</v>
      </c>
      <c r="K155">
        <v>4.1276652809440782E-2</v>
      </c>
      <c r="L155">
        <v>4.8384</v>
      </c>
      <c r="M155">
        <v>7.1899018232819074</v>
      </c>
      <c r="N155">
        <v>4.1964243146603097</v>
      </c>
      <c r="O155">
        <v>3.538783518639633</v>
      </c>
      <c r="P155">
        <v>8.7228449078383914</v>
      </c>
      <c r="Q155">
        <v>8.472595777951522</v>
      </c>
      <c r="R155">
        <v>7.8053950321132852</v>
      </c>
      <c r="S155">
        <v>6.6212765957446811</v>
      </c>
      <c r="T155">
        <v>7.1313912333242584</v>
      </c>
      <c r="U155">
        <v>7.9046487242222989</v>
      </c>
      <c r="V155">
        <v>22.188174663973815</v>
      </c>
      <c r="W155">
        <v>6.6700584280700301</v>
      </c>
      <c r="X155">
        <v>7.4756995581737842</v>
      </c>
      <c r="Y155">
        <v>6.6661050513940836</v>
      </c>
      <c r="Z155">
        <v>7.179894748147353</v>
      </c>
      <c r="AA155">
        <v>8.1806156048675724</v>
      </c>
      <c r="AB155">
        <v>7.5378377266932599</v>
      </c>
      <c r="AC155">
        <v>5.7128776321219741</v>
      </c>
      <c r="AD155">
        <v>8.2836984918179901</v>
      </c>
    </row>
    <row r="156" spans="1:30" x14ac:dyDescent="0.2">
      <c r="A156" t="s">
        <v>320</v>
      </c>
      <c r="B156" t="s">
        <v>316</v>
      </c>
      <c r="C156" t="s">
        <v>32</v>
      </c>
      <c r="D156" t="s">
        <v>38</v>
      </c>
      <c r="E156" t="s">
        <v>34</v>
      </c>
      <c r="F156" t="s">
        <v>566</v>
      </c>
      <c r="G156">
        <v>4.8471248246844318</v>
      </c>
      <c r="H156">
        <v>1.819494584837545</v>
      </c>
      <c r="I156">
        <v>8.4483870967741925</v>
      </c>
      <c r="J156">
        <v>8.5429120245870127</v>
      </c>
      <c r="K156">
        <v>4.3207844086672305</v>
      </c>
      <c r="L156">
        <v>4.7668965517241375</v>
      </c>
      <c r="M156">
        <v>7.8705099778270506</v>
      </c>
      <c r="N156">
        <v>1.4073825503355704</v>
      </c>
      <c r="O156">
        <v>4.3023267706468928</v>
      </c>
      <c r="P156">
        <v>7.9586119873817012</v>
      </c>
      <c r="Q156">
        <v>7.4648676171079416</v>
      </c>
      <c r="R156">
        <v>13.905711987127916</v>
      </c>
      <c r="S156">
        <v>5.4231759656652345</v>
      </c>
      <c r="T156">
        <v>6.7705718499098788</v>
      </c>
      <c r="U156">
        <v>7.4404580152671738</v>
      </c>
      <c r="V156">
        <v>14.436416184971096</v>
      </c>
      <c r="W156">
        <v>5.2099836649095144</v>
      </c>
      <c r="X156">
        <v>7.780880456806039</v>
      </c>
      <c r="Y156">
        <v>6.9300861951019286</v>
      </c>
      <c r="Z156">
        <v>7.6385358711566615</v>
      </c>
      <c r="AA156">
        <v>7.9755575379125769</v>
      </c>
      <c r="AB156">
        <v>6.7009357997823713</v>
      </c>
      <c r="AC156">
        <v>4.4898797163342863</v>
      </c>
      <c r="AD156">
        <v>9.1501746216530844</v>
      </c>
    </row>
    <row r="157" spans="1:30" x14ac:dyDescent="0.2">
      <c r="A157" t="s">
        <v>629</v>
      </c>
      <c r="B157" t="s">
        <v>316</v>
      </c>
      <c r="C157" t="s">
        <v>32</v>
      </c>
      <c r="D157" t="s">
        <v>38</v>
      </c>
      <c r="E157" t="s">
        <v>34</v>
      </c>
      <c r="F157" t="s">
        <v>566</v>
      </c>
      <c r="G157">
        <v>4.8471248246844318</v>
      </c>
      <c r="H157">
        <v>1.819494584837545</v>
      </c>
      <c r="I157">
        <v>8.7532258064516117</v>
      </c>
      <c r="J157">
        <v>8.7379177871686498</v>
      </c>
      <c r="K157">
        <v>2.4805616753419679</v>
      </c>
      <c r="L157">
        <v>5.0499310344827579</v>
      </c>
      <c r="M157">
        <v>7.8705099778270506</v>
      </c>
      <c r="N157">
        <v>1.4879194630872479</v>
      </c>
      <c r="O157">
        <v>4.9374584505241614</v>
      </c>
      <c r="P157">
        <v>7.9586119873817012</v>
      </c>
      <c r="Q157">
        <v>6.6702647657841139</v>
      </c>
      <c r="R157">
        <v>21.831697506033787</v>
      </c>
      <c r="S157">
        <v>4.8785407725321877</v>
      </c>
      <c r="T157">
        <v>6.6502375880714393</v>
      </c>
      <c r="U157">
        <v>7.4404580152671738</v>
      </c>
      <c r="V157">
        <v>15.161023947151113</v>
      </c>
      <c r="W157">
        <v>3.9750508242444131</v>
      </c>
      <c r="X157">
        <v>7.4930926505802153</v>
      </c>
      <c r="Y157">
        <v>7.7427828704337092</v>
      </c>
      <c r="Z157">
        <v>7.6385358711566615</v>
      </c>
      <c r="AA157">
        <v>8.4176628010704722</v>
      </c>
      <c r="AB157">
        <v>7.1016757344940133</v>
      </c>
      <c r="AC157">
        <v>4.6120283665713275</v>
      </c>
      <c r="AD157">
        <v>9.5413271245634448</v>
      </c>
    </row>
    <row r="158" spans="1:30" x14ac:dyDescent="0.2">
      <c r="A158" t="s">
        <v>630</v>
      </c>
      <c r="B158" t="s">
        <v>206</v>
      </c>
      <c r="C158" t="s">
        <v>32</v>
      </c>
      <c r="D158" t="s">
        <v>38</v>
      </c>
      <c r="E158" t="s">
        <v>34</v>
      </c>
      <c r="F158" t="s">
        <v>542</v>
      </c>
      <c r="G158">
        <v>6.0642547033285084</v>
      </c>
      <c r="H158">
        <v>3.1083700440528634</v>
      </c>
      <c r="I158">
        <v>7.05</v>
      </c>
      <c r="J158">
        <v>8.2980026242892553</v>
      </c>
      <c r="K158">
        <v>2.1344756277695716</v>
      </c>
      <c r="L158">
        <v>5.3312101910828016</v>
      </c>
      <c r="M158">
        <v>6.4424192212096099</v>
      </c>
      <c r="N158">
        <v>1.3512966638919124</v>
      </c>
      <c r="O158">
        <v>2.6272682201289039</v>
      </c>
      <c r="P158">
        <v>6.0492317440202754</v>
      </c>
      <c r="Q158">
        <v>6.6427240360578734</v>
      </c>
      <c r="R158">
        <v>6.2689461358313814</v>
      </c>
      <c r="S158">
        <v>3.5277372262773716</v>
      </c>
      <c r="T158">
        <v>6.5383238658470155</v>
      </c>
      <c r="U158">
        <v>5.9470997679814372</v>
      </c>
      <c r="V158">
        <v>20.592552559044478</v>
      </c>
      <c r="W158">
        <v>5.3866569313168098</v>
      </c>
      <c r="X158">
        <v>5.6121212121212105</v>
      </c>
      <c r="Y158">
        <v>6.4648882870683808</v>
      </c>
      <c r="Z158">
        <v>6.6722279578773476</v>
      </c>
      <c r="AA158">
        <v>10.277385102161205</v>
      </c>
      <c r="AB158">
        <v>5.642095153157479</v>
      </c>
      <c r="AC158">
        <v>5.3438373942130175</v>
      </c>
      <c r="AD158">
        <v>9.4932061232868676</v>
      </c>
    </row>
    <row r="159" spans="1:30" x14ac:dyDescent="0.2">
      <c r="A159" t="s">
        <v>631</v>
      </c>
      <c r="B159" t="s">
        <v>206</v>
      </c>
      <c r="C159" t="s">
        <v>32</v>
      </c>
      <c r="D159" t="s">
        <v>38</v>
      </c>
      <c r="E159" t="s">
        <v>34</v>
      </c>
      <c r="F159" t="s">
        <v>542</v>
      </c>
      <c r="G159">
        <v>5.7204052098408109</v>
      </c>
      <c r="H159">
        <v>2.7118942731277529</v>
      </c>
      <c r="I159">
        <v>6.6187499999999995</v>
      </c>
      <c r="J159">
        <v>8.751479807552121</v>
      </c>
      <c r="K159">
        <v>2.3824266722937328</v>
      </c>
      <c r="L159">
        <v>4.4713375796178338</v>
      </c>
      <c r="M159">
        <v>6.4424192212096099</v>
      </c>
      <c r="N159">
        <v>1.3512966638919124</v>
      </c>
      <c r="O159">
        <v>2.1525037183936533</v>
      </c>
      <c r="P159">
        <v>5.2109615079993663</v>
      </c>
      <c r="Q159">
        <v>6.6427240360578734</v>
      </c>
      <c r="R159">
        <v>5.5257611241217797</v>
      </c>
      <c r="S159">
        <v>3.0586861313868607</v>
      </c>
      <c r="T159">
        <v>6.7248930044354518</v>
      </c>
      <c r="U159">
        <v>4.9225058004640365</v>
      </c>
      <c r="V159">
        <v>21.113981516510833</v>
      </c>
      <c r="W159">
        <v>5.4268544283227449</v>
      </c>
      <c r="X159">
        <v>5.0761904761904759</v>
      </c>
      <c r="Y159">
        <v>6.1538794854434649</v>
      </c>
      <c r="Z159">
        <v>7.4638860210613247</v>
      </c>
      <c r="AA159">
        <v>8.8336783396793042</v>
      </c>
      <c r="AB159">
        <v>5.2916406544780976</v>
      </c>
      <c r="AC159">
        <v>5.4762324297647549</v>
      </c>
      <c r="AD159">
        <v>8.8791882539248057</v>
      </c>
    </row>
    <row r="160" spans="1:30" x14ac:dyDescent="0.2">
      <c r="A160" t="s">
        <v>632</v>
      </c>
      <c r="B160" t="s">
        <v>206</v>
      </c>
      <c r="C160" t="s">
        <v>32</v>
      </c>
      <c r="D160" t="s">
        <v>38</v>
      </c>
      <c r="E160" t="s">
        <v>34</v>
      </c>
      <c r="F160" t="s">
        <v>542</v>
      </c>
      <c r="G160">
        <v>6.0642547033285084</v>
      </c>
      <c r="H160">
        <v>3.1083700440528634</v>
      </c>
      <c r="I160">
        <v>7.5</v>
      </c>
      <c r="J160">
        <v>8.751479807552121</v>
      </c>
      <c r="K160">
        <v>4.516902300063304</v>
      </c>
      <c r="L160">
        <v>4.7636942675159233</v>
      </c>
      <c r="M160">
        <v>6.4424192212096099</v>
      </c>
      <c r="N160">
        <v>1.427367612217455</v>
      </c>
      <c r="O160">
        <v>2.4345066931085766</v>
      </c>
      <c r="P160">
        <v>6.4769206399493111</v>
      </c>
      <c r="Q160">
        <v>7.1974092871752129</v>
      </c>
      <c r="R160">
        <v>6.2689461358313814</v>
      </c>
      <c r="S160">
        <v>3.0586861313868607</v>
      </c>
      <c r="T160">
        <v>7.0845848572095553</v>
      </c>
      <c r="U160">
        <v>4.9225058004640365</v>
      </c>
      <c r="V160">
        <v>22.452575258066258</v>
      </c>
      <c r="W160">
        <v>5.975579112331987</v>
      </c>
      <c r="X160">
        <v>6.1454545454545455</v>
      </c>
      <c r="Y160">
        <v>5.8467704807041283</v>
      </c>
      <c r="Z160">
        <v>8.2622341523848846</v>
      </c>
      <c r="AA160">
        <v>11.643481525178311</v>
      </c>
      <c r="AB160">
        <v>6.109614790930606</v>
      </c>
      <c r="AC160">
        <v>6.5402621140945723</v>
      </c>
      <c r="AD160">
        <v>10.987288119024809</v>
      </c>
    </row>
    <row r="161" spans="1:30" x14ac:dyDescent="0.2">
      <c r="A161" t="s">
        <v>633</v>
      </c>
      <c r="B161" t="s">
        <v>271</v>
      </c>
      <c r="C161" t="s">
        <v>32</v>
      </c>
      <c r="D161" t="s">
        <v>38</v>
      </c>
      <c r="E161" t="s">
        <v>34</v>
      </c>
      <c r="F161" t="s">
        <v>557</v>
      </c>
      <c r="G161">
        <v>6.1714285714285717</v>
      </c>
      <c r="H161">
        <v>2.5387283236994214</v>
      </c>
      <c r="I161">
        <v>6.1591226321036876</v>
      </c>
      <c r="J161">
        <v>9.2304635761589395</v>
      </c>
      <c r="K161">
        <v>0.290501240694789</v>
      </c>
      <c r="L161">
        <v>4.75667870036101</v>
      </c>
      <c r="M161">
        <v>6.3838056680161941</v>
      </c>
      <c r="N161">
        <v>4.8348186528497408</v>
      </c>
      <c r="O161">
        <v>1.6537378114842904</v>
      </c>
      <c r="P161">
        <v>4.0412078152753104</v>
      </c>
      <c r="Q161">
        <v>6.6974828375286046</v>
      </c>
      <c r="R161">
        <v>5.0763911384221823</v>
      </c>
      <c r="S161">
        <v>2.6298155965341037</v>
      </c>
      <c r="T161">
        <v>6.7362893237552646</v>
      </c>
      <c r="U161">
        <v>3.6954545454545449</v>
      </c>
      <c r="V161">
        <v>22.64398637866649</v>
      </c>
      <c r="W161">
        <v>5.2450588916779308</v>
      </c>
      <c r="X161">
        <v>4.9779019304634105</v>
      </c>
      <c r="Y161">
        <v>5.2679310048914436</v>
      </c>
      <c r="Z161">
        <v>5.3332323996971995</v>
      </c>
      <c r="AA161">
        <v>7.3265040868283533</v>
      </c>
      <c r="AB161">
        <v>6.2774472287371914</v>
      </c>
      <c r="AC161">
        <v>6.8914329358849233</v>
      </c>
      <c r="AD161">
        <v>7.8065461134810672</v>
      </c>
    </row>
    <row r="162" spans="1:30" x14ac:dyDescent="0.2">
      <c r="A162" t="s">
        <v>634</v>
      </c>
      <c r="B162" t="s">
        <v>271</v>
      </c>
      <c r="C162" t="s">
        <v>32</v>
      </c>
      <c r="D162" t="s">
        <v>38</v>
      </c>
      <c r="E162" t="s">
        <v>34</v>
      </c>
      <c r="F162" t="s">
        <v>557</v>
      </c>
      <c r="G162">
        <v>6.1714285714285717</v>
      </c>
      <c r="H162">
        <v>2.3098265895953753</v>
      </c>
      <c r="I162">
        <v>6.396011964107676</v>
      </c>
      <c r="J162">
        <v>8.5668874172185419</v>
      </c>
      <c r="K162">
        <v>0.24440694789081879</v>
      </c>
      <c r="L162">
        <v>4.75667870036101</v>
      </c>
      <c r="M162">
        <v>6.3838056680161941</v>
      </c>
      <c r="N162">
        <v>5.1537823834196885</v>
      </c>
      <c r="O162">
        <v>1.5094257854821236</v>
      </c>
      <c r="P162">
        <v>3.5893428063943156</v>
      </c>
      <c r="Q162">
        <v>7.2969086748491776</v>
      </c>
      <c r="R162">
        <v>4.2076284087670395</v>
      </c>
      <c r="S162">
        <v>3.1672961564096869</v>
      </c>
      <c r="T162">
        <v>6.5294030220460737</v>
      </c>
      <c r="U162">
        <v>4.2477272727272721</v>
      </c>
      <c r="V162">
        <v>21.275930708868671</v>
      </c>
      <c r="W162">
        <v>4.5470940335972205</v>
      </c>
      <c r="X162">
        <v>3.6386092682196836</v>
      </c>
      <c r="Y162">
        <v>4.6979490260018872</v>
      </c>
      <c r="Z162">
        <v>5.3332323996971995</v>
      </c>
      <c r="AA162">
        <v>6.273710304167226</v>
      </c>
      <c r="AB162">
        <v>5.5068756943587198</v>
      </c>
      <c r="AC162">
        <v>6.0960325879407646</v>
      </c>
      <c r="AD162">
        <v>7.4338933142058972</v>
      </c>
    </row>
    <row r="163" spans="1:30" x14ac:dyDescent="0.2">
      <c r="A163" t="s">
        <v>635</v>
      </c>
      <c r="B163" t="s">
        <v>271</v>
      </c>
      <c r="C163" t="s">
        <v>32</v>
      </c>
      <c r="D163" t="s">
        <v>38</v>
      </c>
      <c r="E163" t="s">
        <v>34</v>
      </c>
      <c r="F163" t="s">
        <v>557</v>
      </c>
      <c r="G163">
        <v>6.1714285714285717</v>
      </c>
      <c r="H163">
        <v>2.7884393063583808</v>
      </c>
      <c r="I163">
        <v>6.6329012961116645</v>
      </c>
      <c r="J163">
        <v>8.5668874172185419</v>
      </c>
      <c r="K163">
        <v>0.19938461538461535</v>
      </c>
      <c r="L163">
        <v>4.75667870036101</v>
      </c>
      <c r="M163">
        <v>6.995951417004048</v>
      </c>
      <c r="N163">
        <v>5.1537823834196885</v>
      </c>
      <c r="O163">
        <v>1.6537378114842904</v>
      </c>
      <c r="P163">
        <v>4.0412078152753104</v>
      </c>
      <c r="Q163">
        <v>6.6974828375286046</v>
      </c>
      <c r="R163">
        <v>5.0763911384221823</v>
      </c>
      <c r="S163">
        <v>3.4456343034881138</v>
      </c>
      <c r="T163">
        <v>6.7362893237552646</v>
      </c>
      <c r="U163">
        <v>4.8272727272727272</v>
      </c>
      <c r="V163">
        <v>22.6528698570418</v>
      </c>
      <c r="W163">
        <v>5.6227148098088442</v>
      </c>
      <c r="X163">
        <v>4.9779019304634105</v>
      </c>
      <c r="Y163">
        <v>4.9815498154981537</v>
      </c>
      <c r="Z163">
        <v>5.3332323996971995</v>
      </c>
      <c r="AA163">
        <v>7.7541337263834924</v>
      </c>
      <c r="AB163">
        <v>6.3476607826194282</v>
      </c>
      <c r="AC163">
        <v>7.1442440700980177</v>
      </c>
      <c r="AD163">
        <v>8.5726452489712699</v>
      </c>
    </row>
    <row r="164" spans="1:30" x14ac:dyDescent="0.2">
      <c r="A164" t="s">
        <v>636</v>
      </c>
      <c r="B164" t="s">
        <v>219</v>
      </c>
      <c r="C164" t="s">
        <v>32</v>
      </c>
      <c r="D164" t="s">
        <v>38</v>
      </c>
      <c r="E164" t="s">
        <v>34</v>
      </c>
      <c r="F164" t="s">
        <v>545</v>
      </c>
      <c r="G164">
        <v>6.8707753479125238</v>
      </c>
      <c r="H164">
        <v>2.9011959521619128</v>
      </c>
      <c r="I164">
        <v>7.5121182266009843</v>
      </c>
      <c r="J164">
        <v>9.7460317460317469</v>
      </c>
      <c r="K164">
        <v>0.93672184658428526</v>
      </c>
      <c r="L164">
        <v>4.699581589958159</v>
      </c>
      <c r="M164">
        <v>6.4424192212096099</v>
      </c>
      <c r="N164">
        <v>7.1999999999999993</v>
      </c>
      <c r="O164">
        <v>3.7488983378430611</v>
      </c>
      <c r="P164">
        <v>6.2435603506405934</v>
      </c>
      <c r="Q164">
        <v>7.101603498542274</v>
      </c>
      <c r="R164">
        <v>5.0702936888148296</v>
      </c>
      <c r="S164">
        <v>4.8705158865732825</v>
      </c>
      <c r="T164">
        <v>7.4478853547710582</v>
      </c>
      <c r="U164">
        <v>4.9157184185149472</v>
      </c>
      <c r="V164">
        <v>8.8400461627236009</v>
      </c>
      <c r="W164">
        <v>6.1050746631054995</v>
      </c>
      <c r="X164">
        <v>6.3134154244977303</v>
      </c>
      <c r="Y164">
        <v>5.6537618699780863</v>
      </c>
      <c r="Z164">
        <v>8.7138799816765911</v>
      </c>
      <c r="AA164">
        <v>6.4746313173156578</v>
      </c>
      <c r="AB164">
        <v>6.6441610362611438</v>
      </c>
      <c r="AC164">
        <v>7.3057174526117876</v>
      </c>
      <c r="AD164">
        <v>8.9781238777477448</v>
      </c>
    </row>
    <row r="165" spans="1:30" x14ac:dyDescent="0.2">
      <c r="A165" t="s">
        <v>637</v>
      </c>
      <c r="B165" t="s">
        <v>219</v>
      </c>
      <c r="C165" t="s">
        <v>32</v>
      </c>
      <c r="D165" t="s">
        <v>38</v>
      </c>
      <c r="E165" t="s">
        <v>34</v>
      </c>
      <c r="F165" t="s">
        <v>545</v>
      </c>
      <c r="G165">
        <v>7.3431411530815094</v>
      </c>
      <c r="H165">
        <v>2.7819687212511495</v>
      </c>
      <c r="I165">
        <v>7.0439408866995068</v>
      </c>
      <c r="J165">
        <v>10.117460317460319</v>
      </c>
      <c r="K165">
        <v>1.7576124970855673</v>
      </c>
      <c r="L165">
        <v>4.4103765690376573</v>
      </c>
      <c r="M165">
        <v>5.8787075393537691</v>
      </c>
      <c r="N165">
        <v>7.1999999999999993</v>
      </c>
      <c r="O165">
        <v>4.3834557402396594</v>
      </c>
      <c r="P165">
        <v>6.2435603506405934</v>
      </c>
      <c r="Q165">
        <v>7.101603498542274</v>
      </c>
      <c r="R165">
        <v>5.0702936888148296</v>
      </c>
      <c r="S165">
        <v>5.7265459514861625</v>
      </c>
      <c r="T165">
        <v>7.1289059769311427</v>
      </c>
      <c r="U165">
        <v>4.9157184185149472</v>
      </c>
      <c r="V165">
        <v>9.0363531448355463</v>
      </c>
      <c r="W165">
        <v>6.3484035449799681</v>
      </c>
      <c r="X165">
        <v>4.9749239742758853</v>
      </c>
      <c r="Y165">
        <v>5.6537618699780863</v>
      </c>
      <c r="Z165">
        <v>7.5726981218506637</v>
      </c>
      <c r="AA165">
        <v>6.6666256361699601</v>
      </c>
      <c r="AB165">
        <v>6.8479590612881296</v>
      </c>
      <c r="AC165">
        <v>7.5607424971588104</v>
      </c>
      <c r="AD165">
        <v>9.7868939837828623</v>
      </c>
    </row>
    <row r="166" spans="1:30" x14ac:dyDescent="0.2">
      <c r="A166" t="s">
        <v>638</v>
      </c>
      <c r="B166" t="s">
        <v>232</v>
      </c>
      <c r="C166" t="s">
        <v>32</v>
      </c>
      <c r="D166" t="s">
        <v>38</v>
      </c>
      <c r="E166" t="s">
        <v>34</v>
      </c>
      <c r="F166" t="s">
        <v>548</v>
      </c>
      <c r="G166">
        <v>6.7801029159519723</v>
      </c>
      <c r="H166">
        <v>4.2420841683366737</v>
      </c>
      <c r="I166">
        <v>10.096317280453258</v>
      </c>
      <c r="J166">
        <v>8.9448373408769459</v>
      </c>
      <c r="K166">
        <v>1.9185456864933823</v>
      </c>
      <c r="L166">
        <v>5.6272545090180355</v>
      </c>
      <c r="M166">
        <v>7.1999999999999984</v>
      </c>
      <c r="N166">
        <v>5.4461763987295377</v>
      </c>
      <c r="O166">
        <v>4.2086684888715338</v>
      </c>
      <c r="P166">
        <v>8.951013317892297</v>
      </c>
      <c r="Q166">
        <v>7.1999999999999984</v>
      </c>
      <c r="R166">
        <v>6.9037769126360367</v>
      </c>
      <c r="S166">
        <v>4.772681620354871</v>
      </c>
      <c r="T166">
        <v>7.5174634629675499</v>
      </c>
      <c r="U166">
        <v>6.9781312127236577</v>
      </c>
      <c r="V166">
        <v>13.452805887764489</v>
      </c>
      <c r="W166">
        <v>5.6263234502422579</v>
      </c>
      <c r="X166">
        <v>6.7276243093922643</v>
      </c>
      <c r="Y166">
        <v>6.9794654891935854</v>
      </c>
      <c r="Z166">
        <v>9.6698888351860788</v>
      </c>
      <c r="AA166">
        <v>5.5937394050577058</v>
      </c>
      <c r="AB166">
        <v>6.6988146279949561</v>
      </c>
      <c r="AC166">
        <v>6.2867586711791255</v>
      </c>
      <c r="AD166">
        <v>6.8418978480684469</v>
      </c>
    </row>
    <row r="167" spans="1:30" x14ac:dyDescent="0.2">
      <c r="A167" t="s">
        <v>639</v>
      </c>
      <c r="B167" t="s">
        <v>232</v>
      </c>
      <c r="C167" t="s">
        <v>32</v>
      </c>
      <c r="D167" t="s">
        <v>38</v>
      </c>
      <c r="E167" t="s">
        <v>34</v>
      </c>
      <c r="F167" t="s">
        <v>548</v>
      </c>
      <c r="G167">
        <v>6.3355060034305302</v>
      </c>
      <c r="H167">
        <v>3.7010020040080156</v>
      </c>
      <c r="I167">
        <v>8.6277620396600572</v>
      </c>
      <c r="J167">
        <v>9.2367751060820371</v>
      </c>
      <c r="K167">
        <v>4.9875298995375541</v>
      </c>
      <c r="L167">
        <v>5.6272545090180355</v>
      </c>
      <c r="M167">
        <v>7.1999999999999984</v>
      </c>
      <c r="N167">
        <v>5.1559247495724403</v>
      </c>
      <c r="O167">
        <v>3.9978133541585312</v>
      </c>
      <c r="P167">
        <v>7.3709322524609142</v>
      </c>
      <c r="Q167">
        <v>7.801219286901901</v>
      </c>
      <c r="R167">
        <v>6.9037769126360367</v>
      </c>
      <c r="S167">
        <v>5.6115165718111806</v>
      </c>
      <c r="T167">
        <v>7.3284121872677739</v>
      </c>
      <c r="U167">
        <v>6.3268389662027831</v>
      </c>
      <c r="V167">
        <v>14.123459061637535</v>
      </c>
      <c r="W167">
        <v>5.356285765557395</v>
      </c>
      <c r="X167">
        <v>5.3013174670633232</v>
      </c>
      <c r="Y167">
        <v>5.7064559609574719</v>
      </c>
      <c r="Z167">
        <v>8.7355244079265333</v>
      </c>
      <c r="AA167">
        <v>5.7018321993358558</v>
      </c>
      <c r="AB167">
        <v>6.6988146279949561</v>
      </c>
      <c r="AC167">
        <v>6.6469967954687013</v>
      </c>
      <c r="AD167">
        <v>7.1477313974591654</v>
      </c>
    </row>
    <row r="168" spans="1:30" x14ac:dyDescent="0.2">
      <c r="A168" t="s">
        <v>640</v>
      </c>
      <c r="B168" t="s">
        <v>232</v>
      </c>
      <c r="C168" t="s">
        <v>32</v>
      </c>
      <c r="D168" t="s">
        <v>38</v>
      </c>
      <c r="E168" t="s">
        <v>34</v>
      </c>
      <c r="F168" t="s">
        <v>548</v>
      </c>
      <c r="G168">
        <v>6.7801029159519723</v>
      </c>
      <c r="H168">
        <v>3.4196392785571139</v>
      </c>
      <c r="I168">
        <v>8.1586402266288953</v>
      </c>
      <c r="J168">
        <v>8.8463932107496461</v>
      </c>
      <c r="K168">
        <v>4.5673098389411582</v>
      </c>
      <c r="L168">
        <v>5.6272545090180355</v>
      </c>
      <c r="M168">
        <v>6.6206896551724128</v>
      </c>
      <c r="N168">
        <v>5.1559247495724403</v>
      </c>
      <c r="O168">
        <v>4.2086684888715338</v>
      </c>
      <c r="P168">
        <v>7.3709322524609142</v>
      </c>
      <c r="Q168">
        <v>7.1999999999999984</v>
      </c>
      <c r="R168">
        <v>5.935404796931004</v>
      </c>
      <c r="S168">
        <v>4.772681620354871</v>
      </c>
      <c r="T168">
        <v>7.3284121872677739</v>
      </c>
      <c r="U168">
        <v>6.3268389662027831</v>
      </c>
      <c r="V168">
        <v>13.25409383624655</v>
      </c>
      <c r="W168">
        <v>6.1059956533008997</v>
      </c>
      <c r="X168">
        <v>5.3013174670633232</v>
      </c>
      <c r="Y168">
        <v>5.396235184754822</v>
      </c>
      <c r="Z168">
        <v>7.808989850169163</v>
      </c>
      <c r="AA168">
        <v>5.8623412210017882</v>
      </c>
      <c r="AB168">
        <v>6.9857250945775533</v>
      </c>
      <c r="AC168">
        <v>6.7343860978570085</v>
      </c>
      <c r="AD168">
        <v>7.1477313974591654</v>
      </c>
    </row>
    <row r="169" spans="1:30" x14ac:dyDescent="0.2">
      <c r="A169" t="s">
        <v>332</v>
      </c>
      <c r="B169" t="s">
        <v>329</v>
      </c>
      <c r="C169" t="s">
        <v>32</v>
      </c>
      <c r="D169" t="s">
        <v>38</v>
      </c>
      <c r="E169" t="s">
        <v>34</v>
      </c>
      <c r="F169" t="s">
        <v>569</v>
      </c>
      <c r="G169">
        <v>5.7348837209302328</v>
      </c>
      <c r="H169">
        <v>1.0512060939483705</v>
      </c>
      <c r="I169">
        <v>6.7745454545454544</v>
      </c>
      <c r="J169">
        <v>10.307662463627544</v>
      </c>
      <c r="K169">
        <v>1.012873413602343</v>
      </c>
      <c r="L169">
        <v>5.5125000000000002</v>
      </c>
      <c r="M169">
        <v>7.1999999999999993</v>
      </c>
      <c r="N169">
        <v>2.9294528521536662</v>
      </c>
      <c r="O169">
        <v>4.4454835281615281</v>
      </c>
      <c r="P169">
        <v>4.6554675118858952</v>
      </c>
      <c r="Q169">
        <v>8.0577081615828519</v>
      </c>
      <c r="R169">
        <v>11.726458616010856</v>
      </c>
      <c r="S169">
        <v>5.8744186046511624</v>
      </c>
      <c r="T169">
        <v>6.6685592618878626</v>
      </c>
      <c r="U169">
        <v>6.911999999999999</v>
      </c>
      <c r="V169">
        <v>20.524395378210226</v>
      </c>
      <c r="W169">
        <v>4.8008112904588858</v>
      </c>
      <c r="X169">
        <v>7.6510908634957779</v>
      </c>
      <c r="Y169">
        <v>6.5014419244982244</v>
      </c>
      <c r="Z169">
        <v>7.3270444519850688</v>
      </c>
      <c r="AA169">
        <v>8.4711538946148224</v>
      </c>
      <c r="AB169">
        <v>8.2147566718995275</v>
      </c>
      <c r="AC169">
        <v>8.8207312499999997</v>
      </c>
      <c r="AD169">
        <v>8.8326509323249454</v>
      </c>
    </row>
    <row r="170" spans="1:30" x14ac:dyDescent="0.2">
      <c r="A170" t="s">
        <v>333</v>
      </c>
      <c r="B170" t="s">
        <v>329</v>
      </c>
      <c r="C170" t="s">
        <v>32</v>
      </c>
      <c r="D170" t="s">
        <v>38</v>
      </c>
      <c r="E170" t="s">
        <v>34</v>
      </c>
      <c r="F170" t="s">
        <v>569</v>
      </c>
      <c r="G170">
        <v>5.7348837209302328</v>
      </c>
      <c r="H170">
        <v>1.0512060939483705</v>
      </c>
      <c r="I170">
        <v>7.4127272727272722</v>
      </c>
      <c r="J170">
        <v>8.6682832201745867</v>
      </c>
      <c r="K170">
        <v>0.9088447770907907</v>
      </c>
      <c r="L170">
        <v>5.9174999999999995</v>
      </c>
      <c r="M170">
        <v>7.92</v>
      </c>
      <c r="N170">
        <v>2.9294528521536662</v>
      </c>
      <c r="O170">
        <v>4.4454835281615281</v>
      </c>
      <c r="P170">
        <v>5.4599049128367652</v>
      </c>
      <c r="Q170">
        <v>7.2</v>
      </c>
      <c r="R170">
        <v>11.726458616010856</v>
      </c>
      <c r="S170">
        <v>6.8651162790697668</v>
      </c>
      <c r="T170">
        <v>6.9368346344925476</v>
      </c>
      <c r="U170">
        <v>7.7759999999999998</v>
      </c>
      <c r="V170">
        <v>19.66552837161435</v>
      </c>
      <c r="W170">
        <v>7.2900532409363654</v>
      </c>
      <c r="X170">
        <v>7.6510908634957779</v>
      </c>
      <c r="Y170">
        <v>6.7096007535685818</v>
      </c>
      <c r="Z170">
        <v>7.3270444519850688</v>
      </c>
      <c r="AA170">
        <v>8.2011743063780465</v>
      </c>
      <c r="AB170">
        <v>7.4335949764521185</v>
      </c>
      <c r="AC170">
        <v>8.1096187499999992</v>
      </c>
      <c r="AD170">
        <v>9.6184639457556393</v>
      </c>
    </row>
    <row r="171" spans="1:30" x14ac:dyDescent="0.2">
      <c r="A171" t="s">
        <v>334</v>
      </c>
      <c r="B171" t="s">
        <v>329</v>
      </c>
      <c r="C171" t="s">
        <v>32</v>
      </c>
      <c r="D171" t="s">
        <v>38</v>
      </c>
      <c r="E171" t="s">
        <v>34</v>
      </c>
      <c r="F171" t="s">
        <v>569</v>
      </c>
      <c r="G171">
        <v>5.7348837209302328</v>
      </c>
      <c r="H171">
        <v>0.93237410071942417</v>
      </c>
      <c r="I171">
        <v>6.7745454545454544</v>
      </c>
      <c r="J171">
        <v>9.5953443258971856</v>
      </c>
      <c r="K171">
        <v>0.33949886104783594</v>
      </c>
      <c r="L171">
        <v>5.9174999999999995</v>
      </c>
      <c r="M171">
        <v>6.48</v>
      </c>
      <c r="N171">
        <v>2.9294528521536662</v>
      </c>
      <c r="O171">
        <v>4.1241232731137076</v>
      </c>
      <c r="P171">
        <v>4.6554675118858952</v>
      </c>
      <c r="Q171">
        <v>7.2</v>
      </c>
      <c r="R171">
        <v>11.726458616010856</v>
      </c>
      <c r="S171">
        <v>6.5302325581395344</v>
      </c>
      <c r="T171">
        <v>6.6685592618878626</v>
      </c>
      <c r="U171">
        <v>6.911999999999999</v>
      </c>
      <c r="V171">
        <v>20.34756981802872</v>
      </c>
      <c r="W171">
        <v>6.3027127524719013</v>
      </c>
      <c r="X171">
        <v>7.3518181058262977</v>
      </c>
      <c r="Y171">
        <v>6.0913846822694007</v>
      </c>
      <c r="Z171">
        <v>6.5647777400746516</v>
      </c>
      <c r="AA171">
        <v>8.1108182345084785</v>
      </c>
      <c r="AB171">
        <v>7.3946624803767653</v>
      </c>
      <c r="AC171">
        <v>8.2295999999999978</v>
      </c>
      <c r="AD171">
        <v>9.224149171991133</v>
      </c>
    </row>
    <row r="172" spans="1:30" x14ac:dyDescent="0.2">
      <c r="A172" t="s">
        <v>641</v>
      </c>
      <c r="B172" t="s">
        <v>439</v>
      </c>
      <c r="C172" t="s">
        <v>32</v>
      </c>
      <c r="D172" t="s">
        <v>38</v>
      </c>
      <c r="E172" t="s">
        <v>34</v>
      </c>
      <c r="F172" t="s">
        <v>491</v>
      </c>
      <c r="G172">
        <v>7.9834896810506564</v>
      </c>
      <c r="H172">
        <v>4.7222672064777331</v>
      </c>
      <c r="I172">
        <v>7.3922330097087388</v>
      </c>
      <c r="J172">
        <v>8.6015009380863034</v>
      </c>
      <c r="K172">
        <v>2.1163297045101088</v>
      </c>
      <c r="L172">
        <v>4.9022250476795932</v>
      </c>
      <c r="M172">
        <v>6.7708355508249056</v>
      </c>
      <c r="N172">
        <v>6.5451553930530162</v>
      </c>
      <c r="O172">
        <v>2.9709435846230647</v>
      </c>
      <c r="P172">
        <v>4.4327221438645985</v>
      </c>
      <c r="Q172">
        <v>8.3593406593406598</v>
      </c>
      <c r="R172">
        <v>13.660520094562647</v>
      </c>
      <c r="S172">
        <v>5.1811498586239386</v>
      </c>
      <c r="T172">
        <v>6.9447290374764084</v>
      </c>
      <c r="U172">
        <v>5.7189873417721495</v>
      </c>
      <c r="V172">
        <v>23.288582155313495</v>
      </c>
      <c r="W172">
        <v>5.8051678646165037</v>
      </c>
      <c r="X172">
        <v>6.9540554258450902</v>
      </c>
      <c r="Y172">
        <v>6.2681917491324999</v>
      </c>
      <c r="Z172">
        <v>6.531362467866324</v>
      </c>
      <c r="AA172">
        <v>8.3759436281203907</v>
      </c>
      <c r="AB172">
        <v>7.329867176598273</v>
      </c>
      <c r="AC172">
        <v>6.5225439870431465</v>
      </c>
      <c r="AD172">
        <v>11.497658674188996</v>
      </c>
    </row>
    <row r="173" spans="1:30" x14ac:dyDescent="0.2">
      <c r="A173" t="s">
        <v>642</v>
      </c>
      <c r="B173" t="s">
        <v>439</v>
      </c>
      <c r="C173" t="s">
        <v>32</v>
      </c>
      <c r="D173" t="s">
        <v>38</v>
      </c>
      <c r="E173" t="s">
        <v>34</v>
      </c>
      <c r="F173" t="s">
        <v>491</v>
      </c>
      <c r="G173">
        <v>7.4971857410881801</v>
      </c>
      <c r="H173">
        <v>4.9846153846153829</v>
      </c>
      <c r="I173">
        <v>6.7631067961165057</v>
      </c>
      <c r="J173">
        <v>10.308630393996248</v>
      </c>
      <c r="K173">
        <v>13.08765163297045</v>
      </c>
      <c r="L173">
        <v>5.2592498410680228</v>
      </c>
      <c r="M173">
        <v>7.414582224587547</v>
      </c>
      <c r="N173">
        <v>6.5451553930530162</v>
      </c>
      <c r="O173">
        <v>3.7581627558662003</v>
      </c>
      <c r="P173">
        <v>6.0321579689703801</v>
      </c>
      <c r="Q173">
        <v>7.4846153846153856</v>
      </c>
      <c r="R173">
        <v>6.5815602836879421</v>
      </c>
      <c r="S173">
        <v>6.3721017907634305</v>
      </c>
      <c r="T173">
        <v>6.9447290374764084</v>
      </c>
      <c r="U173">
        <v>5.7189873417721495</v>
      </c>
      <c r="V173">
        <v>23.336566871292852</v>
      </c>
      <c r="W173">
        <v>6.1764352652169947</v>
      </c>
      <c r="X173">
        <v>6.9540554258450902</v>
      </c>
      <c r="Y173">
        <v>6.6138028531037136</v>
      </c>
      <c r="Z173">
        <v>7.5343187660668374</v>
      </c>
      <c r="AA173">
        <v>9.5351723384497724</v>
      </c>
      <c r="AB173">
        <v>7.7205850431546832</v>
      </c>
      <c r="AC173">
        <v>6.8826427696611541</v>
      </c>
      <c r="AD173">
        <v>10.379576868829336</v>
      </c>
    </row>
    <row r="174" spans="1:30" x14ac:dyDescent="0.2">
      <c r="A174" t="s">
        <v>643</v>
      </c>
      <c r="B174" t="s">
        <v>439</v>
      </c>
      <c r="C174" t="s">
        <v>32</v>
      </c>
      <c r="D174" t="s">
        <v>38</v>
      </c>
      <c r="E174" t="s">
        <v>34</v>
      </c>
      <c r="F174" t="s">
        <v>491</v>
      </c>
      <c r="G174">
        <v>7.0514071294559093</v>
      </c>
      <c r="H174">
        <v>4.1975708502024283</v>
      </c>
      <c r="I174">
        <v>5.9242718446601943</v>
      </c>
      <c r="J174">
        <v>9.8729831144465283</v>
      </c>
      <c r="K174">
        <v>17.723421461897356</v>
      </c>
      <c r="L174">
        <v>4.9022250476795932</v>
      </c>
      <c r="M174">
        <v>6.7708355508249056</v>
      </c>
      <c r="N174">
        <v>6.0515539305301633</v>
      </c>
      <c r="O174">
        <v>3.1003494757863201</v>
      </c>
      <c r="P174">
        <v>5.2095909732016921</v>
      </c>
      <c r="Q174">
        <v>7.4846153846153856</v>
      </c>
      <c r="R174">
        <v>6.5815602836879421</v>
      </c>
      <c r="S174">
        <v>5.7715362865221485</v>
      </c>
      <c r="T174">
        <v>6.6797519547047708</v>
      </c>
      <c r="U174">
        <v>4.8075949367088597</v>
      </c>
      <c r="V174">
        <v>23.096643291396077</v>
      </c>
      <c r="W174">
        <v>6.0650714220726032</v>
      </c>
      <c r="X174">
        <v>6.2052583494061517</v>
      </c>
      <c r="Y174">
        <v>5.9253566379642706</v>
      </c>
      <c r="Z174">
        <v>6.531362467866324</v>
      </c>
      <c r="AA174">
        <v>8.3759436281203907</v>
      </c>
      <c r="AB174">
        <v>7.2517236032869894</v>
      </c>
      <c r="AC174">
        <v>6.7353362022232783</v>
      </c>
      <c r="AD174">
        <v>10.379576868829336</v>
      </c>
    </row>
    <row r="175" spans="1:30" x14ac:dyDescent="0.2">
      <c r="A175" t="s">
        <v>644</v>
      </c>
      <c r="B175" t="s">
        <v>31</v>
      </c>
      <c r="C175" t="s">
        <v>32</v>
      </c>
      <c r="D175" t="s">
        <v>38</v>
      </c>
      <c r="E175" t="s">
        <v>34</v>
      </c>
      <c r="F175" t="s">
        <v>499</v>
      </c>
      <c r="G175">
        <v>5.7777777777777768</v>
      </c>
      <c r="H175">
        <v>5.3641133263378808</v>
      </c>
      <c r="I175">
        <v>8.7844311377245496</v>
      </c>
      <c r="J175">
        <v>9.4881111407961534</v>
      </c>
      <c r="K175">
        <v>6.7709673185457397</v>
      </c>
      <c r="L175">
        <v>3.9330960854092529</v>
      </c>
      <c r="M175">
        <v>4.0978077571669465</v>
      </c>
      <c r="N175">
        <v>3.7970972840925414</v>
      </c>
      <c r="O175">
        <v>3.7552004823635809</v>
      </c>
      <c r="P175">
        <v>9.3218249075215773</v>
      </c>
      <c r="Q175">
        <v>6.6813925570228072</v>
      </c>
      <c r="R175">
        <v>19.446544276457882</v>
      </c>
      <c r="S175">
        <v>4.9908365356192723</v>
      </c>
      <c r="T175">
        <v>7.306117125342376</v>
      </c>
      <c r="U175">
        <v>9.0091556459816875</v>
      </c>
      <c r="V175">
        <v>9.8258706467661696</v>
      </c>
      <c r="W175">
        <v>5.4456595481407195</v>
      </c>
      <c r="X175">
        <v>7.8162237214518395</v>
      </c>
      <c r="Y175">
        <v>6.4807206520184932</v>
      </c>
      <c r="Z175">
        <v>9.7262247838616709</v>
      </c>
      <c r="AA175">
        <v>17.084092126405999</v>
      </c>
      <c r="AB175">
        <v>6.0449372318025532</v>
      </c>
      <c r="AC175">
        <v>5.0644215017714957</v>
      </c>
      <c r="AD175">
        <v>8.5303981264636999</v>
      </c>
    </row>
    <row r="176" spans="1:30" x14ac:dyDescent="0.2">
      <c r="A176" t="s">
        <v>645</v>
      </c>
      <c r="B176" t="s">
        <v>31</v>
      </c>
      <c r="C176" t="s">
        <v>32</v>
      </c>
      <c r="D176" t="s">
        <v>38</v>
      </c>
      <c r="E176" t="s">
        <v>34</v>
      </c>
      <c r="F176" t="s">
        <v>499</v>
      </c>
      <c r="G176">
        <v>5.7777777777777768</v>
      </c>
      <c r="H176">
        <v>4.2686253934942284</v>
      </c>
      <c r="I176">
        <v>6.3053892215568847</v>
      </c>
      <c r="J176">
        <v>9.19957253539941</v>
      </c>
      <c r="K176">
        <v>2.9004931280820498</v>
      </c>
      <c r="L176">
        <v>3.3950177935943064</v>
      </c>
      <c r="M176">
        <v>5.7672849915682951</v>
      </c>
      <c r="N176">
        <v>3.5280931168271299</v>
      </c>
      <c r="O176">
        <v>3.1582755501959601</v>
      </c>
      <c r="P176">
        <v>7.4352651048088774</v>
      </c>
      <c r="Q176">
        <v>6.6813925570228072</v>
      </c>
      <c r="R176">
        <v>10.632829373650107</v>
      </c>
      <c r="S176">
        <v>3.5968075672480038</v>
      </c>
      <c r="T176">
        <v>6.7802269466544924</v>
      </c>
      <c r="U176">
        <v>7.178026449643947</v>
      </c>
      <c r="V176">
        <v>10.427860696517412</v>
      </c>
      <c r="W176">
        <v>4.8492052994261083</v>
      </c>
      <c r="X176">
        <v>7.3080442173843387</v>
      </c>
      <c r="Y176">
        <v>6.4807206520184932</v>
      </c>
      <c r="Z176">
        <v>6.1573487031700278</v>
      </c>
      <c r="AA176">
        <v>15.584359935725763</v>
      </c>
      <c r="AB176">
        <v>6.0823582718089497</v>
      </c>
      <c r="AC176">
        <v>4.7913825288582412</v>
      </c>
      <c r="AD176">
        <v>8.5303981264636999</v>
      </c>
    </row>
    <row r="177" spans="1:30" x14ac:dyDescent="0.2">
      <c r="A177" t="s">
        <v>646</v>
      </c>
      <c r="B177" t="s">
        <v>31</v>
      </c>
      <c r="C177" t="s">
        <v>32</v>
      </c>
      <c r="D177" t="s">
        <v>38</v>
      </c>
      <c r="E177" t="s">
        <v>34</v>
      </c>
      <c r="F177" t="s">
        <v>499</v>
      </c>
      <c r="G177">
        <v>5.7777777777777768</v>
      </c>
      <c r="H177">
        <v>4.2686253934942284</v>
      </c>
      <c r="I177">
        <v>7.1137724550898191</v>
      </c>
      <c r="J177">
        <v>10.069997328346245</v>
      </c>
      <c r="K177">
        <v>3.6895730598316225</v>
      </c>
      <c r="L177">
        <v>3.664056939501779</v>
      </c>
      <c r="M177">
        <v>4.9173693086003363</v>
      </c>
      <c r="N177">
        <v>3.248742635436126</v>
      </c>
      <c r="O177">
        <v>3.7552004823635809</v>
      </c>
      <c r="P177">
        <v>6.8581997533908741</v>
      </c>
      <c r="Q177">
        <v>6.6813925570228072</v>
      </c>
      <c r="R177">
        <v>4.911447084233262</v>
      </c>
      <c r="S177">
        <v>3.5968075672480038</v>
      </c>
      <c r="T177">
        <v>7.306117125342376</v>
      </c>
      <c r="U177">
        <v>7.178026449643947</v>
      </c>
      <c r="V177">
        <v>10.542288557213929</v>
      </c>
      <c r="W177">
        <v>4.8492052994261083</v>
      </c>
      <c r="X177">
        <v>7.3080442173843387</v>
      </c>
      <c r="Y177">
        <v>6.4807206520184932</v>
      </c>
      <c r="Z177">
        <v>7.8951008645533127</v>
      </c>
      <c r="AA177">
        <v>15.199785752544189</v>
      </c>
      <c r="AB177">
        <v>6.0075161917961566</v>
      </c>
      <c r="AC177">
        <v>4.7966398719951231</v>
      </c>
      <c r="AD177">
        <v>8.9333957845433254</v>
      </c>
    </row>
    <row r="178" spans="1:30" x14ac:dyDescent="0.2">
      <c r="A178" t="s">
        <v>647</v>
      </c>
      <c r="B178" t="s">
        <v>31</v>
      </c>
      <c r="C178" t="s">
        <v>32</v>
      </c>
      <c r="D178" t="s">
        <v>38</v>
      </c>
      <c r="E178" t="s">
        <v>34</v>
      </c>
      <c r="F178" t="s">
        <v>499</v>
      </c>
      <c r="G178">
        <v>5.7777777777777768</v>
      </c>
      <c r="H178">
        <v>3.7397691500524659</v>
      </c>
      <c r="I178">
        <v>5.4970059880239504</v>
      </c>
      <c r="J178">
        <v>8.0646540208388977</v>
      </c>
      <c r="K178">
        <v>5.6241351508446913</v>
      </c>
      <c r="L178">
        <v>3.664056939501779</v>
      </c>
      <c r="M178">
        <v>7.5581787521079251</v>
      </c>
      <c r="N178">
        <v>3.248742635436126</v>
      </c>
      <c r="O178">
        <v>4.3684051854085011</v>
      </c>
      <c r="P178">
        <v>5.1713933415536371</v>
      </c>
      <c r="Q178">
        <v>6.6813925570228072</v>
      </c>
      <c r="R178">
        <v>10.632829373650107</v>
      </c>
      <c r="S178">
        <v>2.9370381318356484</v>
      </c>
      <c r="T178">
        <v>7.0478674840224329</v>
      </c>
      <c r="U178">
        <v>7.178026449643947</v>
      </c>
      <c r="V178">
        <v>10.542288557213929</v>
      </c>
      <c r="W178">
        <v>4.7522795639280604</v>
      </c>
      <c r="X178">
        <v>7.3080442173843387</v>
      </c>
      <c r="Y178">
        <v>5.4872503693818215</v>
      </c>
      <c r="Z178">
        <v>7.8951008645533127</v>
      </c>
      <c r="AA178">
        <v>14.221746116764862</v>
      </c>
      <c r="AB178">
        <v>5.9317145979370451</v>
      </c>
      <c r="AC178">
        <v>4.6479484932759334</v>
      </c>
      <c r="AD178">
        <v>7.7362060889929749</v>
      </c>
    </row>
    <row r="179" spans="1:30" x14ac:dyDescent="0.2">
      <c r="A179" t="s">
        <v>648</v>
      </c>
      <c r="B179" t="s">
        <v>31</v>
      </c>
      <c r="C179" t="s">
        <v>32</v>
      </c>
      <c r="D179" t="s">
        <v>38</v>
      </c>
      <c r="E179" t="s">
        <v>34</v>
      </c>
      <c r="F179" t="s">
        <v>499</v>
      </c>
      <c r="G179">
        <v>5.1851851851851851</v>
      </c>
      <c r="H179">
        <v>4.2686253934942284</v>
      </c>
      <c r="I179">
        <v>7.1137724550898191</v>
      </c>
      <c r="J179">
        <v>6.9682073203312846</v>
      </c>
      <c r="K179">
        <v>1.9980124875780469</v>
      </c>
      <c r="L179">
        <v>3.664056939501779</v>
      </c>
      <c r="M179">
        <v>5.7672849915682951</v>
      </c>
      <c r="N179">
        <v>3.5280931168271299</v>
      </c>
      <c r="O179">
        <v>3.7552004823635809</v>
      </c>
      <c r="P179">
        <v>6.258939580764487</v>
      </c>
      <c r="Q179">
        <v>7.5457382953181256</v>
      </c>
      <c r="R179">
        <v>10.632829373650107</v>
      </c>
      <c r="S179">
        <v>3.5968075672480038</v>
      </c>
      <c r="T179">
        <v>7.0478674840224329</v>
      </c>
      <c r="U179">
        <v>7.178026449643947</v>
      </c>
      <c r="V179">
        <v>10.661691542288558</v>
      </c>
      <c r="W179">
        <v>4.2352399035692185</v>
      </c>
      <c r="X179">
        <v>8.8114352849030748</v>
      </c>
      <c r="Y179">
        <v>5.9779800772127167</v>
      </c>
      <c r="Z179">
        <v>7.8951008645533127</v>
      </c>
      <c r="AA179">
        <v>13.824317086234601</v>
      </c>
      <c r="AB179">
        <v>5.3310589301420617</v>
      </c>
      <c r="AC179">
        <v>4.3981104042058741</v>
      </c>
      <c r="AD179">
        <v>8.5303981264636999</v>
      </c>
    </row>
    <row r="180" spans="1:30" x14ac:dyDescent="0.2">
      <c r="A180" t="s">
        <v>649</v>
      </c>
      <c r="B180" t="s">
        <v>397</v>
      </c>
      <c r="C180" t="s">
        <v>32</v>
      </c>
      <c r="D180" t="s">
        <v>38</v>
      </c>
      <c r="E180" t="s">
        <v>34</v>
      </c>
      <c r="F180" t="s">
        <v>584</v>
      </c>
      <c r="G180">
        <v>7.6768211920529792</v>
      </c>
      <c r="H180">
        <v>3.1354838709677417</v>
      </c>
      <c r="I180">
        <v>6.0994818652849743</v>
      </c>
      <c r="J180">
        <v>8.5266112266112248</v>
      </c>
      <c r="K180">
        <v>6.5858823529411756</v>
      </c>
      <c r="L180">
        <v>3.1985130111524165</v>
      </c>
      <c r="M180">
        <v>6.7771251931993808</v>
      </c>
      <c r="N180">
        <v>3.8386167146974062</v>
      </c>
      <c r="O180">
        <v>3.8634146341463409</v>
      </c>
      <c r="P180">
        <v>4.1973799126637559</v>
      </c>
      <c r="Q180">
        <v>7.3315346923961044</v>
      </c>
      <c r="R180">
        <v>8.0502944838959376</v>
      </c>
      <c r="S180">
        <v>5.3453964874933479</v>
      </c>
      <c r="T180">
        <v>7.109474629546475</v>
      </c>
      <c r="U180">
        <v>6.0615117289313645</v>
      </c>
      <c r="V180">
        <v>20.090591209855287</v>
      </c>
      <c r="W180">
        <v>6.3400118182766168</v>
      </c>
      <c r="X180">
        <v>6.723367907260525</v>
      </c>
      <c r="Y180">
        <v>6.1611234800479533</v>
      </c>
      <c r="Z180">
        <v>6.3293023255813958</v>
      </c>
      <c r="AA180">
        <v>19.63159509202454</v>
      </c>
      <c r="AB180">
        <v>7.3761969373909668</v>
      </c>
      <c r="AC180">
        <v>7.3201960237459653</v>
      </c>
      <c r="AD180">
        <v>8.5000431965442775</v>
      </c>
    </row>
    <row r="181" spans="1:30" x14ac:dyDescent="0.2">
      <c r="A181" t="s">
        <v>650</v>
      </c>
      <c r="B181" t="s">
        <v>397</v>
      </c>
      <c r="C181" t="s">
        <v>32</v>
      </c>
      <c r="D181" t="s">
        <v>38</v>
      </c>
      <c r="E181" t="s">
        <v>34</v>
      </c>
      <c r="F181" t="s">
        <v>584</v>
      </c>
      <c r="G181">
        <v>7.1999999999999984</v>
      </c>
      <c r="H181">
        <v>3.1354838709677417</v>
      </c>
      <c r="I181">
        <v>6.4352331606217605</v>
      </c>
      <c r="J181">
        <v>8.0158004158004132</v>
      </c>
      <c r="K181">
        <v>7.8874208144796372</v>
      </c>
      <c r="L181">
        <v>3.1985130111524165</v>
      </c>
      <c r="M181">
        <v>6.7771251931993808</v>
      </c>
      <c r="N181">
        <v>4.2536023054755034</v>
      </c>
      <c r="O181">
        <v>4.532926829268292</v>
      </c>
      <c r="P181">
        <v>4.1973799126637559</v>
      </c>
      <c r="Q181">
        <v>7.3315346923961044</v>
      </c>
      <c r="R181">
        <v>8.0502944838959376</v>
      </c>
      <c r="S181">
        <v>4.8051091005854181</v>
      </c>
      <c r="T181">
        <v>7.109474629546475</v>
      </c>
      <c r="U181">
        <v>6.0615117289313645</v>
      </c>
      <c r="V181">
        <v>19.672279304965301</v>
      </c>
      <c r="W181">
        <v>6.1697660676422537</v>
      </c>
      <c r="X181">
        <v>6.723367907260525</v>
      </c>
      <c r="Y181">
        <v>6.6013358451789674</v>
      </c>
      <c r="Z181">
        <v>7.6353488372093015</v>
      </c>
      <c r="AA181">
        <v>20.094018404907974</v>
      </c>
      <c r="AB181">
        <v>7.2443109129676291</v>
      </c>
      <c r="AC181">
        <v>7.0701079724291791</v>
      </c>
      <c r="AD181">
        <v>8.1174946004319644</v>
      </c>
    </row>
    <row r="182" spans="1:30" x14ac:dyDescent="0.2">
      <c r="A182" t="s">
        <v>651</v>
      </c>
      <c r="B182" t="s">
        <v>397</v>
      </c>
      <c r="C182" t="s">
        <v>32</v>
      </c>
      <c r="D182" t="s">
        <v>38</v>
      </c>
      <c r="E182" t="s">
        <v>34</v>
      </c>
      <c r="F182" t="s">
        <v>584</v>
      </c>
      <c r="G182">
        <v>7.6768211920529792</v>
      </c>
      <c r="H182">
        <v>3.1354838709677417</v>
      </c>
      <c r="I182">
        <v>6.4352331606217605</v>
      </c>
      <c r="J182">
        <v>7.2748440748440748</v>
      </c>
      <c r="K182">
        <v>3.2758371040723975</v>
      </c>
      <c r="L182">
        <v>3.4394052044609662</v>
      </c>
      <c r="M182">
        <v>7.411437403400309</v>
      </c>
      <c r="N182">
        <v>3.8386167146974062</v>
      </c>
      <c r="O182">
        <v>4.532926829268292</v>
      </c>
      <c r="P182">
        <v>4.9519650655021836</v>
      </c>
      <c r="Q182">
        <v>7.3315346923961044</v>
      </c>
      <c r="R182">
        <v>8.0502944838959376</v>
      </c>
      <c r="S182">
        <v>6.4489622139435872</v>
      </c>
      <c r="T182">
        <v>7.3810507409070505</v>
      </c>
      <c r="U182">
        <v>6.7370981754995656</v>
      </c>
      <c r="V182">
        <v>19.927914357953625</v>
      </c>
      <c r="W182">
        <v>6.135604296291147</v>
      </c>
      <c r="X182">
        <v>8.1532641854789514</v>
      </c>
      <c r="Y182">
        <v>6.1611234800479533</v>
      </c>
      <c r="Z182">
        <v>7.6353488372093015</v>
      </c>
      <c r="AA182">
        <v>19.786196319018405</v>
      </c>
      <c r="AB182">
        <v>6.913549137429734</v>
      </c>
      <c r="AC182">
        <v>7.1016056416590301</v>
      </c>
      <c r="AD182">
        <v>8.8872570194384455</v>
      </c>
    </row>
    <row r="183" spans="1:30" x14ac:dyDescent="0.2">
      <c r="A183" t="s">
        <v>652</v>
      </c>
      <c r="B183" t="s">
        <v>139</v>
      </c>
      <c r="C183" t="s">
        <v>32</v>
      </c>
      <c r="D183" t="s">
        <v>38</v>
      </c>
      <c r="E183" t="s">
        <v>34</v>
      </c>
      <c r="F183" t="s">
        <v>521</v>
      </c>
      <c r="G183">
        <v>6.8142857142857132</v>
      </c>
      <c r="H183">
        <v>1.7473684210526308</v>
      </c>
      <c r="I183">
        <v>6.6461538461538456</v>
      </c>
      <c r="J183">
        <v>11.262439024390243</v>
      </c>
      <c r="K183">
        <v>3.6115675923800774</v>
      </c>
      <c r="L183">
        <v>5.9412207987942729</v>
      </c>
      <c r="M183">
        <v>6.5128267477203643</v>
      </c>
      <c r="N183">
        <v>4.0548938373899519</v>
      </c>
      <c r="O183">
        <v>3.2757615894039729</v>
      </c>
      <c r="P183">
        <v>4.4639219934994578</v>
      </c>
      <c r="Q183">
        <v>7.9872320937900705</v>
      </c>
      <c r="R183">
        <v>5.4923358454182312</v>
      </c>
      <c r="S183">
        <v>3.657831325301204</v>
      </c>
      <c r="T183">
        <v>6.9676088617265082</v>
      </c>
      <c r="U183">
        <v>3.2949152542372886</v>
      </c>
      <c r="V183">
        <v>14.844374564016253</v>
      </c>
      <c r="W183">
        <v>5.7770821347913941</v>
      </c>
      <c r="X183">
        <v>7.0786979230782752</v>
      </c>
      <c r="Y183">
        <v>5.6136910560543418</v>
      </c>
      <c r="Z183">
        <v>6.6249201277955274</v>
      </c>
      <c r="AA183">
        <v>6.1567104064766394</v>
      </c>
      <c r="AB183">
        <v>6.8960864703689913</v>
      </c>
      <c r="AC183">
        <v>6.6316771810694846</v>
      </c>
      <c r="AD183">
        <v>8.9276476756378891</v>
      </c>
    </row>
    <row r="184" spans="1:30" x14ac:dyDescent="0.2">
      <c r="A184" t="s">
        <v>653</v>
      </c>
      <c r="B184" t="s">
        <v>139</v>
      </c>
      <c r="C184" t="s">
        <v>32</v>
      </c>
      <c r="D184" t="s">
        <v>38</v>
      </c>
      <c r="E184" t="s">
        <v>34</v>
      </c>
      <c r="F184" t="s">
        <v>521</v>
      </c>
      <c r="G184">
        <v>6.8142857142857132</v>
      </c>
      <c r="H184">
        <v>1.9789473684210521</v>
      </c>
      <c r="I184">
        <v>6.6461538461538456</v>
      </c>
      <c r="J184">
        <v>12.225365853658538</v>
      </c>
      <c r="K184">
        <v>4.1891209547854018</v>
      </c>
      <c r="L184">
        <v>5.9412207987942729</v>
      </c>
      <c r="M184">
        <v>6.5128267477203643</v>
      </c>
      <c r="N184">
        <v>4.3009839461418942</v>
      </c>
      <c r="O184">
        <v>3.6905960264900655</v>
      </c>
      <c r="P184">
        <v>6.9913326110509191</v>
      </c>
      <c r="Q184">
        <v>7.3937167979483407</v>
      </c>
      <c r="R184">
        <v>3.9971114303142401</v>
      </c>
      <c r="S184">
        <v>5.3204819277108424</v>
      </c>
      <c r="T184">
        <v>7.3141329258976313</v>
      </c>
      <c r="U184">
        <v>9.4576271186440675</v>
      </c>
      <c r="V184">
        <v>13.744200724148239</v>
      </c>
      <c r="W184">
        <v>7.2116733626530376</v>
      </c>
      <c r="X184">
        <v>6.7106132282855278</v>
      </c>
      <c r="Y184">
        <v>5.8462915668360482</v>
      </c>
      <c r="Z184">
        <v>8.3501597444089466</v>
      </c>
      <c r="AA184">
        <v>6.6035014336313029</v>
      </c>
      <c r="AB184">
        <v>6.3365635482668665</v>
      </c>
      <c r="AC184">
        <v>6.2929430387006473</v>
      </c>
      <c r="AD184">
        <v>8.6735966445298853</v>
      </c>
    </row>
    <row r="185" spans="1:30" x14ac:dyDescent="0.2">
      <c r="A185" t="s">
        <v>654</v>
      </c>
      <c r="B185" t="s">
        <v>148</v>
      </c>
      <c r="C185" t="s">
        <v>32</v>
      </c>
      <c r="D185" t="s">
        <v>38</v>
      </c>
      <c r="E185" t="s">
        <v>34</v>
      </c>
      <c r="F185" t="s">
        <v>524</v>
      </c>
      <c r="G185">
        <v>7.0588235294117636</v>
      </c>
      <c r="H185">
        <v>3.098360655737705</v>
      </c>
      <c r="I185">
        <v>8.972307692307691</v>
      </c>
      <c r="J185">
        <v>11.741554801593153</v>
      </c>
      <c r="K185">
        <v>7.8012295081967205</v>
      </c>
      <c r="L185">
        <v>5.0057142857142862</v>
      </c>
      <c r="M185">
        <v>6.8545105566218805</v>
      </c>
      <c r="N185">
        <v>6.785095320623916</v>
      </c>
      <c r="O185">
        <v>3.8821401657874905</v>
      </c>
      <c r="P185">
        <v>7.5895324904439869</v>
      </c>
      <c r="Q185">
        <v>7.0009271242675961</v>
      </c>
      <c r="R185">
        <v>0.78710654407787983</v>
      </c>
      <c r="S185">
        <v>2.3523178807947014</v>
      </c>
      <c r="T185">
        <v>7.2593944099378884</v>
      </c>
      <c r="U185">
        <v>7.6788990825688064</v>
      </c>
      <c r="V185">
        <v>12.445434489258249</v>
      </c>
      <c r="W185">
        <v>6.3429860387224668</v>
      </c>
      <c r="X185">
        <v>6.4469653877112956</v>
      </c>
      <c r="Y185">
        <v>5.6142823287779446</v>
      </c>
      <c r="Z185">
        <v>9.0749999999999993</v>
      </c>
      <c r="AA185">
        <v>6.3632892415610858</v>
      </c>
      <c r="AB185">
        <v>6.9653197494320906</v>
      </c>
      <c r="AC185">
        <v>6.8283579475804075</v>
      </c>
      <c r="AD185">
        <v>7.1623669964532386</v>
      </c>
    </row>
    <row r="186" spans="1:30" x14ac:dyDescent="0.2">
      <c r="A186" t="s">
        <v>655</v>
      </c>
      <c r="B186" t="s">
        <v>148</v>
      </c>
      <c r="C186" t="s">
        <v>32</v>
      </c>
      <c r="D186" t="s">
        <v>38</v>
      </c>
      <c r="E186" t="s">
        <v>34</v>
      </c>
      <c r="F186" t="s">
        <v>524</v>
      </c>
      <c r="G186">
        <v>7.9058823529411759</v>
      </c>
      <c r="H186">
        <v>3.4524590163934423</v>
      </c>
      <c r="I186">
        <v>12.793846153846152</v>
      </c>
      <c r="J186">
        <v>11.053311697890543</v>
      </c>
      <c r="K186">
        <v>12.847131147540981</v>
      </c>
      <c r="L186">
        <v>5.0057142857142862</v>
      </c>
      <c r="M186">
        <v>8.9689059500959676</v>
      </c>
      <c r="N186">
        <v>7.6180242634315416</v>
      </c>
      <c r="O186">
        <v>3.8821401657874905</v>
      </c>
      <c r="P186">
        <v>9.4186415760070581</v>
      </c>
      <c r="Q186">
        <v>7.0009271242675961</v>
      </c>
      <c r="R186">
        <v>6.7093564088696578</v>
      </c>
      <c r="S186">
        <v>4.0211920529801315</v>
      </c>
      <c r="T186">
        <v>7.9364906832298132</v>
      </c>
      <c r="U186">
        <v>10.849541284403669</v>
      </c>
      <c r="V186">
        <v>10.787585409214554</v>
      </c>
      <c r="W186">
        <v>5.3281156547446127</v>
      </c>
      <c r="X186">
        <v>6.8256077273946865</v>
      </c>
      <c r="Y186">
        <v>6.7961766332253735</v>
      </c>
      <c r="Z186">
        <v>15.328846153846152</v>
      </c>
      <c r="AA186">
        <v>6.6655714614435233</v>
      </c>
      <c r="AB186">
        <v>7.0783231224616214</v>
      </c>
      <c r="AC186">
        <v>7.0841048391804318</v>
      </c>
      <c r="AD186">
        <v>6.8327422064588372</v>
      </c>
    </row>
    <row r="187" spans="1:30" x14ac:dyDescent="0.2">
      <c r="A187" t="s">
        <v>656</v>
      </c>
      <c r="B187" t="s">
        <v>148</v>
      </c>
      <c r="C187" t="s">
        <v>32</v>
      </c>
      <c r="D187" t="s">
        <v>38</v>
      </c>
      <c r="E187" t="s">
        <v>34</v>
      </c>
      <c r="F187" t="s">
        <v>524</v>
      </c>
      <c r="G187">
        <v>6.6352941176470583</v>
      </c>
      <c r="H187">
        <v>4.1606557377049178</v>
      </c>
      <c r="I187">
        <v>13.79076923076923</v>
      </c>
      <c r="J187">
        <v>11.741554801593153</v>
      </c>
      <c r="K187">
        <v>29.666803278688516</v>
      </c>
      <c r="L187">
        <v>5.2114285714285717</v>
      </c>
      <c r="M187">
        <v>7.8909788867562378</v>
      </c>
      <c r="N187">
        <v>7.1968804159445403</v>
      </c>
      <c r="O187">
        <v>3.7275056518462701</v>
      </c>
      <c r="P187">
        <v>11.36206997941782</v>
      </c>
      <c r="Q187">
        <v>7.5981457514648092</v>
      </c>
      <c r="R187">
        <v>6.7093564088696578</v>
      </c>
      <c r="S187">
        <v>4.0211920529801315</v>
      </c>
      <c r="T187">
        <v>8.1</v>
      </c>
      <c r="U187">
        <v>10.849541284403669</v>
      </c>
      <c r="V187">
        <v>11.257951892389743</v>
      </c>
      <c r="W187">
        <v>4.9436866658692056</v>
      </c>
      <c r="X187">
        <v>6.8256077273946865</v>
      </c>
      <c r="Y187">
        <v>6.7961766332253735</v>
      </c>
      <c r="Z187">
        <v>17.56730769230769</v>
      </c>
      <c r="AA187">
        <v>5.9420219924274642</v>
      </c>
      <c r="AB187">
        <v>5.919295105665312</v>
      </c>
      <c r="AC187">
        <v>6.1752261981203658</v>
      </c>
      <c r="AD187">
        <v>6.4002986746313235</v>
      </c>
    </row>
    <row r="188" spans="1:30" x14ac:dyDescent="0.2">
      <c r="A188" t="s">
        <v>657</v>
      </c>
      <c r="B188" t="s">
        <v>178</v>
      </c>
      <c r="C188" t="s">
        <v>32</v>
      </c>
      <c r="D188" t="s">
        <v>38</v>
      </c>
      <c r="E188" t="s">
        <v>34</v>
      </c>
      <c r="F188" t="s">
        <v>533</v>
      </c>
      <c r="G188">
        <v>5.6321775312066578</v>
      </c>
      <c r="H188">
        <v>1.424390243902439</v>
      </c>
      <c r="I188">
        <v>5.4499339498018493</v>
      </c>
      <c r="J188">
        <v>7.9014305863389067</v>
      </c>
      <c r="K188">
        <v>0.71632846843678544</v>
      </c>
      <c r="L188">
        <v>4.317525773195876</v>
      </c>
      <c r="M188">
        <v>5.8733205374280226</v>
      </c>
      <c r="N188">
        <v>4.9448973337419537E-2</v>
      </c>
      <c r="O188">
        <v>3.1657894736842103</v>
      </c>
      <c r="P188">
        <v>4.7182364729458923</v>
      </c>
      <c r="Q188">
        <v>6.4611896540491234</v>
      </c>
      <c r="R188">
        <v>3.7495099396422837</v>
      </c>
      <c r="S188">
        <v>8.8888888888888892E-2</v>
      </c>
      <c r="T188">
        <v>6.7019801093092033</v>
      </c>
      <c r="U188">
        <v>6.1771217712177116</v>
      </c>
      <c r="V188">
        <v>17.704341883679493</v>
      </c>
      <c r="W188">
        <v>5.0479240104404912</v>
      </c>
      <c r="X188">
        <v>5.5265417258059841</v>
      </c>
      <c r="Y188">
        <v>4.5192691110091969</v>
      </c>
      <c r="Z188">
        <v>5.9206676916318903</v>
      </c>
      <c r="AA188">
        <v>5.6900419976724175</v>
      </c>
      <c r="AB188">
        <v>5.1013356164383561</v>
      </c>
      <c r="AC188">
        <v>5.2891302657161372</v>
      </c>
      <c r="AD188">
        <v>6.9339776305787817</v>
      </c>
    </row>
    <row r="189" spans="1:30" x14ac:dyDescent="0.2">
      <c r="A189" t="s">
        <v>658</v>
      </c>
      <c r="B189" t="s">
        <v>178</v>
      </c>
      <c r="C189" t="s">
        <v>32</v>
      </c>
      <c r="D189" t="s">
        <v>38</v>
      </c>
      <c r="E189" t="s">
        <v>34</v>
      </c>
      <c r="F189" t="s">
        <v>533</v>
      </c>
      <c r="G189">
        <v>5.6321775312066578</v>
      </c>
      <c r="H189">
        <v>1.2292682926829268</v>
      </c>
      <c r="I189">
        <v>4.0517833553500653</v>
      </c>
      <c r="J189">
        <v>5.3902075357646568</v>
      </c>
      <c r="K189">
        <v>0.43602602426586939</v>
      </c>
      <c r="L189">
        <v>4.1319587628865975</v>
      </c>
      <c r="M189">
        <v>5.8733205374280226</v>
      </c>
      <c r="N189">
        <v>4.4947594238430887E-2</v>
      </c>
      <c r="O189">
        <v>3.3157894736842106</v>
      </c>
      <c r="P189">
        <v>3.7782994560549676</v>
      </c>
      <c r="Q189">
        <v>5.9226790018893736</v>
      </c>
      <c r="R189">
        <v>0.60441884932720524</v>
      </c>
      <c r="S189">
        <v>6.9916556873078614E-2</v>
      </c>
      <c r="T189">
        <v>6.3710420213242553</v>
      </c>
      <c r="U189">
        <v>5.0214022140221406</v>
      </c>
      <c r="V189">
        <v>16.474263539403996</v>
      </c>
      <c r="W189">
        <v>4.0652934370206921</v>
      </c>
      <c r="X189">
        <v>5.5265417258059841</v>
      </c>
      <c r="Y189">
        <v>4.2127012479181243</v>
      </c>
      <c r="Z189">
        <v>4.4943940259169777</v>
      </c>
      <c r="AA189">
        <v>5.2911147093052664</v>
      </c>
      <c r="AB189">
        <v>4.2612842465753422</v>
      </c>
      <c r="AC189">
        <v>4.7859468567725205</v>
      </c>
      <c r="AD189">
        <v>6.3461287870561405</v>
      </c>
    </row>
    <row r="190" spans="1:30" x14ac:dyDescent="0.2">
      <c r="A190" t="s">
        <v>291</v>
      </c>
      <c r="B190" t="s">
        <v>287</v>
      </c>
      <c r="C190" t="s">
        <v>32</v>
      </c>
      <c r="D190" t="s">
        <v>38</v>
      </c>
      <c r="E190" t="s">
        <v>34</v>
      </c>
      <c r="F190" t="s">
        <v>560</v>
      </c>
      <c r="G190">
        <v>5.9912408759124069</v>
      </c>
      <c r="H190">
        <v>3.018082191780822</v>
      </c>
      <c r="I190">
        <v>5.5302411873840436</v>
      </c>
      <c r="J190">
        <v>8.4780131482834182</v>
      </c>
      <c r="K190">
        <v>5.9118693549858582E-2</v>
      </c>
      <c r="L190">
        <v>3.3124198250728862</v>
      </c>
      <c r="M190">
        <v>7.0847999999999978</v>
      </c>
      <c r="N190">
        <v>4.1684210526315786</v>
      </c>
      <c r="O190">
        <v>3.7495070212130264</v>
      </c>
      <c r="P190">
        <v>2.4058622374206151</v>
      </c>
      <c r="Q190">
        <v>6.1286110744020084</v>
      </c>
      <c r="R190">
        <v>7.1999999999999993</v>
      </c>
      <c r="S190">
        <v>6.9571920165175483</v>
      </c>
      <c r="T190">
        <v>6.5125628140703506</v>
      </c>
      <c r="U190">
        <v>4.0930232558139537</v>
      </c>
      <c r="V190">
        <v>27.509517196307492</v>
      </c>
      <c r="W190">
        <v>5.4093221878975104</v>
      </c>
      <c r="X190">
        <v>7.0978637425546687</v>
      </c>
      <c r="Y190">
        <v>4.6258276333789325</v>
      </c>
      <c r="Z190">
        <v>5.0073206442166907</v>
      </c>
      <c r="AA190">
        <v>5.8236142318438473</v>
      </c>
      <c r="AB190">
        <v>7.3019818379119297</v>
      </c>
      <c r="AC190">
        <v>6.6574921808359395</v>
      </c>
      <c r="AD190">
        <v>8.2332402234636852</v>
      </c>
    </row>
    <row r="191" spans="1:30" x14ac:dyDescent="0.2">
      <c r="A191" t="s">
        <v>292</v>
      </c>
      <c r="B191" t="s">
        <v>287</v>
      </c>
      <c r="C191" t="s">
        <v>32</v>
      </c>
      <c r="D191" t="s">
        <v>38</v>
      </c>
      <c r="E191" t="s">
        <v>34</v>
      </c>
      <c r="F191" t="s">
        <v>560</v>
      </c>
      <c r="G191">
        <v>6.6218978102189778</v>
      </c>
      <c r="H191">
        <v>3.018082191780822</v>
      </c>
      <c r="I191">
        <v>5.5302411873840436</v>
      </c>
      <c r="J191">
        <v>8.4780131482834182</v>
      </c>
      <c r="K191">
        <v>6.601587446400875E-2</v>
      </c>
      <c r="L191">
        <v>3.0857142857142859</v>
      </c>
      <c r="M191">
        <v>7.0847999999999978</v>
      </c>
      <c r="N191">
        <v>4.4526315789473676</v>
      </c>
      <c r="O191">
        <v>3.7495070212130264</v>
      </c>
      <c r="P191">
        <v>3.3660967269174398</v>
      </c>
      <c r="Q191">
        <v>6.1286110744020084</v>
      </c>
      <c r="R191">
        <v>7.1999999999999993</v>
      </c>
      <c r="S191">
        <v>5.5895388850653811</v>
      </c>
      <c r="T191">
        <v>6.5125628140703506</v>
      </c>
      <c r="U191">
        <v>4.7255813953488373</v>
      </c>
      <c r="V191">
        <v>28.391798055714403</v>
      </c>
      <c r="W191">
        <v>5.0621933490823183</v>
      </c>
      <c r="X191">
        <v>7.0978637425546687</v>
      </c>
      <c r="Y191">
        <v>5.3689740082079354</v>
      </c>
      <c r="Z191">
        <v>5.6651244509516836</v>
      </c>
      <c r="AA191">
        <v>6.2177917586604403</v>
      </c>
      <c r="AB191">
        <v>7.1490090810440341</v>
      </c>
      <c r="AC191">
        <v>6.5222341980149565</v>
      </c>
      <c r="AD191">
        <v>7.5393854748603335</v>
      </c>
    </row>
    <row r="192" spans="1:30" x14ac:dyDescent="0.2">
      <c r="A192" t="s">
        <v>293</v>
      </c>
      <c r="B192" t="s">
        <v>287</v>
      </c>
      <c r="C192" t="s">
        <v>32</v>
      </c>
      <c r="D192" t="s">
        <v>38</v>
      </c>
      <c r="E192" t="s">
        <v>34</v>
      </c>
      <c r="F192" t="s">
        <v>560</v>
      </c>
      <c r="G192">
        <v>6.6218978102189778</v>
      </c>
      <c r="H192">
        <v>3.4027397260273973</v>
      </c>
      <c r="I192">
        <v>6.6122448979591821</v>
      </c>
      <c r="J192">
        <v>7.7995617238860486</v>
      </c>
      <c r="K192">
        <v>0.16356171882127538</v>
      </c>
      <c r="L192">
        <v>3.5517201166180756</v>
      </c>
      <c r="M192">
        <v>7.7932799999999984</v>
      </c>
      <c r="N192">
        <v>4.4526315789473676</v>
      </c>
      <c r="O192">
        <v>4.8788766059157451</v>
      </c>
      <c r="P192">
        <v>5.8669272105520269</v>
      </c>
      <c r="Q192">
        <v>6.9250165190960749</v>
      </c>
      <c r="R192">
        <v>17.102374670184695</v>
      </c>
      <c r="S192">
        <v>6.2584996558843757</v>
      </c>
      <c r="T192">
        <v>7.0328192687575797</v>
      </c>
      <c r="U192">
        <v>6.0279069767441866</v>
      </c>
      <c r="V192">
        <v>28.585899844783917</v>
      </c>
      <c r="W192">
        <v>5.1613029256769032</v>
      </c>
      <c r="X192">
        <v>7.4042725148906614</v>
      </c>
      <c r="Y192">
        <v>5.7501504787961704</v>
      </c>
      <c r="Z192">
        <v>6.3229282576866757</v>
      </c>
      <c r="AA192">
        <v>6.3237216935972329</v>
      </c>
      <c r="AB192">
        <v>6.9960363241761376</v>
      </c>
      <c r="AC192">
        <v>6.5375167789672757</v>
      </c>
      <c r="AD192">
        <v>7.5393854748603335</v>
      </c>
    </row>
    <row r="193" spans="1:30" x14ac:dyDescent="0.2">
      <c r="A193" t="s">
        <v>659</v>
      </c>
      <c r="B193" t="s">
        <v>426</v>
      </c>
      <c r="C193" t="s">
        <v>32</v>
      </c>
      <c r="D193" t="s">
        <v>38</v>
      </c>
      <c r="E193" t="s">
        <v>34</v>
      </c>
      <c r="F193" t="s">
        <v>590</v>
      </c>
      <c r="G193">
        <v>6.7527950310558991</v>
      </c>
      <c r="H193">
        <v>3.5934186471663616</v>
      </c>
      <c r="I193">
        <v>7.1769968051118216</v>
      </c>
      <c r="J193">
        <v>7.6880382775119607</v>
      </c>
      <c r="K193">
        <v>7.3089926842993815</v>
      </c>
      <c r="L193">
        <v>3.5785074626865669</v>
      </c>
      <c r="M193">
        <v>7.4255715495342933</v>
      </c>
      <c r="N193">
        <v>6.2404569252736781</v>
      </c>
      <c r="O193">
        <v>5.8437818181818182</v>
      </c>
      <c r="P193">
        <v>7.8443579766536962</v>
      </c>
      <c r="Q193">
        <v>8.0604948124501199</v>
      </c>
      <c r="R193">
        <v>11.331408237555726</v>
      </c>
      <c r="S193">
        <v>6.9556786703601103</v>
      </c>
      <c r="T193">
        <v>7.6429277054333191</v>
      </c>
      <c r="U193">
        <v>7.7158208955223877</v>
      </c>
      <c r="V193">
        <v>24.928134311620898</v>
      </c>
      <c r="W193">
        <v>6.7131334176650057</v>
      </c>
      <c r="X193">
        <v>10.565186454078269</v>
      </c>
      <c r="Y193">
        <v>6.3768093830456749</v>
      </c>
      <c r="Z193">
        <v>9.773684210526314</v>
      </c>
      <c r="AA193">
        <v>8.95443482787792</v>
      </c>
      <c r="AB193">
        <v>7.8218573627501282</v>
      </c>
      <c r="AC193">
        <v>6.5784411555071056</v>
      </c>
      <c r="AD193">
        <v>9.3859289291676582</v>
      </c>
    </row>
    <row r="194" spans="1:30" x14ac:dyDescent="0.2">
      <c r="A194" t="s">
        <v>660</v>
      </c>
      <c r="B194" t="s">
        <v>426</v>
      </c>
      <c r="C194" t="s">
        <v>32</v>
      </c>
      <c r="D194" t="s">
        <v>38</v>
      </c>
      <c r="E194" t="s">
        <v>34</v>
      </c>
      <c r="F194" t="s">
        <v>590</v>
      </c>
      <c r="G194">
        <v>6.7527950310558991</v>
      </c>
      <c r="H194">
        <v>3.1985374771480806</v>
      </c>
      <c r="I194">
        <v>7.5220447284345049</v>
      </c>
      <c r="J194">
        <v>6.9416267942583714</v>
      </c>
      <c r="K194">
        <v>4.9690939786156454</v>
      </c>
      <c r="L194">
        <v>3.5785074626865669</v>
      </c>
      <c r="M194">
        <v>7.4255715495342933</v>
      </c>
      <c r="N194">
        <v>4.6263683960019026</v>
      </c>
      <c r="O194">
        <v>4.6106181818181815</v>
      </c>
      <c r="P194">
        <v>4.9867704280155642</v>
      </c>
      <c r="Q194">
        <v>8.0604948124501199</v>
      </c>
      <c r="R194">
        <v>9.7835657900118616</v>
      </c>
      <c r="S194">
        <v>6.9556786703601103</v>
      </c>
      <c r="T194">
        <v>7.109474629546475</v>
      </c>
      <c r="U194">
        <v>6.1898507462686556</v>
      </c>
      <c r="V194">
        <v>24.042292781391168</v>
      </c>
      <c r="W194">
        <v>5.3529875734801706</v>
      </c>
      <c r="X194">
        <v>10.565186454078269</v>
      </c>
      <c r="Y194">
        <v>6.3768093830456749</v>
      </c>
      <c r="Z194">
        <v>7.1999999999999984</v>
      </c>
      <c r="AA194">
        <v>7.3288475304223333</v>
      </c>
      <c r="AB194">
        <v>7.044843509492047</v>
      </c>
      <c r="AC194">
        <v>5.870848182466144</v>
      </c>
      <c r="AD194">
        <v>8.9635106129263029</v>
      </c>
    </row>
    <row r="195" spans="1:30" x14ac:dyDescent="0.2">
      <c r="A195" t="s">
        <v>373</v>
      </c>
      <c r="B195" t="s">
        <v>370</v>
      </c>
      <c r="C195" t="s">
        <v>32</v>
      </c>
      <c r="D195" t="s">
        <v>38</v>
      </c>
      <c r="E195" t="s">
        <v>34</v>
      </c>
      <c r="F195" t="s">
        <v>578</v>
      </c>
      <c r="G195">
        <v>3.730909090909091</v>
      </c>
      <c r="H195">
        <v>1.8073831009023786</v>
      </c>
      <c r="I195">
        <v>6.9388601036269417</v>
      </c>
      <c r="J195">
        <v>5.73721898417985</v>
      </c>
      <c r="K195">
        <v>5.6007827788649697E-2</v>
      </c>
      <c r="L195">
        <v>2.7966942148760325</v>
      </c>
      <c r="M195">
        <v>7.4629213483146062</v>
      </c>
      <c r="N195">
        <v>4.4683042320213078</v>
      </c>
      <c r="O195">
        <v>3.4833333333333329</v>
      </c>
      <c r="P195">
        <v>5.129999999999999</v>
      </c>
      <c r="Q195">
        <v>8.551181102362202</v>
      </c>
      <c r="R195">
        <v>4.9367706919945729</v>
      </c>
      <c r="S195">
        <v>6.7391999999999994</v>
      </c>
      <c r="T195">
        <v>6.1897233201581017</v>
      </c>
      <c r="U195">
        <v>6.6101204819277095</v>
      </c>
      <c r="V195">
        <v>19.991835192756476</v>
      </c>
      <c r="W195">
        <v>4.3039713884080975</v>
      </c>
      <c r="X195">
        <v>7.7378027053777636</v>
      </c>
      <c r="Y195">
        <v>6.4031685581537063</v>
      </c>
      <c r="Z195">
        <v>6.9317090648513071</v>
      </c>
      <c r="AA195">
        <v>6.2413495532110339</v>
      </c>
      <c r="AB195">
        <v>6.7370707009089239</v>
      </c>
      <c r="AC195">
        <v>5.2924407514532659</v>
      </c>
      <c r="AD195">
        <v>9.1377252584933526</v>
      </c>
    </row>
    <row r="196" spans="1:30" x14ac:dyDescent="0.2">
      <c r="A196" t="s">
        <v>374</v>
      </c>
      <c r="B196" t="s">
        <v>370</v>
      </c>
      <c r="C196" t="s">
        <v>32</v>
      </c>
      <c r="D196" t="s">
        <v>38</v>
      </c>
      <c r="E196" t="s">
        <v>34</v>
      </c>
      <c r="F196" t="s">
        <v>578</v>
      </c>
      <c r="G196">
        <v>4.4836363636363643</v>
      </c>
      <c r="H196">
        <v>1.8073831009023786</v>
      </c>
      <c r="I196">
        <v>8.4497409326424862</v>
      </c>
      <c r="J196">
        <v>6.0114904246461274</v>
      </c>
      <c r="K196">
        <v>1.7425831702544026</v>
      </c>
      <c r="L196">
        <v>3.1735537190082637</v>
      </c>
      <c r="M196">
        <v>8.2921348314606718</v>
      </c>
      <c r="N196">
        <v>4.4683042320213078</v>
      </c>
      <c r="O196">
        <v>3.8166666666666664</v>
      </c>
      <c r="P196">
        <v>7.1774999999999993</v>
      </c>
      <c r="Q196">
        <v>8.551181102362202</v>
      </c>
      <c r="R196">
        <v>11.726458616010856</v>
      </c>
      <c r="S196">
        <v>6.4080000000000004</v>
      </c>
      <c r="T196">
        <v>6.1897233201581017</v>
      </c>
      <c r="U196">
        <v>6.6101204819277095</v>
      </c>
      <c r="V196">
        <v>22.005496012040041</v>
      </c>
      <c r="W196">
        <v>4.3039713884080975</v>
      </c>
      <c r="X196">
        <v>7.8960079181788183</v>
      </c>
      <c r="Y196">
        <v>6.834214334678955</v>
      </c>
      <c r="Z196">
        <v>7.7365818702973828</v>
      </c>
      <c r="AA196">
        <v>7.1835648470339333</v>
      </c>
      <c r="AB196">
        <v>7.1455377295186944</v>
      </c>
      <c r="AC196">
        <v>5.2243412897419503</v>
      </c>
      <c r="AD196">
        <v>8.292230428360412</v>
      </c>
    </row>
    <row r="197" spans="1:30" x14ac:dyDescent="0.2">
      <c r="A197" t="s">
        <v>661</v>
      </c>
      <c r="B197" t="s">
        <v>186</v>
      </c>
      <c r="C197" t="s">
        <v>32</v>
      </c>
      <c r="D197" t="s">
        <v>38</v>
      </c>
      <c r="E197" t="s">
        <v>34</v>
      </c>
      <c r="F197" t="s">
        <v>536</v>
      </c>
      <c r="G197">
        <v>6.1979913916786211</v>
      </c>
      <c r="H197">
        <v>2.2459788789601953</v>
      </c>
      <c r="I197">
        <v>6.4708860759493652</v>
      </c>
      <c r="J197">
        <v>7.8515967564320759</v>
      </c>
      <c r="K197">
        <v>4.9798861480075907</v>
      </c>
      <c r="L197">
        <v>5.0057142857142845</v>
      </c>
      <c r="M197">
        <v>6.0786594381468708</v>
      </c>
      <c r="N197">
        <v>4.4094504911069823</v>
      </c>
      <c r="O197">
        <v>3.1639639639639632</v>
      </c>
      <c r="P197">
        <v>6.0513157894736844</v>
      </c>
      <c r="Q197">
        <v>6.2970855292399515</v>
      </c>
      <c r="R197">
        <v>3.6031608354396703</v>
      </c>
      <c r="S197">
        <v>3.4006222775357808</v>
      </c>
      <c r="T197">
        <v>6.8624614329790887</v>
      </c>
      <c r="U197">
        <v>5.0409033877038896</v>
      </c>
      <c r="V197">
        <v>19.189157474771179</v>
      </c>
      <c r="W197">
        <v>5.4845050107781974</v>
      </c>
      <c r="X197">
        <v>6.0345176305126742</v>
      </c>
      <c r="Y197">
        <v>4.903993786534766</v>
      </c>
      <c r="Z197">
        <v>7.5564450296247534</v>
      </c>
      <c r="AA197">
        <v>6.3089772039540035</v>
      </c>
      <c r="AB197">
        <v>6.2525747425257467</v>
      </c>
      <c r="AC197">
        <v>5.7193999991523015</v>
      </c>
      <c r="AD197">
        <v>8.0216013447757231</v>
      </c>
    </row>
    <row r="198" spans="1:30" x14ac:dyDescent="0.2">
      <c r="A198" t="s">
        <v>662</v>
      </c>
      <c r="B198" t="s">
        <v>186</v>
      </c>
      <c r="C198" t="s">
        <v>32</v>
      </c>
      <c r="D198" t="s">
        <v>38</v>
      </c>
      <c r="E198" t="s">
        <v>34</v>
      </c>
      <c r="F198" t="s">
        <v>536</v>
      </c>
      <c r="G198">
        <v>6.1979913916786211</v>
      </c>
      <c r="H198">
        <v>1.8424045491470351</v>
      </c>
      <c r="I198">
        <v>5.4318987341772145</v>
      </c>
      <c r="J198">
        <v>8.0851336470117143</v>
      </c>
      <c r="K198">
        <v>3.2057468148549741</v>
      </c>
      <c r="L198">
        <v>4.6902857142857135</v>
      </c>
      <c r="M198">
        <v>6.0786594381468708</v>
      </c>
      <c r="N198">
        <v>4.5413326254313775</v>
      </c>
      <c r="O198">
        <v>3.1639639639639632</v>
      </c>
      <c r="P198">
        <v>4.7171052631578947</v>
      </c>
      <c r="Q198">
        <v>6.2970855292399515</v>
      </c>
      <c r="R198">
        <v>2.0254250365837434</v>
      </c>
      <c r="S198">
        <v>1.9892968263845674</v>
      </c>
      <c r="T198">
        <v>6.8624614329790887</v>
      </c>
      <c r="U198">
        <v>3.4148055207026351</v>
      </c>
      <c r="V198">
        <v>20.435343816005634</v>
      </c>
      <c r="W198">
        <v>5.0668957608382952</v>
      </c>
      <c r="X198">
        <v>6.0345176305126742</v>
      </c>
      <c r="Y198">
        <v>4.3578792462085589</v>
      </c>
      <c r="Z198">
        <v>5.4547465437788025</v>
      </c>
      <c r="AA198">
        <v>6.1766390962275564</v>
      </c>
      <c r="AB198">
        <v>6.635576442355763</v>
      </c>
      <c r="AC198">
        <v>6.0704081243403838</v>
      </c>
      <c r="AD198">
        <v>7.7720251260727222</v>
      </c>
    </row>
    <row r="199" spans="1:30" x14ac:dyDescent="0.2">
      <c r="A199" t="s">
        <v>304</v>
      </c>
      <c r="B199" t="s">
        <v>301</v>
      </c>
      <c r="C199" t="s">
        <v>32</v>
      </c>
      <c r="D199" t="s">
        <v>38</v>
      </c>
      <c r="E199" t="s">
        <v>34</v>
      </c>
      <c r="F199" t="s">
        <v>563</v>
      </c>
      <c r="G199">
        <v>6.2854503464203226</v>
      </c>
      <c r="H199">
        <v>2.1945599999999996</v>
      </c>
      <c r="I199">
        <v>5.1936305732484067</v>
      </c>
      <c r="J199">
        <v>7.5602623269370879</v>
      </c>
      <c r="K199">
        <v>0.1314441416893733</v>
      </c>
      <c r="L199">
        <v>5.5124999999999993</v>
      </c>
      <c r="M199">
        <v>6.3483870967741929</v>
      </c>
      <c r="N199">
        <v>4.747094188376753</v>
      </c>
      <c r="O199">
        <v>3.7548084440969505</v>
      </c>
      <c r="P199">
        <v>3.3182348043297245</v>
      </c>
      <c r="Q199">
        <v>6.9250165190960749</v>
      </c>
      <c r="R199">
        <v>4.9367706919945729</v>
      </c>
      <c r="S199">
        <v>7.5512195121951216</v>
      </c>
      <c r="T199">
        <v>6.1917627677100482</v>
      </c>
      <c r="U199">
        <v>4.8599999999999994</v>
      </c>
      <c r="V199">
        <v>26.303859167593401</v>
      </c>
      <c r="W199">
        <v>4.8612925902526269</v>
      </c>
      <c r="X199">
        <v>6.6336362563436788</v>
      </c>
      <c r="Y199">
        <v>5.7041576605212958</v>
      </c>
      <c r="Z199">
        <v>5.1918060649431963</v>
      </c>
      <c r="AA199">
        <v>7.6470695662621644</v>
      </c>
      <c r="AB199">
        <v>7.1225537820957658</v>
      </c>
      <c r="AC199">
        <v>6.3643186324068104</v>
      </c>
      <c r="AD199">
        <v>8.7455650060753332</v>
      </c>
    </row>
    <row r="200" spans="1:30" x14ac:dyDescent="0.2">
      <c r="A200" t="s">
        <v>305</v>
      </c>
      <c r="B200" t="s">
        <v>301</v>
      </c>
      <c r="C200" t="s">
        <v>32</v>
      </c>
      <c r="D200" t="s">
        <v>38</v>
      </c>
      <c r="E200" t="s">
        <v>34</v>
      </c>
      <c r="F200" t="s">
        <v>563</v>
      </c>
      <c r="G200">
        <v>6.2854503464203226</v>
      </c>
      <c r="H200">
        <v>1.9871999999999996</v>
      </c>
      <c r="I200">
        <v>5.1936305732484067</v>
      </c>
      <c r="J200">
        <v>7.3399076997813921</v>
      </c>
      <c r="K200">
        <v>0.1314441416893733</v>
      </c>
      <c r="L200">
        <v>5.5124999999999993</v>
      </c>
      <c r="M200">
        <v>5.7135483870967745</v>
      </c>
      <c r="N200">
        <v>5.0428857715430855</v>
      </c>
      <c r="O200">
        <v>4.1319781078967948</v>
      </c>
      <c r="P200">
        <v>4.2534554537885088</v>
      </c>
      <c r="Q200">
        <v>6.1286110744020084</v>
      </c>
      <c r="R200">
        <v>4.9367706919945729</v>
      </c>
      <c r="S200">
        <v>6.8487804878048779</v>
      </c>
      <c r="T200">
        <v>6.1917627677100482</v>
      </c>
      <c r="U200">
        <v>5.4675000000000002</v>
      </c>
      <c r="V200">
        <v>26.286822989376049</v>
      </c>
      <c r="W200">
        <v>4.3550200660265705</v>
      </c>
      <c r="X200">
        <v>7.061489437035287</v>
      </c>
      <c r="Y200">
        <v>4.9901080737444374</v>
      </c>
      <c r="Z200">
        <v>6.3974953036944262</v>
      </c>
      <c r="AA200">
        <v>8.5829052024510393</v>
      </c>
      <c r="AB200">
        <v>6.8514920194309488</v>
      </c>
      <c r="AC200">
        <v>6.3481533027848149</v>
      </c>
      <c r="AD200">
        <v>8.7455650060753332</v>
      </c>
    </row>
    <row r="201" spans="1:30" x14ac:dyDescent="0.2">
      <c r="A201" t="s">
        <v>306</v>
      </c>
      <c r="B201" t="s">
        <v>301</v>
      </c>
      <c r="C201" t="s">
        <v>32</v>
      </c>
      <c r="D201" t="s">
        <v>38</v>
      </c>
      <c r="E201" t="s">
        <v>34</v>
      </c>
      <c r="F201" t="s">
        <v>563</v>
      </c>
      <c r="G201">
        <v>5.6868360277136247</v>
      </c>
      <c r="H201">
        <v>1.7625599999999995</v>
      </c>
      <c r="I201">
        <v>4.2649681528662411</v>
      </c>
      <c r="J201">
        <v>7.7806169540927845</v>
      </c>
      <c r="K201">
        <v>0.1314441416893733</v>
      </c>
      <c r="L201">
        <v>5.0849999999999982</v>
      </c>
      <c r="M201">
        <v>5.7135483870967745</v>
      </c>
      <c r="N201">
        <v>4.747094188376753</v>
      </c>
      <c r="O201">
        <v>3.0342455043002348</v>
      </c>
      <c r="P201">
        <v>2.0502914238134879</v>
      </c>
      <c r="Q201">
        <v>6.1286110744020084</v>
      </c>
      <c r="R201">
        <v>4.9367706919945729</v>
      </c>
      <c r="S201">
        <v>7.9024390243902438</v>
      </c>
      <c r="T201">
        <v>6.1917627677100482</v>
      </c>
      <c r="U201">
        <v>3.9993749999999997</v>
      </c>
      <c r="V201">
        <v>27.104559543809003</v>
      </c>
      <c r="W201">
        <v>3.5396791215440611</v>
      </c>
      <c r="X201">
        <v>6.6336362563436788</v>
      </c>
      <c r="Y201">
        <v>4.6413223140495861</v>
      </c>
      <c r="Z201">
        <v>5.1918060649431963</v>
      </c>
      <c r="AA201">
        <v>8.2476030277544137</v>
      </c>
      <c r="AB201">
        <v>8.015683553088131</v>
      </c>
      <c r="AC201">
        <v>7.6823602011475369</v>
      </c>
      <c r="AD201">
        <v>9.1450789793438645</v>
      </c>
    </row>
    <row r="203" spans="1:30" x14ac:dyDescent="0.2">
      <c r="A203" t="s">
        <v>0</v>
      </c>
      <c r="B203" t="s">
        <v>1</v>
      </c>
      <c r="C203" t="s">
        <v>2</v>
      </c>
      <c r="D203" t="s">
        <v>3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9</v>
      </c>
      <c r="K203" t="s">
        <v>10</v>
      </c>
      <c r="L203" t="s">
        <v>11</v>
      </c>
      <c r="M203" t="s">
        <v>12</v>
      </c>
      <c r="N203" t="s">
        <v>13</v>
      </c>
      <c r="O203" t="s">
        <v>14</v>
      </c>
      <c r="P203" t="s">
        <v>15</v>
      </c>
      <c r="Q203" t="s">
        <v>16</v>
      </c>
      <c r="R203" t="s">
        <v>17</v>
      </c>
      <c r="S203" t="s">
        <v>18</v>
      </c>
      <c r="T203" t="s">
        <v>19</v>
      </c>
      <c r="U203" t="s">
        <v>20</v>
      </c>
      <c r="V203" t="s">
        <v>21</v>
      </c>
      <c r="W203" t="s">
        <v>22</v>
      </c>
      <c r="X203" t="s">
        <v>23</v>
      </c>
      <c r="Y203" t="s">
        <v>24</v>
      </c>
      <c r="Z203" t="s">
        <v>25</v>
      </c>
      <c r="AA203" t="s">
        <v>26</v>
      </c>
      <c r="AB203" t="s">
        <v>27</v>
      </c>
      <c r="AC203" t="s">
        <v>28</v>
      </c>
      <c r="AD203" t="s">
        <v>29</v>
      </c>
    </row>
    <row r="204" spans="1:30" x14ac:dyDescent="0.2">
      <c r="A204" t="s">
        <v>102</v>
      </c>
      <c r="B204" t="s">
        <v>97</v>
      </c>
      <c r="C204" t="s">
        <v>42</v>
      </c>
      <c r="D204" t="s">
        <v>33</v>
      </c>
      <c r="E204" t="s">
        <v>34</v>
      </c>
      <c r="F204" t="s">
        <v>513</v>
      </c>
      <c r="G204">
        <v>1.1856287425149701</v>
      </c>
      <c r="H204">
        <v>4.6372549019607838</v>
      </c>
      <c r="I204">
        <v>0.91513210568454773</v>
      </c>
      <c r="J204">
        <v>1.214612973233663</v>
      </c>
      <c r="K204">
        <v>6.8521260113616798</v>
      </c>
      <c r="L204">
        <v>1.3255813953488373</v>
      </c>
      <c r="M204">
        <v>0.8619756427604871</v>
      </c>
      <c r="N204">
        <v>106.56877897990728</v>
      </c>
      <c r="O204">
        <v>1.4663294340815682</v>
      </c>
      <c r="P204">
        <v>0.91463414634146334</v>
      </c>
      <c r="Q204">
        <v>1.0922574499931963</v>
      </c>
      <c r="R204">
        <v>1.1642396347267119</v>
      </c>
      <c r="S204">
        <v>16.667860340196956</v>
      </c>
      <c r="T204">
        <v>1.1353889943074005</v>
      </c>
      <c r="U204">
        <v>1.031757488271382</v>
      </c>
      <c r="V204">
        <v>1.0752416814871484</v>
      </c>
      <c r="W204">
        <v>1.1242715787027044</v>
      </c>
      <c r="X204">
        <v>1.5293060409385921</v>
      </c>
      <c r="Y204">
        <v>1.1091276758942892</v>
      </c>
      <c r="Z204">
        <v>0.99694898706370505</v>
      </c>
      <c r="AA204">
        <v>1.0348731381384715</v>
      </c>
      <c r="AB204">
        <v>1.5257231528269606</v>
      </c>
      <c r="AC204">
        <v>1.2433237742183674</v>
      </c>
      <c r="AD204">
        <v>1.0371023935568526</v>
      </c>
    </row>
    <row r="205" spans="1:30" x14ac:dyDescent="0.2">
      <c r="A205" t="s">
        <v>103</v>
      </c>
      <c r="B205" t="s">
        <v>97</v>
      </c>
      <c r="C205" t="s">
        <v>42</v>
      </c>
      <c r="D205" t="s">
        <v>33</v>
      </c>
      <c r="E205" t="s">
        <v>34</v>
      </c>
      <c r="F205" t="s">
        <v>513</v>
      </c>
      <c r="G205">
        <v>1.3922155688622755</v>
      </c>
      <c r="H205">
        <v>1.6803921568627449</v>
      </c>
      <c r="I205">
        <v>0.8526821457165733</v>
      </c>
      <c r="J205">
        <v>1.2258258982396915</v>
      </c>
      <c r="K205">
        <v>3.5383026338440349</v>
      </c>
      <c r="L205">
        <v>0.95880398671096334</v>
      </c>
      <c r="M205">
        <v>0.96346414073071718</v>
      </c>
      <c r="N205">
        <v>101.15919629057188</v>
      </c>
      <c r="O205">
        <v>1.1410053746443249</v>
      </c>
      <c r="P205">
        <v>0.75971798780487787</v>
      </c>
      <c r="Q205">
        <v>0.9816981902299633</v>
      </c>
      <c r="R205">
        <v>0.96626371958929758</v>
      </c>
      <c r="S205">
        <v>16.61145926589078</v>
      </c>
      <c r="T205">
        <v>1.2281783681214422</v>
      </c>
      <c r="U205">
        <v>0.93215445687477438</v>
      </c>
      <c r="V205">
        <v>0.96643285079831898</v>
      </c>
      <c r="W205">
        <v>1.1653246559195125</v>
      </c>
      <c r="X205">
        <v>1.4753369945082377</v>
      </c>
      <c r="Y205">
        <v>1.0269158357157799</v>
      </c>
      <c r="Z205">
        <v>0.99694898706370505</v>
      </c>
      <c r="AA205">
        <v>0.9960820439965371</v>
      </c>
      <c r="AB205">
        <v>1.4776190665658697</v>
      </c>
      <c r="AC205">
        <v>1.1969783870742112</v>
      </c>
      <c r="AD205">
        <v>1.0371023935568526</v>
      </c>
    </row>
    <row r="206" spans="1:30" x14ac:dyDescent="0.2">
      <c r="A206" t="s">
        <v>104</v>
      </c>
      <c r="B206" t="s">
        <v>97</v>
      </c>
      <c r="C206" t="s">
        <v>42</v>
      </c>
      <c r="D206" t="s">
        <v>33</v>
      </c>
      <c r="E206" t="s">
        <v>34</v>
      </c>
      <c r="F206" t="s">
        <v>513</v>
      </c>
      <c r="G206">
        <v>1.221556886227545</v>
      </c>
      <c r="H206">
        <v>5.6882352941176464</v>
      </c>
      <c r="I206">
        <v>0.91513210568454773</v>
      </c>
      <c r="J206">
        <v>1.2594646732577768</v>
      </c>
      <c r="K206">
        <v>3.5939060079187466</v>
      </c>
      <c r="L206">
        <v>1.0385382059800665</v>
      </c>
      <c r="M206">
        <v>0.96346414073071718</v>
      </c>
      <c r="N206">
        <v>98.686244204018564</v>
      </c>
      <c r="O206">
        <v>1.1694593740120141</v>
      </c>
      <c r="P206">
        <v>0.83631859756097549</v>
      </c>
      <c r="Q206">
        <v>1.0922574499931963</v>
      </c>
      <c r="R206">
        <v>0.96626371958929758</v>
      </c>
      <c r="S206">
        <v>17.113697403760071</v>
      </c>
      <c r="T206">
        <v>1.1353889943074005</v>
      </c>
      <c r="U206">
        <v>0.93215445687477438</v>
      </c>
      <c r="V206">
        <v>0.9290256237021729</v>
      </c>
      <c r="W206">
        <v>1.1694336991350256</v>
      </c>
      <c r="X206">
        <v>1.4753369945082377</v>
      </c>
      <c r="Y206">
        <v>1.0678125653720103</v>
      </c>
      <c r="Z206">
        <v>0.99694898706370505</v>
      </c>
      <c r="AA206">
        <v>1.0058380874159247</v>
      </c>
      <c r="AB206">
        <v>1.5112799904508019</v>
      </c>
      <c r="AC206">
        <v>1.2095544519829333</v>
      </c>
      <c r="AD206">
        <v>1.1289534410207682</v>
      </c>
    </row>
    <row r="207" spans="1:30" x14ac:dyDescent="0.2">
      <c r="A207" t="s">
        <v>74</v>
      </c>
      <c r="B207" t="s">
        <v>66</v>
      </c>
      <c r="C207" t="s">
        <v>42</v>
      </c>
      <c r="D207" t="s">
        <v>33</v>
      </c>
      <c r="E207" t="s">
        <v>34</v>
      </c>
      <c r="F207" t="s">
        <v>507</v>
      </c>
      <c r="G207">
        <v>1.2857142857142856</v>
      </c>
      <c r="H207">
        <v>0.63641720683559233</v>
      </c>
      <c r="I207">
        <v>1.1656222023276634</v>
      </c>
      <c r="J207">
        <v>1.1208895446880269</v>
      </c>
      <c r="K207">
        <v>1.988932277384112</v>
      </c>
      <c r="L207">
        <v>0.88683602771362602</v>
      </c>
      <c r="M207">
        <v>1.1095505617977528</v>
      </c>
      <c r="N207">
        <v>79.929512998901501</v>
      </c>
      <c r="O207">
        <v>0.9994959677419355</v>
      </c>
      <c r="P207">
        <v>0.93547630220553712</v>
      </c>
      <c r="Q207">
        <v>1.345900616813362</v>
      </c>
      <c r="R207">
        <v>1.0580576296617039</v>
      </c>
      <c r="S207">
        <v>47.769897557131607</v>
      </c>
      <c r="T207">
        <v>1.2049600143768535</v>
      </c>
      <c r="U207">
        <v>0.96560747663551405</v>
      </c>
      <c r="V207">
        <v>1.4715744110128095</v>
      </c>
      <c r="W207">
        <v>1.3632738510617088</v>
      </c>
      <c r="X207">
        <v>1.3671524404348832</v>
      </c>
      <c r="Y207">
        <v>1.0279079908426905</v>
      </c>
      <c r="Z207">
        <v>1.2481516332840437</v>
      </c>
      <c r="AA207">
        <v>1.2483638546982887</v>
      </c>
      <c r="AB207">
        <v>1.4846467683057762</v>
      </c>
      <c r="AC207">
        <v>1.4069212565381601</v>
      </c>
      <c r="AD207">
        <v>1.3622753040360482</v>
      </c>
    </row>
    <row r="208" spans="1:30" x14ac:dyDescent="0.2">
      <c r="A208" t="s">
        <v>75</v>
      </c>
      <c r="B208" t="s">
        <v>66</v>
      </c>
      <c r="C208" t="s">
        <v>42</v>
      </c>
      <c r="D208" t="s">
        <v>33</v>
      </c>
      <c r="E208" t="s">
        <v>34</v>
      </c>
      <c r="F208" t="s">
        <v>507</v>
      </c>
      <c r="G208">
        <v>0.80816326530612237</v>
      </c>
      <c r="H208">
        <v>0.44372421921037125</v>
      </c>
      <c r="I208">
        <v>1.1656222023276634</v>
      </c>
      <c r="J208">
        <v>1.6536677908937603</v>
      </c>
      <c r="K208">
        <v>1.072307658556918</v>
      </c>
      <c r="L208">
        <v>1.0427251732101619</v>
      </c>
      <c r="M208">
        <v>1.1095505617977528</v>
      </c>
      <c r="N208">
        <v>76.551629439765648</v>
      </c>
      <c r="O208">
        <v>0.93220766129032262</v>
      </c>
      <c r="P208">
        <v>1.1262318160488032</v>
      </c>
      <c r="Q208">
        <v>1.1126204172153302</v>
      </c>
      <c r="R208">
        <v>1.0580576296617039</v>
      </c>
      <c r="S208">
        <v>55.63120567375887</v>
      </c>
      <c r="T208">
        <v>1.0752987689819391</v>
      </c>
      <c r="U208">
        <v>0.96560747663551405</v>
      </c>
      <c r="V208">
        <v>1.6737754751214398</v>
      </c>
      <c r="W208">
        <v>1.3857043166184828</v>
      </c>
      <c r="X208">
        <v>1.5155216284987276</v>
      </c>
      <c r="Y208">
        <v>1.1129401504415131</v>
      </c>
      <c r="Z208">
        <v>1.2481516332840437</v>
      </c>
      <c r="AA208">
        <v>1.2229960972680876</v>
      </c>
      <c r="AB208">
        <v>1.4414859351513849</v>
      </c>
      <c r="AC208">
        <v>1.3744738105847893</v>
      </c>
      <c r="AD208">
        <v>1.3622753040360482</v>
      </c>
    </row>
    <row r="209" spans="1:30" x14ac:dyDescent="0.2">
      <c r="A209" t="s">
        <v>76</v>
      </c>
      <c r="B209" t="s">
        <v>66</v>
      </c>
      <c r="C209" t="s">
        <v>42</v>
      </c>
      <c r="D209" t="s">
        <v>33</v>
      </c>
      <c r="E209" t="s">
        <v>34</v>
      </c>
      <c r="F209" t="s">
        <v>507</v>
      </c>
      <c r="G209">
        <v>0.80816326530612237</v>
      </c>
      <c r="H209">
        <v>0.37919858573954041</v>
      </c>
      <c r="I209">
        <v>1.1656222023276634</v>
      </c>
      <c r="J209">
        <v>1.0617622259696458</v>
      </c>
      <c r="K209">
        <v>1.0036307395300879</v>
      </c>
      <c r="L209">
        <v>0.95842956120092404</v>
      </c>
      <c r="M209">
        <v>1.1095505617977528</v>
      </c>
      <c r="N209">
        <v>79.462651043573786</v>
      </c>
      <c r="O209">
        <v>1.0788810483870968</v>
      </c>
      <c r="P209">
        <v>1.0297982167996245</v>
      </c>
      <c r="Q209">
        <v>1.1126204172153302</v>
      </c>
      <c r="R209">
        <v>1.1688811910600012</v>
      </c>
      <c r="S209">
        <v>49.884160756501181</v>
      </c>
      <c r="T209">
        <v>1.0752987689819391</v>
      </c>
      <c r="U209">
        <v>1.0687850467289719</v>
      </c>
      <c r="V209">
        <v>1.4777017159857981</v>
      </c>
      <c r="W209">
        <v>1.3420895224803111</v>
      </c>
      <c r="X209">
        <v>1.4171640064769835</v>
      </c>
      <c r="Y209">
        <v>1.0703150550528726</v>
      </c>
      <c r="Z209">
        <v>1.2481516332840437</v>
      </c>
      <c r="AA209">
        <v>1.2072951065746023</v>
      </c>
      <c r="AB209">
        <v>1.4673609619926991</v>
      </c>
      <c r="AC209">
        <v>1.305685225163643</v>
      </c>
      <c r="AD209">
        <v>1.3103832550026646</v>
      </c>
    </row>
    <row r="210" spans="1:30" x14ac:dyDescent="0.2">
      <c r="A210" t="s">
        <v>88</v>
      </c>
      <c r="B210" t="s">
        <v>81</v>
      </c>
      <c r="C210" t="s">
        <v>42</v>
      </c>
      <c r="D210" t="s">
        <v>33</v>
      </c>
      <c r="E210" t="s">
        <v>34</v>
      </c>
      <c r="F210" t="s">
        <v>510</v>
      </c>
      <c r="G210">
        <v>1.1375321336760926</v>
      </c>
      <c r="H210">
        <v>1.1489101650030558</v>
      </c>
      <c r="I210">
        <v>1.1647855530474043</v>
      </c>
      <c r="J210">
        <v>0.77315133679794634</v>
      </c>
      <c r="K210">
        <v>4.2149034343657616</v>
      </c>
      <c r="L210">
        <v>1.2050209205020919</v>
      </c>
      <c r="M210">
        <v>1.1818181818181819</v>
      </c>
      <c r="N210">
        <v>116.29311345952851</v>
      </c>
      <c r="O210">
        <v>1.1786416248089102</v>
      </c>
      <c r="P210">
        <v>1.3104731525784157</v>
      </c>
      <c r="Q210">
        <v>1.2972034200213749</v>
      </c>
      <c r="R210">
        <v>1.393730013704888</v>
      </c>
      <c r="S210">
        <v>47.354956268221578</v>
      </c>
      <c r="T210">
        <v>1.4120443740095088</v>
      </c>
      <c r="U210">
        <v>1.2779369627507162</v>
      </c>
      <c r="V210">
        <v>1.4395998203327722</v>
      </c>
      <c r="W210">
        <v>1.2810360440576372</v>
      </c>
      <c r="X210">
        <v>1.2624585761178557</v>
      </c>
      <c r="Y210">
        <v>1.1889496511408635</v>
      </c>
      <c r="Z210">
        <v>1.429148434870414</v>
      </c>
      <c r="AA210">
        <v>1.5201545379026622</v>
      </c>
      <c r="AB210">
        <v>1.4433829626158119</v>
      </c>
      <c r="AC210">
        <v>1.3307272639609535</v>
      </c>
      <c r="AD210">
        <v>1.3413809212370364</v>
      </c>
    </row>
    <row r="211" spans="1:30" x14ac:dyDescent="0.2">
      <c r="A211" t="s">
        <v>89</v>
      </c>
      <c r="B211" t="s">
        <v>81</v>
      </c>
      <c r="C211" t="s">
        <v>42</v>
      </c>
      <c r="D211" t="s">
        <v>33</v>
      </c>
      <c r="E211" t="s">
        <v>34</v>
      </c>
      <c r="F211" t="s">
        <v>510</v>
      </c>
      <c r="G211">
        <v>1.6812339331619539</v>
      </c>
      <c r="H211">
        <v>1.556528824607863</v>
      </c>
      <c r="I211">
        <v>1.0406320541760723</v>
      </c>
      <c r="J211">
        <v>0.87064053597144841</v>
      </c>
      <c r="K211">
        <v>5.6074379023568097</v>
      </c>
      <c r="L211">
        <v>1.1720711297071129</v>
      </c>
      <c r="M211">
        <v>1.0821917808219179</v>
      </c>
      <c r="N211">
        <v>100.23226106143305</v>
      </c>
      <c r="O211">
        <v>1.2369512994103515</v>
      </c>
      <c r="P211">
        <v>1.0760233918128654</v>
      </c>
      <c r="Q211">
        <v>1.2972034200213749</v>
      </c>
      <c r="R211">
        <v>1.4390132480584741</v>
      </c>
      <c r="S211">
        <v>44.218658892128282</v>
      </c>
      <c r="T211">
        <v>1.5594294770206021</v>
      </c>
      <c r="U211">
        <v>1.1843361986628462</v>
      </c>
      <c r="V211">
        <v>1.4618966525668824</v>
      </c>
      <c r="W211">
        <v>1.2264755026958212</v>
      </c>
      <c r="X211">
        <v>1.2887499803678282</v>
      </c>
      <c r="Y211">
        <v>1.1507637186498207</v>
      </c>
      <c r="Z211">
        <v>1.2985526758667116</v>
      </c>
      <c r="AA211">
        <v>1.4185709199752106</v>
      </c>
      <c r="AB211">
        <v>1.3823858105915858</v>
      </c>
      <c r="AC211">
        <v>1.334065208602996</v>
      </c>
      <c r="AD211">
        <v>1.1479211436045968</v>
      </c>
    </row>
    <row r="212" spans="1:30" x14ac:dyDescent="0.2">
      <c r="A212" t="s">
        <v>90</v>
      </c>
      <c r="B212" t="s">
        <v>81</v>
      </c>
      <c r="C212" t="s">
        <v>42</v>
      </c>
      <c r="D212" t="s">
        <v>33</v>
      </c>
      <c r="E212" t="s">
        <v>34</v>
      </c>
      <c r="F212" t="s">
        <v>510</v>
      </c>
      <c r="G212">
        <v>1.6812339331619539</v>
      </c>
      <c r="H212">
        <v>2.2917091057241801</v>
      </c>
      <c r="I212">
        <v>1.1038374717832957</v>
      </c>
      <c r="J212">
        <v>1.3009830317450382</v>
      </c>
      <c r="K212">
        <v>8.4588180034813369</v>
      </c>
      <c r="L212">
        <v>1.2050209205020919</v>
      </c>
      <c r="M212">
        <v>1.1818181818181819</v>
      </c>
      <c r="N212">
        <v>126.46614795029613</v>
      </c>
      <c r="O212">
        <v>1.4492247215549248</v>
      </c>
      <c r="P212">
        <v>1.3104731525784157</v>
      </c>
      <c r="Q212">
        <v>1.2972034200213749</v>
      </c>
      <c r="R212">
        <v>1.393730013704888</v>
      </c>
      <c r="S212">
        <v>46.79956268221575</v>
      </c>
      <c r="T212">
        <v>1.5236319567446628</v>
      </c>
      <c r="U212">
        <v>1.2779369627507162</v>
      </c>
      <c r="V212">
        <v>1.5404202791304882</v>
      </c>
      <c r="W212">
        <v>1.4367609225278202</v>
      </c>
      <c r="X212">
        <v>1.2887499803678282</v>
      </c>
      <c r="Y212">
        <v>1.1507637186498207</v>
      </c>
      <c r="Z212">
        <v>1.429148434870414</v>
      </c>
      <c r="AA212">
        <v>1.5069423383747147</v>
      </c>
      <c r="AB212">
        <v>1.525902159414543</v>
      </c>
      <c r="AC212">
        <v>1.5766225192580863</v>
      </c>
      <c r="AD212">
        <v>1.2849294590301785</v>
      </c>
    </row>
    <row r="213" spans="1:30" x14ac:dyDescent="0.2">
      <c r="A213" t="s">
        <v>762</v>
      </c>
      <c r="B213" t="s">
        <v>384</v>
      </c>
      <c r="C213" t="s">
        <v>42</v>
      </c>
      <c r="D213" t="s">
        <v>33</v>
      </c>
      <c r="E213" t="s">
        <v>34</v>
      </c>
      <c r="F213" t="s">
        <v>582</v>
      </c>
      <c r="G213">
        <v>1.3736263736263734</v>
      </c>
      <c r="H213">
        <v>2.7923875432525951</v>
      </c>
      <c r="I213">
        <v>1.0255813953488371</v>
      </c>
      <c r="J213">
        <v>1.55</v>
      </c>
      <c r="K213">
        <v>6.951012451263991</v>
      </c>
      <c r="L213">
        <v>1.0976537729866833</v>
      </c>
      <c r="M213">
        <v>1.0269886363636362</v>
      </c>
      <c r="N213">
        <v>110.98171660741491</v>
      </c>
      <c r="O213">
        <v>1.1851764705882353</v>
      </c>
      <c r="P213">
        <v>1.0348432055749128</v>
      </c>
      <c r="Q213">
        <v>1.0000000000000002</v>
      </c>
      <c r="R213">
        <v>1.629490229140947</v>
      </c>
      <c r="S213">
        <v>10.090774543660583</v>
      </c>
      <c r="T213">
        <v>1.1116816431322207</v>
      </c>
      <c r="U213">
        <v>0.96900489396411082</v>
      </c>
      <c r="V213">
        <v>1.0886114090804999</v>
      </c>
      <c r="W213">
        <v>1.1344891201894802</v>
      </c>
      <c r="X213">
        <v>3.1296961777196994</v>
      </c>
      <c r="Y213">
        <v>0.99976771196283387</v>
      </c>
      <c r="Z213">
        <v>1.281868384721583</v>
      </c>
      <c r="AA213">
        <v>1.9642597053386366</v>
      </c>
      <c r="AB213">
        <v>1.590980899037771</v>
      </c>
      <c r="AC213">
        <v>1.3528096413532742</v>
      </c>
      <c r="AD213">
        <v>1.1566032887975335</v>
      </c>
    </row>
    <row r="214" spans="1:30" x14ac:dyDescent="0.2">
      <c r="A214" t="s">
        <v>763</v>
      </c>
      <c r="B214" t="s">
        <v>384</v>
      </c>
      <c r="C214" t="s">
        <v>42</v>
      </c>
      <c r="D214" t="s">
        <v>33</v>
      </c>
      <c r="E214" t="s">
        <v>34</v>
      </c>
      <c r="F214" t="s">
        <v>582</v>
      </c>
      <c r="G214">
        <v>1.4835164835164834</v>
      </c>
      <c r="H214">
        <v>7.266435986159169</v>
      </c>
      <c r="I214">
        <v>1.0255813953488371</v>
      </c>
      <c r="J214">
        <v>3.4243055555555557</v>
      </c>
      <c r="K214">
        <v>8.2929191296692224</v>
      </c>
      <c r="L214">
        <v>0.9264426125554851</v>
      </c>
      <c r="M214">
        <v>1.0269886363636362</v>
      </c>
      <c r="N214">
        <v>127.25545962417469</v>
      </c>
      <c r="O214">
        <v>1.1371764705882352</v>
      </c>
      <c r="P214">
        <v>0.93031358885017423</v>
      </c>
      <c r="Q214">
        <v>1.1097843521653896</v>
      </c>
      <c r="R214">
        <v>1.3163108608593539</v>
      </c>
      <c r="S214">
        <v>9.8095707942772563</v>
      </c>
      <c r="T214">
        <v>1.1433461703038084</v>
      </c>
      <c r="U214">
        <v>0.96900489396411082</v>
      </c>
      <c r="V214">
        <v>0.87659848859212475</v>
      </c>
      <c r="W214">
        <v>1.2190302024506763</v>
      </c>
      <c r="X214">
        <v>3.1296961777196994</v>
      </c>
      <c r="Y214">
        <v>0.94216027874564445</v>
      </c>
      <c r="Z214">
        <v>1.281868384721583</v>
      </c>
      <c r="AA214">
        <v>1.9044311243067618</v>
      </c>
      <c r="AB214">
        <v>1.590980899037771</v>
      </c>
      <c r="AC214">
        <v>1.4956657470596775</v>
      </c>
      <c r="AD214">
        <v>1.2171120246659815</v>
      </c>
    </row>
    <row r="215" spans="1:30" x14ac:dyDescent="0.2">
      <c r="A215" t="s">
        <v>760</v>
      </c>
      <c r="B215" t="s">
        <v>384</v>
      </c>
      <c r="C215" t="s">
        <v>42</v>
      </c>
      <c r="D215" t="s">
        <v>33</v>
      </c>
      <c r="E215" t="s">
        <v>34</v>
      </c>
      <c r="F215" t="s">
        <v>582</v>
      </c>
      <c r="G215">
        <v>1.1538461538461537</v>
      </c>
      <c r="H215">
        <v>4.2179930795847751</v>
      </c>
      <c r="I215">
        <v>1.0255813953488371</v>
      </c>
      <c r="J215">
        <v>2.1138888888888889</v>
      </c>
      <c r="K215">
        <v>5.7936108665576658</v>
      </c>
      <c r="L215">
        <v>1.0976537729866833</v>
      </c>
      <c r="M215">
        <v>1.0269886363636362</v>
      </c>
      <c r="N215">
        <v>118.49162011173183</v>
      </c>
      <c r="O215">
        <v>1.1696470588235293</v>
      </c>
      <c r="P215">
        <v>0.87804878048780488</v>
      </c>
      <c r="Q215">
        <v>1.0000000000000002</v>
      </c>
      <c r="R215">
        <v>1.0003312155611093</v>
      </c>
      <c r="S215">
        <v>9.5268870251603364</v>
      </c>
      <c r="T215">
        <v>1.0791613179289687</v>
      </c>
      <c r="U215">
        <v>0.96900489396411082</v>
      </c>
      <c r="V215">
        <v>0.86012848172208889</v>
      </c>
      <c r="W215">
        <v>1.1789589862159529</v>
      </c>
      <c r="X215">
        <v>2.4988565828160731</v>
      </c>
      <c r="Y215">
        <v>0.94216027874564445</v>
      </c>
      <c r="Z215">
        <v>1.111366774045099</v>
      </c>
      <c r="AA215">
        <v>2.1022351688981011</v>
      </c>
      <c r="AB215">
        <v>1.6449806118052561</v>
      </c>
      <c r="AC215">
        <v>1.3856541309713952</v>
      </c>
      <c r="AD215">
        <v>1.1566032887975335</v>
      </c>
    </row>
    <row r="216" spans="1:30" x14ac:dyDescent="0.2">
      <c r="A216" t="s">
        <v>761</v>
      </c>
      <c r="B216" t="s">
        <v>160</v>
      </c>
      <c r="C216" t="s">
        <v>42</v>
      </c>
      <c r="D216" t="s">
        <v>33</v>
      </c>
      <c r="E216" t="s">
        <v>34</v>
      </c>
      <c r="F216" t="s">
        <v>528</v>
      </c>
      <c r="G216">
        <v>1.1971153846153846</v>
      </c>
      <c r="H216">
        <v>0.85939553219448106</v>
      </c>
      <c r="I216">
        <v>0.8275862068965516</v>
      </c>
      <c r="J216">
        <v>1.2057877813504823</v>
      </c>
      <c r="K216">
        <v>3.5749275497803117</v>
      </c>
      <c r="L216">
        <v>0.56243789334216621</v>
      </c>
      <c r="M216">
        <v>0.8294314381270903</v>
      </c>
      <c r="N216">
        <v>121.86770428015562</v>
      </c>
      <c r="O216">
        <v>0.43010526315789471</v>
      </c>
      <c r="P216">
        <v>0.90279526567615209</v>
      </c>
      <c r="Q216">
        <v>1.1093377908041764</v>
      </c>
      <c r="R216">
        <v>1.2071266404562822</v>
      </c>
      <c r="S216">
        <v>14.457922494840631</v>
      </c>
      <c r="T216">
        <v>1.0310812091348434</v>
      </c>
      <c r="U216">
        <v>0.83813747228381386</v>
      </c>
      <c r="V216">
        <v>0.76479073440379064</v>
      </c>
      <c r="W216">
        <v>1.0616663739988854</v>
      </c>
      <c r="X216">
        <v>1.1979628500321395</v>
      </c>
      <c r="Y216">
        <v>0.9339522946859905</v>
      </c>
      <c r="Z216">
        <v>0.85207100591715978</v>
      </c>
      <c r="AA216">
        <v>1.8003701567801724</v>
      </c>
      <c r="AB216">
        <v>1.3406713900134952</v>
      </c>
      <c r="AC216">
        <v>1.3563496349165358</v>
      </c>
      <c r="AD216">
        <v>1.2597831698502842</v>
      </c>
    </row>
    <row r="217" spans="1:30" x14ac:dyDescent="0.2">
      <c r="A217" t="s">
        <v>764</v>
      </c>
      <c r="B217" t="s">
        <v>160</v>
      </c>
      <c r="C217" t="s">
        <v>42</v>
      </c>
      <c r="D217" t="s">
        <v>33</v>
      </c>
      <c r="E217" t="s">
        <v>34</v>
      </c>
      <c r="F217" t="s">
        <v>528</v>
      </c>
      <c r="G217">
        <v>1.1971153846153846</v>
      </c>
      <c r="H217">
        <v>3.256241787122208</v>
      </c>
      <c r="I217">
        <v>0.93103448275862055</v>
      </c>
      <c r="J217">
        <v>2.936521107768904</v>
      </c>
      <c r="K217">
        <v>4.2059455922221183</v>
      </c>
      <c r="L217">
        <v>0.51672739317654848</v>
      </c>
      <c r="M217">
        <v>0.95484949832775934</v>
      </c>
      <c r="N217">
        <v>121.28404669260698</v>
      </c>
      <c r="O217">
        <v>0.40357894736842104</v>
      </c>
      <c r="P217">
        <v>0.83329136237723489</v>
      </c>
      <c r="Q217">
        <v>1.0269051108261587</v>
      </c>
      <c r="R217">
        <v>0.89146685863004593</v>
      </c>
      <c r="S217">
        <v>12.024077046548955</v>
      </c>
      <c r="T217">
        <v>1.0080545816355539</v>
      </c>
      <c r="U217">
        <v>0.66186252771618637</v>
      </c>
      <c r="V217">
        <v>0.82205843643063981</v>
      </c>
      <c r="W217">
        <v>1.129142839691859</v>
      </c>
      <c r="X217">
        <v>1.1531158835066668</v>
      </c>
      <c r="Y217">
        <v>0.9339522946859905</v>
      </c>
      <c r="Z217">
        <v>1.0739644970414202</v>
      </c>
      <c r="AA217">
        <v>1.6302187411987179</v>
      </c>
      <c r="AB217">
        <v>1.3344298245614037</v>
      </c>
      <c r="AC217">
        <v>1.3914680816096543</v>
      </c>
      <c r="AD217">
        <v>1.3002374806401653</v>
      </c>
    </row>
    <row r="218" spans="1:30" x14ac:dyDescent="0.2">
      <c r="A218" t="s">
        <v>765</v>
      </c>
      <c r="B218" t="s">
        <v>160</v>
      </c>
      <c r="C218" t="s">
        <v>42</v>
      </c>
      <c r="D218" t="s">
        <v>33</v>
      </c>
      <c r="E218" t="s">
        <v>34</v>
      </c>
      <c r="F218" t="s">
        <v>528</v>
      </c>
      <c r="G218">
        <v>1.1346153846153844</v>
      </c>
      <c r="H218">
        <v>2.2470433639947442</v>
      </c>
      <c r="I218">
        <v>0.73180076628352475</v>
      </c>
      <c r="J218">
        <v>1.180582927082253</v>
      </c>
      <c r="K218">
        <v>4.1133962793306527</v>
      </c>
      <c r="L218">
        <v>0.74925472010599525</v>
      </c>
      <c r="M218">
        <v>0.95484949832775934</v>
      </c>
      <c r="N218">
        <v>114.18443579766533</v>
      </c>
      <c r="O218">
        <v>0.48947368421052628</v>
      </c>
      <c r="P218">
        <v>0.90279526567615209</v>
      </c>
      <c r="Q218">
        <v>1.1093377908041764</v>
      </c>
      <c r="R218">
        <v>0.71557118334348513</v>
      </c>
      <c r="S218">
        <v>11.175189176794312</v>
      </c>
      <c r="T218">
        <v>1.0310812091348434</v>
      </c>
      <c r="U218">
        <v>0.50221729490022182</v>
      </c>
      <c r="V218">
        <v>0.78722558568044232</v>
      </c>
      <c r="W218">
        <v>1.150947861870987</v>
      </c>
      <c r="X218">
        <v>1.1531158835066668</v>
      </c>
      <c r="Y218">
        <v>0.87009359903381656</v>
      </c>
      <c r="Z218">
        <v>1.0739644970414202</v>
      </c>
      <c r="AA218">
        <v>1.6513418183281252</v>
      </c>
      <c r="AB218">
        <v>1.3781207827260458</v>
      </c>
      <c r="AC218">
        <v>1.3716197497241334</v>
      </c>
      <c r="AD218">
        <v>1.1407124419204957</v>
      </c>
    </row>
    <row r="219" spans="1:30" x14ac:dyDescent="0.2">
      <c r="A219" t="s">
        <v>766</v>
      </c>
      <c r="B219" t="s">
        <v>413</v>
      </c>
      <c r="C219" t="s">
        <v>42</v>
      </c>
      <c r="D219" t="s">
        <v>33</v>
      </c>
      <c r="E219" t="s">
        <v>34</v>
      </c>
      <c r="F219" t="s">
        <v>588</v>
      </c>
      <c r="G219">
        <v>1.1461794019933553</v>
      </c>
      <c r="H219">
        <v>5.4265791632485643</v>
      </c>
      <c r="I219">
        <v>0.93413173652694614</v>
      </c>
      <c r="J219">
        <v>1.3862651646447139</v>
      </c>
      <c r="K219">
        <v>5.2013232514177696</v>
      </c>
      <c r="L219">
        <v>1.0146341463414636</v>
      </c>
      <c r="M219">
        <v>1.0313293818797631</v>
      </c>
      <c r="N219">
        <v>114.68575553416747</v>
      </c>
      <c r="O219">
        <v>0.98572787821122754</v>
      </c>
      <c r="P219">
        <v>1.0535117056856187</v>
      </c>
      <c r="Q219">
        <v>1.0368978686706913</v>
      </c>
      <c r="R219">
        <v>1.2678217066096777</v>
      </c>
      <c r="S219">
        <v>10.149563318777293</v>
      </c>
      <c r="T219">
        <v>1.0750341064120057</v>
      </c>
      <c r="U219">
        <v>0.94721407624633425</v>
      </c>
      <c r="V219">
        <v>0.77953079482394916</v>
      </c>
      <c r="W219">
        <v>1.200530690658703</v>
      </c>
      <c r="X219">
        <v>3.1296961777196994</v>
      </c>
      <c r="Y219">
        <v>1.0227337854618397</v>
      </c>
      <c r="Z219">
        <v>1.419753086419753</v>
      </c>
      <c r="AA219">
        <v>1.4552549771810306</v>
      </c>
      <c r="AB219">
        <v>1.6754110774556472</v>
      </c>
      <c r="AC219">
        <v>1.4676188665924459</v>
      </c>
      <c r="AD219">
        <v>1.1613140475606767</v>
      </c>
    </row>
    <row r="220" spans="1:30" x14ac:dyDescent="0.2">
      <c r="A220" t="s">
        <v>767</v>
      </c>
      <c r="B220" t="s">
        <v>413</v>
      </c>
      <c r="C220" t="s">
        <v>42</v>
      </c>
      <c r="D220" t="s">
        <v>33</v>
      </c>
      <c r="E220" t="s">
        <v>34</v>
      </c>
      <c r="F220" t="s">
        <v>588</v>
      </c>
      <c r="G220">
        <v>1.1461794019933553</v>
      </c>
      <c r="H220">
        <v>6.8662838392124685</v>
      </c>
      <c r="I220">
        <v>1.0329341317365268</v>
      </c>
      <c r="J220">
        <v>2.1661611785095318</v>
      </c>
      <c r="K220">
        <v>6.2589792060491503</v>
      </c>
      <c r="L220">
        <v>0.97073170731707326</v>
      </c>
      <c r="M220">
        <v>1.1278577476714651</v>
      </c>
      <c r="N220">
        <v>104.70692974013473</v>
      </c>
      <c r="O220">
        <v>1.1084681255946718</v>
      </c>
      <c r="P220">
        <v>1.2240802675585283</v>
      </c>
      <c r="Q220">
        <v>1.1507330294443763</v>
      </c>
      <c r="R220">
        <v>1.2678217066096777</v>
      </c>
      <c r="S220">
        <v>10.853711790393012</v>
      </c>
      <c r="T220">
        <v>1.1114142792178265</v>
      </c>
      <c r="U220">
        <v>0.94721407624633425</v>
      </c>
      <c r="V220">
        <v>0.69861162267551058</v>
      </c>
      <c r="W220">
        <v>1.3629049131683564</v>
      </c>
      <c r="X220">
        <v>2.7105521071545251</v>
      </c>
      <c r="Y220">
        <v>1.0920813831311491</v>
      </c>
      <c r="Z220">
        <v>1.419753086419753</v>
      </c>
      <c r="AA220">
        <v>1.4662676102916861</v>
      </c>
      <c r="AB220">
        <v>1.6549653829511035</v>
      </c>
      <c r="AC220">
        <v>1.6321177397018491</v>
      </c>
      <c r="AD220">
        <v>1.220151998038735</v>
      </c>
    </row>
    <row r="221" spans="1:30" x14ac:dyDescent="0.2">
      <c r="A221" t="s">
        <v>768</v>
      </c>
      <c r="B221" t="s">
        <v>413</v>
      </c>
      <c r="C221" t="s">
        <v>42</v>
      </c>
      <c r="D221" t="s">
        <v>33</v>
      </c>
      <c r="E221" t="s">
        <v>34</v>
      </c>
      <c r="F221" t="s">
        <v>588</v>
      </c>
      <c r="G221">
        <v>1.0465116279069768</v>
      </c>
      <c r="H221">
        <v>3.9942575881870388</v>
      </c>
      <c r="I221">
        <v>0.93413173652694614</v>
      </c>
      <c r="J221">
        <v>3.8585355285961871</v>
      </c>
      <c r="K221">
        <v>5.7310018903591686</v>
      </c>
      <c r="L221">
        <v>1.1024390243902438</v>
      </c>
      <c r="M221">
        <v>1.1278577476714651</v>
      </c>
      <c r="N221">
        <v>102.53994225216553</v>
      </c>
      <c r="O221">
        <v>1.0266412940057088</v>
      </c>
      <c r="P221">
        <v>1.0535117056856187</v>
      </c>
      <c r="Q221">
        <v>1.0368978686706913</v>
      </c>
      <c r="R221">
        <v>1.4684017707220272</v>
      </c>
      <c r="S221">
        <v>11.320414847161572</v>
      </c>
      <c r="T221">
        <v>1.0750341064120057</v>
      </c>
      <c r="U221">
        <v>0.94721407624633425</v>
      </c>
      <c r="V221">
        <v>0.76889194643743175</v>
      </c>
      <c r="W221">
        <v>1.2711467863732333</v>
      </c>
      <c r="X221">
        <v>2.7105521071545251</v>
      </c>
      <c r="Y221">
        <v>1.0920813831311491</v>
      </c>
      <c r="Z221">
        <v>1.419753086419753</v>
      </c>
      <c r="AA221">
        <v>1.3662609960976255</v>
      </c>
      <c r="AB221">
        <v>1.6244591086109912</v>
      </c>
      <c r="AC221">
        <v>1.4903467564558615</v>
      </c>
      <c r="AD221">
        <v>1.220151998038735</v>
      </c>
    </row>
    <row r="222" spans="1:30" x14ac:dyDescent="0.2">
      <c r="A222" t="s">
        <v>116</v>
      </c>
      <c r="B222" t="s">
        <v>109</v>
      </c>
      <c r="C222" t="s">
        <v>42</v>
      </c>
      <c r="D222" t="s">
        <v>33</v>
      </c>
      <c r="E222" t="s">
        <v>34</v>
      </c>
      <c r="F222" t="s">
        <v>516</v>
      </c>
      <c r="G222">
        <v>1.0581542351453856</v>
      </c>
      <c r="H222">
        <v>1.745681953543776</v>
      </c>
      <c r="I222">
        <v>0.89283408650742413</v>
      </c>
      <c r="J222">
        <v>1.6870871648750161</v>
      </c>
      <c r="K222">
        <v>2.7536151460747509</v>
      </c>
      <c r="L222">
        <v>0.99495586380832279</v>
      </c>
      <c r="M222">
        <v>0.99957823703078874</v>
      </c>
      <c r="N222">
        <v>58.488856676934233</v>
      </c>
      <c r="O222">
        <v>1.2418300653594772</v>
      </c>
      <c r="P222">
        <v>0.92575087665802713</v>
      </c>
      <c r="Q222">
        <v>1</v>
      </c>
      <c r="R222">
        <v>1.1455665849266601</v>
      </c>
      <c r="S222">
        <v>14.849180327868849</v>
      </c>
      <c r="T222">
        <v>1.0217721067190151</v>
      </c>
      <c r="U222">
        <v>0.9418290854572714</v>
      </c>
      <c r="V222">
        <v>0.75449487077246524</v>
      </c>
      <c r="W222">
        <v>1.1678091853930441</v>
      </c>
      <c r="X222">
        <v>1.2595467494638457</v>
      </c>
      <c r="Y222">
        <v>1.0339131416953746</v>
      </c>
      <c r="Z222">
        <v>0.90417762196903295</v>
      </c>
      <c r="AA222">
        <v>1.3172377530453072</v>
      </c>
      <c r="AB222">
        <v>1.5631014572449824</v>
      </c>
      <c r="AC222">
        <v>1.2500553567186949</v>
      </c>
      <c r="AD222">
        <v>1.0880451140253682</v>
      </c>
    </row>
    <row r="223" spans="1:30" x14ac:dyDescent="0.2">
      <c r="A223" t="s">
        <v>117</v>
      </c>
      <c r="B223" t="s">
        <v>109</v>
      </c>
      <c r="C223" t="s">
        <v>42</v>
      </c>
      <c r="D223" t="s">
        <v>33</v>
      </c>
      <c r="E223" t="s">
        <v>34</v>
      </c>
      <c r="F223" t="s">
        <v>516</v>
      </c>
      <c r="G223">
        <v>0.91782553729456384</v>
      </c>
      <c r="H223">
        <v>1.0166765932102444</v>
      </c>
      <c r="I223">
        <v>0.840542285345384</v>
      </c>
      <c r="J223">
        <v>1.2686180546561325</v>
      </c>
      <c r="K223">
        <v>2.2562428594744572</v>
      </c>
      <c r="L223">
        <v>0.86380832282471631</v>
      </c>
      <c r="M223">
        <v>0.90088570223534381</v>
      </c>
      <c r="N223">
        <v>59.739083167240452</v>
      </c>
      <c r="O223">
        <v>0.99273783587509057</v>
      </c>
      <c r="P223">
        <v>0.73181887482848007</v>
      </c>
      <c r="Q223">
        <v>1.0559290318109364</v>
      </c>
      <c r="R223">
        <v>0.8459547745514101</v>
      </c>
      <c r="S223">
        <v>14.227049180327866</v>
      </c>
      <c r="T223">
        <v>0.97385562594806829</v>
      </c>
      <c r="U223">
        <v>0.8572713643178409</v>
      </c>
      <c r="V223">
        <v>0.68003951136404817</v>
      </c>
      <c r="W223">
        <v>1.0742243200170805</v>
      </c>
      <c r="X223">
        <v>1.2051470823597197</v>
      </c>
      <c r="Y223">
        <v>0.99968938837747789</v>
      </c>
      <c r="Z223">
        <v>0.95939234589541345</v>
      </c>
      <c r="AA223">
        <v>1.278547016037157</v>
      </c>
      <c r="AB223">
        <v>1.3968341254566168</v>
      </c>
      <c r="AC223">
        <v>1.2307308294650727</v>
      </c>
      <c r="AD223">
        <v>1.0880451140253682</v>
      </c>
    </row>
    <row r="224" spans="1:30" x14ac:dyDescent="0.2">
      <c r="A224" t="s">
        <v>118</v>
      </c>
      <c r="B224" t="s">
        <v>109</v>
      </c>
      <c r="C224" t="s">
        <v>42</v>
      </c>
      <c r="D224" t="s">
        <v>33</v>
      </c>
      <c r="E224" t="s">
        <v>34</v>
      </c>
      <c r="F224" t="s">
        <v>516</v>
      </c>
      <c r="G224">
        <v>0.91782553729456384</v>
      </c>
      <c r="H224">
        <v>2.5515187611673613</v>
      </c>
      <c r="I224">
        <v>0.94706262104583583</v>
      </c>
      <c r="J224">
        <v>1.2208263178344774</v>
      </c>
      <c r="K224">
        <v>1.8338828137750938</v>
      </c>
      <c r="L224">
        <v>0.83858764186633039</v>
      </c>
      <c r="M224">
        <v>0.90088570223534381</v>
      </c>
      <c r="N224">
        <v>56.858126472186996</v>
      </c>
      <c r="O224">
        <v>0.83006535947712401</v>
      </c>
      <c r="P224">
        <v>0.85988717792346403</v>
      </c>
      <c r="Q224">
        <v>1.11262041721533</v>
      </c>
      <c r="R224">
        <v>0.95076597323391809</v>
      </c>
      <c r="S224">
        <v>16.579508196721314</v>
      </c>
      <c r="T224">
        <v>0.97385562594806829</v>
      </c>
      <c r="U224">
        <v>1.0272863568215891</v>
      </c>
      <c r="V224">
        <v>0.74803349403704644</v>
      </c>
      <c r="W224">
        <v>1.164377816581899</v>
      </c>
      <c r="X224">
        <v>1.2051470823597197</v>
      </c>
      <c r="Y224">
        <v>0.99968938837747789</v>
      </c>
      <c r="Z224">
        <v>1.0148992112182298</v>
      </c>
      <c r="AA224">
        <v>1.2720182280255892</v>
      </c>
      <c r="AB224">
        <v>1.4586982992262072</v>
      </c>
      <c r="AC224">
        <v>1.2101985192580991</v>
      </c>
      <c r="AD224">
        <v>1.1371611900312557</v>
      </c>
    </row>
    <row r="225" spans="1:30" x14ac:dyDescent="0.2">
      <c r="A225" t="s">
        <v>769</v>
      </c>
      <c r="B225" t="s">
        <v>194</v>
      </c>
      <c r="C225" t="s">
        <v>42</v>
      </c>
      <c r="D225" t="s">
        <v>33</v>
      </c>
      <c r="E225" t="s">
        <v>34</v>
      </c>
      <c r="F225" t="s">
        <v>540</v>
      </c>
      <c r="G225">
        <v>1.339754816112084</v>
      </c>
      <c r="H225">
        <v>3.08</v>
      </c>
      <c r="I225">
        <v>0.93069306930693063</v>
      </c>
      <c r="J225">
        <v>1.3252208231535425</v>
      </c>
      <c r="K225">
        <v>5.0059880239520966</v>
      </c>
      <c r="L225">
        <v>1.1502590673575128</v>
      </c>
      <c r="M225">
        <v>0.93330571665285822</v>
      </c>
      <c r="N225">
        <v>141.11145225667792</v>
      </c>
      <c r="O225">
        <v>1.1862811028917282</v>
      </c>
      <c r="P225">
        <v>0.90429912699719983</v>
      </c>
      <c r="Q225">
        <v>1.1065741118824011</v>
      </c>
      <c r="R225">
        <v>1.2372005832118309</v>
      </c>
      <c r="S225">
        <v>16.069153776160146</v>
      </c>
      <c r="T225">
        <v>1.0386206896551724</v>
      </c>
      <c r="U225">
        <v>0.99828326180257509</v>
      </c>
      <c r="V225">
        <v>0.96209912536443143</v>
      </c>
      <c r="W225">
        <v>1.2596589704501631</v>
      </c>
      <c r="X225">
        <v>1.7880586114027481</v>
      </c>
      <c r="Y225">
        <v>0.99969319775596077</v>
      </c>
      <c r="Z225">
        <v>0.96113074204946991</v>
      </c>
      <c r="AA225">
        <v>1.2390670553935859</v>
      </c>
      <c r="AB225">
        <v>1.6711162066988781</v>
      </c>
      <c r="AC225">
        <v>1.3948685343943559</v>
      </c>
      <c r="AD225">
        <v>1.1577227646651802</v>
      </c>
    </row>
    <row r="226" spans="1:30" x14ac:dyDescent="0.2">
      <c r="A226" t="s">
        <v>770</v>
      </c>
      <c r="B226" t="s">
        <v>194</v>
      </c>
      <c r="C226" t="s">
        <v>42</v>
      </c>
      <c r="D226" t="s">
        <v>33</v>
      </c>
      <c r="E226" t="s">
        <v>34</v>
      </c>
      <c r="F226" t="s">
        <v>540</v>
      </c>
      <c r="G226">
        <v>1.2084063047285463</v>
      </c>
      <c r="H226">
        <v>3.9466666666666672</v>
      </c>
      <c r="I226">
        <v>0.93069306930693063</v>
      </c>
      <c r="J226">
        <v>1.9279270813756815</v>
      </c>
      <c r="K226">
        <v>4.5850039052330125</v>
      </c>
      <c r="L226">
        <v>1.1302738712065135</v>
      </c>
      <c r="M226">
        <v>0.97307373653686824</v>
      </c>
      <c r="N226">
        <v>147.28277556033157</v>
      </c>
      <c r="O226">
        <v>1.1580363147276396</v>
      </c>
      <c r="P226">
        <v>0.87366167023554597</v>
      </c>
      <c r="Q226">
        <v>1.1065741118824011</v>
      </c>
      <c r="R226">
        <v>1.1378671110185379</v>
      </c>
      <c r="S226">
        <v>17.00454959053685</v>
      </c>
      <c r="T226">
        <v>1.0259634888438134</v>
      </c>
      <c r="U226">
        <v>0.91673819742489271</v>
      </c>
      <c r="V226">
        <v>1.0383043523531861</v>
      </c>
      <c r="W226">
        <v>1.23638355223971</v>
      </c>
      <c r="X226">
        <v>1.6292052768521477</v>
      </c>
      <c r="Y226">
        <v>0.93539621318373078</v>
      </c>
      <c r="Z226">
        <v>0.84869900417603594</v>
      </c>
      <c r="AA226">
        <v>1.2557869963820296</v>
      </c>
      <c r="AB226">
        <v>1.6324215870936041</v>
      </c>
      <c r="AC226">
        <v>1.3459945034660978</v>
      </c>
      <c r="AD226">
        <v>1.2680287537479815</v>
      </c>
    </row>
    <row r="227" spans="1:30" x14ac:dyDescent="0.2">
      <c r="A227" t="s">
        <v>771</v>
      </c>
      <c r="B227" t="s">
        <v>194</v>
      </c>
      <c r="C227" t="s">
        <v>42</v>
      </c>
      <c r="D227" t="s">
        <v>33</v>
      </c>
      <c r="E227" t="s">
        <v>34</v>
      </c>
      <c r="F227" t="s">
        <v>540</v>
      </c>
      <c r="G227">
        <v>1.0823117338003503</v>
      </c>
      <c r="H227">
        <v>0.95555555555555549</v>
      </c>
      <c r="I227">
        <v>1.1064356435643563</v>
      </c>
      <c r="J227">
        <v>0.99906032700620195</v>
      </c>
      <c r="K227">
        <v>3.482166102577454</v>
      </c>
      <c r="L227">
        <v>1.0325684678016285</v>
      </c>
      <c r="M227">
        <v>1.0538525269262635</v>
      </c>
      <c r="N227">
        <v>130.33466380104389</v>
      </c>
      <c r="O227">
        <v>1.1025554808338935</v>
      </c>
      <c r="P227">
        <v>0.99769395486740242</v>
      </c>
      <c r="Q227">
        <v>1.0263664469462757</v>
      </c>
      <c r="R227">
        <v>1.1378671110185379</v>
      </c>
      <c r="S227">
        <v>16.678798908098273</v>
      </c>
      <c r="T227">
        <v>1.0510344827586209</v>
      </c>
      <c r="U227">
        <v>1.0815450643776823</v>
      </c>
      <c r="V227">
        <v>0.9811667013744273</v>
      </c>
      <c r="W227">
        <v>1.2850544657910412</v>
      </c>
      <c r="X227">
        <v>1.7880586114027481</v>
      </c>
      <c r="Y227">
        <v>0.95669705469845734</v>
      </c>
      <c r="Z227">
        <v>0.96113074204946991</v>
      </c>
      <c r="AA227">
        <v>1.2557869963820296</v>
      </c>
      <c r="AB227">
        <v>1.6615346818442389</v>
      </c>
      <c r="AC227">
        <v>1.3848189015135977</v>
      </c>
      <c r="AD227">
        <v>1.2123856385023446</v>
      </c>
    </row>
    <row r="228" spans="1:30" x14ac:dyDescent="0.2">
      <c r="A228" t="s">
        <v>772</v>
      </c>
      <c r="B228" t="s">
        <v>453</v>
      </c>
      <c r="C228" t="s">
        <v>42</v>
      </c>
      <c r="D228" t="s">
        <v>33</v>
      </c>
      <c r="E228" t="s">
        <v>34</v>
      </c>
      <c r="F228" t="s">
        <v>496</v>
      </c>
      <c r="G228">
        <v>0.92075471698113198</v>
      </c>
      <c r="H228">
        <v>0.55297297297297299</v>
      </c>
      <c r="I228">
        <v>0.83290488431876608</v>
      </c>
      <c r="J228">
        <v>1.3132530120481927</v>
      </c>
      <c r="K228">
        <v>1.2412783891360335</v>
      </c>
      <c r="L228">
        <v>1.1583248212461694</v>
      </c>
      <c r="M228">
        <v>0.94039382650345926</v>
      </c>
      <c r="N228">
        <v>9.7242478327383992</v>
      </c>
      <c r="O228">
        <v>1.0800727934485896</v>
      </c>
      <c r="P228">
        <v>0.89767113620324634</v>
      </c>
      <c r="Q228">
        <v>1.0749917565594231</v>
      </c>
      <c r="R228">
        <v>1.2444865609924192</v>
      </c>
      <c r="S228">
        <v>6.0698529411764701</v>
      </c>
      <c r="T228">
        <v>0.9810528840388536</v>
      </c>
      <c r="U228">
        <v>0.89749702026221689</v>
      </c>
      <c r="V228">
        <v>0.82137375287797387</v>
      </c>
      <c r="W228">
        <v>1.120914969967953</v>
      </c>
      <c r="X228">
        <v>1.4728269142944133</v>
      </c>
      <c r="Y228">
        <v>0.98340411630186209</v>
      </c>
      <c r="Z228">
        <v>1.1100765880762877</v>
      </c>
      <c r="AA228">
        <v>1.1937342455887647</v>
      </c>
      <c r="AB228">
        <v>1.5235173824130879</v>
      </c>
      <c r="AC228">
        <v>1.1258817043692957</v>
      </c>
      <c r="AD228">
        <v>1.0942083288727116</v>
      </c>
    </row>
    <row r="229" spans="1:30" x14ac:dyDescent="0.2">
      <c r="A229" t="s">
        <v>773</v>
      </c>
      <c r="B229" t="s">
        <v>453</v>
      </c>
      <c r="C229" t="s">
        <v>42</v>
      </c>
      <c r="D229" t="s">
        <v>33</v>
      </c>
      <c r="E229" t="s">
        <v>34</v>
      </c>
      <c r="F229" t="s">
        <v>496</v>
      </c>
      <c r="G229">
        <v>1.0113207547169811</v>
      </c>
      <c r="H229">
        <v>1.0102702702702704</v>
      </c>
      <c r="I229">
        <v>0.75578406169665802</v>
      </c>
      <c r="J229">
        <v>1.600602409638554</v>
      </c>
      <c r="K229">
        <v>1.0697728869117302</v>
      </c>
      <c r="L229">
        <v>1.0066394279877426</v>
      </c>
      <c r="M229">
        <v>0.94039382650345926</v>
      </c>
      <c r="N229">
        <v>10.029449260581336</v>
      </c>
      <c r="O229">
        <v>1.0081892629663332</v>
      </c>
      <c r="P229">
        <v>0.95906845448129852</v>
      </c>
      <c r="Q229">
        <v>1.0749917565594231</v>
      </c>
      <c r="R229">
        <v>0.92298414886285318</v>
      </c>
      <c r="S229">
        <v>6.7965686274509798</v>
      </c>
      <c r="T229">
        <v>0.9810528840388536</v>
      </c>
      <c r="U229">
        <v>0.89749702026221689</v>
      </c>
      <c r="V229">
        <v>0.80061022406079763</v>
      </c>
      <c r="W229">
        <v>1.120914969967953</v>
      </c>
      <c r="X229">
        <v>1.6203379509818847</v>
      </c>
      <c r="Y229">
        <v>0.90950669715779142</v>
      </c>
      <c r="Z229">
        <v>0.84787505631476201</v>
      </c>
      <c r="AA229">
        <v>1.3239424685970895</v>
      </c>
      <c r="AB229">
        <v>1.502921413964359</v>
      </c>
      <c r="AC229">
        <v>1.1921915271567303</v>
      </c>
      <c r="AD229">
        <v>1.2120757948827749</v>
      </c>
    </row>
    <row r="230" spans="1:30" x14ac:dyDescent="0.2">
      <c r="A230" t="s">
        <v>774</v>
      </c>
      <c r="B230" t="s">
        <v>453</v>
      </c>
      <c r="C230" t="s">
        <v>42</v>
      </c>
      <c r="D230" t="s">
        <v>33</v>
      </c>
      <c r="E230" t="s">
        <v>34</v>
      </c>
      <c r="F230" t="s">
        <v>496</v>
      </c>
      <c r="G230">
        <v>2.2452830188679247</v>
      </c>
      <c r="H230">
        <v>1.0994594594594596</v>
      </c>
      <c r="I230">
        <v>0.83290488431876608</v>
      </c>
      <c r="J230">
        <v>1.491566265060241</v>
      </c>
      <c r="K230">
        <v>2.2325372668383676</v>
      </c>
      <c r="L230">
        <v>1.4616956077630232</v>
      </c>
      <c r="M230">
        <v>1.0298030867482704</v>
      </c>
      <c r="N230">
        <v>12.020015298317187</v>
      </c>
      <c r="O230">
        <v>1.0081892629663332</v>
      </c>
      <c r="P230">
        <v>0.95906845448129852</v>
      </c>
      <c r="Q230">
        <v>1.0749917565594231</v>
      </c>
      <c r="R230">
        <v>1.2444865609924192</v>
      </c>
      <c r="S230">
        <v>5.7034313725490193</v>
      </c>
      <c r="T230">
        <v>1.7976975656553542</v>
      </c>
      <c r="U230">
        <v>0.89749702026221689</v>
      </c>
      <c r="V230">
        <v>0.76003781142953408</v>
      </c>
      <c r="W230">
        <v>1.1515227111358446</v>
      </c>
      <c r="X230">
        <v>1.4728269142944133</v>
      </c>
      <c r="Y230">
        <v>1.0331917673962758</v>
      </c>
      <c r="Z230">
        <v>0.97807478600390463</v>
      </c>
      <c r="AA230">
        <v>1.1829312207418077</v>
      </c>
      <c r="AB230">
        <v>1.544113350861817</v>
      </c>
      <c r="AC230">
        <v>1.2159392360211281</v>
      </c>
      <c r="AD230">
        <v>1.2120757948827749</v>
      </c>
    </row>
    <row r="231" spans="1:30" x14ac:dyDescent="0.2">
      <c r="A231" t="s">
        <v>775</v>
      </c>
      <c r="B231" t="s">
        <v>246</v>
      </c>
      <c r="C231" t="s">
        <v>42</v>
      </c>
      <c r="D231" t="s">
        <v>33</v>
      </c>
      <c r="E231" t="s">
        <v>34</v>
      </c>
      <c r="F231" t="s">
        <v>552</v>
      </c>
      <c r="G231">
        <v>1.1437499999999998</v>
      </c>
      <c r="H231">
        <v>1.1449275362318843</v>
      </c>
      <c r="I231">
        <v>0.97832512315270925</v>
      </c>
      <c r="J231">
        <v>1.451974386339381</v>
      </c>
      <c r="K231">
        <v>0.92368421052631566</v>
      </c>
      <c r="L231">
        <v>1.1142857142857141</v>
      </c>
      <c r="M231">
        <v>1.0313971742543171</v>
      </c>
      <c r="N231">
        <v>228.0955829109341</v>
      </c>
      <c r="O231">
        <v>1.2798789712556728</v>
      </c>
      <c r="P231">
        <v>1.214353163361662</v>
      </c>
      <c r="Q231">
        <v>1.0830136030694102</v>
      </c>
      <c r="R231">
        <v>1.2335190974582031</v>
      </c>
      <c r="S231">
        <v>25.276717557251906</v>
      </c>
      <c r="T231">
        <v>1.0666262870987282</v>
      </c>
      <c r="U231">
        <v>1.041687101520353</v>
      </c>
      <c r="V231">
        <v>0.84868759650025727</v>
      </c>
      <c r="W231">
        <v>1.2765772325615838</v>
      </c>
      <c r="X231">
        <v>2.9754897874114206</v>
      </c>
      <c r="Y231">
        <v>1.0188285840652049</v>
      </c>
      <c r="Z231">
        <v>1.1506968641114981</v>
      </c>
      <c r="AA231">
        <v>1.149379514724949</v>
      </c>
      <c r="AB231">
        <v>1.6267679873495562</v>
      </c>
      <c r="AC231">
        <v>1.3745353159851299</v>
      </c>
      <c r="AD231">
        <v>1.0148443268520799</v>
      </c>
    </row>
    <row r="232" spans="1:30" x14ac:dyDescent="0.2">
      <c r="A232" t="s">
        <v>776</v>
      </c>
      <c r="B232" t="s">
        <v>246</v>
      </c>
      <c r="C232" t="s">
        <v>42</v>
      </c>
      <c r="D232" t="s">
        <v>33</v>
      </c>
      <c r="E232" t="s">
        <v>34</v>
      </c>
      <c r="F232" t="s">
        <v>552</v>
      </c>
      <c r="G232">
        <v>1.0687499999999999</v>
      </c>
      <c r="H232">
        <v>1.0579710144927534</v>
      </c>
      <c r="I232">
        <v>1.1113300492610836</v>
      </c>
      <c r="J232">
        <v>1.4215581643543225</v>
      </c>
      <c r="K232">
        <v>0.70263157894736838</v>
      </c>
      <c r="L232">
        <v>1.1142857142857141</v>
      </c>
      <c r="M232">
        <v>1.0313971742543171</v>
      </c>
      <c r="N232">
        <v>227.11803041274439</v>
      </c>
      <c r="O232">
        <v>1.4273827534039332</v>
      </c>
      <c r="P232">
        <v>1.214353163361662</v>
      </c>
      <c r="Q232">
        <v>0.99954861609799128</v>
      </c>
      <c r="R232">
        <v>1.2335190974582031</v>
      </c>
      <c r="S232">
        <v>25.129293893129766</v>
      </c>
      <c r="T232">
        <v>1.0097776239508522</v>
      </c>
      <c r="U232">
        <v>1.041687101520353</v>
      </c>
      <c r="V232">
        <v>0.78281008749356662</v>
      </c>
      <c r="W232">
        <v>1.2688391667078047</v>
      </c>
      <c r="X232">
        <v>2.681367236348478</v>
      </c>
      <c r="Y232">
        <v>1.0773993808049538</v>
      </c>
      <c r="Z232">
        <v>1</v>
      </c>
      <c r="AA232">
        <v>1.1715363956288201</v>
      </c>
      <c r="AB232">
        <v>1.605947465518756</v>
      </c>
      <c r="AC232">
        <v>1.3602715370939065</v>
      </c>
      <c r="AD232">
        <v>1.0374107802116665</v>
      </c>
    </row>
    <row r="233" spans="1:30" x14ac:dyDescent="0.2">
      <c r="A233" t="s">
        <v>777</v>
      </c>
      <c r="B233" t="s">
        <v>246</v>
      </c>
      <c r="C233" t="s">
        <v>42</v>
      </c>
      <c r="D233" t="s">
        <v>33</v>
      </c>
      <c r="E233" t="s">
        <v>34</v>
      </c>
      <c r="F233" t="s">
        <v>552</v>
      </c>
      <c r="G233">
        <v>1.1437499999999998</v>
      </c>
      <c r="H233">
        <v>1.0579710144927534</v>
      </c>
      <c r="I233">
        <v>1.0433497536945811</v>
      </c>
      <c r="J233">
        <v>1.3756670224119534</v>
      </c>
      <c r="K233">
        <v>0.92368421052631566</v>
      </c>
      <c r="L233">
        <v>1.1485714285714286</v>
      </c>
      <c r="M233">
        <v>1.1302982731554161</v>
      </c>
      <c r="N233">
        <v>264.80811006517018</v>
      </c>
      <c r="O233">
        <v>1.132375189107413</v>
      </c>
      <c r="P233">
        <v>1.1057601510859303</v>
      </c>
      <c r="Q233">
        <v>0.99954861609799128</v>
      </c>
      <c r="R233">
        <v>1.2335190974582031</v>
      </c>
      <c r="S233">
        <v>24.980438931297705</v>
      </c>
      <c r="T233">
        <v>1.0385913299299125</v>
      </c>
      <c r="U233">
        <v>1.041687101520353</v>
      </c>
      <c r="V233">
        <v>0.78898610396294389</v>
      </c>
      <c r="W233">
        <v>1.3075109838574321</v>
      </c>
      <c r="X233">
        <v>2.3832430179241348</v>
      </c>
      <c r="Y233">
        <v>0.96082643583749283</v>
      </c>
      <c r="Z233">
        <v>1.1506968641114981</v>
      </c>
      <c r="AA233">
        <v>1.1271531765141691</v>
      </c>
      <c r="AB233">
        <v>1.5852587191425811</v>
      </c>
      <c r="AC233">
        <v>1.3900113140455792</v>
      </c>
      <c r="AD233">
        <v>1.0148443268520799</v>
      </c>
    </row>
    <row r="234" spans="1:30" x14ac:dyDescent="0.2">
      <c r="A234" t="s">
        <v>778</v>
      </c>
      <c r="B234" t="s">
        <v>344</v>
      </c>
      <c r="C234" t="s">
        <v>42</v>
      </c>
      <c r="D234" t="s">
        <v>33</v>
      </c>
      <c r="E234" t="s">
        <v>34</v>
      </c>
      <c r="F234" t="s">
        <v>573</v>
      </c>
      <c r="G234">
        <v>1.531177829099307</v>
      </c>
      <c r="H234">
        <v>1.7282608695652175</v>
      </c>
      <c r="I234">
        <v>1.8069164265129685</v>
      </c>
      <c r="J234">
        <v>1.0406645177287379</v>
      </c>
      <c r="K234">
        <v>5.9180303915838683</v>
      </c>
      <c r="L234">
        <v>1.3103964098728496</v>
      </c>
      <c r="M234">
        <v>1.1516853932584268</v>
      </c>
      <c r="N234">
        <v>132.78014888337472</v>
      </c>
      <c r="O234">
        <v>1.3035264483627202</v>
      </c>
      <c r="P234">
        <v>1.5206043956043958</v>
      </c>
      <c r="Q234">
        <v>1.1637376768109728</v>
      </c>
      <c r="R234">
        <v>2.3753298153034299</v>
      </c>
      <c r="S234">
        <v>13.685950413223139</v>
      </c>
      <c r="T234">
        <v>1.1067786442711456</v>
      </c>
      <c r="U234">
        <v>1.2449567723342938</v>
      </c>
      <c r="V234">
        <v>1.3623569724040876</v>
      </c>
      <c r="W234">
        <v>1.1567184932372647</v>
      </c>
      <c r="X234">
        <v>1.168385319925703</v>
      </c>
      <c r="Y234">
        <v>1.1949927780452576</v>
      </c>
      <c r="Z234">
        <v>0.95804759983864463</v>
      </c>
      <c r="AA234">
        <v>1.1906376643784633</v>
      </c>
      <c r="AB234">
        <v>1.8715326679321536</v>
      </c>
      <c r="AC234">
        <v>1.0592720082027245</v>
      </c>
      <c r="AD234">
        <v>1.0768522779567418</v>
      </c>
    </row>
    <row r="235" spans="1:30" x14ac:dyDescent="0.2">
      <c r="A235" t="s">
        <v>779</v>
      </c>
      <c r="B235" t="s">
        <v>344</v>
      </c>
      <c r="C235" t="s">
        <v>42</v>
      </c>
      <c r="D235" t="s">
        <v>33</v>
      </c>
      <c r="E235" t="s">
        <v>34</v>
      </c>
      <c r="F235" t="s">
        <v>573</v>
      </c>
      <c r="G235">
        <v>1.2748267898383372</v>
      </c>
      <c r="H235">
        <v>0.99782608695652197</v>
      </c>
      <c r="I235">
        <v>1.0720461095100866</v>
      </c>
      <c r="J235">
        <v>1.2638234564840067</v>
      </c>
      <c r="K235">
        <v>5.4656633547632962</v>
      </c>
      <c r="L235">
        <v>1.0568436798803291</v>
      </c>
      <c r="M235">
        <v>1.0365168539325842</v>
      </c>
      <c r="N235">
        <v>144.13101736972706</v>
      </c>
      <c r="O235">
        <v>1.4861460957178843</v>
      </c>
      <c r="P235">
        <v>1.1208791208791211</v>
      </c>
      <c r="Q235">
        <v>1.0398628375482211</v>
      </c>
      <c r="R235">
        <v>0.99999999999999989</v>
      </c>
      <c r="S235">
        <v>12.700413223140497</v>
      </c>
      <c r="T235">
        <v>1.0437912417516495</v>
      </c>
      <c r="U235">
        <v>1.0979827089337175</v>
      </c>
      <c r="V235">
        <v>1.0770768320789739</v>
      </c>
      <c r="W235">
        <v>1.3121729237770192</v>
      </c>
      <c r="X235">
        <v>1.1273297892781655</v>
      </c>
      <c r="Y235">
        <v>1.1290322580645162</v>
      </c>
      <c r="Z235">
        <v>1.0839048003227107</v>
      </c>
      <c r="AA235">
        <v>1.5476800926308825</v>
      </c>
      <c r="AB235">
        <v>1.8199130488028901</v>
      </c>
      <c r="AC235">
        <v>1.5521165958693419</v>
      </c>
      <c r="AD235">
        <v>1.0768522779567418</v>
      </c>
    </row>
    <row r="236" spans="1:30" x14ac:dyDescent="0.2">
      <c r="A236" t="s">
        <v>780</v>
      </c>
      <c r="B236" t="s">
        <v>344</v>
      </c>
      <c r="C236" t="s">
        <v>42</v>
      </c>
      <c r="D236" t="s">
        <v>33</v>
      </c>
      <c r="E236" t="s">
        <v>34</v>
      </c>
      <c r="F236" t="s">
        <v>573</v>
      </c>
      <c r="G236">
        <v>1.1085450346420325</v>
      </c>
      <c r="H236">
        <v>1.2652173913043481</v>
      </c>
      <c r="I236">
        <v>1.1930835734870318</v>
      </c>
      <c r="J236">
        <v>1.3798661046367469</v>
      </c>
      <c r="K236">
        <v>4.6271186440677967</v>
      </c>
      <c r="L236">
        <v>1.1196709050112192</v>
      </c>
      <c r="M236">
        <v>1.1516853932584268</v>
      </c>
      <c r="N236">
        <v>160.79404466501242</v>
      </c>
      <c r="O236">
        <v>1.0667506297229219</v>
      </c>
      <c r="P236">
        <v>1.3145604395604398</v>
      </c>
      <c r="Q236">
        <v>1.1637376768109728</v>
      </c>
      <c r="R236">
        <v>2.3753298153034299</v>
      </c>
      <c r="S236">
        <v>12.018595041322314</v>
      </c>
      <c r="T236">
        <v>1.0857828434313137</v>
      </c>
      <c r="U236">
        <v>1.2449567723342938</v>
      </c>
      <c r="V236">
        <v>0.93348834363335997</v>
      </c>
      <c r="W236">
        <v>1.1107824548097587</v>
      </c>
      <c r="X236">
        <v>1.1273297892781655</v>
      </c>
      <c r="Y236">
        <v>1.1290322580645162</v>
      </c>
      <c r="Z236">
        <v>1.0839048003227107</v>
      </c>
      <c r="AA236">
        <v>1.503597717310396</v>
      </c>
      <c r="AB236">
        <v>1.7513930561508786</v>
      </c>
      <c r="AC236">
        <v>1.5301889556174013</v>
      </c>
      <c r="AD236">
        <v>1.1960423377818685</v>
      </c>
    </row>
    <row r="237" spans="1:30" x14ac:dyDescent="0.2">
      <c r="A237" t="s">
        <v>781</v>
      </c>
      <c r="B237" t="s">
        <v>357</v>
      </c>
      <c r="C237" t="s">
        <v>42</v>
      </c>
      <c r="D237" t="s">
        <v>33</v>
      </c>
      <c r="E237" t="s">
        <v>34</v>
      </c>
      <c r="F237" t="s">
        <v>576</v>
      </c>
      <c r="G237">
        <v>1.05</v>
      </c>
      <c r="H237">
        <v>1.2893258426966292</v>
      </c>
      <c r="I237">
        <v>1.0304709141274238</v>
      </c>
      <c r="J237">
        <v>1.2825021620063422</v>
      </c>
      <c r="K237">
        <v>3.6023573200992556</v>
      </c>
      <c r="L237">
        <v>1.0851648351648351</v>
      </c>
      <c r="M237">
        <v>1</v>
      </c>
      <c r="N237">
        <v>158.099518459069</v>
      </c>
      <c r="O237">
        <v>1.1884939195509823</v>
      </c>
      <c r="P237">
        <v>1.1208791208791211</v>
      </c>
      <c r="Q237">
        <v>1.0398628375482211</v>
      </c>
      <c r="R237">
        <v>0.99999999999999989</v>
      </c>
      <c r="S237">
        <v>12.072314049586778</v>
      </c>
      <c r="T237">
        <v>1.1020905216155876</v>
      </c>
      <c r="U237">
        <v>1.2151898734177213</v>
      </c>
      <c r="V237">
        <v>1.0693550362698532</v>
      </c>
      <c r="W237">
        <v>1.4582058400372853</v>
      </c>
      <c r="X237">
        <v>1.1100196463654222</v>
      </c>
      <c r="Y237">
        <v>1.0826408125577103</v>
      </c>
      <c r="Z237">
        <v>1</v>
      </c>
      <c r="AA237">
        <v>1.6468869274809161</v>
      </c>
      <c r="AB237">
        <v>1.8134255965853971</v>
      </c>
      <c r="AC237">
        <v>1.5495682763031657</v>
      </c>
      <c r="AD237">
        <v>1.2691771269177128</v>
      </c>
    </row>
    <row r="238" spans="1:30" x14ac:dyDescent="0.2">
      <c r="A238" t="s">
        <v>782</v>
      </c>
      <c r="B238" t="s">
        <v>357</v>
      </c>
      <c r="C238" t="s">
        <v>42</v>
      </c>
      <c r="D238" t="s">
        <v>33</v>
      </c>
      <c r="E238" t="s">
        <v>34</v>
      </c>
      <c r="F238" t="s">
        <v>576</v>
      </c>
      <c r="G238">
        <v>1.05</v>
      </c>
      <c r="H238">
        <v>1.4073033707865168</v>
      </c>
      <c r="I238">
        <v>0.92243767313019387</v>
      </c>
      <c r="J238">
        <v>1.4692995099452293</v>
      </c>
      <c r="K238">
        <v>3.3908188585607939</v>
      </c>
      <c r="L238">
        <v>0.98351648351648346</v>
      </c>
      <c r="M238">
        <v>1.1111111111111112</v>
      </c>
      <c r="N238">
        <v>177.0465489566613</v>
      </c>
      <c r="O238">
        <v>1.3863423760523856</v>
      </c>
      <c r="P238">
        <v>1.3145604395604398</v>
      </c>
      <c r="Q238">
        <v>1.0398628375482211</v>
      </c>
      <c r="R238">
        <v>0.99999999999999989</v>
      </c>
      <c r="S238">
        <v>14.816115702479339</v>
      </c>
      <c r="T238">
        <v>1.1441039171909881</v>
      </c>
      <c r="U238">
        <v>1.2151898734177213</v>
      </c>
      <c r="V238">
        <v>1.0671910938116689</v>
      </c>
      <c r="W238">
        <v>1.6326774605361809</v>
      </c>
      <c r="X238">
        <v>1.1100196463654222</v>
      </c>
      <c r="Y238">
        <v>1.0826408125577103</v>
      </c>
      <c r="Z238">
        <v>1.2627368421052634</v>
      </c>
      <c r="AA238">
        <v>1.884213979007634</v>
      </c>
      <c r="AB238">
        <v>1.9826036344823128</v>
      </c>
      <c r="AC238">
        <v>1.8144044954086525</v>
      </c>
      <c r="AD238">
        <v>1.3314737331473734</v>
      </c>
    </row>
    <row r="239" spans="1:30" x14ac:dyDescent="0.2">
      <c r="A239" t="s">
        <v>783</v>
      </c>
      <c r="B239" t="s">
        <v>357</v>
      </c>
      <c r="C239" t="s">
        <v>42</v>
      </c>
      <c r="D239" t="s">
        <v>33</v>
      </c>
      <c r="E239" t="s">
        <v>34</v>
      </c>
      <c r="F239" t="s">
        <v>576</v>
      </c>
      <c r="G239">
        <v>1.1416666666666668</v>
      </c>
      <c r="H239">
        <v>1.4073033707865168</v>
      </c>
      <c r="I239">
        <v>1.0304709141274238</v>
      </c>
      <c r="J239">
        <v>1.3006630152781782</v>
      </c>
      <c r="K239">
        <v>3.3591811414392057</v>
      </c>
      <c r="L239">
        <v>1.0357142857142856</v>
      </c>
      <c r="M239">
        <v>1.1111111111111112</v>
      </c>
      <c r="N239">
        <v>149.77528089887639</v>
      </c>
      <c r="O239">
        <v>1.3189897100093546</v>
      </c>
      <c r="P239">
        <v>1.1208791208791211</v>
      </c>
      <c r="Q239">
        <v>1.0398628375482211</v>
      </c>
      <c r="R239">
        <v>2.3753298153034299</v>
      </c>
      <c r="S239">
        <v>13.37603305785124</v>
      </c>
      <c r="T239">
        <v>1.0594682362492387</v>
      </c>
      <c r="U239">
        <v>1.0717299578059072</v>
      </c>
      <c r="V239">
        <v>0.86845543503409228</v>
      </c>
      <c r="W239">
        <v>1.528663194796247</v>
      </c>
      <c r="X239">
        <v>1.1100196463654222</v>
      </c>
      <c r="Y239">
        <v>0.92867036011080328</v>
      </c>
      <c r="Z239">
        <v>1.1313684210526316</v>
      </c>
      <c r="AA239">
        <v>1.6057371183206108</v>
      </c>
      <c r="AB239">
        <v>1.72864256612559</v>
      </c>
      <c r="AC239">
        <v>1.6452556078395537</v>
      </c>
      <c r="AD239">
        <v>1.2691771269177128</v>
      </c>
    </row>
    <row r="240" spans="1:30" x14ac:dyDescent="0.2">
      <c r="A240" t="s">
        <v>784</v>
      </c>
      <c r="B240" t="s">
        <v>259</v>
      </c>
      <c r="C240" t="s">
        <v>42</v>
      </c>
      <c r="D240" t="s">
        <v>33</v>
      </c>
      <c r="E240" t="s">
        <v>34</v>
      </c>
      <c r="F240" t="s">
        <v>555</v>
      </c>
      <c r="G240">
        <v>0.94871794871794868</v>
      </c>
      <c r="H240">
        <v>0.60269865067466277</v>
      </c>
      <c r="I240">
        <v>0.56937455068296194</v>
      </c>
      <c r="J240">
        <v>1.3890746934225195</v>
      </c>
      <c r="K240">
        <v>2.6648142731792928</v>
      </c>
      <c r="L240">
        <v>1.0208845208845208</v>
      </c>
      <c r="M240">
        <v>0.74192212096106036</v>
      </c>
      <c r="N240">
        <v>158.4393837910248</v>
      </c>
      <c r="O240">
        <v>1.0816705336426913</v>
      </c>
      <c r="P240">
        <v>0.35715182720080368</v>
      </c>
      <c r="Q240">
        <v>0.87733234805098836</v>
      </c>
      <c r="R240">
        <v>1.0858158099688475</v>
      </c>
      <c r="S240">
        <v>19.646049481245015</v>
      </c>
      <c r="T240">
        <v>0.88373028644995166</v>
      </c>
      <c r="U240">
        <v>0.57592190889370931</v>
      </c>
      <c r="V240">
        <v>0.89991803685857619</v>
      </c>
      <c r="W240">
        <v>1.2866147631767539</v>
      </c>
      <c r="X240">
        <v>1.3027040254496511</v>
      </c>
      <c r="Y240">
        <v>0.75522626143900573</v>
      </c>
      <c r="Z240">
        <v>0.49602906387293005</v>
      </c>
      <c r="AA240">
        <v>1.1327447456832567</v>
      </c>
      <c r="AB240">
        <v>1.5673037261102709</v>
      </c>
      <c r="AC240">
        <v>1.4443928001139503</v>
      </c>
      <c r="AD240">
        <v>0.93653049344245431</v>
      </c>
    </row>
    <row r="241" spans="1:30" x14ac:dyDescent="0.2">
      <c r="A241" t="s">
        <v>785</v>
      </c>
      <c r="B241" t="s">
        <v>259</v>
      </c>
      <c r="C241" t="s">
        <v>42</v>
      </c>
      <c r="D241" t="s">
        <v>33</v>
      </c>
      <c r="E241" t="s">
        <v>34</v>
      </c>
      <c r="F241" t="s">
        <v>555</v>
      </c>
      <c r="G241">
        <v>1.2051282051282051</v>
      </c>
      <c r="H241">
        <v>0.94002998500749624</v>
      </c>
      <c r="I241">
        <v>0.61682242990654201</v>
      </c>
      <c r="J241">
        <v>1.310479375696767</v>
      </c>
      <c r="K241">
        <v>4.6917227259432588</v>
      </c>
      <c r="L241">
        <v>1.0798525798525798</v>
      </c>
      <c r="M241">
        <v>0.74192212096106036</v>
      </c>
      <c r="N241">
        <v>156.02813127930341</v>
      </c>
      <c r="O241">
        <v>1.2515081206496519</v>
      </c>
      <c r="P241">
        <v>0.48449076981037292</v>
      </c>
      <c r="Q241">
        <v>1</v>
      </c>
      <c r="R241">
        <v>1.2097936137071652</v>
      </c>
      <c r="S241">
        <v>21.141260973663211</v>
      </c>
      <c r="T241">
        <v>0.91173157386546511</v>
      </c>
      <c r="U241">
        <v>0.64669197396963107</v>
      </c>
      <c r="V241">
        <v>0.94250161442551283</v>
      </c>
      <c r="W241">
        <v>1.2366440810476251</v>
      </c>
      <c r="X241">
        <v>1.5271626085892569</v>
      </c>
      <c r="Y241">
        <v>0.83506842414574745</v>
      </c>
      <c r="Z241">
        <v>0.58195336262250763</v>
      </c>
      <c r="AA241">
        <v>1.1479021798578013</v>
      </c>
      <c r="AB241">
        <v>1.6485631788807922</v>
      </c>
      <c r="AC241">
        <v>1.3989624487409194</v>
      </c>
      <c r="AD241">
        <v>0.93653049344245431</v>
      </c>
    </row>
    <row r="242" spans="1:30" x14ac:dyDescent="0.2">
      <c r="A242" t="s">
        <v>786</v>
      </c>
      <c r="B242" t="s">
        <v>259</v>
      </c>
      <c r="C242" t="s">
        <v>42</v>
      </c>
      <c r="D242" t="s">
        <v>33</v>
      </c>
      <c r="E242" t="s">
        <v>34</v>
      </c>
      <c r="F242" t="s">
        <v>555</v>
      </c>
      <c r="G242">
        <v>1.0576923076923077</v>
      </c>
      <c r="H242">
        <v>0.71064467766116957</v>
      </c>
      <c r="I242">
        <v>0.61682242990654201</v>
      </c>
      <c r="J242">
        <v>1.4208472686733553</v>
      </c>
      <c r="K242">
        <v>3.3141269377010829</v>
      </c>
      <c r="L242">
        <v>1.0208845208845208</v>
      </c>
      <c r="M242">
        <v>0.81648715824357909</v>
      </c>
      <c r="N242">
        <v>150.80375083724044</v>
      </c>
      <c r="O242">
        <v>0.94941995359628772</v>
      </c>
      <c r="P242">
        <v>0.35715182720080368</v>
      </c>
      <c r="Q242">
        <v>0.91785208448796107</v>
      </c>
      <c r="R242">
        <v>0.95709209501557657</v>
      </c>
      <c r="S242">
        <v>20.021947326416605</v>
      </c>
      <c r="T242">
        <v>0.91173157386546511</v>
      </c>
      <c r="U242">
        <v>0.64669197396963107</v>
      </c>
      <c r="V242">
        <v>0.85001366052357041</v>
      </c>
      <c r="W242">
        <v>1.2752622320672355</v>
      </c>
      <c r="X242">
        <v>1.3027040254496511</v>
      </c>
      <c r="Y242">
        <v>0.75522626143900573</v>
      </c>
      <c r="Z242">
        <v>0.58195336262250763</v>
      </c>
      <c r="AA242">
        <v>1.1579810922728337</v>
      </c>
      <c r="AB242">
        <v>1.5781658187817957</v>
      </c>
      <c r="AC242">
        <v>1.43254042626564</v>
      </c>
      <c r="AD242">
        <v>1.079991781666267</v>
      </c>
    </row>
    <row r="243" spans="1:30" x14ac:dyDescent="0.2">
      <c r="A243" t="s">
        <v>787</v>
      </c>
      <c r="B243" t="s">
        <v>168</v>
      </c>
      <c r="C243" t="s">
        <v>42</v>
      </c>
      <c r="D243" t="s">
        <v>33</v>
      </c>
      <c r="E243" t="s">
        <v>34</v>
      </c>
      <c r="F243" t="s">
        <v>531</v>
      </c>
      <c r="G243">
        <v>1.2261580381471391</v>
      </c>
      <c r="H243">
        <v>2.6460396039603959</v>
      </c>
      <c r="I243">
        <v>0.72483221476510074</v>
      </c>
      <c r="J243">
        <v>1.417208465901231</v>
      </c>
      <c r="K243">
        <v>6.3746312684365778</v>
      </c>
      <c r="L243">
        <v>1.6179775280898876</v>
      </c>
      <c r="M243">
        <v>1</v>
      </c>
      <c r="N243">
        <v>42.812354853692526</v>
      </c>
      <c r="O243">
        <v>1.0861217772901808</v>
      </c>
      <c r="P243">
        <v>1.0249138616485554</v>
      </c>
      <c r="Q243">
        <v>1.1093377908041764</v>
      </c>
      <c r="R243">
        <v>1.0049208809729402</v>
      </c>
      <c r="S243">
        <v>26.583450210378679</v>
      </c>
      <c r="T243">
        <v>1.162198010421601</v>
      </c>
      <c r="U243">
        <v>0.55651105651105648</v>
      </c>
      <c r="V243">
        <v>1.011896907007197</v>
      </c>
      <c r="W243">
        <v>1.3026230319527361</v>
      </c>
      <c r="X243">
        <v>1.3003900239739505</v>
      </c>
      <c r="Y243">
        <v>1.0220903308226652</v>
      </c>
      <c r="Z243">
        <v>1.6891290527654161</v>
      </c>
      <c r="AA243">
        <v>1.1820778466305191</v>
      </c>
      <c r="AB243">
        <v>1.561957190726937</v>
      </c>
      <c r="AC243">
        <v>1.3546732546106748</v>
      </c>
      <c r="AD243">
        <v>1.0727894195102057</v>
      </c>
    </row>
    <row r="244" spans="1:30" x14ac:dyDescent="0.2">
      <c r="A244" t="s">
        <v>788</v>
      </c>
      <c r="B244" t="s">
        <v>168</v>
      </c>
      <c r="C244" t="s">
        <v>42</v>
      </c>
      <c r="D244" t="s">
        <v>33</v>
      </c>
      <c r="E244" t="s">
        <v>34</v>
      </c>
      <c r="F244" t="s">
        <v>531</v>
      </c>
      <c r="G244">
        <v>1.6144414168937329</v>
      </c>
      <c r="H244">
        <v>3.7277227722772279</v>
      </c>
      <c r="I244">
        <v>0.90604026845637597</v>
      </c>
      <c r="J244">
        <v>1.4732328122838567</v>
      </c>
      <c r="K244">
        <v>6.5839756399276812</v>
      </c>
      <c r="L244">
        <v>1.1857237276933246</v>
      </c>
      <c r="M244">
        <v>1.1366024518388791</v>
      </c>
      <c r="N244">
        <v>43.091035764050162</v>
      </c>
      <c r="O244">
        <v>1.0861217772901808</v>
      </c>
      <c r="P244">
        <v>1.0249138616485554</v>
      </c>
      <c r="Q244">
        <v>1.1093377908041764</v>
      </c>
      <c r="R244">
        <v>1.1884395709574389</v>
      </c>
      <c r="S244">
        <v>22.385694249649369</v>
      </c>
      <c r="T244">
        <v>1.2034107058266226</v>
      </c>
      <c r="U244">
        <v>0.7334152334152334</v>
      </c>
      <c r="V244">
        <v>0.99490422583821425</v>
      </c>
      <c r="W244">
        <v>1.2852237928794581</v>
      </c>
      <c r="X244">
        <v>1.2517085912620316</v>
      </c>
      <c r="Y244">
        <v>1.0564234955952414</v>
      </c>
      <c r="Z244">
        <v>1.4500953591862684</v>
      </c>
      <c r="AA244">
        <v>1.1966982958946555</v>
      </c>
      <c r="AB244">
        <v>1.5581617999042603</v>
      </c>
      <c r="AC244">
        <v>1.3289050133544935</v>
      </c>
      <c r="AD244">
        <v>1.0544366976753217</v>
      </c>
    </row>
    <row r="245" spans="1:30" x14ac:dyDescent="0.2">
      <c r="A245" t="s">
        <v>789</v>
      </c>
      <c r="B245" t="s">
        <v>168</v>
      </c>
      <c r="C245" t="s">
        <v>42</v>
      </c>
      <c r="D245" t="s">
        <v>33</v>
      </c>
      <c r="E245" t="s">
        <v>34</v>
      </c>
      <c r="F245" t="s">
        <v>531</v>
      </c>
      <c r="G245">
        <v>1.2792915531335147</v>
      </c>
      <c r="H245">
        <v>3.8440594059405937</v>
      </c>
      <c r="I245">
        <v>0.81543624161073835</v>
      </c>
      <c r="J245">
        <v>1.6994051736063081</v>
      </c>
      <c r="K245">
        <v>6.6048149205442961</v>
      </c>
      <c r="L245">
        <v>1.0925313945803039</v>
      </c>
      <c r="M245">
        <v>1.1366024518388791</v>
      </c>
      <c r="N245">
        <v>38.736646539712034</v>
      </c>
      <c r="O245">
        <v>1.0170049369171692</v>
      </c>
      <c r="P245">
        <v>1.1012456930824275</v>
      </c>
      <c r="Q245">
        <v>1.0269051108261587</v>
      </c>
      <c r="R245">
        <v>1.0049208809729402</v>
      </c>
      <c r="S245">
        <v>24.281907433380081</v>
      </c>
      <c r="T245">
        <v>1.162198010421601</v>
      </c>
      <c r="U245">
        <v>0.92874692874692866</v>
      </c>
      <c r="V245">
        <v>1.0097652086526652</v>
      </c>
      <c r="W245">
        <v>1.2887036406941137</v>
      </c>
      <c r="X245">
        <v>1.2024904283107307</v>
      </c>
      <c r="Y245">
        <v>1.1257285816943019</v>
      </c>
      <c r="Z245">
        <v>1.4500953591862684</v>
      </c>
      <c r="AA245">
        <v>1.1728553446940357</v>
      </c>
      <c r="AB245">
        <v>1.5924228954386923</v>
      </c>
      <c r="AC245">
        <v>1.37430620032967</v>
      </c>
      <c r="AD245">
        <v>1.0727894195102057</v>
      </c>
    </row>
    <row r="246" spans="1:30" x14ac:dyDescent="0.2">
      <c r="A246" t="s">
        <v>130</v>
      </c>
      <c r="B246" t="s">
        <v>123</v>
      </c>
      <c r="C246" t="s">
        <v>42</v>
      </c>
      <c r="D246" t="s">
        <v>33</v>
      </c>
      <c r="E246" t="s">
        <v>34</v>
      </c>
      <c r="F246" t="s">
        <v>519</v>
      </c>
      <c r="G246">
        <v>0.78227848101265818</v>
      </c>
      <c r="H246">
        <v>1.6289592760180993</v>
      </c>
      <c r="I246">
        <v>0.95488721804511278</v>
      </c>
      <c r="J246">
        <v>1.2563129470150345</v>
      </c>
      <c r="K246">
        <v>1.2708864154485717</v>
      </c>
      <c r="L246">
        <v>0.80159999999999998</v>
      </c>
      <c r="M246">
        <v>1.1079943899018232</v>
      </c>
      <c r="N246">
        <v>54.573897497020262</v>
      </c>
      <c r="O246">
        <v>1.0634401569653369</v>
      </c>
      <c r="P246">
        <v>0.97132749953453734</v>
      </c>
      <c r="Q246">
        <v>1.1767494136043779</v>
      </c>
      <c r="R246">
        <v>1.1976321287626712</v>
      </c>
      <c r="S246">
        <v>15.551615445232468</v>
      </c>
      <c r="T246">
        <v>0.93955894364279879</v>
      </c>
      <c r="U246">
        <v>1.0978678783642084</v>
      </c>
      <c r="V246">
        <v>0.88527520486570577</v>
      </c>
      <c r="W246">
        <v>1.426356073551833</v>
      </c>
      <c r="X246">
        <v>1.2054171735928796</v>
      </c>
      <c r="Y246">
        <v>1.0560777040832363</v>
      </c>
      <c r="Z246">
        <v>0.99720760390935448</v>
      </c>
      <c r="AA246">
        <v>0.99618229539489378</v>
      </c>
      <c r="AB246">
        <v>1.517210182177078</v>
      </c>
      <c r="AC246">
        <v>1.1385791062493915</v>
      </c>
      <c r="AD246">
        <v>1.1020947862741011</v>
      </c>
    </row>
    <row r="247" spans="1:30" x14ac:dyDescent="0.2">
      <c r="A247" t="s">
        <v>131</v>
      </c>
      <c r="B247" t="s">
        <v>123</v>
      </c>
      <c r="C247" t="s">
        <v>42</v>
      </c>
      <c r="D247" t="s">
        <v>33</v>
      </c>
      <c r="E247" t="s">
        <v>34</v>
      </c>
      <c r="F247" t="s">
        <v>519</v>
      </c>
      <c r="G247">
        <v>0.89240506329113922</v>
      </c>
      <c r="H247">
        <v>1.6578054298642533</v>
      </c>
      <c r="I247">
        <v>0.95488721804511278</v>
      </c>
      <c r="J247">
        <v>1.3360093417019414</v>
      </c>
      <c r="K247">
        <v>1.8404519243663673</v>
      </c>
      <c r="L247">
        <v>0.89920000000000011</v>
      </c>
      <c r="M247">
        <v>0.89340813464235613</v>
      </c>
      <c r="N247">
        <v>50.551251489868896</v>
      </c>
      <c r="O247">
        <v>1.2243296272073252</v>
      </c>
      <c r="P247">
        <v>0.89368832619623906</v>
      </c>
      <c r="Q247">
        <v>1.0576378029710709</v>
      </c>
      <c r="R247">
        <v>1.3061982511800665</v>
      </c>
      <c r="S247">
        <v>15.405831363278173</v>
      </c>
      <c r="T247">
        <v>0.82956711135311734</v>
      </c>
      <c r="U247">
        <v>0.90283117790982159</v>
      </c>
      <c r="V247">
        <v>0.9997910718016576</v>
      </c>
      <c r="W247">
        <v>1.269198890787602</v>
      </c>
      <c r="X247">
        <v>1.2326951399116348</v>
      </c>
      <c r="Y247">
        <v>1.0749379184610064</v>
      </c>
      <c r="Z247">
        <v>1.119321232950274</v>
      </c>
      <c r="AA247">
        <v>0.91543784299689823</v>
      </c>
      <c r="AB247">
        <v>1.4475058600978741</v>
      </c>
      <c r="AC247">
        <v>1.1722860335817262</v>
      </c>
      <c r="AD247">
        <v>1.1020947862741011</v>
      </c>
    </row>
    <row r="248" spans="1:30" x14ac:dyDescent="0.2">
      <c r="A248" t="s">
        <v>132</v>
      </c>
      <c r="B248" t="s">
        <v>123</v>
      </c>
      <c r="C248" t="s">
        <v>42</v>
      </c>
      <c r="D248" t="s">
        <v>33</v>
      </c>
      <c r="E248" t="s">
        <v>34</v>
      </c>
      <c r="F248" t="s">
        <v>519</v>
      </c>
      <c r="G248">
        <v>0.9189873417721518</v>
      </c>
      <c r="H248">
        <v>2.2754524886877832</v>
      </c>
      <c r="I248">
        <v>1.0225563909774436</v>
      </c>
      <c r="J248">
        <v>1.8873157203327984</v>
      </c>
      <c r="K248">
        <v>1.8896841893522862</v>
      </c>
      <c r="L248">
        <v>0.86720000000000008</v>
      </c>
      <c r="M248">
        <v>0.89340813464235613</v>
      </c>
      <c r="N248">
        <v>46.171036948748515</v>
      </c>
      <c r="O248">
        <v>1.1507521255722695</v>
      </c>
      <c r="P248">
        <v>0.89368832619623906</v>
      </c>
      <c r="Q248">
        <v>1.0576378029710709</v>
      </c>
      <c r="R248">
        <v>1.1976321287626712</v>
      </c>
      <c r="S248">
        <v>14.572104018912531</v>
      </c>
      <c r="T248">
        <v>0.99047100462836923</v>
      </c>
      <c r="U248">
        <v>1.0978678783642084</v>
      </c>
      <c r="V248">
        <v>0.94645634561366854</v>
      </c>
      <c r="W248">
        <v>1.3275706815925996</v>
      </c>
      <c r="X248">
        <v>1.2054171735928796</v>
      </c>
      <c r="Y248">
        <v>0.9627196429132745</v>
      </c>
      <c r="Z248">
        <v>0.99720760390935448</v>
      </c>
      <c r="AA248">
        <v>0.93175853018372701</v>
      </c>
      <c r="AB248">
        <v>1.5073405436525891</v>
      </c>
      <c r="AC248">
        <v>1.2496046890142962</v>
      </c>
      <c r="AD248">
        <v>1.1020947862741011</v>
      </c>
    </row>
    <row r="249" spans="1:30" x14ac:dyDescent="0.2">
      <c r="A249" t="s">
        <v>790</v>
      </c>
      <c r="B249" t="s">
        <v>316</v>
      </c>
      <c r="C249" t="s">
        <v>42</v>
      </c>
      <c r="D249" t="s">
        <v>33</v>
      </c>
      <c r="E249" t="s">
        <v>34</v>
      </c>
      <c r="F249" t="s">
        <v>567</v>
      </c>
      <c r="G249">
        <v>1.4179523141654979</v>
      </c>
      <c r="H249">
        <v>1.9007220216606495</v>
      </c>
      <c r="I249">
        <v>1.0403225806451615</v>
      </c>
      <c r="J249">
        <v>1.267191701882443</v>
      </c>
      <c r="K249">
        <v>3.8312552959690107</v>
      </c>
      <c r="L249">
        <v>1.286896551724138</v>
      </c>
      <c r="M249">
        <v>1.0931263858093125</v>
      </c>
      <c r="N249">
        <v>22.089485458612973</v>
      </c>
      <c r="O249">
        <v>1.1536691383277933</v>
      </c>
      <c r="P249">
        <v>1.215141955835962</v>
      </c>
      <c r="Q249">
        <v>1.1502036659877801</v>
      </c>
      <c r="R249">
        <v>4.1115580584607132</v>
      </c>
      <c r="S249">
        <v>11.858369098712448</v>
      </c>
      <c r="T249">
        <v>1.1718826806488611</v>
      </c>
      <c r="U249">
        <v>1.0333969465648853</v>
      </c>
      <c r="V249">
        <v>1.0401269611891</v>
      </c>
      <c r="W249">
        <v>0.96615283652783035</v>
      </c>
      <c r="X249">
        <v>1.1200343832504449</v>
      </c>
      <c r="Y249">
        <v>1.07538650978246</v>
      </c>
      <c r="Z249">
        <v>1.0609077598828698</v>
      </c>
      <c r="AA249">
        <v>1.2997323818019626</v>
      </c>
      <c r="AB249">
        <v>1.6679542981501632</v>
      </c>
      <c r="AC249">
        <v>1.1022476459141428</v>
      </c>
      <c r="AD249">
        <v>1.1113698098564224</v>
      </c>
    </row>
    <row r="250" spans="1:30" x14ac:dyDescent="0.2">
      <c r="A250" t="s">
        <v>791</v>
      </c>
      <c r="B250" t="s">
        <v>316</v>
      </c>
      <c r="C250" t="s">
        <v>42</v>
      </c>
      <c r="D250" t="s">
        <v>33</v>
      </c>
      <c r="E250" t="s">
        <v>34</v>
      </c>
      <c r="F250" t="s">
        <v>567</v>
      </c>
      <c r="G250">
        <v>1.2538569424964936</v>
      </c>
      <c r="H250">
        <v>7.6407942238267132</v>
      </c>
      <c r="I250">
        <v>0.91330645161290336</v>
      </c>
      <c r="J250">
        <v>2.2756434882827503</v>
      </c>
      <c r="K250">
        <v>4.1835128919017066</v>
      </c>
      <c r="L250">
        <v>1.247586206896552</v>
      </c>
      <c r="M250">
        <v>1</v>
      </c>
      <c r="N250">
        <v>23.249161073825501</v>
      </c>
      <c r="O250">
        <v>1.0953720276144208</v>
      </c>
      <c r="P250">
        <v>1.215141955835962</v>
      </c>
      <c r="Q250">
        <v>1.1502036659877801</v>
      </c>
      <c r="R250">
        <v>1.9313488871010995</v>
      </c>
      <c r="S250">
        <v>10.98283261802575</v>
      </c>
      <c r="T250">
        <v>1.2008848107488119</v>
      </c>
      <c r="U250">
        <v>0.9274809160305344</v>
      </c>
      <c r="V250">
        <v>0.77937912881915772</v>
      </c>
      <c r="W250">
        <v>0.99639058699327354</v>
      </c>
      <c r="X250">
        <v>1.0407073125805855</v>
      </c>
      <c r="Y250">
        <v>1.07538650978246</v>
      </c>
      <c r="Z250">
        <v>1.0609077598828698</v>
      </c>
      <c r="AA250">
        <v>1.3798691644365151</v>
      </c>
      <c r="AB250">
        <v>1.6475516866158868</v>
      </c>
      <c r="AC250">
        <v>1.2522561349893562</v>
      </c>
      <c r="AD250">
        <v>1.1113698098564224</v>
      </c>
    </row>
    <row r="251" spans="1:30" x14ac:dyDescent="0.2">
      <c r="A251" t="s">
        <v>792</v>
      </c>
      <c r="B251" t="s">
        <v>316</v>
      </c>
      <c r="C251" t="s">
        <v>42</v>
      </c>
      <c r="D251" t="s">
        <v>33</v>
      </c>
      <c r="E251" t="s">
        <v>34</v>
      </c>
      <c r="F251" t="s">
        <v>567</v>
      </c>
      <c r="G251">
        <v>1.3085553997194952</v>
      </c>
      <c r="H251">
        <v>2.0018050541516241</v>
      </c>
      <c r="I251">
        <v>1.1733870967741935</v>
      </c>
      <c r="J251">
        <v>1.1865155589704186</v>
      </c>
      <c r="K251">
        <v>4.6374530928459023</v>
      </c>
      <c r="L251">
        <v>1.4048275862068966</v>
      </c>
      <c r="M251">
        <v>1.1906873614190687</v>
      </c>
      <c r="N251">
        <v>22.90631991051454</v>
      </c>
      <c r="O251">
        <v>1.2894400409102531</v>
      </c>
      <c r="P251">
        <v>1.6712933753943215</v>
      </c>
      <c r="Q251">
        <v>1.2668660896130344</v>
      </c>
      <c r="R251">
        <v>4.1115580584607132</v>
      </c>
      <c r="S251">
        <v>10.1362660944206</v>
      </c>
      <c r="T251">
        <v>1.1428805505489104</v>
      </c>
      <c r="U251">
        <v>1.1450381679389312</v>
      </c>
      <c r="V251">
        <v>1.2865400495458299</v>
      </c>
      <c r="W251">
        <v>1.1171703914001812</v>
      </c>
      <c r="X251">
        <v>1.0806778412230611</v>
      </c>
      <c r="Y251">
        <v>1.2494185251060337</v>
      </c>
      <c r="Z251">
        <v>1.0609077598828698</v>
      </c>
      <c r="AA251">
        <v>1.3798691644365151</v>
      </c>
      <c r="AB251">
        <v>1.7593579978237215</v>
      </c>
      <c r="AC251">
        <v>1.076453917381708</v>
      </c>
      <c r="AD251">
        <v>1.2708575863407063</v>
      </c>
    </row>
    <row r="252" spans="1:30" x14ac:dyDescent="0.2">
      <c r="A252" t="s">
        <v>793</v>
      </c>
      <c r="B252" t="s">
        <v>206</v>
      </c>
      <c r="C252" t="s">
        <v>42</v>
      </c>
      <c r="D252" t="s">
        <v>33</v>
      </c>
      <c r="E252" t="s">
        <v>34</v>
      </c>
      <c r="F252" t="s">
        <v>543</v>
      </c>
      <c r="G252">
        <v>1.3285094066570191</v>
      </c>
      <c r="H252">
        <v>2.7951541850220267</v>
      </c>
      <c r="I252">
        <v>0.91927083333333326</v>
      </c>
      <c r="J252">
        <v>1.2662195655343345</v>
      </c>
      <c r="K252">
        <v>3.8887951044524161</v>
      </c>
      <c r="L252">
        <v>1.0676751592356688</v>
      </c>
      <c r="M252">
        <v>1.0538525269262635</v>
      </c>
      <c r="N252">
        <v>28.161618748799381</v>
      </c>
      <c r="O252">
        <v>0.69459593455627155</v>
      </c>
      <c r="P252">
        <v>0.89957231110407099</v>
      </c>
      <c r="Q252">
        <v>1.077759260662071</v>
      </c>
      <c r="R252">
        <v>1.1592115534738485</v>
      </c>
      <c r="S252">
        <v>7.820255474452555</v>
      </c>
      <c r="T252">
        <v>1.207610302700179</v>
      </c>
      <c r="U252">
        <v>0.97447795823665884</v>
      </c>
      <c r="V252">
        <v>0.91317083716154146</v>
      </c>
      <c r="W252">
        <v>1.0606604307001883</v>
      </c>
      <c r="X252">
        <v>2.1732804232804233</v>
      </c>
      <c r="Y252">
        <v>1.0295192958700066</v>
      </c>
      <c r="Z252">
        <v>0.9266983274829651</v>
      </c>
      <c r="AA252">
        <v>1.505872258272108</v>
      </c>
      <c r="AB252">
        <v>1.3432236819538297</v>
      </c>
      <c r="AC252">
        <v>1.1561169094664496</v>
      </c>
      <c r="AD252">
        <v>1.1230131576374907</v>
      </c>
    </row>
    <row r="253" spans="1:30" x14ac:dyDescent="0.2">
      <c r="A253" t="s">
        <v>794</v>
      </c>
      <c r="B253" t="s">
        <v>206</v>
      </c>
      <c r="C253" t="s">
        <v>42</v>
      </c>
      <c r="D253" t="s">
        <v>33</v>
      </c>
      <c r="E253" t="s">
        <v>34</v>
      </c>
      <c r="F253" t="s">
        <v>543</v>
      </c>
      <c r="G253">
        <v>1.1635311143270624</v>
      </c>
      <c r="H253">
        <v>2.8986784140969162</v>
      </c>
      <c r="I253">
        <v>0.86197916666666674</v>
      </c>
      <c r="J253">
        <v>1.628808864265928</v>
      </c>
      <c r="K253">
        <v>3.9620384047267359</v>
      </c>
      <c r="L253">
        <v>1.0676751592356688</v>
      </c>
      <c r="M253">
        <v>0.97307373653686824</v>
      </c>
      <c r="N253">
        <v>29.237369533200997</v>
      </c>
      <c r="O253">
        <v>0.75061973227565693</v>
      </c>
      <c r="P253">
        <v>0.84017107555837156</v>
      </c>
      <c r="Q253">
        <v>1.077759260662071</v>
      </c>
      <c r="R253">
        <v>1.1592115534738485</v>
      </c>
      <c r="S253">
        <v>8.6961678832116789</v>
      </c>
      <c r="T253">
        <v>1.1004591082406039</v>
      </c>
      <c r="U253">
        <v>0.82598607888631081</v>
      </c>
      <c r="V253">
        <v>0.87971680268064634</v>
      </c>
      <c r="W253">
        <v>1.1166104954788501</v>
      </c>
      <c r="X253">
        <v>1.7075517075517075</v>
      </c>
      <c r="Y253">
        <v>1.0295192958700066</v>
      </c>
      <c r="Z253">
        <v>0.9266983274829651</v>
      </c>
      <c r="AA253">
        <v>1.6034214618973561</v>
      </c>
      <c r="AB253">
        <v>1.3999245360683288</v>
      </c>
      <c r="AC253">
        <v>1.2099106179970387</v>
      </c>
      <c r="AD253">
        <v>1.2332205908228899</v>
      </c>
    </row>
    <row r="254" spans="1:30" x14ac:dyDescent="0.2">
      <c r="A254" t="s">
        <v>795</v>
      </c>
      <c r="B254" t="s">
        <v>206</v>
      </c>
      <c r="C254" t="s">
        <v>42</v>
      </c>
      <c r="D254" t="s">
        <v>33</v>
      </c>
      <c r="E254" t="s">
        <v>34</v>
      </c>
      <c r="F254" t="s">
        <v>543</v>
      </c>
      <c r="G254">
        <v>1.215629522431259</v>
      </c>
      <c r="H254">
        <v>2.8458149779735682</v>
      </c>
      <c r="I254">
        <v>0.97916666666666663</v>
      </c>
      <c r="J254">
        <v>1.3427613354716432</v>
      </c>
      <c r="K254">
        <v>4.1981008651614262</v>
      </c>
      <c r="L254">
        <v>1.0676751592356688</v>
      </c>
      <c r="M254">
        <v>1.0538525269262635</v>
      </c>
      <c r="N254">
        <v>30.697317026317471</v>
      </c>
      <c r="O254">
        <v>0.69459593455627155</v>
      </c>
      <c r="P254">
        <v>0.89957231110407099</v>
      </c>
      <c r="Q254">
        <v>1.077759260662071</v>
      </c>
      <c r="R254">
        <v>1.1592115534738485</v>
      </c>
      <c r="S254">
        <v>8.8111313868613141</v>
      </c>
      <c r="T254">
        <v>1.1866002645708504</v>
      </c>
      <c r="U254">
        <v>0.89945862335653515</v>
      </c>
      <c r="V254">
        <v>0.81814840836621094</v>
      </c>
      <c r="W254">
        <v>1.129673079234766</v>
      </c>
      <c r="X254">
        <v>1.57010582010582</v>
      </c>
      <c r="Y254">
        <v>1.007447528774543</v>
      </c>
      <c r="Z254">
        <v>1.0366508362585176</v>
      </c>
      <c r="AA254">
        <v>1.6342038933876764</v>
      </c>
      <c r="AB254">
        <v>1.3189380166706683</v>
      </c>
      <c r="AC254">
        <v>1.2323200935860645</v>
      </c>
      <c r="AD254">
        <v>1.713171322997517</v>
      </c>
    </row>
    <row r="255" spans="1:30" x14ac:dyDescent="0.2">
      <c r="A255" t="s">
        <v>796</v>
      </c>
      <c r="B255" t="s">
        <v>271</v>
      </c>
      <c r="C255" t="s">
        <v>42</v>
      </c>
      <c r="D255" t="s">
        <v>33</v>
      </c>
      <c r="E255" t="s">
        <v>34</v>
      </c>
      <c r="F255" t="s">
        <v>558</v>
      </c>
      <c r="G255">
        <v>1.2321428571428572</v>
      </c>
      <c r="H255">
        <v>2.488439306358381</v>
      </c>
      <c r="I255">
        <v>0.85543369890328991</v>
      </c>
      <c r="J255">
        <v>1.3752759381898456</v>
      </c>
      <c r="K255">
        <v>1.954987593052109</v>
      </c>
      <c r="L255">
        <v>0.93140794223826717</v>
      </c>
      <c r="M255">
        <v>0.88663967611336025</v>
      </c>
      <c r="N255">
        <v>120.85492227979273</v>
      </c>
      <c r="O255">
        <v>0.41332611050920914</v>
      </c>
      <c r="P255">
        <v>0.6264061574896389</v>
      </c>
      <c r="Q255">
        <v>0.93020594965675063</v>
      </c>
      <c r="R255">
        <v>0.9303822546000543</v>
      </c>
      <c r="S255">
        <v>11.908686958453679</v>
      </c>
      <c r="T255">
        <v>1.0178350260094131</v>
      </c>
      <c r="U255">
        <v>0.75284090909090906</v>
      </c>
      <c r="V255">
        <v>0.61579778571076049</v>
      </c>
      <c r="W255">
        <v>1.2005502992855765</v>
      </c>
      <c r="X255">
        <v>1.2452237242480169</v>
      </c>
      <c r="Y255">
        <v>0.93658285420063503</v>
      </c>
      <c r="Z255">
        <v>1</v>
      </c>
      <c r="AA255">
        <v>1.5725077046764038</v>
      </c>
      <c r="AB255">
        <v>1.4752499691396124</v>
      </c>
      <c r="AC255">
        <v>1.4096405991428691</v>
      </c>
      <c r="AD255">
        <v>1.2452904979425423</v>
      </c>
    </row>
    <row r="256" spans="1:30" x14ac:dyDescent="0.2">
      <c r="A256" t="s">
        <v>797</v>
      </c>
      <c r="B256" t="s">
        <v>271</v>
      </c>
      <c r="C256" t="s">
        <v>42</v>
      </c>
      <c r="D256" t="s">
        <v>33</v>
      </c>
      <c r="E256" t="s">
        <v>34</v>
      </c>
      <c r="F256" t="s">
        <v>558</v>
      </c>
      <c r="G256">
        <v>1.4357142857142859</v>
      </c>
      <c r="H256">
        <v>1.5780346820809246</v>
      </c>
      <c r="I256">
        <v>0.85543369890328991</v>
      </c>
      <c r="J256">
        <v>1.312913907284768</v>
      </c>
      <c r="K256">
        <v>2.1336476426799007</v>
      </c>
      <c r="L256">
        <v>0.88537906137184119</v>
      </c>
      <c r="M256">
        <v>0.88663967611336025</v>
      </c>
      <c r="N256">
        <v>131.03626943005182</v>
      </c>
      <c r="O256">
        <v>0.38407367280606725</v>
      </c>
      <c r="P256">
        <v>0.6595618709295441</v>
      </c>
      <c r="Q256">
        <v>1.013459538173497</v>
      </c>
      <c r="R256">
        <v>0.9303822546000543</v>
      </c>
      <c r="S256">
        <v>11.216840702066207</v>
      </c>
      <c r="T256">
        <v>1.0440921476343819</v>
      </c>
      <c r="U256">
        <v>0.75284090909090906</v>
      </c>
      <c r="V256">
        <v>0.62238636550578252</v>
      </c>
      <c r="W256">
        <v>1.2046051361266656</v>
      </c>
      <c r="X256">
        <v>1.2452237242480169</v>
      </c>
      <c r="Y256">
        <v>0.85355702394233246</v>
      </c>
      <c r="Z256">
        <v>0.86903860711582148</v>
      </c>
      <c r="AA256">
        <v>1.4894479431863863</v>
      </c>
      <c r="AB256">
        <v>1.4461177632391062</v>
      </c>
      <c r="AC256">
        <v>1.4269953748886155</v>
      </c>
      <c r="AD256">
        <v>1.136962512741138</v>
      </c>
    </row>
    <row r="257" spans="1:30" x14ac:dyDescent="0.2">
      <c r="A257" t="s">
        <v>798</v>
      </c>
      <c r="B257" t="s">
        <v>271</v>
      </c>
      <c r="C257" t="s">
        <v>42</v>
      </c>
      <c r="D257" t="s">
        <v>33</v>
      </c>
      <c r="E257" t="s">
        <v>34</v>
      </c>
      <c r="F257" t="s">
        <v>558</v>
      </c>
      <c r="G257">
        <v>1.2321428571428572</v>
      </c>
      <c r="H257">
        <v>1.4104046242774562</v>
      </c>
      <c r="I257">
        <v>0.72681954137587235</v>
      </c>
      <c r="J257">
        <v>1.4067328918322293</v>
      </c>
      <c r="K257">
        <v>2.2109181141439205</v>
      </c>
      <c r="L257">
        <v>0.77166064981949467</v>
      </c>
      <c r="M257">
        <v>0.80566801619433182</v>
      </c>
      <c r="N257">
        <v>138.34196891191709</v>
      </c>
      <c r="O257">
        <v>0.38407367280606725</v>
      </c>
      <c r="P257">
        <v>0.69330965068087624</v>
      </c>
      <c r="Q257">
        <v>1.013459538173497</v>
      </c>
      <c r="R257">
        <v>0.9303822546000543</v>
      </c>
      <c r="S257">
        <v>12.319262386136415</v>
      </c>
      <c r="T257">
        <v>1.0309635868218974</v>
      </c>
      <c r="U257">
        <v>0.67045454545454553</v>
      </c>
      <c r="V257">
        <v>0.62418773750966494</v>
      </c>
      <c r="W257">
        <v>1.1257675226877777</v>
      </c>
      <c r="X257">
        <v>1.2452237242480169</v>
      </c>
      <c r="Y257">
        <v>0.85355702394233246</v>
      </c>
      <c r="Z257">
        <v>1</v>
      </c>
      <c r="AA257">
        <v>1.4569878065121267</v>
      </c>
      <c r="AB257">
        <v>1.4168621157881744</v>
      </c>
      <c r="AC257">
        <v>1.5114991301396019</v>
      </c>
      <c r="AD257">
        <v>1.136962512741138</v>
      </c>
    </row>
    <row r="258" spans="1:30" x14ac:dyDescent="0.2">
      <c r="A258" t="s">
        <v>799</v>
      </c>
      <c r="B258" t="s">
        <v>219</v>
      </c>
      <c r="C258" t="s">
        <v>42</v>
      </c>
      <c r="D258" t="s">
        <v>33</v>
      </c>
      <c r="E258" t="s">
        <v>34</v>
      </c>
      <c r="F258" t="s">
        <v>546</v>
      </c>
      <c r="G258">
        <v>1.0914512922465209</v>
      </c>
      <c r="H258">
        <v>0.61269549218031272</v>
      </c>
      <c r="I258">
        <v>1.1113300492610836</v>
      </c>
      <c r="J258">
        <v>1.2508818342151677</v>
      </c>
      <c r="K258">
        <v>1.1974819305199347</v>
      </c>
      <c r="L258">
        <v>1.1673640167364019</v>
      </c>
      <c r="M258">
        <v>1.0538525269262635</v>
      </c>
      <c r="N258">
        <v>198.04560260586317</v>
      </c>
      <c r="O258">
        <v>1.0112098956320061</v>
      </c>
      <c r="P258">
        <v>1.1921780175320298</v>
      </c>
      <c r="Q258">
        <v>1.0686953352769679</v>
      </c>
      <c r="R258">
        <v>1.2372005832118309</v>
      </c>
      <c r="S258">
        <v>15.737956952511105</v>
      </c>
      <c r="T258">
        <v>1.0488465571478505</v>
      </c>
      <c r="U258">
        <v>1.0298939247830281</v>
      </c>
      <c r="V258">
        <v>1.0161569532602424</v>
      </c>
      <c r="W258">
        <v>1.2835225203350735</v>
      </c>
      <c r="X258">
        <v>1.7793010618674907</v>
      </c>
      <c r="Y258">
        <v>1.0156318480642808</v>
      </c>
      <c r="Z258">
        <v>1.0517636280348146</v>
      </c>
      <c r="AA258">
        <v>1.1903775594744939</v>
      </c>
      <c r="AB258">
        <v>1.5844960620477353</v>
      </c>
      <c r="AC258">
        <v>1.320815736674477</v>
      </c>
      <c r="AD258">
        <v>1.3027009658457294</v>
      </c>
    </row>
    <row r="259" spans="1:30" x14ac:dyDescent="0.2">
      <c r="A259" t="s">
        <v>800</v>
      </c>
      <c r="B259" t="s">
        <v>219</v>
      </c>
      <c r="C259" t="s">
        <v>42</v>
      </c>
      <c r="D259" t="s">
        <v>33</v>
      </c>
      <c r="E259" t="s">
        <v>34</v>
      </c>
      <c r="F259" t="s">
        <v>546</v>
      </c>
      <c r="G259">
        <v>1.1570576540755466</v>
      </c>
      <c r="H259">
        <v>0.65133394664213418</v>
      </c>
      <c r="I259">
        <v>1.0433497536945811</v>
      </c>
      <c r="J259">
        <v>1.2764550264550265</v>
      </c>
      <c r="K259">
        <v>1.2065749591979482</v>
      </c>
      <c r="L259">
        <v>1.0368200836820085</v>
      </c>
      <c r="M259">
        <v>1.0538525269262635</v>
      </c>
      <c r="N259">
        <v>199.67426710097718</v>
      </c>
      <c r="O259">
        <v>1.0112098956320061</v>
      </c>
      <c r="P259">
        <v>1.026972353337829</v>
      </c>
      <c r="Q259">
        <v>1.0686953352769679</v>
      </c>
      <c r="R259">
        <v>1.0353676317433869</v>
      </c>
      <c r="S259">
        <v>18.57601639904339</v>
      </c>
      <c r="T259">
        <v>1.0197483397413492</v>
      </c>
      <c r="U259">
        <v>0.94021215043394424</v>
      </c>
      <c r="V259">
        <v>0.91012694748990197</v>
      </c>
      <c r="W259">
        <v>1.2368884302537331</v>
      </c>
      <c r="X259">
        <v>1.6034199112617775</v>
      </c>
      <c r="Y259">
        <v>1.0156318480642808</v>
      </c>
      <c r="Z259">
        <v>1.0517636280348146</v>
      </c>
      <c r="AA259">
        <v>1.2205586459936086</v>
      </c>
      <c r="AB259">
        <v>1.6033262703394235</v>
      </c>
      <c r="AC259">
        <v>1.3264349753763698</v>
      </c>
      <c r="AD259">
        <v>1.3592908310809533</v>
      </c>
    </row>
    <row r="260" spans="1:30" x14ac:dyDescent="0.2">
      <c r="A260" t="s">
        <v>801</v>
      </c>
      <c r="B260" t="s">
        <v>219</v>
      </c>
      <c r="C260" t="s">
        <v>42</v>
      </c>
      <c r="D260" t="s">
        <v>33</v>
      </c>
      <c r="E260" t="s">
        <v>34</v>
      </c>
      <c r="F260" t="s">
        <v>546</v>
      </c>
      <c r="G260">
        <v>0.95427435387673964</v>
      </c>
      <c r="H260">
        <v>0.81692732290708359</v>
      </c>
      <c r="I260">
        <v>1.0433497536945811</v>
      </c>
      <c r="J260">
        <v>1.2764550264550265</v>
      </c>
      <c r="K260">
        <v>1.2156679878759615</v>
      </c>
      <c r="L260">
        <v>1.2125523012552302</v>
      </c>
      <c r="M260">
        <v>0.97307373653686824</v>
      </c>
      <c r="N260">
        <v>199.67426710097718</v>
      </c>
      <c r="O260">
        <v>1.1387707769617317</v>
      </c>
      <c r="P260">
        <v>1.1092380310182064</v>
      </c>
      <c r="Q260">
        <v>0.9863338192419826</v>
      </c>
      <c r="R260">
        <v>1.0353676317433869</v>
      </c>
      <c r="S260">
        <v>15.411001024940212</v>
      </c>
      <c r="T260">
        <v>1.0488465571478505</v>
      </c>
      <c r="U260">
        <v>1.0298939247830281</v>
      </c>
      <c r="V260">
        <v>0.96076168493941139</v>
      </c>
      <c r="W260">
        <v>1.2453563190481973</v>
      </c>
      <c r="X260">
        <v>1.7793010618674907</v>
      </c>
      <c r="Y260">
        <v>1.1107377647918191</v>
      </c>
      <c r="Z260">
        <v>1.0517636280348146</v>
      </c>
      <c r="AA260">
        <v>1.2076695466919163</v>
      </c>
      <c r="AB260">
        <v>1.5750209890856752</v>
      </c>
      <c r="AC260">
        <v>1.3236358789443408</v>
      </c>
      <c r="AD260">
        <v>1.1384882907743776</v>
      </c>
    </row>
    <row r="261" spans="1:30" x14ac:dyDescent="0.2">
      <c r="A261" t="s">
        <v>802</v>
      </c>
      <c r="B261" t="s">
        <v>232</v>
      </c>
      <c r="C261" t="s">
        <v>42</v>
      </c>
      <c r="D261" t="s">
        <v>33</v>
      </c>
      <c r="E261" t="s">
        <v>34</v>
      </c>
      <c r="F261" t="s">
        <v>549</v>
      </c>
      <c r="G261">
        <v>1.1835334476843908</v>
      </c>
      <c r="H261">
        <v>1.1212424849699398</v>
      </c>
      <c r="I261">
        <v>1</v>
      </c>
      <c r="J261">
        <v>1.3102310231023102</v>
      </c>
      <c r="K261">
        <v>4.5803699569446668</v>
      </c>
      <c r="L261">
        <v>1.1362725450901803</v>
      </c>
      <c r="M261">
        <v>1.0830140485312898</v>
      </c>
      <c r="N261">
        <v>129.36721231370632</v>
      </c>
      <c r="O261">
        <v>1.150331901600937</v>
      </c>
      <c r="P261">
        <v>1.0961204400694846</v>
      </c>
      <c r="Q261">
        <v>1.1681753802574049</v>
      </c>
      <c r="R261">
        <v>1.212025650820485</v>
      </c>
      <c r="S261">
        <v>18.563441580180783</v>
      </c>
      <c r="T261">
        <v>1.1196432994798118</v>
      </c>
      <c r="U261">
        <v>1.0616302186878728</v>
      </c>
      <c r="V261">
        <v>1.0556577736890524</v>
      </c>
      <c r="W261">
        <v>1.2355641736286962</v>
      </c>
      <c r="X261">
        <v>2.0809073523161921</v>
      </c>
      <c r="Y261">
        <v>0.92461073669532901</v>
      </c>
      <c r="Z261">
        <v>1.0845819236346059</v>
      </c>
      <c r="AA261">
        <v>1.2141281378445534</v>
      </c>
      <c r="AB261">
        <v>1.5964691046658261</v>
      </c>
      <c r="AC261">
        <v>1.4480885195579158</v>
      </c>
      <c r="AD261">
        <v>1.0797251750064818</v>
      </c>
    </row>
    <row r="262" spans="1:30" x14ac:dyDescent="0.2">
      <c r="A262" t="s">
        <v>803</v>
      </c>
      <c r="B262" t="s">
        <v>232</v>
      </c>
      <c r="C262" t="s">
        <v>42</v>
      </c>
      <c r="D262" t="s">
        <v>33</v>
      </c>
      <c r="E262" t="s">
        <v>34</v>
      </c>
      <c r="F262" t="s">
        <v>549</v>
      </c>
      <c r="G262">
        <v>1.4768439108061748</v>
      </c>
      <c r="H262">
        <v>2.4979959919839683</v>
      </c>
      <c r="I262">
        <v>1.0651558073654392</v>
      </c>
      <c r="J262">
        <v>1.3102310231023102</v>
      </c>
      <c r="K262">
        <v>5.5742305852336163</v>
      </c>
      <c r="L262">
        <v>1.397795591182365</v>
      </c>
      <c r="M262">
        <v>1.0830140485312898</v>
      </c>
      <c r="N262">
        <v>140.28829709259711</v>
      </c>
      <c r="O262">
        <v>1.2147598594299098</v>
      </c>
      <c r="P262">
        <v>1.0237405906195716</v>
      </c>
      <c r="Q262">
        <v>1.0835026787363753</v>
      </c>
      <c r="R262">
        <v>1.212025650820485</v>
      </c>
      <c r="S262">
        <v>16.58687646468028</v>
      </c>
      <c r="T262">
        <v>1.1439187515481795</v>
      </c>
      <c r="U262">
        <v>1.1093439363817099</v>
      </c>
      <c r="V262">
        <v>1.1198252069917203</v>
      </c>
      <c r="W262">
        <v>1.2564552469443504</v>
      </c>
      <c r="X262">
        <v>2.0809073523161921</v>
      </c>
      <c r="Y262">
        <v>1.0601440855217292</v>
      </c>
      <c r="Z262">
        <v>1.2132672788786856</v>
      </c>
      <c r="AA262">
        <v>1.2057682929661195</v>
      </c>
      <c r="AB262">
        <v>1.636191677175284</v>
      </c>
      <c r="AC262">
        <v>1.3409711206868868</v>
      </c>
      <c r="AD262">
        <v>1.2155388471177946</v>
      </c>
    </row>
    <row r="263" spans="1:30" x14ac:dyDescent="0.2">
      <c r="A263" t="s">
        <v>804</v>
      </c>
      <c r="B263" t="s">
        <v>232</v>
      </c>
      <c r="C263" t="s">
        <v>42</v>
      </c>
      <c r="D263" t="s">
        <v>33</v>
      </c>
      <c r="E263" t="s">
        <v>34</v>
      </c>
      <c r="F263" t="s">
        <v>549</v>
      </c>
      <c r="G263">
        <v>2.4648370497427101</v>
      </c>
      <c r="H263">
        <v>2.1342685370741483</v>
      </c>
      <c r="I263">
        <v>1.2662889518413598</v>
      </c>
      <c r="J263">
        <v>1.5304101838755306</v>
      </c>
      <c r="K263">
        <v>7.532530696858557</v>
      </c>
      <c r="L263">
        <v>1.2414829659318638</v>
      </c>
      <c r="M263">
        <v>1.1660280970625798</v>
      </c>
      <c r="N263">
        <v>140.50818470559491</v>
      </c>
      <c r="O263">
        <v>1.0214759859429909</v>
      </c>
      <c r="P263">
        <v>1.2431962941517081</v>
      </c>
      <c r="Q263">
        <v>1.0835026787363753</v>
      </c>
      <c r="R263">
        <v>1.212025650820485</v>
      </c>
      <c r="S263">
        <v>18.512219618346165</v>
      </c>
      <c r="T263">
        <v>1.4275452068367602</v>
      </c>
      <c r="U263">
        <v>1.2524850894632207</v>
      </c>
      <c r="V263">
        <v>1.0135694572217111</v>
      </c>
      <c r="W263">
        <v>1.3108288636771481</v>
      </c>
      <c r="X263">
        <v>2.0809073523161921</v>
      </c>
      <c r="Y263">
        <v>1.1060190564722288</v>
      </c>
      <c r="Z263">
        <v>1.4079265345577574</v>
      </c>
      <c r="AA263">
        <v>1.1889441051482712</v>
      </c>
      <c r="AB263">
        <v>1.6063051702395965</v>
      </c>
      <c r="AC263">
        <v>1.3942793657725232</v>
      </c>
      <c r="AD263">
        <v>1.1468325987382249</v>
      </c>
    </row>
    <row r="264" spans="1:30" x14ac:dyDescent="0.2">
      <c r="A264" t="s">
        <v>805</v>
      </c>
      <c r="B264" t="s">
        <v>329</v>
      </c>
      <c r="C264" t="s">
        <v>42</v>
      </c>
      <c r="D264" t="s">
        <v>33</v>
      </c>
      <c r="E264" t="s">
        <v>34</v>
      </c>
      <c r="F264" t="s">
        <v>570</v>
      </c>
      <c r="G264">
        <v>1.0697674418604652</v>
      </c>
      <c r="H264">
        <v>2.8222598391874731</v>
      </c>
      <c r="I264">
        <v>0.84545454545454546</v>
      </c>
      <c r="J264">
        <v>1.6680407371483994</v>
      </c>
      <c r="K264">
        <v>2.8315001627074521</v>
      </c>
      <c r="L264">
        <v>1.059375</v>
      </c>
      <c r="M264">
        <v>1.1000000000000001</v>
      </c>
      <c r="N264">
        <v>52.483701979045392</v>
      </c>
      <c r="O264">
        <v>1.0499468650371944</v>
      </c>
      <c r="P264">
        <v>0.87717908082408858</v>
      </c>
      <c r="Q264">
        <v>1.1191261335531739</v>
      </c>
      <c r="R264">
        <v>1.6286748077792854</v>
      </c>
      <c r="S264">
        <v>12.740310077519378</v>
      </c>
      <c r="T264">
        <v>1.0715046132008517</v>
      </c>
      <c r="U264">
        <v>0.95999999999999974</v>
      </c>
      <c r="V264">
        <v>1.010624736866726</v>
      </c>
      <c r="W264">
        <v>1.4195329445899887</v>
      </c>
      <c r="X264">
        <v>1.1034648499540249</v>
      </c>
      <c r="Y264">
        <v>0.96101731758568221</v>
      </c>
      <c r="Z264">
        <v>1.0176450627757043</v>
      </c>
      <c r="AA264">
        <v>1.2981125418945141</v>
      </c>
      <c r="AB264">
        <v>1.6738182452468164</v>
      </c>
      <c r="AC264">
        <v>1.3483359374999997</v>
      </c>
      <c r="AD264">
        <v>1.1203546746642328</v>
      </c>
    </row>
    <row r="265" spans="1:30" x14ac:dyDescent="0.2">
      <c r="A265" t="s">
        <v>806</v>
      </c>
      <c r="B265" t="s">
        <v>329</v>
      </c>
      <c r="C265" t="s">
        <v>42</v>
      </c>
      <c r="D265" t="s">
        <v>33</v>
      </c>
      <c r="E265" t="s">
        <v>34</v>
      </c>
      <c r="F265" t="s">
        <v>570</v>
      </c>
      <c r="G265">
        <v>1.1395348837209303</v>
      </c>
      <c r="H265">
        <v>2.3601354210749044</v>
      </c>
      <c r="I265">
        <v>0.84545454545454546</v>
      </c>
      <c r="J265">
        <v>1.3006789524733267</v>
      </c>
      <c r="K265">
        <v>2.0864301985030913</v>
      </c>
      <c r="L265">
        <v>1.1187500000000001</v>
      </c>
      <c r="M265">
        <v>1.1000000000000001</v>
      </c>
      <c r="N265">
        <v>54.37252619324795</v>
      </c>
      <c r="O265">
        <v>0.9500531349628053</v>
      </c>
      <c r="P265">
        <v>0.75832012678288419</v>
      </c>
      <c r="Q265">
        <v>1.1191261335531739</v>
      </c>
      <c r="R265">
        <v>1.6286748077792854</v>
      </c>
      <c r="S265">
        <v>16.217054263565892</v>
      </c>
      <c r="T265">
        <v>1.1055713271823988</v>
      </c>
      <c r="U265">
        <v>0.95999999999999974</v>
      </c>
      <c r="V265">
        <v>0.85083267062730983</v>
      </c>
      <c r="W265">
        <v>1.3229950139440549</v>
      </c>
      <c r="X265">
        <v>1.1034648499540249</v>
      </c>
      <c r="Y265">
        <v>0.96101731758568221</v>
      </c>
      <c r="Z265">
        <v>1.0176450627757043</v>
      </c>
      <c r="AA265">
        <v>1.391779855353678</v>
      </c>
      <c r="AB265">
        <v>1.5977673120530262</v>
      </c>
      <c r="AC265">
        <v>1.42959375</v>
      </c>
      <c r="AD265">
        <v>1.1731646890076934</v>
      </c>
    </row>
    <row r="266" spans="1:30" x14ac:dyDescent="0.2">
      <c r="A266" t="s">
        <v>807</v>
      </c>
      <c r="B266" t="s">
        <v>329</v>
      </c>
      <c r="C266" t="s">
        <v>42</v>
      </c>
      <c r="D266" t="s">
        <v>33</v>
      </c>
      <c r="E266" t="s">
        <v>34</v>
      </c>
      <c r="F266" t="s">
        <v>570</v>
      </c>
      <c r="G266">
        <v>1.1395348837209303</v>
      </c>
      <c r="H266">
        <v>1.0232754972492593</v>
      </c>
      <c r="I266">
        <v>0.84545454545454546</v>
      </c>
      <c r="J266">
        <v>1.4978176527643063</v>
      </c>
      <c r="K266">
        <v>2.2522941750732182</v>
      </c>
      <c r="L266">
        <v>1.0000000000000002</v>
      </c>
      <c r="M266">
        <v>1</v>
      </c>
      <c r="N266">
        <v>61.233993015133862</v>
      </c>
      <c r="O266">
        <v>1.0998937300743885</v>
      </c>
      <c r="P266">
        <v>0.87717908082408858</v>
      </c>
      <c r="Q266">
        <v>1.1191261335531739</v>
      </c>
      <c r="R266">
        <v>0.6856625961103574</v>
      </c>
      <c r="S266">
        <v>11.765503875968992</v>
      </c>
      <c r="T266">
        <v>1.139638041163946</v>
      </c>
      <c r="U266">
        <v>0.95999999999999974</v>
      </c>
      <c r="V266">
        <v>0.78241801936660904</v>
      </c>
      <c r="W266">
        <v>1.1408490380010707</v>
      </c>
      <c r="X266">
        <v>1.1034648499540249</v>
      </c>
      <c r="Y266">
        <v>0.96101731758568221</v>
      </c>
      <c r="Z266">
        <v>1.0176450627757043</v>
      </c>
      <c r="AA266">
        <v>1.4261018572184563</v>
      </c>
      <c r="AB266">
        <v>1.6085818942961798</v>
      </c>
      <c r="AC266">
        <v>1.5452578124999998</v>
      </c>
      <c r="AD266">
        <v>1.0679358456122052</v>
      </c>
    </row>
    <row r="267" spans="1:30" x14ac:dyDescent="0.2">
      <c r="A267" t="s">
        <v>808</v>
      </c>
      <c r="B267" t="s">
        <v>439</v>
      </c>
      <c r="C267" t="s">
        <v>42</v>
      </c>
      <c r="D267" t="s">
        <v>33</v>
      </c>
      <c r="E267" t="s">
        <v>34</v>
      </c>
      <c r="F267" t="s">
        <v>492</v>
      </c>
      <c r="G267">
        <v>1.3058161350844277</v>
      </c>
      <c r="H267">
        <v>0.65587044534412953</v>
      </c>
      <c r="I267">
        <v>0.86650485436893221</v>
      </c>
      <c r="J267">
        <v>1.2917448405253285</v>
      </c>
      <c r="K267">
        <v>1.7017107309486781</v>
      </c>
      <c r="L267">
        <v>0.92116973935155766</v>
      </c>
      <c r="M267">
        <v>0.94039382650345926</v>
      </c>
      <c r="N267">
        <v>114.42778793418647</v>
      </c>
      <c r="O267">
        <v>0.75112331502745866</v>
      </c>
      <c r="P267">
        <v>0.61565585331452755</v>
      </c>
      <c r="Q267">
        <v>0.92094017094017111</v>
      </c>
      <c r="R267">
        <v>0.7964276333070659</v>
      </c>
      <c r="S267">
        <v>5.8967954759660701</v>
      </c>
      <c r="T267">
        <v>0.96454569964950121</v>
      </c>
      <c r="U267">
        <v>0.66772151898734167</v>
      </c>
      <c r="V267">
        <v>0.80907562776300901</v>
      </c>
      <c r="W267">
        <v>1.2146528978254936</v>
      </c>
      <c r="X267">
        <v>1.7178966602375392</v>
      </c>
      <c r="Y267">
        <v>0.82296619971725993</v>
      </c>
      <c r="Z267">
        <v>0.77072622107969158</v>
      </c>
      <c r="AA267">
        <v>1.5622712623586605</v>
      </c>
      <c r="AB267">
        <v>1.6171378365807016</v>
      </c>
      <c r="AC267">
        <v>1.5218546503456722</v>
      </c>
      <c r="AD267">
        <v>1.293088857545839</v>
      </c>
    </row>
    <row r="268" spans="1:30" x14ac:dyDescent="0.2">
      <c r="A268" t="s">
        <v>809</v>
      </c>
      <c r="B268" t="s">
        <v>439</v>
      </c>
      <c r="C268" t="s">
        <v>42</v>
      </c>
      <c r="D268" t="s">
        <v>33</v>
      </c>
      <c r="E268" t="s">
        <v>34</v>
      </c>
      <c r="F268" t="s">
        <v>492</v>
      </c>
      <c r="G268">
        <v>1.1088180112570356</v>
      </c>
      <c r="H268">
        <v>0.88056680161943301</v>
      </c>
      <c r="I268">
        <v>0.71359223300970887</v>
      </c>
      <c r="J268">
        <v>1.6160881801125704</v>
      </c>
      <c r="K268">
        <v>2.4189735614307932</v>
      </c>
      <c r="L268">
        <v>0.96884933248569616</v>
      </c>
      <c r="M268">
        <v>1.0298030867482704</v>
      </c>
      <c r="N268">
        <v>105.64579524680073</v>
      </c>
      <c r="O268">
        <v>0.86944583125312025</v>
      </c>
      <c r="P268">
        <v>0.66854724964739076</v>
      </c>
      <c r="Q268">
        <v>1.0395299145299146</v>
      </c>
      <c r="R268">
        <v>1.8972944575781456</v>
      </c>
      <c r="S268">
        <v>7.2554194156456182</v>
      </c>
      <c r="T268">
        <v>1.0001348072256673</v>
      </c>
      <c r="U268">
        <v>0.66772151898734167</v>
      </c>
      <c r="V268">
        <v>0.82471509074887273</v>
      </c>
      <c r="W268">
        <v>1.261281957965608</v>
      </c>
      <c r="X268">
        <v>1.4732006902852501</v>
      </c>
      <c r="Y268">
        <v>0.91858372959773793</v>
      </c>
      <c r="Z268">
        <v>0.90713367609254503</v>
      </c>
      <c r="AA268">
        <v>1.5715300158409351</v>
      </c>
      <c r="AB268">
        <v>1.5952762416662361</v>
      </c>
      <c r="AC268">
        <v>1.5202484289146627</v>
      </c>
      <c r="AD268">
        <v>1.1509167842031029</v>
      </c>
    </row>
    <row r="269" spans="1:30" x14ac:dyDescent="0.2">
      <c r="A269" t="s">
        <v>810</v>
      </c>
      <c r="B269" t="s">
        <v>439</v>
      </c>
      <c r="C269" t="s">
        <v>42</v>
      </c>
      <c r="D269" t="s">
        <v>33</v>
      </c>
      <c r="E269" t="s">
        <v>34</v>
      </c>
      <c r="F269" t="s">
        <v>492</v>
      </c>
      <c r="G269">
        <v>1.1088180112570356</v>
      </c>
      <c r="H269">
        <v>0.88056680161943301</v>
      </c>
      <c r="I269">
        <v>0.86650485436893221</v>
      </c>
      <c r="J269">
        <v>1.4922607879924954</v>
      </c>
      <c r="K269">
        <v>1.7203732503888027</v>
      </c>
      <c r="L269">
        <v>0.92116973935155766</v>
      </c>
      <c r="M269">
        <v>0.94039382650345926</v>
      </c>
      <c r="N269">
        <v>111.55667276051189</v>
      </c>
      <c r="O269">
        <v>0.82975536694957563</v>
      </c>
      <c r="P269">
        <v>0.72355430183356839</v>
      </c>
      <c r="Q269">
        <v>1.0395299145299146</v>
      </c>
      <c r="R269">
        <v>1.407144733385868</v>
      </c>
      <c r="S269">
        <v>6.5796418473138543</v>
      </c>
      <c r="T269">
        <v>1.0001348072256673</v>
      </c>
      <c r="U269">
        <v>0.79430379746835433</v>
      </c>
      <c r="V269">
        <v>0.74278563124338182</v>
      </c>
      <c r="W269">
        <v>1.2820034573742152</v>
      </c>
      <c r="X269">
        <v>1.5718708760531925</v>
      </c>
      <c r="Y269">
        <v>0.87058218737951409</v>
      </c>
      <c r="Z269">
        <v>0.77072622107969158</v>
      </c>
      <c r="AA269">
        <v>1.4405145572731743</v>
      </c>
      <c r="AB269">
        <v>1.6281461574241562</v>
      </c>
      <c r="AC269">
        <v>1.5438799617183894</v>
      </c>
      <c r="AD269">
        <v>1.3662905500705216</v>
      </c>
    </row>
    <row r="270" spans="1:30" x14ac:dyDescent="0.2">
      <c r="A270" t="s">
        <v>811</v>
      </c>
      <c r="B270" t="s">
        <v>31</v>
      </c>
      <c r="C270" t="s">
        <v>42</v>
      </c>
      <c r="D270" t="s">
        <v>33</v>
      </c>
      <c r="E270" t="s">
        <v>34</v>
      </c>
      <c r="F270" t="s">
        <v>500</v>
      </c>
      <c r="G270">
        <v>1.3443072702331962</v>
      </c>
      <c r="H270">
        <v>1.2329485834207767</v>
      </c>
      <c r="I270">
        <v>0.76347305389221554</v>
      </c>
      <c r="J270">
        <v>1.5021373230029389</v>
      </c>
      <c r="K270">
        <v>4.3386833667710416</v>
      </c>
      <c r="L270">
        <v>1.0765124555160144</v>
      </c>
      <c r="M270">
        <v>1.315345699831366</v>
      </c>
      <c r="N270">
        <v>34.40293145566892</v>
      </c>
      <c r="O270">
        <v>1.1930961712390713</v>
      </c>
      <c r="P270">
        <v>1.3871763255240444</v>
      </c>
      <c r="Q270">
        <v>1.0480192076830732</v>
      </c>
      <c r="R270">
        <v>1.476781857451404</v>
      </c>
      <c r="S270">
        <v>10.15814365947384</v>
      </c>
      <c r="T270">
        <v>1.0499543498108779</v>
      </c>
      <c r="U270">
        <v>0.99694811800610383</v>
      </c>
      <c r="V270">
        <v>1.0613598673300169</v>
      </c>
      <c r="W270">
        <v>1.2448531137328525</v>
      </c>
      <c r="X270">
        <v>1.1551880662904745</v>
      </c>
      <c r="Y270">
        <v>0.97111672465564081</v>
      </c>
      <c r="Z270">
        <v>1.350864553314121</v>
      </c>
      <c r="AA270">
        <v>1.7504314705707313</v>
      </c>
      <c r="AB270">
        <v>1.5776006823209574</v>
      </c>
      <c r="AC270">
        <v>1.3871004609699418</v>
      </c>
      <c r="AD270">
        <v>1.0744730679156911</v>
      </c>
    </row>
    <row r="271" spans="1:30" x14ac:dyDescent="0.2">
      <c r="A271" t="s">
        <v>812</v>
      </c>
      <c r="B271" t="s">
        <v>31</v>
      </c>
      <c r="C271" t="s">
        <v>42</v>
      </c>
      <c r="D271" t="s">
        <v>33</v>
      </c>
      <c r="E271" t="s">
        <v>34</v>
      </c>
      <c r="F271" t="s">
        <v>500</v>
      </c>
      <c r="G271">
        <v>0.98079561042523988</v>
      </c>
      <c r="H271">
        <v>1.0230849947534104</v>
      </c>
      <c r="I271">
        <v>0.98802395209580829</v>
      </c>
      <c r="J271">
        <v>1.3986107400480898</v>
      </c>
      <c r="K271">
        <v>2.6918605741285879</v>
      </c>
      <c r="L271">
        <v>0.77224199288256234</v>
      </c>
      <c r="M271">
        <v>0.80101180438448549</v>
      </c>
      <c r="N271">
        <v>38.707429228337404</v>
      </c>
      <c r="O271">
        <v>1.0544166415435634</v>
      </c>
      <c r="P271">
        <v>1.3871763255240444</v>
      </c>
      <c r="Q271">
        <v>1.0480192076830732</v>
      </c>
      <c r="R271">
        <v>1.476781857451404</v>
      </c>
      <c r="S271">
        <v>7.6160212828850131</v>
      </c>
      <c r="T271">
        <v>1.1174514151558628</v>
      </c>
      <c r="U271">
        <v>0.75788402848423198</v>
      </c>
      <c r="V271">
        <v>0.7607794361525706</v>
      </c>
      <c r="W271">
        <v>1.275745098457534</v>
      </c>
      <c r="X271">
        <v>1.2238104562365379</v>
      </c>
      <c r="Y271">
        <v>1.0433249130165387</v>
      </c>
      <c r="Z271">
        <v>1.0965417867435159</v>
      </c>
      <c r="AA271">
        <v>2.09769088853181</v>
      </c>
      <c r="AB271">
        <v>1.6081185532663451</v>
      </c>
      <c r="AC271">
        <v>1.3677663911006133</v>
      </c>
      <c r="AD271">
        <v>0.91428571428571437</v>
      </c>
    </row>
    <row r="272" spans="1:30" x14ac:dyDescent="0.2">
      <c r="A272" t="s">
        <v>813</v>
      </c>
      <c r="B272" t="s">
        <v>31</v>
      </c>
      <c r="C272" t="s">
        <v>42</v>
      </c>
      <c r="D272" t="s">
        <v>33</v>
      </c>
      <c r="E272" t="s">
        <v>34</v>
      </c>
      <c r="F272" t="s">
        <v>500</v>
      </c>
      <c r="G272">
        <v>1.1591220850480108</v>
      </c>
      <c r="H272">
        <v>1.316894018887723</v>
      </c>
      <c r="I272">
        <v>0.98802395209580829</v>
      </c>
      <c r="J272">
        <v>1.5228426395939088</v>
      </c>
      <c r="K272">
        <v>3.327677047981549</v>
      </c>
      <c r="L272">
        <v>0.88612099644128128</v>
      </c>
      <c r="M272">
        <v>1.315345699831366</v>
      </c>
      <c r="N272">
        <v>40.106337117401928</v>
      </c>
      <c r="O272">
        <v>1.1463671992764546</v>
      </c>
      <c r="P272">
        <v>1.2053020961775585</v>
      </c>
      <c r="Q272">
        <v>1.0480192076830732</v>
      </c>
      <c r="R272">
        <v>2.7009089272858176</v>
      </c>
      <c r="S272">
        <v>5.7921962754951224</v>
      </c>
      <c r="T272">
        <v>1.0841919916525369</v>
      </c>
      <c r="U272">
        <v>0.99694811800610383</v>
      </c>
      <c r="V272">
        <v>0.88170259812050866</v>
      </c>
      <c r="W272">
        <v>1.3132293644528832</v>
      </c>
      <c r="X272">
        <v>1.2578101358207094</v>
      </c>
      <c r="Y272">
        <v>0.83027501072398846</v>
      </c>
      <c r="Z272">
        <v>1.0965417867435159</v>
      </c>
      <c r="AA272">
        <v>2.0436826757126707</v>
      </c>
      <c r="AB272">
        <v>1.6285082225005998</v>
      </c>
      <c r="AC272">
        <v>1.3769572174178064</v>
      </c>
      <c r="AD272">
        <v>1.0203747072599534</v>
      </c>
    </row>
    <row r="273" spans="1:30" x14ac:dyDescent="0.2">
      <c r="A273" t="s">
        <v>814</v>
      </c>
      <c r="B273" t="s">
        <v>31</v>
      </c>
      <c r="C273" t="s">
        <v>42</v>
      </c>
      <c r="D273" t="s">
        <v>33</v>
      </c>
      <c r="E273" t="s">
        <v>34</v>
      </c>
      <c r="F273" t="s">
        <v>500</v>
      </c>
      <c r="G273">
        <v>1.2551440329218106</v>
      </c>
      <c r="H273">
        <v>1.1490031479538301</v>
      </c>
      <c r="I273">
        <v>1.0404191616766465</v>
      </c>
      <c r="J273">
        <v>1.7345711995725352</v>
      </c>
      <c r="K273">
        <v>3.7623985149907182</v>
      </c>
      <c r="L273">
        <v>0.88612099644128128</v>
      </c>
      <c r="M273">
        <v>0.80101180438448549</v>
      </c>
      <c r="N273">
        <v>40.886621641040371</v>
      </c>
      <c r="O273">
        <v>1.0084413626771178</v>
      </c>
      <c r="P273">
        <v>1.2053020961775585</v>
      </c>
      <c r="Q273">
        <v>1.1716686674669865</v>
      </c>
      <c r="R273">
        <v>0.68214542836573078</v>
      </c>
      <c r="S273">
        <v>6.5710907478569318</v>
      </c>
      <c r="T273">
        <v>1.1500586931003001</v>
      </c>
      <c r="U273">
        <v>0.99694811800610383</v>
      </c>
      <c r="V273">
        <v>0.88377556661138756</v>
      </c>
      <c r="W273">
        <v>1.3529110575384549</v>
      </c>
      <c r="X273">
        <v>1.2238104562365379</v>
      </c>
      <c r="Y273">
        <v>0.90010009055812412</v>
      </c>
      <c r="Z273">
        <v>1.350864553314121</v>
      </c>
      <c r="AA273">
        <v>1.8920728441349759</v>
      </c>
      <c r="AB273">
        <v>1.6386364242117326</v>
      </c>
      <c r="AC273">
        <v>1.4019264225938763</v>
      </c>
      <c r="AD273">
        <v>0.96697892271662789</v>
      </c>
    </row>
    <row r="274" spans="1:30" x14ac:dyDescent="0.2">
      <c r="A274" t="s">
        <v>815</v>
      </c>
      <c r="B274" t="s">
        <v>31</v>
      </c>
      <c r="C274" t="s">
        <v>42</v>
      </c>
      <c r="D274" t="s">
        <v>33</v>
      </c>
      <c r="E274" t="s">
        <v>34</v>
      </c>
      <c r="F274" t="s">
        <v>500</v>
      </c>
      <c r="G274">
        <v>1.2551440329218106</v>
      </c>
      <c r="H274">
        <v>1.0650577124868834</v>
      </c>
      <c r="I274">
        <v>0.98802395209580829</v>
      </c>
      <c r="J274">
        <v>1.4814320064119688</v>
      </c>
      <c r="K274">
        <v>3.2595203720023243</v>
      </c>
      <c r="L274">
        <v>1.0000000000000002</v>
      </c>
      <c r="M274">
        <v>0.80101180438448549</v>
      </c>
      <c r="N274">
        <v>37.804282224457531</v>
      </c>
      <c r="O274">
        <v>1.1003919204100088</v>
      </c>
      <c r="P274">
        <v>1.2053020961775585</v>
      </c>
      <c r="Q274">
        <v>1.0480192076830732</v>
      </c>
      <c r="R274">
        <v>1.476781857451404</v>
      </c>
      <c r="S274">
        <v>6.9538870824711783</v>
      </c>
      <c r="T274">
        <v>1.0841919916525369</v>
      </c>
      <c r="U274">
        <v>0.99694811800610383</v>
      </c>
      <c r="V274">
        <v>0.79325594250967391</v>
      </c>
      <c r="W274">
        <v>1.3088345102724381</v>
      </c>
      <c r="X274">
        <v>1.2238104562365379</v>
      </c>
      <c r="Y274">
        <v>0.97111672465564081</v>
      </c>
      <c r="Z274">
        <v>1.350864553314121</v>
      </c>
      <c r="AA274">
        <v>2.0843004225435937</v>
      </c>
      <c r="AB274">
        <v>1.6386364242117326</v>
      </c>
      <c r="AC274">
        <v>1.3231773908847322</v>
      </c>
      <c r="AD274">
        <v>1.1847775175644031</v>
      </c>
    </row>
    <row r="275" spans="1:30" x14ac:dyDescent="0.2">
      <c r="A275" s="28" t="s">
        <v>816</v>
      </c>
      <c r="B275" s="28" t="s">
        <v>53</v>
      </c>
      <c r="C275" s="28" t="s">
        <v>42</v>
      </c>
      <c r="D275" s="28" t="s">
        <v>33</v>
      </c>
      <c r="E275" s="28" t="s">
        <v>34</v>
      </c>
      <c r="F275" s="28" t="s">
        <v>504</v>
      </c>
      <c r="G275" s="28">
        <v>1.7857819905213268</v>
      </c>
      <c r="H275" s="28">
        <v>3.9106145251396649</v>
      </c>
      <c r="I275" s="28">
        <v>1.4122137404580153</v>
      </c>
      <c r="J275" s="28">
        <v>1.6550688360450561</v>
      </c>
      <c r="K275" s="28">
        <v>8.592669720949603</v>
      </c>
      <c r="L275" s="28">
        <v>1.2382271468144044</v>
      </c>
      <c r="M275" s="28">
        <v>1.2138728323699421</v>
      </c>
      <c r="N275" s="28">
        <v>487.74097874443902</v>
      </c>
      <c r="O275" s="28">
        <v>1.1674595623215984</v>
      </c>
      <c r="P275" s="28">
        <v>1.2677029360967185</v>
      </c>
      <c r="Q275" s="28">
        <v>1.398873581508312</v>
      </c>
      <c r="R275" s="28">
        <v>1.0742976730435596</v>
      </c>
      <c r="S275" s="28">
        <v>6.1441931274467159</v>
      </c>
      <c r="T275" s="28">
        <v>1.6199193819281155</v>
      </c>
      <c r="U275" s="28">
        <v>1.2877784467188442</v>
      </c>
      <c r="V275" s="28">
        <v>1.0681161697344725</v>
      </c>
      <c r="W275" s="28">
        <v>1.3091130533153306</v>
      </c>
      <c r="X275" s="28">
        <v>2.9294024705544381</v>
      </c>
      <c r="Y275" s="28">
        <v>1.1075262259087582</v>
      </c>
      <c r="Z275" s="28">
        <v>1.4075557103064067</v>
      </c>
      <c r="AA275" s="28">
        <v>1.2660356212383121</v>
      </c>
      <c r="AB275" s="28">
        <v>1.4501008713568269</v>
      </c>
      <c r="AC275" s="28">
        <v>1.4641701340730466</v>
      </c>
      <c r="AD275" s="28">
        <v>1.3399712064497551</v>
      </c>
    </row>
    <row r="276" spans="1:30" x14ac:dyDescent="0.2">
      <c r="A276" s="28" t="s">
        <v>817</v>
      </c>
      <c r="B276" s="28" t="s">
        <v>53</v>
      </c>
      <c r="C276" s="28" t="s">
        <v>42</v>
      </c>
      <c r="D276" s="28" t="s">
        <v>33</v>
      </c>
      <c r="E276" s="28" t="s">
        <v>34</v>
      </c>
      <c r="F276" s="28" t="s">
        <v>504</v>
      </c>
      <c r="G276" s="28">
        <v>1.6464454976303315</v>
      </c>
      <c r="H276" s="28">
        <v>1.5083798882681565</v>
      </c>
      <c r="I276" s="28">
        <v>1.133587786259542</v>
      </c>
      <c r="J276" s="28">
        <v>1.6550688360450561</v>
      </c>
      <c r="K276" s="28">
        <v>4.4493960849645982</v>
      </c>
      <c r="L276" s="28">
        <v>1.2382271468144044</v>
      </c>
      <c r="M276" s="28">
        <v>1.115028901734104</v>
      </c>
      <c r="N276" s="28">
        <v>487.74097874443902</v>
      </c>
      <c r="O276" s="28">
        <v>1.1346336822074214</v>
      </c>
      <c r="P276" s="28">
        <v>1.1321243523316062</v>
      </c>
      <c r="Q276" s="28">
        <v>1.2762028390770905</v>
      </c>
      <c r="R276" s="28">
        <v>0.95895345309132785</v>
      </c>
      <c r="S276" s="28">
        <v>5.893649412788168</v>
      </c>
      <c r="T276" s="28">
        <v>1.2803157541148806</v>
      </c>
      <c r="U276" s="28">
        <v>0.94370860927152322</v>
      </c>
      <c r="V276" s="28">
        <v>1.0482227674308988</v>
      </c>
      <c r="W276" s="28">
        <v>1.2060814509360291</v>
      </c>
      <c r="X276" s="28">
        <v>2.9294024705544381</v>
      </c>
      <c r="Y276" s="28">
        <v>1.1075262259087582</v>
      </c>
      <c r="Z276" s="28">
        <v>1.2294568245125348</v>
      </c>
      <c r="AA276" s="28">
        <v>1.0945179998451122</v>
      </c>
      <c r="AB276" s="28">
        <v>1.3957591106151004</v>
      </c>
      <c r="AC276" s="28">
        <v>1.3851132686084142</v>
      </c>
      <c r="AD276" s="28">
        <v>1.3399712064497551</v>
      </c>
    </row>
    <row r="277" spans="1:30" x14ac:dyDescent="0.2">
      <c r="A277" s="28" t="s">
        <v>818</v>
      </c>
      <c r="B277" s="28" t="s">
        <v>53</v>
      </c>
      <c r="C277" s="28" t="s">
        <v>42</v>
      </c>
      <c r="D277" s="28" t="s">
        <v>33</v>
      </c>
      <c r="E277" s="28" t="s">
        <v>34</v>
      </c>
      <c r="F277" s="28" t="s">
        <v>504</v>
      </c>
      <c r="G277" s="28">
        <v>1.5127962085308055</v>
      </c>
      <c r="H277" s="28">
        <v>2.0502793296089385</v>
      </c>
      <c r="I277" s="28">
        <v>1.133587786259542</v>
      </c>
      <c r="J277" s="28">
        <v>1.5630788485607008</v>
      </c>
      <c r="K277" s="28">
        <v>3.2367763431903374</v>
      </c>
      <c r="L277" s="28">
        <v>1.1551246537396123</v>
      </c>
      <c r="M277" s="28">
        <v>1.115028901734104</v>
      </c>
      <c r="N277" s="28">
        <v>487.74097874443902</v>
      </c>
      <c r="O277" s="28">
        <v>1.0333016175071361</v>
      </c>
      <c r="P277" s="28">
        <v>1.0656303972366148</v>
      </c>
      <c r="Q277" s="28">
        <v>1.1558561199279762</v>
      </c>
      <c r="R277" s="28">
        <v>0.99772050071185736</v>
      </c>
      <c r="S277" s="28">
        <v>5.0800347977381461</v>
      </c>
      <c r="T277" s="28">
        <v>1.2803157541148806</v>
      </c>
      <c r="U277" s="28">
        <v>0.94370860927152322</v>
      </c>
      <c r="V277" s="28">
        <v>0.8504973350575894</v>
      </c>
      <c r="W277" s="28">
        <v>1.2237619968616578</v>
      </c>
      <c r="X277" s="28">
        <v>2.9861390405056016</v>
      </c>
      <c r="Y277" s="28">
        <v>1.0264698707001707</v>
      </c>
      <c r="Z277" s="28">
        <v>1.2294568245125348</v>
      </c>
      <c r="AA277" s="28">
        <v>1.0626184488731922</v>
      </c>
      <c r="AB277" s="28">
        <v>1.4094089367729747</v>
      </c>
      <c r="AC277" s="28">
        <v>1.3481276005547851</v>
      </c>
      <c r="AD277" s="28">
        <v>1.2704866109991362</v>
      </c>
    </row>
    <row r="278" spans="1:30" x14ac:dyDescent="0.2">
      <c r="A278" t="s">
        <v>819</v>
      </c>
      <c r="B278" t="s">
        <v>397</v>
      </c>
      <c r="C278" t="s">
        <v>42</v>
      </c>
      <c r="D278" t="s">
        <v>33</v>
      </c>
      <c r="E278" t="s">
        <v>34</v>
      </c>
      <c r="F278" t="s">
        <v>585</v>
      </c>
      <c r="G278">
        <v>1.1920529801324502</v>
      </c>
      <c r="H278">
        <v>1.5665322580645162</v>
      </c>
      <c r="I278">
        <v>0.89378238341968896</v>
      </c>
      <c r="J278">
        <v>1.6629417879417878</v>
      </c>
      <c r="K278">
        <v>3.2192307692307685</v>
      </c>
      <c r="L278">
        <v>1.1040892193308551</v>
      </c>
      <c r="M278">
        <v>0.94126738794435849</v>
      </c>
      <c r="N278">
        <v>95.203170028818448</v>
      </c>
      <c r="O278">
        <v>1.0396341463414633</v>
      </c>
      <c r="P278">
        <v>1.0382096069868996</v>
      </c>
      <c r="Q278">
        <v>1.0182687072772367</v>
      </c>
      <c r="R278">
        <v>1.4712751994076667</v>
      </c>
      <c r="S278">
        <v>10.277275146354446</v>
      </c>
      <c r="T278">
        <v>1.0435563538392456</v>
      </c>
      <c r="U278">
        <v>1.0321459600347525</v>
      </c>
      <c r="V278">
        <v>1.020571305610845</v>
      </c>
      <c r="W278">
        <v>1.1758229344085649</v>
      </c>
      <c r="X278">
        <v>1.7342892007321542</v>
      </c>
      <c r="Y278">
        <v>1.041959239595821</v>
      </c>
      <c r="Z278">
        <v>1.0604651162790699</v>
      </c>
      <c r="AA278">
        <v>2.2860429447852764</v>
      </c>
      <c r="AB278">
        <v>1.564983523938748</v>
      </c>
      <c r="AC278">
        <v>1.395234869915136</v>
      </c>
      <c r="AD278">
        <v>1.023110151187905</v>
      </c>
    </row>
    <row r="279" spans="1:30" x14ac:dyDescent="0.2">
      <c r="A279" t="s">
        <v>820</v>
      </c>
      <c r="B279" t="s">
        <v>397</v>
      </c>
      <c r="C279" t="s">
        <v>42</v>
      </c>
      <c r="D279" t="s">
        <v>33</v>
      </c>
      <c r="E279" t="s">
        <v>34</v>
      </c>
      <c r="F279" t="s">
        <v>585</v>
      </c>
      <c r="G279">
        <v>1.324503311258278</v>
      </c>
      <c r="H279">
        <v>1.2762096774193548</v>
      </c>
      <c r="I279">
        <v>0.97150259067357503</v>
      </c>
      <c r="J279">
        <v>2.3529106029106028</v>
      </c>
      <c r="K279">
        <v>4.3355203619909499</v>
      </c>
      <c r="L279">
        <v>0.80669144981412633</v>
      </c>
      <c r="M279">
        <v>1.0293663060278209</v>
      </c>
      <c r="N279">
        <v>98.240634005763681</v>
      </c>
      <c r="O279">
        <v>0.88795731707317072</v>
      </c>
      <c r="P279">
        <v>0.91703056768558944</v>
      </c>
      <c r="Q279">
        <v>1.1300586776359567</v>
      </c>
      <c r="R279">
        <v>1.118096456096658</v>
      </c>
      <c r="S279">
        <v>10.582224587546568</v>
      </c>
      <c r="T279">
        <v>1.0974405029187251</v>
      </c>
      <c r="U279">
        <v>0.93570807993049521</v>
      </c>
      <c r="V279">
        <v>0.83652697832051215</v>
      </c>
      <c r="W279">
        <v>1.3029128575897668</v>
      </c>
      <c r="X279">
        <v>1.9347162904209889</v>
      </c>
      <c r="Y279">
        <v>0.91685220071930118</v>
      </c>
      <c r="Z279">
        <v>1.0604651162790699</v>
      </c>
      <c r="AA279">
        <v>2.5966257668711656</v>
      </c>
      <c r="AB279">
        <v>1.6013277767009111</v>
      </c>
      <c r="AC279">
        <v>1.6660823140364158</v>
      </c>
      <c r="AD279">
        <v>0.97224622030237595</v>
      </c>
    </row>
    <row r="280" spans="1:30" x14ac:dyDescent="0.2">
      <c r="A280" t="s">
        <v>821</v>
      </c>
      <c r="B280" t="s">
        <v>397</v>
      </c>
      <c r="C280" t="s">
        <v>42</v>
      </c>
      <c r="D280" t="s">
        <v>33</v>
      </c>
      <c r="E280" t="s">
        <v>34</v>
      </c>
      <c r="F280" t="s">
        <v>585</v>
      </c>
      <c r="G280">
        <v>1.1920529801324502</v>
      </c>
      <c r="H280">
        <v>1.0705645161290325</v>
      </c>
      <c r="I280">
        <v>0.80829015544041449</v>
      </c>
      <c r="J280">
        <v>1.5498960498960497</v>
      </c>
      <c r="K280">
        <v>4.5932126696832576</v>
      </c>
      <c r="L280">
        <v>1.0055762081784387</v>
      </c>
      <c r="M280">
        <v>0.94126738794435849</v>
      </c>
      <c r="N280">
        <v>90.448126801152739</v>
      </c>
      <c r="O280">
        <v>0.9214939024390244</v>
      </c>
      <c r="P280">
        <v>1.0382096069868996</v>
      </c>
      <c r="Q280">
        <v>1.0182687072772367</v>
      </c>
      <c r="R280">
        <v>1.4712751994076667</v>
      </c>
      <c r="S280">
        <v>9.4342735497605119</v>
      </c>
      <c r="T280">
        <v>1.0615177368657389</v>
      </c>
      <c r="U280">
        <v>0.93570807993049521</v>
      </c>
      <c r="V280">
        <v>0.96326322018397981</v>
      </c>
      <c r="W280">
        <v>1.2285098543571207</v>
      </c>
      <c r="X280">
        <v>1.7342892007321542</v>
      </c>
      <c r="Y280">
        <v>0.91685220071930118</v>
      </c>
      <c r="Z280">
        <v>1.248062015503876</v>
      </c>
      <c r="AA280">
        <v>1.8464340490797546</v>
      </c>
      <c r="AB280">
        <v>1.5558247722426828</v>
      </c>
      <c r="AC280">
        <v>1.6318020638272441</v>
      </c>
      <c r="AD280">
        <v>0.82386609071274308</v>
      </c>
    </row>
    <row r="281" spans="1:30" x14ac:dyDescent="0.2">
      <c r="A281" t="s">
        <v>822</v>
      </c>
      <c r="B281" t="s">
        <v>139</v>
      </c>
      <c r="C281" t="s">
        <v>42</v>
      </c>
      <c r="D281" t="s">
        <v>33</v>
      </c>
      <c r="E281" t="s">
        <v>34</v>
      </c>
      <c r="F281" t="s">
        <v>522</v>
      </c>
      <c r="G281">
        <v>1.2232142857142856</v>
      </c>
      <c r="H281">
        <v>1.7573099415204674</v>
      </c>
      <c r="I281">
        <v>0.92307692307692302</v>
      </c>
      <c r="J281">
        <v>1.5865853658536588</v>
      </c>
      <c r="K281">
        <v>3.3714711957769108</v>
      </c>
      <c r="L281">
        <v>1.1055011303692541</v>
      </c>
      <c r="M281">
        <v>0.90455927051671736</v>
      </c>
      <c r="N281">
        <v>76.641377524598639</v>
      </c>
      <c r="O281">
        <v>0.89602649006622503</v>
      </c>
      <c r="P281">
        <v>0.97101841820151669</v>
      </c>
      <c r="Q281">
        <v>1.0269051108261587</v>
      </c>
      <c r="R281">
        <v>1.1238857952421242</v>
      </c>
      <c r="S281">
        <v>33.642570281124499</v>
      </c>
      <c r="T281">
        <v>1.01585179526356</v>
      </c>
      <c r="U281">
        <v>1.3135593220338986</v>
      </c>
      <c r="V281">
        <v>0.81791104270702997</v>
      </c>
      <c r="W281">
        <v>1.4991085225246643</v>
      </c>
      <c r="X281">
        <v>1.2782301320718217</v>
      </c>
      <c r="Y281">
        <v>1.0111108185671782</v>
      </c>
      <c r="Z281">
        <v>1.159744408945687</v>
      </c>
      <c r="AA281">
        <v>1.116714454376792</v>
      </c>
      <c r="AB281">
        <v>1.5017704062616475</v>
      </c>
      <c r="AC281">
        <v>1.3652955885389182</v>
      </c>
      <c r="AD281">
        <v>1.1348304788535477</v>
      </c>
    </row>
    <row r="282" spans="1:30" x14ac:dyDescent="0.2">
      <c r="A282" t="s">
        <v>823</v>
      </c>
      <c r="B282" t="s">
        <v>139</v>
      </c>
      <c r="C282" t="s">
        <v>42</v>
      </c>
      <c r="D282" t="s">
        <v>33</v>
      </c>
      <c r="E282" t="s">
        <v>34</v>
      </c>
      <c r="F282" t="s">
        <v>522</v>
      </c>
      <c r="G282">
        <v>1</v>
      </c>
      <c r="H282">
        <v>0.63742690058479523</v>
      </c>
      <c r="I282">
        <v>0.81623931623931612</v>
      </c>
      <c r="J282">
        <v>1.3882113821138211</v>
      </c>
      <c r="K282">
        <v>2.2078264861142989</v>
      </c>
      <c r="L282">
        <v>1.1394122079879427</v>
      </c>
      <c r="M282">
        <v>0.90455927051671736</v>
      </c>
      <c r="N282">
        <v>70.349300880372851</v>
      </c>
      <c r="O282">
        <v>0.97847682119205281</v>
      </c>
      <c r="P282">
        <v>1.0473997833152764</v>
      </c>
      <c r="Q282">
        <v>0.94618977834768259</v>
      </c>
      <c r="R282">
        <v>0.95033549123393868</v>
      </c>
      <c r="S282">
        <v>33.415662650602407</v>
      </c>
      <c r="T282">
        <v>1.01585179526356</v>
      </c>
      <c r="U282">
        <v>1.0677966101694916</v>
      </c>
      <c r="V282">
        <v>0.796507700995427</v>
      </c>
      <c r="W282">
        <v>1.3769404493046478</v>
      </c>
      <c r="X282">
        <v>1.2303782776146177</v>
      </c>
      <c r="Y282">
        <v>0.92706879755667315</v>
      </c>
      <c r="Z282">
        <v>0.92012779552715673</v>
      </c>
      <c r="AA282">
        <v>1.1139416427728115</v>
      </c>
      <c r="AB282">
        <v>1.4707417070443536</v>
      </c>
      <c r="AC282">
        <v>1.2711752425959486</v>
      </c>
      <c r="AD282">
        <v>1.1695910520796926</v>
      </c>
    </row>
    <row r="283" spans="1:30" x14ac:dyDescent="0.2">
      <c r="A283" t="s">
        <v>824</v>
      </c>
      <c r="B283" t="s">
        <v>139</v>
      </c>
      <c r="C283" t="s">
        <v>42</v>
      </c>
      <c r="D283" t="s">
        <v>33</v>
      </c>
      <c r="E283" t="s">
        <v>34</v>
      </c>
      <c r="F283" t="s">
        <v>522</v>
      </c>
      <c r="G283">
        <v>0.9464285714285714</v>
      </c>
      <c r="H283">
        <v>0.67543859649122795</v>
      </c>
      <c r="I283">
        <v>0.81623931623931612</v>
      </c>
      <c r="J283">
        <v>1.3016260162601627</v>
      </c>
      <c r="K283">
        <v>1.6525131971540052</v>
      </c>
      <c r="L283">
        <v>1.0354182366239639</v>
      </c>
      <c r="M283">
        <v>0.90455927051671736</v>
      </c>
      <c r="N283">
        <v>76.283272915587759</v>
      </c>
      <c r="O283">
        <v>0.93675496688741711</v>
      </c>
      <c r="P283">
        <v>0.75406283856988066</v>
      </c>
      <c r="Q283">
        <v>0.94618977834768259</v>
      </c>
      <c r="R283">
        <v>0.31206587827866433</v>
      </c>
      <c r="S283">
        <v>38.277108433734938</v>
      </c>
      <c r="T283">
        <v>1.0390565317035907</v>
      </c>
      <c r="U283">
        <v>0.84322033898305093</v>
      </c>
      <c r="V283">
        <v>0.83113173075858404</v>
      </c>
      <c r="W283">
        <v>1.3979365268037562</v>
      </c>
      <c r="X283">
        <v>1.2303782776146177</v>
      </c>
      <c r="Y283">
        <v>0.84452752692135535</v>
      </c>
      <c r="Z283">
        <v>0.92012779552715673</v>
      </c>
      <c r="AA283">
        <v>1.1027694383538538</v>
      </c>
      <c r="AB283">
        <v>1.4568579947819607</v>
      </c>
      <c r="AC283">
        <v>1.3232593884058632</v>
      </c>
      <c r="AD283">
        <v>1.1695910520796926</v>
      </c>
    </row>
    <row r="284" spans="1:30" x14ac:dyDescent="0.2">
      <c r="A284" t="s">
        <v>825</v>
      </c>
      <c r="B284" t="s">
        <v>148</v>
      </c>
      <c r="C284" t="s">
        <v>42</v>
      </c>
      <c r="D284" t="s">
        <v>33</v>
      </c>
      <c r="E284" t="s">
        <v>34</v>
      </c>
      <c r="F284" t="s">
        <v>525</v>
      </c>
      <c r="G284">
        <v>1.0980392156862746</v>
      </c>
      <c r="H284">
        <v>0.62704918032786894</v>
      </c>
      <c r="I284">
        <v>1.1861538461538461</v>
      </c>
      <c r="J284">
        <v>1.4170231597580765</v>
      </c>
      <c r="K284">
        <v>2.2999487704918034</v>
      </c>
      <c r="L284">
        <v>1.0933333333333337</v>
      </c>
      <c r="M284">
        <v>0.95201535508637236</v>
      </c>
      <c r="N284">
        <v>171.31715771230503</v>
      </c>
      <c r="O284">
        <v>1.1021100226073852</v>
      </c>
      <c r="P284">
        <v>1.0541017347838872</v>
      </c>
      <c r="Q284">
        <v>1.1400098830505683</v>
      </c>
      <c r="R284">
        <v>1.3729223003425273</v>
      </c>
      <c r="S284">
        <v>52.556291390728475</v>
      </c>
      <c r="T284">
        <v>1.032414596273292</v>
      </c>
      <c r="U284">
        <v>1.0665137614678901</v>
      </c>
      <c r="V284">
        <v>0.97394349604815023</v>
      </c>
      <c r="W284">
        <v>1.0177463729728808</v>
      </c>
      <c r="X284">
        <v>1.3001341561577675</v>
      </c>
      <c r="Y284">
        <v>0.97740737814993306</v>
      </c>
      <c r="Z284">
        <v>1</v>
      </c>
      <c r="AA284">
        <v>1.1584723839540347</v>
      </c>
      <c r="AB284">
        <v>1.6029462380395125</v>
      </c>
      <c r="AC284">
        <v>1.4064561321580757</v>
      </c>
      <c r="AD284">
        <v>0.97946611909650916</v>
      </c>
    </row>
    <row r="285" spans="1:30" x14ac:dyDescent="0.2">
      <c r="A285" t="s">
        <v>826</v>
      </c>
      <c r="B285" t="s">
        <v>148</v>
      </c>
      <c r="C285" t="s">
        <v>42</v>
      </c>
      <c r="D285" t="s">
        <v>33</v>
      </c>
      <c r="E285" t="s">
        <v>34</v>
      </c>
      <c r="F285" t="s">
        <v>525</v>
      </c>
      <c r="G285">
        <v>1.0392156862745099</v>
      </c>
      <c r="H285">
        <v>0.8401639344262295</v>
      </c>
      <c r="I285">
        <v>1.1215384615384616</v>
      </c>
      <c r="J285">
        <v>1.370556129222599</v>
      </c>
      <c r="K285">
        <v>3.1083504098360657</v>
      </c>
      <c r="L285">
        <v>1.0780952380952384</v>
      </c>
      <c r="M285">
        <v>1.0959692898272553</v>
      </c>
      <c r="N285">
        <v>172.74696707105718</v>
      </c>
      <c r="O285">
        <v>1.1371514694800302</v>
      </c>
      <c r="P285">
        <v>0.89444281093795952</v>
      </c>
      <c r="Q285">
        <v>1.1400098830505683</v>
      </c>
      <c r="R285">
        <v>1.3729223003425273</v>
      </c>
      <c r="S285">
        <v>41.841059602649004</v>
      </c>
      <c r="T285">
        <v>1.079289596273292</v>
      </c>
      <c r="U285">
        <v>0.86697247706422009</v>
      </c>
      <c r="V285">
        <v>0.96583631417739402</v>
      </c>
      <c r="W285">
        <v>0.93229976588800223</v>
      </c>
      <c r="X285">
        <v>1.2514623021196674</v>
      </c>
      <c r="Y285">
        <v>1.0112173157437396</v>
      </c>
      <c r="Z285">
        <v>1</v>
      </c>
      <c r="AA285">
        <v>1.1656056284995084</v>
      </c>
      <c r="AB285">
        <v>1.6718179940799887</v>
      </c>
      <c r="AC285">
        <v>1.3620775202848636</v>
      </c>
      <c r="AD285">
        <v>0.94899197311928318</v>
      </c>
    </row>
    <row r="286" spans="1:30" x14ac:dyDescent="0.2">
      <c r="A286" t="s">
        <v>827</v>
      </c>
      <c r="B286" t="s">
        <v>148</v>
      </c>
      <c r="C286" t="s">
        <v>42</v>
      </c>
      <c r="D286" t="s">
        <v>33</v>
      </c>
      <c r="E286" t="s">
        <v>34</v>
      </c>
      <c r="F286" t="s">
        <v>525</v>
      </c>
      <c r="G286">
        <v>1.0980392156862746</v>
      </c>
      <c r="H286">
        <v>1.0614754098360657</v>
      </c>
      <c r="I286">
        <v>0.99692307692307702</v>
      </c>
      <c r="J286">
        <v>1.4055170379111963</v>
      </c>
      <c r="K286">
        <v>3.0476434426229502</v>
      </c>
      <c r="L286">
        <v>1.108571428571429</v>
      </c>
      <c r="M286">
        <v>1.0959692898272553</v>
      </c>
      <c r="N286">
        <v>158.18890814558057</v>
      </c>
      <c r="O286">
        <v>1.089675960813866</v>
      </c>
      <c r="P286">
        <v>1.0541017347838872</v>
      </c>
      <c r="Q286">
        <v>1.0552980210367793</v>
      </c>
      <c r="R286">
        <v>0.93185505678745251</v>
      </c>
      <c r="S286">
        <v>40.885209713024281</v>
      </c>
      <c r="T286">
        <v>1.079289596273292</v>
      </c>
      <c r="U286">
        <v>1.2798165137614681</v>
      </c>
      <c r="V286">
        <v>0.91073532246663935</v>
      </c>
      <c r="W286">
        <v>1.274957706044191</v>
      </c>
      <c r="X286">
        <v>1.2514623021196674</v>
      </c>
      <c r="Y286">
        <v>1.0793901572004108</v>
      </c>
      <c r="Z286">
        <v>1.2604166666666667</v>
      </c>
      <c r="AA286">
        <v>1.1281194870757882</v>
      </c>
      <c r="AB286">
        <v>1.6105871824877809</v>
      </c>
      <c r="AC286">
        <v>1.3802463370497924</v>
      </c>
      <c r="AD286">
        <v>1.0722885943625164</v>
      </c>
    </row>
    <row r="287" spans="1:30" x14ac:dyDescent="0.2">
      <c r="A287" t="s">
        <v>828</v>
      </c>
      <c r="B287" t="s">
        <v>178</v>
      </c>
      <c r="C287" t="s">
        <v>42</v>
      </c>
      <c r="D287" t="s">
        <v>33</v>
      </c>
      <c r="E287" t="s">
        <v>34</v>
      </c>
      <c r="F287" t="s">
        <v>534</v>
      </c>
      <c r="G287">
        <v>0.93203883495145667</v>
      </c>
      <c r="H287">
        <v>1.2953929539295395</v>
      </c>
      <c r="I287">
        <v>1.07001321003963</v>
      </c>
      <c r="J287">
        <v>1.2959903284303846</v>
      </c>
      <c r="K287">
        <v>1.0880604888341832</v>
      </c>
      <c r="L287">
        <v>0.91924398625429549</v>
      </c>
      <c r="M287">
        <v>0.95201535508637236</v>
      </c>
      <c r="N287">
        <v>1.1832669322709164</v>
      </c>
      <c r="O287">
        <v>0.88596491228070184</v>
      </c>
      <c r="P287">
        <v>1.1070712854279992</v>
      </c>
      <c r="Q287">
        <v>1.0521206593263404</v>
      </c>
      <c r="R287">
        <v>0.71557118334348513</v>
      </c>
      <c r="S287">
        <v>1.2098277460596303</v>
      </c>
      <c r="T287">
        <v>1.0386166114147481</v>
      </c>
      <c r="U287">
        <v>0.85793357933579351</v>
      </c>
      <c r="V287">
        <v>1.1526615087984768</v>
      </c>
      <c r="W287">
        <v>1.1372198154077979</v>
      </c>
      <c r="X287">
        <v>1.0132810010717492</v>
      </c>
      <c r="Y287">
        <v>0.95809698520360143</v>
      </c>
      <c r="Z287">
        <v>1.2637821216780145</v>
      </c>
      <c r="AA287">
        <v>1.0072800182158577</v>
      </c>
      <c r="AB287">
        <v>1.0110873287671236</v>
      </c>
      <c r="AC287">
        <v>1.0868438107582632</v>
      </c>
      <c r="AD287">
        <v>1.0749131284612881</v>
      </c>
    </row>
    <row r="288" spans="1:30" x14ac:dyDescent="0.2">
      <c r="A288" t="s">
        <v>829</v>
      </c>
      <c r="B288" t="s">
        <v>178</v>
      </c>
      <c r="C288" t="s">
        <v>42</v>
      </c>
      <c r="D288" t="s">
        <v>33</v>
      </c>
      <c r="E288" t="s">
        <v>34</v>
      </c>
      <c r="F288" t="s">
        <v>534</v>
      </c>
      <c r="G288">
        <v>0.93203883495145667</v>
      </c>
      <c r="H288">
        <v>1.5447154471544717</v>
      </c>
      <c r="I288">
        <v>0.96301188903566715</v>
      </c>
      <c r="J288">
        <v>1.6529316945395927</v>
      </c>
      <c r="K288">
        <v>0.90912607701775972</v>
      </c>
      <c r="L288">
        <v>1.027491408934708</v>
      </c>
      <c r="M288">
        <v>0.95201535508637236</v>
      </c>
      <c r="N288">
        <v>1.1483297578915108</v>
      </c>
      <c r="O288">
        <v>0.96600877192982482</v>
      </c>
      <c r="P288">
        <v>1.1070712854279992</v>
      </c>
      <c r="Q288">
        <v>1.0521206593263404</v>
      </c>
      <c r="R288">
        <v>1.0542665706849768</v>
      </c>
      <c r="S288">
        <v>1.1030595813204511</v>
      </c>
      <c r="T288">
        <v>0.99641609174805157</v>
      </c>
      <c r="U288">
        <v>0.69741697416974169</v>
      </c>
      <c r="V288">
        <v>1.1034095623947477</v>
      </c>
      <c r="W288">
        <v>1.0423674084438823</v>
      </c>
      <c r="X288">
        <v>0.93316050169452258</v>
      </c>
      <c r="Y288">
        <v>0.8959665934490334</v>
      </c>
      <c r="Z288">
        <v>1.0364594772677356</v>
      </c>
      <c r="AA288">
        <v>0.98557278753225719</v>
      </c>
      <c r="AB288">
        <v>0.97300941780821926</v>
      </c>
      <c r="AC288">
        <v>1.0654569021386908</v>
      </c>
      <c r="AD288">
        <v>0.99070203062221751</v>
      </c>
    </row>
    <row r="289" spans="1:30" x14ac:dyDescent="0.2">
      <c r="A289" t="s">
        <v>830</v>
      </c>
      <c r="B289" t="s">
        <v>178</v>
      </c>
      <c r="C289" t="s">
        <v>42</v>
      </c>
      <c r="D289" t="s">
        <v>33</v>
      </c>
      <c r="E289" t="s">
        <v>34</v>
      </c>
      <c r="F289" t="s">
        <v>534</v>
      </c>
      <c r="G289">
        <v>0.90707350901525685</v>
      </c>
      <c r="H289">
        <v>1.6693766937669379</v>
      </c>
      <c r="I289">
        <v>0.96301188903566715</v>
      </c>
      <c r="J289">
        <v>1.0321378198670157</v>
      </c>
      <c r="K289">
        <v>0.97432741339897988</v>
      </c>
      <c r="L289">
        <v>1</v>
      </c>
      <c r="M289">
        <v>0.95201535508637236</v>
      </c>
      <c r="N289">
        <v>1.029727244866687</v>
      </c>
      <c r="O289">
        <v>0.98903508771929838</v>
      </c>
      <c r="P289">
        <v>1.1070712854279992</v>
      </c>
      <c r="Q289">
        <v>0.97393967033682971</v>
      </c>
      <c r="R289">
        <v>0.71557118334348513</v>
      </c>
      <c r="S289">
        <v>0.99497389352461829</v>
      </c>
      <c r="T289">
        <v>0.97491264223635909</v>
      </c>
      <c r="U289">
        <v>0.55073800738007384</v>
      </c>
      <c r="V289">
        <v>1.0489834769238278</v>
      </c>
      <c r="W289">
        <v>1.0393402039663104</v>
      </c>
      <c r="X289">
        <v>0.97343799785650142</v>
      </c>
      <c r="Y289">
        <v>0.92695937628231428</v>
      </c>
      <c r="Z289">
        <v>1.0364594772677356</v>
      </c>
      <c r="AA289">
        <v>0.96208192076101795</v>
      </c>
      <c r="AB289">
        <v>0.99208047945205491</v>
      </c>
      <c r="AC289">
        <v>1.0061568373298768</v>
      </c>
      <c r="AD289">
        <v>0.96305244869149753</v>
      </c>
    </row>
    <row r="290" spans="1:30" x14ac:dyDescent="0.2">
      <c r="A290" t="s">
        <v>831</v>
      </c>
      <c r="B290" t="s">
        <v>287</v>
      </c>
      <c r="C290" t="s">
        <v>42</v>
      </c>
      <c r="D290" t="s">
        <v>33</v>
      </c>
      <c r="E290" t="s">
        <v>34</v>
      </c>
      <c r="F290" t="s">
        <v>561</v>
      </c>
      <c r="G290">
        <v>1.2554744525547445</v>
      </c>
      <c r="H290">
        <v>1.4547945205479456</v>
      </c>
      <c r="I290">
        <v>0.76808905380333925</v>
      </c>
      <c r="J290">
        <v>1.3710737764791818</v>
      </c>
      <c r="K290">
        <v>4.1982483350059292</v>
      </c>
      <c r="L290">
        <v>1.0548104956268223</v>
      </c>
      <c r="M290">
        <v>1.0823999999999998</v>
      </c>
      <c r="N290">
        <v>87.583646616541358</v>
      </c>
      <c r="O290">
        <v>0.92769644457723333</v>
      </c>
      <c r="P290">
        <v>0.54079140205178311</v>
      </c>
      <c r="Q290">
        <v>0.96180784987445489</v>
      </c>
      <c r="R290">
        <v>0.99999999999999989</v>
      </c>
      <c r="S290">
        <v>14.549896765313145</v>
      </c>
      <c r="T290">
        <v>0.9767804539941084</v>
      </c>
      <c r="U290">
        <v>0.65633074935400515</v>
      </c>
      <c r="V290">
        <v>0.87632546360591446</v>
      </c>
      <c r="W290">
        <v>1.6345856805378884</v>
      </c>
      <c r="X290">
        <v>1.1113379496137898</v>
      </c>
      <c r="Y290">
        <v>0.79863201094391256</v>
      </c>
      <c r="Z290">
        <v>0.87818448023426077</v>
      </c>
      <c r="AA290">
        <v>1.1495086067095213</v>
      </c>
      <c r="AB290">
        <v>1.6868467645211034</v>
      </c>
      <c r="AC290">
        <v>1.342284320013754</v>
      </c>
      <c r="AD290">
        <v>1.0471368715083798</v>
      </c>
    </row>
    <row r="291" spans="1:30" x14ac:dyDescent="0.2">
      <c r="A291" t="s">
        <v>832</v>
      </c>
      <c r="B291" t="s">
        <v>287</v>
      </c>
      <c r="C291" t="s">
        <v>42</v>
      </c>
      <c r="D291" t="s">
        <v>33</v>
      </c>
      <c r="E291" t="s">
        <v>34</v>
      </c>
      <c r="F291" t="s">
        <v>561</v>
      </c>
      <c r="G291">
        <v>1.0802919708029195</v>
      </c>
      <c r="H291">
        <v>1.4547945205479456</v>
      </c>
      <c r="I291">
        <v>0.69016697588126152</v>
      </c>
      <c r="J291">
        <v>1.2892622352081811</v>
      </c>
      <c r="K291">
        <v>3.3894717635252256</v>
      </c>
      <c r="L291">
        <v>0.89037900874635567</v>
      </c>
      <c r="M291">
        <v>0.88559999999999983</v>
      </c>
      <c r="N291">
        <v>89.750000000000014</v>
      </c>
      <c r="O291">
        <v>0.88556916641768768</v>
      </c>
      <c r="P291">
        <v>0.61553492916463126</v>
      </c>
      <c r="Q291">
        <v>0.8511959825558344</v>
      </c>
      <c r="R291">
        <v>0.99999999999999989</v>
      </c>
      <c r="S291">
        <v>16.125258086717135</v>
      </c>
      <c r="T291">
        <v>0.9767804539941084</v>
      </c>
      <c r="U291">
        <v>0.74418604651162779</v>
      </c>
      <c r="V291">
        <v>0.89914222694224333</v>
      </c>
      <c r="W291">
        <v>1.4832364165000909</v>
      </c>
      <c r="X291">
        <v>1.0702334098036326</v>
      </c>
      <c r="Y291">
        <v>0.87968536251709994</v>
      </c>
      <c r="Z291">
        <v>0.78682284040995609</v>
      </c>
      <c r="AA291">
        <v>1.1753580430237784</v>
      </c>
      <c r="AB291">
        <v>1.6921583185790166</v>
      </c>
      <c r="AC291">
        <v>1.2040785288730487</v>
      </c>
      <c r="AD291">
        <v>1.0949720670391061</v>
      </c>
    </row>
    <row r="292" spans="1:30" x14ac:dyDescent="0.2">
      <c r="A292" t="s">
        <v>833</v>
      </c>
      <c r="B292" t="s">
        <v>287</v>
      </c>
      <c r="C292" t="s">
        <v>42</v>
      </c>
      <c r="D292" t="s">
        <v>33</v>
      </c>
      <c r="E292" t="s">
        <v>34</v>
      </c>
      <c r="F292" t="s">
        <v>561</v>
      </c>
      <c r="G292">
        <v>1.1678832116788322</v>
      </c>
      <c r="H292">
        <v>1.5493150684931507</v>
      </c>
      <c r="I292">
        <v>0.76808905380333925</v>
      </c>
      <c r="J292">
        <v>1.5383491599707815</v>
      </c>
      <c r="K292">
        <v>4.3173068150716176</v>
      </c>
      <c r="L292">
        <v>0.92361516034985425</v>
      </c>
      <c r="M292">
        <v>0.88559999999999983</v>
      </c>
      <c r="N292">
        <v>89.107142857142861</v>
      </c>
      <c r="O292">
        <v>1.0146399760979985</v>
      </c>
      <c r="P292">
        <v>0.61553492916463126</v>
      </c>
      <c r="Q292">
        <v>1.0763843002510902</v>
      </c>
      <c r="R292">
        <v>0.99999999999999989</v>
      </c>
      <c r="S292">
        <v>14.805918788713004</v>
      </c>
      <c r="T292">
        <v>1.046439092011783</v>
      </c>
      <c r="U292">
        <v>0.74418604651162779</v>
      </c>
      <c r="V292">
        <v>0.83395147455273255</v>
      </c>
      <c r="W292">
        <v>1.703241413774305</v>
      </c>
      <c r="X292">
        <v>1.1113379496137898</v>
      </c>
      <c r="Y292">
        <v>0.96238030095759242</v>
      </c>
      <c r="Z292">
        <v>0.87818448023426077</v>
      </c>
      <c r="AA292">
        <v>1.2842656454543679</v>
      </c>
      <c r="AB292">
        <v>1.8256325318407676</v>
      </c>
      <c r="AC292">
        <v>1.6192315067677925</v>
      </c>
      <c r="AD292">
        <v>1.0949720670391061</v>
      </c>
    </row>
    <row r="293" spans="1:30" x14ac:dyDescent="0.2">
      <c r="A293" t="s">
        <v>834</v>
      </c>
      <c r="B293" t="s">
        <v>426</v>
      </c>
      <c r="C293" t="s">
        <v>42</v>
      </c>
      <c r="D293" t="s">
        <v>33</v>
      </c>
      <c r="E293" t="s">
        <v>34</v>
      </c>
      <c r="F293" t="s">
        <v>591</v>
      </c>
      <c r="G293">
        <v>1.0621118012422359</v>
      </c>
      <c r="H293">
        <v>1.8921389396709323</v>
      </c>
      <c r="I293">
        <v>0.90095846645367417</v>
      </c>
      <c r="J293">
        <v>1.5462519936204144</v>
      </c>
      <c r="K293">
        <v>3.4345526167698375</v>
      </c>
      <c r="L293">
        <v>0.81268656716417897</v>
      </c>
      <c r="M293">
        <v>0.93734123624047427</v>
      </c>
      <c r="N293">
        <v>92.071870537839104</v>
      </c>
      <c r="O293">
        <v>1.318909090909091</v>
      </c>
      <c r="P293">
        <v>0.81712062256809348</v>
      </c>
      <c r="Q293">
        <v>1.1195131683958499</v>
      </c>
      <c r="R293">
        <v>1.788048590944415</v>
      </c>
      <c r="S293">
        <v>12.976454293628809</v>
      </c>
      <c r="T293">
        <v>1.0974405029187251</v>
      </c>
      <c r="U293">
        <v>1.071641791044776</v>
      </c>
      <c r="V293">
        <v>1.1625516644772675</v>
      </c>
      <c r="W293">
        <v>1.2662214450479949</v>
      </c>
      <c r="X293">
        <v>2.5070496771643165</v>
      </c>
      <c r="Y293">
        <v>1.0209783541527604</v>
      </c>
      <c r="Z293">
        <v>0.82894736842105265</v>
      </c>
      <c r="AA293">
        <v>1.3331814928092667</v>
      </c>
      <c r="AB293">
        <v>1.7013853258081066</v>
      </c>
      <c r="AC293">
        <v>1.4636912498427741</v>
      </c>
      <c r="AD293">
        <v>1.2449320295730979</v>
      </c>
    </row>
    <row r="294" spans="1:30" x14ac:dyDescent="0.2">
      <c r="A294" t="s">
        <v>835</v>
      </c>
      <c r="B294" t="s">
        <v>426</v>
      </c>
      <c r="C294" t="s">
        <v>42</v>
      </c>
      <c r="D294" t="s">
        <v>33</v>
      </c>
      <c r="E294" t="s">
        <v>34</v>
      </c>
      <c r="F294" t="s">
        <v>591</v>
      </c>
      <c r="G294">
        <v>1.1180124223602483</v>
      </c>
      <c r="H294">
        <v>1.2888482632541134</v>
      </c>
      <c r="I294">
        <v>0.805111821086262</v>
      </c>
      <c r="J294">
        <v>1.6818181818181814</v>
      </c>
      <c r="K294">
        <v>4.0592009003939227</v>
      </c>
      <c r="L294">
        <v>1.3701492537313433</v>
      </c>
      <c r="M294">
        <v>0.84589331075359886</v>
      </c>
      <c r="N294">
        <v>90.328415040456917</v>
      </c>
      <c r="O294">
        <v>1.1770909090909092</v>
      </c>
      <c r="P294">
        <v>0.81712062256809348</v>
      </c>
      <c r="Q294">
        <v>1</v>
      </c>
      <c r="R294">
        <v>1.1434823510164016</v>
      </c>
      <c r="S294">
        <v>13.126038781163434</v>
      </c>
      <c r="T294">
        <v>1.0615177368657389</v>
      </c>
      <c r="U294">
        <v>0.85970149253731332</v>
      </c>
      <c r="V294">
        <v>1.1137227259620004</v>
      </c>
      <c r="W294">
        <v>1.2380385445345639</v>
      </c>
      <c r="X294">
        <v>2.2473316642508894</v>
      </c>
      <c r="Y294">
        <v>0.88566796986745489</v>
      </c>
      <c r="Z294">
        <v>1</v>
      </c>
      <c r="AA294">
        <v>1.2997982690180256</v>
      </c>
      <c r="AB294">
        <v>1.6475115443817343</v>
      </c>
      <c r="AC294">
        <v>1.5696406859251184</v>
      </c>
      <c r="AD294">
        <v>1.1869782971619365</v>
      </c>
    </row>
    <row r="295" spans="1:30" x14ac:dyDescent="0.2">
      <c r="A295" t="s">
        <v>836</v>
      </c>
      <c r="B295" t="s">
        <v>426</v>
      </c>
      <c r="C295" t="s">
        <v>42</v>
      </c>
      <c r="D295" t="s">
        <v>33</v>
      </c>
      <c r="E295" t="s">
        <v>34</v>
      </c>
      <c r="F295" t="s">
        <v>591</v>
      </c>
      <c r="G295">
        <v>1</v>
      </c>
      <c r="H295">
        <v>1.7550274223034736</v>
      </c>
      <c r="I295">
        <v>0.90095846645367417</v>
      </c>
      <c r="J295">
        <v>1.3580542264752791</v>
      </c>
      <c r="K295">
        <v>2.9525604952166575</v>
      </c>
      <c r="L295">
        <v>0.7320895522388059</v>
      </c>
      <c r="M295">
        <v>1.0313293818797631</v>
      </c>
      <c r="N295">
        <v>93.852451213707738</v>
      </c>
      <c r="O295">
        <v>1.0832727272727274</v>
      </c>
      <c r="P295">
        <v>0.81712062256809348</v>
      </c>
      <c r="Q295">
        <v>1.1195131683958499</v>
      </c>
      <c r="R295">
        <v>1.788048590944415</v>
      </c>
      <c r="S295">
        <v>13.17590027700831</v>
      </c>
      <c r="T295">
        <v>1.0615177368657389</v>
      </c>
      <c r="U295">
        <v>0.9641791044776119</v>
      </c>
      <c r="V295">
        <v>1.0599147736374994</v>
      </c>
      <c r="W295">
        <v>1.2995665600119062</v>
      </c>
      <c r="X295">
        <v>1.987218342337594</v>
      </c>
      <c r="Y295">
        <v>0.98693620673214444</v>
      </c>
      <c r="Z295">
        <v>1</v>
      </c>
      <c r="AA295">
        <v>1.3882345285351727</v>
      </c>
      <c r="AB295">
        <v>1.6798358132375577</v>
      </c>
      <c r="AC295">
        <v>1.5011739549704417</v>
      </c>
      <c r="AD295">
        <v>1.1297400429286906</v>
      </c>
    </row>
    <row r="296" spans="1:30" x14ac:dyDescent="0.2">
      <c r="A296" t="s">
        <v>837</v>
      </c>
      <c r="B296" t="s">
        <v>370</v>
      </c>
      <c r="C296" t="s">
        <v>42</v>
      </c>
      <c r="D296" t="s">
        <v>33</v>
      </c>
      <c r="E296" t="s">
        <v>34</v>
      </c>
      <c r="F296" t="s">
        <v>579</v>
      </c>
      <c r="G296">
        <v>1.1181818181818184</v>
      </c>
      <c r="H296">
        <v>2.4930270713699754</v>
      </c>
      <c r="I296">
        <v>1.2823834196891191</v>
      </c>
      <c r="J296">
        <v>0.87364696086594507</v>
      </c>
      <c r="K296">
        <v>5.771550880626223</v>
      </c>
      <c r="L296">
        <v>1.2465564738292012</v>
      </c>
      <c r="M296">
        <v>1.1516853932584268</v>
      </c>
      <c r="N296">
        <v>85.556377626516721</v>
      </c>
      <c r="O296">
        <v>1.6238425925925923</v>
      </c>
      <c r="P296">
        <v>1.5625</v>
      </c>
      <c r="Q296">
        <v>1.0612423447069115</v>
      </c>
      <c r="R296">
        <v>0.6856625961103574</v>
      </c>
      <c r="S296">
        <v>13.996000000000002</v>
      </c>
      <c r="T296">
        <v>1.026185770750988</v>
      </c>
      <c r="U296">
        <v>0.91807228915662631</v>
      </c>
      <c r="V296">
        <v>1.473741614316441</v>
      </c>
      <c r="W296">
        <v>1.225670106050319</v>
      </c>
      <c r="X296">
        <v>1.0302210491586936</v>
      </c>
      <c r="Y296">
        <v>1.071673394774926</v>
      </c>
      <c r="Z296">
        <v>0.96273737011823712</v>
      </c>
      <c r="AA296">
        <v>1.299696573226067</v>
      </c>
      <c r="AB296">
        <v>1.8587811870920512</v>
      </c>
      <c r="AC296">
        <v>0.98989081399890211</v>
      </c>
      <c r="AD296">
        <v>1.2691285081240768</v>
      </c>
    </row>
    <row r="297" spans="1:30" x14ac:dyDescent="0.2">
      <c r="A297" t="s">
        <v>838</v>
      </c>
      <c r="B297" t="s">
        <v>370</v>
      </c>
      <c r="C297" t="s">
        <v>42</v>
      </c>
      <c r="D297" t="s">
        <v>33</v>
      </c>
      <c r="E297" t="s">
        <v>34</v>
      </c>
      <c r="F297" t="s">
        <v>579</v>
      </c>
      <c r="G297">
        <v>1.0590909090909093</v>
      </c>
      <c r="H297">
        <v>2.965545529122231</v>
      </c>
      <c r="I297">
        <v>0.91709844559585474</v>
      </c>
      <c r="J297">
        <v>1.4612822647793504</v>
      </c>
      <c r="K297">
        <v>6.4532289628180033</v>
      </c>
      <c r="L297">
        <v>0.83057851239669422</v>
      </c>
      <c r="M297">
        <v>1.1516853932584268</v>
      </c>
      <c r="N297">
        <v>95.62000591891092</v>
      </c>
      <c r="O297">
        <v>1.1979166666666665</v>
      </c>
      <c r="P297">
        <v>1.3125</v>
      </c>
      <c r="Q297">
        <v>1.3175853018372703</v>
      </c>
      <c r="R297">
        <v>0.6856625961103574</v>
      </c>
      <c r="S297">
        <v>14.046000000000001</v>
      </c>
      <c r="T297">
        <v>1.0578063241106719</v>
      </c>
      <c r="U297">
        <v>1.1710843373493975</v>
      </c>
      <c r="V297">
        <v>1.0051487030752075</v>
      </c>
      <c r="W297">
        <v>1.1153930746942329</v>
      </c>
      <c r="X297">
        <v>1.1613988782580007</v>
      </c>
      <c r="Y297">
        <v>1.071673394774926</v>
      </c>
      <c r="Z297">
        <v>1.1863131494088139</v>
      </c>
      <c r="AA297">
        <v>1.562759235030482</v>
      </c>
      <c r="AB297">
        <v>1.8245592631001035</v>
      </c>
      <c r="AC297">
        <v>1.5304209519389149</v>
      </c>
      <c r="AD297">
        <v>1.0936484490398817</v>
      </c>
    </row>
    <row r="298" spans="1:30" x14ac:dyDescent="0.2">
      <c r="A298" t="s">
        <v>839</v>
      </c>
      <c r="B298" t="s">
        <v>370</v>
      </c>
      <c r="C298" t="s">
        <v>42</v>
      </c>
      <c r="D298" t="s">
        <v>33</v>
      </c>
      <c r="E298" t="s">
        <v>34</v>
      </c>
      <c r="F298" t="s">
        <v>579</v>
      </c>
      <c r="G298">
        <v>1.1772727272727275</v>
      </c>
      <c r="H298">
        <v>3.3593109105824448</v>
      </c>
      <c r="I298">
        <v>0.9637305699481864</v>
      </c>
      <c r="J298">
        <v>1.1165695253955039</v>
      </c>
      <c r="K298">
        <v>7.6174168297455962</v>
      </c>
      <c r="L298">
        <v>1.0647382920110193</v>
      </c>
      <c r="M298">
        <v>1.2078651685393258</v>
      </c>
      <c r="N298">
        <v>85.291802308375253</v>
      </c>
      <c r="O298">
        <v>1.2534722222222221</v>
      </c>
      <c r="P298">
        <v>1.3125</v>
      </c>
      <c r="Q298">
        <v>1.1876640419947504</v>
      </c>
      <c r="R298">
        <v>1.6286748077792854</v>
      </c>
      <c r="S298">
        <v>12.545999999999999</v>
      </c>
      <c r="T298">
        <v>1.2351778656126482</v>
      </c>
      <c r="U298">
        <v>0.91807228915662631</v>
      </c>
      <c r="V298">
        <v>0.86330041006830405</v>
      </c>
      <c r="W298">
        <v>1.4889981161485277</v>
      </c>
      <c r="X298">
        <v>1.0746948201913562</v>
      </c>
      <c r="Y298">
        <v>1.071673394774926</v>
      </c>
      <c r="Z298">
        <v>1.1863131494088139</v>
      </c>
      <c r="AA298">
        <v>1.4860952593046237</v>
      </c>
      <c r="AB298">
        <v>1.7048740315988531</v>
      </c>
      <c r="AC298">
        <v>1.5352604558756107</v>
      </c>
      <c r="AD298">
        <v>1.1516986706056129</v>
      </c>
    </row>
    <row r="299" spans="1:30" x14ac:dyDescent="0.2">
      <c r="A299" t="s">
        <v>840</v>
      </c>
      <c r="B299" t="s">
        <v>186</v>
      </c>
      <c r="C299" t="s">
        <v>42</v>
      </c>
      <c r="D299" t="s">
        <v>33</v>
      </c>
      <c r="E299" t="s">
        <v>34</v>
      </c>
      <c r="F299" t="s">
        <v>537</v>
      </c>
      <c r="G299">
        <v>0.96413199426111895</v>
      </c>
      <c r="H299">
        <v>0.63119415109666954</v>
      </c>
      <c r="I299">
        <v>0.97468354430379733</v>
      </c>
      <c r="J299">
        <v>0.82050255280808904</v>
      </c>
      <c r="K299">
        <v>0.69165085388994318</v>
      </c>
      <c r="L299">
        <v>1.019047619047619</v>
      </c>
      <c r="M299">
        <v>0.84425825529817655</v>
      </c>
      <c r="N299">
        <v>0.85054419962835148</v>
      </c>
      <c r="O299">
        <v>0.96496496496496498</v>
      </c>
      <c r="P299">
        <v>0.98081140350877205</v>
      </c>
      <c r="Q299">
        <v>0.94920312400787343</v>
      </c>
      <c r="R299">
        <v>0.8566715444991353</v>
      </c>
      <c r="S299">
        <v>1.1630367143746114</v>
      </c>
      <c r="T299">
        <v>0.9734316078162496</v>
      </c>
      <c r="U299">
        <v>0.82434127979924721</v>
      </c>
      <c r="V299">
        <v>0.8594080028162403</v>
      </c>
      <c r="W299">
        <v>0.9912828616804531</v>
      </c>
      <c r="X299">
        <v>0.88735224190469808</v>
      </c>
      <c r="Y299">
        <v>0.86450966766136628</v>
      </c>
      <c r="Z299">
        <v>0.90098749177090198</v>
      </c>
      <c r="AA299">
        <v>1.0601394212449287</v>
      </c>
      <c r="AB299">
        <v>1.0201979802019798</v>
      </c>
      <c r="AC299">
        <v>0.94032204057931712</v>
      </c>
      <c r="AD299">
        <v>1.0451561532336546</v>
      </c>
    </row>
    <row r="300" spans="1:30" x14ac:dyDescent="0.2">
      <c r="A300" t="s">
        <v>841</v>
      </c>
      <c r="B300" t="s">
        <v>186</v>
      </c>
      <c r="C300" t="s">
        <v>42</v>
      </c>
      <c r="D300" t="s">
        <v>33</v>
      </c>
      <c r="E300" t="s">
        <v>34</v>
      </c>
      <c r="F300" t="s">
        <v>537</v>
      </c>
      <c r="G300">
        <v>1.0717360114777617</v>
      </c>
      <c r="H300">
        <v>0.66531275385865163</v>
      </c>
      <c r="I300">
        <v>0.97468354430379733</v>
      </c>
      <c r="J300">
        <v>0.71358494343778178</v>
      </c>
      <c r="K300">
        <v>0.78923827595554352</v>
      </c>
      <c r="L300">
        <v>0.84190476190476182</v>
      </c>
      <c r="M300">
        <v>0.95958600295712171</v>
      </c>
      <c r="N300">
        <v>0.8823997876294134</v>
      </c>
      <c r="O300">
        <v>0.89189189189189177</v>
      </c>
      <c r="P300">
        <v>1.0970394736842108</v>
      </c>
      <c r="Q300">
        <v>0.94920312400787343</v>
      </c>
      <c r="R300">
        <v>1.0131169349474523</v>
      </c>
      <c r="S300">
        <v>0.91848164281269451</v>
      </c>
      <c r="T300">
        <v>0.9734316078162496</v>
      </c>
      <c r="U300">
        <v>1.163111668757842</v>
      </c>
      <c r="V300">
        <v>0.90185695846045533</v>
      </c>
      <c r="W300">
        <v>1.0366813397280032</v>
      </c>
      <c r="X300">
        <v>0.88735224190469808</v>
      </c>
      <c r="Y300">
        <v>0.86450966766136628</v>
      </c>
      <c r="Z300">
        <v>1.049506254114549</v>
      </c>
      <c r="AA300">
        <v>1.0121040952188824</v>
      </c>
      <c r="AB300">
        <v>0.98610138986101392</v>
      </c>
      <c r="AC300">
        <v>1.0448559548685432</v>
      </c>
      <c r="AD300">
        <v>0.97742192338317258</v>
      </c>
    </row>
    <row r="301" spans="1:30" x14ac:dyDescent="0.2">
      <c r="A301" t="s">
        <v>842</v>
      </c>
      <c r="B301" t="s">
        <v>186</v>
      </c>
      <c r="C301" t="s">
        <v>42</v>
      </c>
      <c r="D301" t="s">
        <v>33</v>
      </c>
      <c r="E301" t="s">
        <v>34</v>
      </c>
      <c r="F301" t="s">
        <v>537</v>
      </c>
      <c r="G301">
        <v>1.0717360114777617</v>
      </c>
      <c r="H301">
        <v>0.84077985377741693</v>
      </c>
      <c r="I301">
        <v>0.89873417721518967</v>
      </c>
      <c r="J301">
        <v>0.65381920112123348</v>
      </c>
      <c r="K301">
        <v>1.1464489021415019</v>
      </c>
      <c r="L301">
        <v>0.90095238095238106</v>
      </c>
      <c r="M301">
        <v>0.84425825529817655</v>
      </c>
      <c r="N301">
        <v>0.91425537563047521</v>
      </c>
      <c r="O301">
        <v>0.90290290290290287</v>
      </c>
      <c r="P301">
        <v>0.98081140350877205</v>
      </c>
      <c r="Q301">
        <v>0.87459521239443772</v>
      </c>
      <c r="R301">
        <v>0.39646135426366902</v>
      </c>
      <c r="S301">
        <v>0.68699439950217811</v>
      </c>
      <c r="T301">
        <v>0.9934864586904355</v>
      </c>
      <c r="U301">
        <v>0.82434127979924721</v>
      </c>
      <c r="V301">
        <v>0.8327123914574045</v>
      </c>
      <c r="W301">
        <v>0.95106264753520164</v>
      </c>
      <c r="X301">
        <v>0.93602451193784952</v>
      </c>
      <c r="Y301">
        <v>0.89136655357069861</v>
      </c>
      <c r="Z301">
        <v>1.2027649769585254</v>
      </c>
      <c r="AA301">
        <v>0.97346065048304309</v>
      </c>
      <c r="AB301">
        <v>0.9520047995200478</v>
      </c>
      <c r="AC301">
        <v>0.9961302573188151</v>
      </c>
      <c r="AD301">
        <v>0.97742192338317258</v>
      </c>
    </row>
    <row r="302" spans="1:30" x14ac:dyDescent="0.2">
      <c r="A302" t="s">
        <v>843</v>
      </c>
      <c r="B302" t="s">
        <v>301</v>
      </c>
      <c r="C302" t="s">
        <v>42</v>
      </c>
      <c r="D302" t="s">
        <v>33</v>
      </c>
      <c r="E302" t="s">
        <v>34</v>
      </c>
      <c r="F302" t="s">
        <v>564</v>
      </c>
      <c r="G302">
        <v>1.3579676674364896</v>
      </c>
      <c r="H302">
        <v>1.1064000000000001</v>
      </c>
      <c r="I302">
        <v>0.8933121019108281</v>
      </c>
      <c r="J302">
        <v>1.1119747388875392</v>
      </c>
      <c r="K302">
        <v>3.4076294277929158</v>
      </c>
      <c r="L302">
        <v>1.2937499999999997</v>
      </c>
      <c r="M302">
        <v>1.1548387096774195</v>
      </c>
      <c r="N302">
        <v>79.450901803607209</v>
      </c>
      <c r="O302">
        <v>0.77247849882720887</v>
      </c>
      <c r="P302">
        <v>0.80183180682764343</v>
      </c>
      <c r="Q302">
        <v>1.3152504294964977</v>
      </c>
      <c r="R302">
        <v>4.3586612392582547</v>
      </c>
      <c r="S302">
        <v>11.668699186991869</v>
      </c>
      <c r="T302">
        <v>1.0265238879736407</v>
      </c>
      <c r="U302">
        <v>1.0289062499999999</v>
      </c>
      <c r="V302">
        <v>0.91458249532688152</v>
      </c>
      <c r="W302">
        <v>1.4070600379074385</v>
      </c>
      <c r="X302">
        <v>1.1503599669538533</v>
      </c>
      <c r="Y302">
        <v>0.94672600127145579</v>
      </c>
      <c r="Z302">
        <v>0.88854101440200373</v>
      </c>
      <c r="AA302">
        <v>0.900108134086267</v>
      </c>
      <c r="AB302">
        <v>1.5674878556557943</v>
      </c>
      <c r="AC302">
        <v>1.9871853787272031</v>
      </c>
      <c r="AD302">
        <v>1.6759821790198466</v>
      </c>
    </row>
    <row r="303" spans="1:30" x14ac:dyDescent="0.2">
      <c r="A303" t="s">
        <v>844</v>
      </c>
      <c r="B303" t="s">
        <v>301</v>
      </c>
      <c r="C303" t="s">
        <v>42</v>
      </c>
      <c r="D303" t="s">
        <v>33</v>
      </c>
      <c r="E303" t="s">
        <v>34</v>
      </c>
      <c r="F303" t="s">
        <v>564</v>
      </c>
      <c r="G303">
        <v>1.1916859122401848</v>
      </c>
      <c r="H303">
        <v>1.2359999999999998</v>
      </c>
      <c r="I303">
        <v>0.72133757961783451</v>
      </c>
      <c r="J303">
        <v>1.2380374058780661</v>
      </c>
      <c r="K303">
        <v>3.7817438692098091</v>
      </c>
      <c r="L303">
        <v>1.2343749999999998</v>
      </c>
      <c r="M303">
        <v>0.96989247311827964</v>
      </c>
      <c r="N303">
        <v>99.217434869739478</v>
      </c>
      <c r="O303">
        <v>0.84675527756059421</v>
      </c>
      <c r="P303">
        <v>0.59075770191507071</v>
      </c>
      <c r="Q303">
        <v>1.0763843002510902</v>
      </c>
      <c r="R303">
        <v>1.6286748077792854</v>
      </c>
      <c r="S303">
        <v>14.47560975609756</v>
      </c>
      <c r="T303">
        <v>0.96227347611202629</v>
      </c>
      <c r="U303">
        <v>0.75937500000000013</v>
      </c>
      <c r="V303">
        <v>0.99105600643588954</v>
      </c>
      <c r="W303">
        <v>1.0649320602603691</v>
      </c>
      <c r="X303">
        <v>1.0386521893072109</v>
      </c>
      <c r="Y303">
        <v>0.89446916719643987</v>
      </c>
      <c r="Z303">
        <v>0.80481259504427949</v>
      </c>
      <c r="AA303">
        <v>1.4243421843085426</v>
      </c>
      <c r="AB303">
        <v>1.7404580152671751</v>
      </c>
      <c r="AC303">
        <v>1.4862925567532788</v>
      </c>
      <c r="AD303">
        <v>1.1057108140947753</v>
      </c>
    </row>
    <row r="304" spans="1:30" x14ac:dyDescent="0.2">
      <c r="A304" t="s">
        <v>845</v>
      </c>
      <c r="B304" t="s">
        <v>301</v>
      </c>
      <c r="C304" t="s">
        <v>42</v>
      </c>
      <c r="D304" t="s">
        <v>33</v>
      </c>
      <c r="E304" t="s">
        <v>34</v>
      </c>
      <c r="F304" t="s">
        <v>564</v>
      </c>
      <c r="G304">
        <v>1.1085450346420325</v>
      </c>
      <c r="H304">
        <v>1.0319999999999998</v>
      </c>
      <c r="I304">
        <v>0.85987261146496818</v>
      </c>
      <c r="J304">
        <v>1.1906728200145735</v>
      </c>
      <c r="K304">
        <v>3.8356948228882839</v>
      </c>
      <c r="L304">
        <v>1.1187499999999999</v>
      </c>
      <c r="M304">
        <v>0.96989247311827964</v>
      </c>
      <c r="N304">
        <v>82.750501002004</v>
      </c>
      <c r="O304">
        <v>1</v>
      </c>
      <c r="P304">
        <v>0.80183180682764343</v>
      </c>
      <c r="Q304">
        <v>1.0763843002510902</v>
      </c>
      <c r="R304">
        <v>1.6286748077792854</v>
      </c>
      <c r="S304">
        <v>11.926829268292684</v>
      </c>
      <c r="T304">
        <v>0.96227347611202629</v>
      </c>
      <c r="U304">
        <v>0.9375</v>
      </c>
      <c r="V304">
        <v>1.0273525305823059</v>
      </c>
      <c r="W304">
        <v>1.0811361553315122</v>
      </c>
      <c r="X304">
        <v>1.0386521893072109</v>
      </c>
      <c r="Y304">
        <v>0.99936427209154477</v>
      </c>
      <c r="Z304">
        <v>0.88854101440200373</v>
      </c>
      <c r="AA304">
        <v>1.2716568544995794</v>
      </c>
      <c r="AB304">
        <v>1.6865024288688408</v>
      </c>
      <c r="AC304">
        <v>1.315343408216588</v>
      </c>
      <c r="AD304">
        <v>1.0526528959092751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982A-9E20-B545-8963-B0F3D30AFCBA}">
  <dimension ref="A1:AD410"/>
  <sheetViews>
    <sheetView topLeftCell="A375" workbookViewId="0">
      <selection activeCell="B405" sqref="B405:B407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t="s">
        <v>96</v>
      </c>
      <c r="B2" t="s">
        <v>97</v>
      </c>
      <c r="C2" t="s">
        <v>32</v>
      </c>
      <c r="D2" t="s">
        <v>33</v>
      </c>
      <c r="E2" t="s">
        <v>34</v>
      </c>
      <c r="F2" t="s">
        <v>511</v>
      </c>
      <c r="G2" s="1">
        <v>2.72</v>
      </c>
      <c r="H2" s="1">
        <v>2.19</v>
      </c>
      <c r="I2" s="1">
        <v>3.81</v>
      </c>
      <c r="J2" s="1">
        <v>42.45</v>
      </c>
      <c r="K2" s="1">
        <v>437.83</v>
      </c>
      <c r="L2" s="1">
        <v>4.8099999999999996</v>
      </c>
      <c r="M2" s="1">
        <v>7.12</v>
      </c>
      <c r="N2" s="1">
        <v>2295</v>
      </c>
      <c r="O2" s="1">
        <v>9.06</v>
      </c>
      <c r="P2" s="1">
        <v>13.29</v>
      </c>
      <c r="Q2" s="1">
        <v>160.54</v>
      </c>
      <c r="R2" s="1">
        <v>623.26</v>
      </c>
      <c r="S2" s="1">
        <v>273.58</v>
      </c>
      <c r="T2" s="1">
        <v>41.55</v>
      </c>
      <c r="U2" s="1">
        <v>8.61</v>
      </c>
      <c r="V2" s="1">
        <v>2168</v>
      </c>
      <c r="W2" s="1">
        <v>820.28</v>
      </c>
      <c r="X2" s="1">
        <v>644.25</v>
      </c>
      <c r="Y2" s="1">
        <v>90.44</v>
      </c>
      <c r="Z2" s="1">
        <v>3095</v>
      </c>
      <c r="AA2" s="1">
        <v>28285</v>
      </c>
      <c r="AB2" s="1">
        <v>123.79</v>
      </c>
      <c r="AC2" s="1">
        <v>692.88</v>
      </c>
      <c r="AD2" s="1">
        <v>229.21</v>
      </c>
    </row>
    <row r="3" spans="1:30" x14ac:dyDescent="0.2">
      <c r="A3" t="s">
        <v>663</v>
      </c>
      <c r="B3" t="s">
        <v>97</v>
      </c>
      <c r="C3" t="s">
        <v>32</v>
      </c>
      <c r="D3" t="s">
        <v>33</v>
      </c>
      <c r="E3" t="s">
        <v>34</v>
      </c>
      <c r="F3" t="s">
        <v>511</v>
      </c>
      <c r="G3" s="1">
        <v>1.64</v>
      </c>
      <c r="H3" s="1">
        <v>1.35</v>
      </c>
      <c r="I3" s="1">
        <v>3.94</v>
      </c>
      <c r="J3" s="1">
        <v>38.6</v>
      </c>
      <c r="K3" s="1">
        <v>13.39</v>
      </c>
      <c r="L3" s="1">
        <v>4.4000000000000004</v>
      </c>
      <c r="M3" s="1">
        <v>6.37</v>
      </c>
      <c r="N3" s="1">
        <v>2296</v>
      </c>
      <c r="O3" s="1">
        <v>5.86</v>
      </c>
      <c r="P3" s="1">
        <v>10.72</v>
      </c>
      <c r="Q3" s="1">
        <v>144.29</v>
      </c>
      <c r="R3" s="1">
        <v>541.34</v>
      </c>
      <c r="S3" s="1">
        <v>158.15</v>
      </c>
      <c r="T3" s="1">
        <v>32.54</v>
      </c>
      <c r="U3" s="1">
        <v>6.84</v>
      </c>
      <c r="V3" s="1">
        <v>2167</v>
      </c>
      <c r="W3" s="1">
        <v>720.66</v>
      </c>
      <c r="X3" s="1">
        <v>338.04</v>
      </c>
      <c r="Y3" s="1">
        <v>82.82</v>
      </c>
      <c r="Z3" s="1">
        <v>2358</v>
      </c>
      <c r="AA3" s="1">
        <v>23489</v>
      </c>
      <c r="AB3" s="1">
        <v>130.24</v>
      </c>
      <c r="AC3" s="1">
        <v>682.73</v>
      </c>
      <c r="AD3" s="1">
        <v>229.21</v>
      </c>
    </row>
    <row r="4" spans="1:30" x14ac:dyDescent="0.2">
      <c r="A4" t="s">
        <v>65</v>
      </c>
      <c r="B4" t="s">
        <v>66</v>
      </c>
      <c r="C4" t="s">
        <v>32</v>
      </c>
      <c r="D4" t="s">
        <v>33</v>
      </c>
      <c r="E4" t="s">
        <v>34</v>
      </c>
      <c r="F4" t="s">
        <v>505</v>
      </c>
      <c r="G4" s="1">
        <v>2.35</v>
      </c>
      <c r="H4" s="1">
        <v>1.49</v>
      </c>
      <c r="I4" s="1">
        <v>4.6100000000000003</v>
      </c>
      <c r="J4" s="1">
        <v>47.67</v>
      </c>
      <c r="K4" s="1">
        <v>1.04</v>
      </c>
      <c r="L4" s="1">
        <v>4.8099999999999996</v>
      </c>
      <c r="M4" s="1">
        <v>7.12</v>
      </c>
      <c r="N4" s="1">
        <v>15889</v>
      </c>
      <c r="O4" s="1">
        <v>5.86</v>
      </c>
      <c r="P4" s="1">
        <v>11.99</v>
      </c>
      <c r="Q4" s="1">
        <v>160.54</v>
      </c>
      <c r="R4" s="1">
        <v>700.48</v>
      </c>
      <c r="S4" s="1">
        <v>936.02</v>
      </c>
      <c r="T4" s="1">
        <v>34.51</v>
      </c>
      <c r="U4" s="1">
        <v>6.84</v>
      </c>
      <c r="V4" s="1">
        <v>3252</v>
      </c>
      <c r="W4" s="1">
        <v>864.93</v>
      </c>
      <c r="X4" s="1">
        <v>612.05999999999995</v>
      </c>
      <c r="Y4" s="1">
        <v>82.82</v>
      </c>
      <c r="Z4" s="1">
        <v>2358</v>
      </c>
      <c r="AA4" s="1">
        <v>32868</v>
      </c>
      <c r="AB4" s="1">
        <v>133.46</v>
      </c>
      <c r="AC4" s="1">
        <v>838.41</v>
      </c>
      <c r="AD4" s="1">
        <v>305.74</v>
      </c>
    </row>
    <row r="5" spans="1:30" x14ac:dyDescent="0.2">
      <c r="A5" t="s">
        <v>67</v>
      </c>
      <c r="B5" t="s">
        <v>66</v>
      </c>
      <c r="C5" t="s">
        <v>32</v>
      </c>
      <c r="D5" t="s">
        <v>33</v>
      </c>
      <c r="E5" t="s">
        <v>34</v>
      </c>
      <c r="F5" t="s">
        <v>505</v>
      </c>
      <c r="G5" s="1">
        <v>2.35</v>
      </c>
      <c r="H5" s="1">
        <v>1.62</v>
      </c>
      <c r="I5" s="1">
        <v>4.8899999999999997</v>
      </c>
      <c r="J5" s="1">
        <v>47.67</v>
      </c>
      <c r="K5" s="1">
        <v>1.25</v>
      </c>
      <c r="L5" s="1">
        <v>5.01</v>
      </c>
      <c r="M5" s="1">
        <v>7.9</v>
      </c>
      <c r="N5" s="1">
        <v>21578</v>
      </c>
      <c r="O5" s="1">
        <v>6.72</v>
      </c>
      <c r="P5" s="1">
        <v>14.63</v>
      </c>
      <c r="Q5" s="1">
        <v>177.2</v>
      </c>
      <c r="R5" s="1">
        <v>623.26</v>
      </c>
      <c r="S5" s="1">
        <v>1456</v>
      </c>
      <c r="T5" s="1">
        <v>36.380000000000003</v>
      </c>
      <c r="U5" s="1">
        <v>8.61</v>
      </c>
      <c r="V5" s="1">
        <v>3249</v>
      </c>
      <c r="W5" s="1">
        <v>825.24</v>
      </c>
      <c r="X5" s="1">
        <v>1219</v>
      </c>
      <c r="Y5" s="1">
        <v>86.61</v>
      </c>
      <c r="Z5" s="1">
        <v>2358</v>
      </c>
      <c r="AA5" s="1">
        <v>33292</v>
      </c>
      <c r="AB5" s="1">
        <v>131.04</v>
      </c>
      <c r="AC5" s="1">
        <v>797.04</v>
      </c>
      <c r="AD5" s="1">
        <v>305.74</v>
      </c>
    </row>
    <row r="6" spans="1:30" x14ac:dyDescent="0.2">
      <c r="A6" t="s">
        <v>68</v>
      </c>
      <c r="B6" t="s">
        <v>66</v>
      </c>
      <c r="C6" t="s">
        <v>32</v>
      </c>
      <c r="D6" t="s">
        <v>33</v>
      </c>
      <c r="E6" t="s">
        <v>34</v>
      </c>
      <c r="F6" t="s">
        <v>505</v>
      </c>
      <c r="G6" s="1">
        <v>2.2000000000000002</v>
      </c>
      <c r="H6" s="1">
        <v>1.49</v>
      </c>
      <c r="I6" s="1">
        <v>4.34</v>
      </c>
      <c r="J6" s="1">
        <v>44.4</v>
      </c>
      <c r="K6" s="1">
        <v>1.36</v>
      </c>
      <c r="L6" s="1">
        <v>5.42</v>
      </c>
      <c r="M6" s="1">
        <v>7.9</v>
      </c>
      <c r="N6" s="1">
        <v>18116</v>
      </c>
      <c r="O6" s="1">
        <v>8.18</v>
      </c>
      <c r="P6" s="1">
        <v>11.99</v>
      </c>
      <c r="Q6" s="1">
        <v>177.2</v>
      </c>
      <c r="R6" s="1">
        <v>700.48</v>
      </c>
      <c r="S6" s="1">
        <v>1292</v>
      </c>
      <c r="T6" s="1">
        <v>36.380000000000003</v>
      </c>
      <c r="U6" s="1">
        <v>7.71</v>
      </c>
      <c r="V6" s="1">
        <v>3072</v>
      </c>
      <c r="W6" s="1">
        <v>925.99</v>
      </c>
      <c r="X6" s="1">
        <v>1031</v>
      </c>
      <c r="Y6" s="1">
        <v>98.18</v>
      </c>
      <c r="Z6" s="1">
        <v>2358</v>
      </c>
      <c r="AA6" s="1">
        <v>33923</v>
      </c>
      <c r="AB6" s="1">
        <v>136.27000000000001</v>
      </c>
      <c r="AC6" s="1">
        <v>825.1</v>
      </c>
      <c r="AD6" s="1">
        <v>305.74</v>
      </c>
    </row>
    <row r="7" spans="1:30" x14ac:dyDescent="0.2">
      <c r="A7" t="s">
        <v>69</v>
      </c>
      <c r="B7" t="s">
        <v>66</v>
      </c>
      <c r="C7" t="s">
        <v>32</v>
      </c>
      <c r="D7" t="s">
        <v>33</v>
      </c>
      <c r="E7" t="s">
        <v>34</v>
      </c>
      <c r="F7" t="s">
        <v>505</v>
      </c>
      <c r="G7" s="1">
        <v>2.42</v>
      </c>
      <c r="H7" s="1">
        <v>1.35</v>
      </c>
      <c r="I7" s="1">
        <v>4.08</v>
      </c>
      <c r="J7" s="1">
        <v>42.45</v>
      </c>
      <c r="K7" s="1">
        <v>1.25</v>
      </c>
      <c r="L7" s="1">
        <v>5.01</v>
      </c>
      <c r="M7" s="1">
        <v>7.9</v>
      </c>
      <c r="N7" s="1">
        <v>14279</v>
      </c>
      <c r="O7" s="1">
        <v>8.4700000000000006</v>
      </c>
      <c r="P7" s="1">
        <v>13.29</v>
      </c>
      <c r="Q7" s="1">
        <v>160.54</v>
      </c>
      <c r="R7" s="1">
        <v>700.48</v>
      </c>
      <c r="S7" s="1">
        <v>1079</v>
      </c>
      <c r="T7" s="1">
        <v>34.51</v>
      </c>
      <c r="U7" s="1">
        <v>8.16</v>
      </c>
      <c r="V7" s="1">
        <v>3141</v>
      </c>
      <c r="W7" s="1">
        <v>930.94</v>
      </c>
      <c r="X7" s="1">
        <v>773.22</v>
      </c>
      <c r="Y7" s="1">
        <v>86.61</v>
      </c>
      <c r="Z7" s="1">
        <v>2358</v>
      </c>
      <c r="AA7" s="1">
        <v>33923</v>
      </c>
      <c r="AB7" s="1">
        <v>138.28</v>
      </c>
      <c r="AC7" s="1">
        <v>831.75</v>
      </c>
      <c r="AD7" s="1">
        <v>292.02</v>
      </c>
    </row>
    <row r="8" spans="1:30" x14ac:dyDescent="0.2">
      <c r="A8" t="s">
        <v>664</v>
      </c>
      <c r="B8" t="s">
        <v>81</v>
      </c>
      <c r="C8" t="s">
        <v>32</v>
      </c>
      <c r="D8" t="s">
        <v>33</v>
      </c>
      <c r="E8" t="s">
        <v>34</v>
      </c>
      <c r="F8" t="s">
        <v>508</v>
      </c>
      <c r="G8" s="1">
        <v>2.13</v>
      </c>
      <c r="H8" s="1">
        <v>1.49</v>
      </c>
      <c r="I8" s="1">
        <v>4.08</v>
      </c>
      <c r="J8" s="1">
        <v>42.45</v>
      </c>
      <c r="K8" s="1">
        <v>1.25</v>
      </c>
      <c r="L8" s="1">
        <v>4.6100000000000003</v>
      </c>
      <c r="M8" s="1">
        <v>7.12</v>
      </c>
      <c r="N8" s="1">
        <v>10358</v>
      </c>
      <c r="O8" s="1">
        <v>6.86</v>
      </c>
      <c r="P8" s="1">
        <v>14.63</v>
      </c>
      <c r="Q8" s="1">
        <v>177.2</v>
      </c>
      <c r="R8" s="1">
        <v>773.85</v>
      </c>
      <c r="S8" s="1">
        <v>1252</v>
      </c>
      <c r="T8" s="1">
        <v>36.380000000000003</v>
      </c>
      <c r="U8" s="1">
        <v>8.61</v>
      </c>
      <c r="V8" s="1">
        <v>3268</v>
      </c>
      <c r="W8" s="1">
        <v>795.42</v>
      </c>
      <c r="X8" s="1">
        <v>885.29</v>
      </c>
      <c r="Y8" s="1">
        <v>90.44</v>
      </c>
      <c r="Z8" s="1">
        <v>2723</v>
      </c>
      <c r="AA8" s="1">
        <v>30935</v>
      </c>
      <c r="AB8" s="1">
        <v>125.4</v>
      </c>
      <c r="AC8" s="1">
        <v>761.33</v>
      </c>
      <c r="AD8" s="1">
        <v>270.45</v>
      </c>
    </row>
    <row r="9" spans="1:30" x14ac:dyDescent="0.2">
      <c r="A9" t="s">
        <v>80</v>
      </c>
      <c r="B9" t="s">
        <v>81</v>
      </c>
      <c r="C9" t="s">
        <v>32</v>
      </c>
      <c r="D9" t="s">
        <v>33</v>
      </c>
      <c r="E9" t="s">
        <v>34</v>
      </c>
      <c r="F9" t="s">
        <v>508</v>
      </c>
      <c r="G9" s="1">
        <v>2.35</v>
      </c>
      <c r="H9" s="1">
        <v>1.62</v>
      </c>
      <c r="I9" s="1">
        <v>4.6100000000000003</v>
      </c>
      <c r="J9" s="1">
        <v>54.3</v>
      </c>
      <c r="K9" s="1">
        <v>1.25</v>
      </c>
      <c r="L9" s="1">
        <v>4.8099999999999996</v>
      </c>
      <c r="M9" s="1">
        <v>7.9</v>
      </c>
      <c r="N9" s="1">
        <v>15924</v>
      </c>
      <c r="O9" s="1">
        <v>6.15</v>
      </c>
      <c r="P9" s="1">
        <v>14.63</v>
      </c>
      <c r="Q9" s="1">
        <v>177.2</v>
      </c>
      <c r="R9" s="1">
        <v>773.85</v>
      </c>
      <c r="S9" s="1">
        <v>1390</v>
      </c>
      <c r="T9" s="1">
        <v>36.380000000000003</v>
      </c>
      <c r="U9" s="1">
        <v>7.71</v>
      </c>
      <c r="V9" s="1">
        <v>3258</v>
      </c>
      <c r="W9" s="1">
        <v>894.66</v>
      </c>
      <c r="X9" s="1">
        <v>1078</v>
      </c>
      <c r="Y9" s="1">
        <v>90.44</v>
      </c>
      <c r="Z9" s="1">
        <v>2358</v>
      </c>
      <c r="AA9" s="1">
        <v>32655</v>
      </c>
      <c r="AB9" s="1">
        <v>135.07</v>
      </c>
      <c r="AC9" s="1">
        <v>848.57</v>
      </c>
      <c r="AD9" s="1">
        <v>281.16000000000003</v>
      </c>
    </row>
    <row r="10" spans="1:30" x14ac:dyDescent="0.2">
      <c r="A10" t="s">
        <v>82</v>
      </c>
      <c r="B10" t="s">
        <v>81</v>
      </c>
      <c r="C10" t="s">
        <v>32</v>
      </c>
      <c r="D10" t="s">
        <v>33</v>
      </c>
      <c r="E10" t="s">
        <v>34</v>
      </c>
      <c r="F10" t="s">
        <v>508</v>
      </c>
      <c r="G10" s="1">
        <v>2.35</v>
      </c>
      <c r="H10" s="1">
        <v>1.35</v>
      </c>
      <c r="I10" s="1">
        <v>3.81</v>
      </c>
      <c r="J10" s="1">
        <v>44.4</v>
      </c>
      <c r="K10" s="1">
        <v>1.25</v>
      </c>
      <c r="L10" s="1">
        <v>5.21</v>
      </c>
      <c r="M10" s="1">
        <v>7.12</v>
      </c>
      <c r="N10" s="1">
        <v>10337</v>
      </c>
      <c r="O10" s="1">
        <v>8.76</v>
      </c>
      <c r="P10" s="1">
        <v>10.72</v>
      </c>
      <c r="Q10" s="1">
        <v>160.54</v>
      </c>
      <c r="R10" s="1">
        <v>623.26</v>
      </c>
      <c r="S10" s="1">
        <v>864.65</v>
      </c>
      <c r="T10" s="1">
        <v>34.51</v>
      </c>
      <c r="U10" s="1">
        <v>7.71</v>
      </c>
      <c r="V10" s="1">
        <v>2707</v>
      </c>
      <c r="W10" s="1">
        <v>1074</v>
      </c>
      <c r="X10" s="1">
        <v>437.11</v>
      </c>
      <c r="Y10" s="1">
        <v>90.44</v>
      </c>
      <c r="Z10" s="1">
        <v>2358</v>
      </c>
      <c r="AA10" s="1">
        <v>36407</v>
      </c>
      <c r="AB10" s="1">
        <v>139.49</v>
      </c>
      <c r="AC10" s="1">
        <v>836.28</v>
      </c>
      <c r="AD10" s="1">
        <v>281.16000000000003</v>
      </c>
    </row>
    <row r="11" spans="1:30" x14ac:dyDescent="0.2">
      <c r="A11" t="s">
        <v>749</v>
      </c>
      <c r="B11" t="s">
        <v>384</v>
      </c>
      <c r="C11" t="s">
        <v>32</v>
      </c>
      <c r="D11" t="s">
        <v>33</v>
      </c>
      <c r="E11" t="s">
        <v>34</v>
      </c>
      <c r="F11" t="s">
        <v>580</v>
      </c>
      <c r="G11" s="1">
        <v>1.9</v>
      </c>
      <c r="H11" s="1">
        <v>1.1100000000000001</v>
      </c>
      <c r="I11" s="1">
        <v>1.25</v>
      </c>
      <c r="J11" s="1">
        <v>21.58</v>
      </c>
      <c r="K11" s="1">
        <v>130.53</v>
      </c>
      <c r="L11" s="1">
        <v>2.92</v>
      </c>
      <c r="M11" s="1">
        <v>4.4400000000000004</v>
      </c>
      <c r="N11" s="1">
        <v>1276</v>
      </c>
      <c r="O11" s="1">
        <v>10.36</v>
      </c>
      <c r="P11" s="1">
        <v>2.44</v>
      </c>
      <c r="Q11" s="1">
        <v>68.58</v>
      </c>
      <c r="R11" s="1">
        <v>145.72</v>
      </c>
      <c r="S11" s="1">
        <v>147.96</v>
      </c>
      <c r="T11" s="1">
        <v>24.44</v>
      </c>
      <c r="U11" s="1">
        <v>3.59</v>
      </c>
      <c r="V11" s="1">
        <v>1623</v>
      </c>
      <c r="W11" s="1">
        <v>432.68</v>
      </c>
      <c r="X11" s="1">
        <v>588.09</v>
      </c>
      <c r="Y11" s="1">
        <v>33.31</v>
      </c>
      <c r="Z11" s="1">
        <v>1610</v>
      </c>
      <c r="AA11" s="1">
        <v>17526</v>
      </c>
      <c r="AB11" s="1">
        <v>113.92</v>
      </c>
      <c r="AC11" s="1">
        <v>640.51</v>
      </c>
      <c r="AD11" s="1">
        <v>44.96</v>
      </c>
    </row>
    <row r="12" spans="1:30" x14ac:dyDescent="0.2">
      <c r="A12" t="s">
        <v>750</v>
      </c>
      <c r="B12" t="s">
        <v>384</v>
      </c>
      <c r="C12" t="s">
        <v>32</v>
      </c>
      <c r="D12" t="s">
        <v>33</v>
      </c>
      <c r="E12" t="s">
        <v>34</v>
      </c>
      <c r="F12" t="s">
        <v>580</v>
      </c>
      <c r="G12" s="1">
        <v>1.9</v>
      </c>
      <c r="H12" s="1">
        <v>1.01</v>
      </c>
      <c r="I12" s="1">
        <v>1.25</v>
      </c>
      <c r="J12" s="1">
        <v>21.09</v>
      </c>
      <c r="K12" s="1">
        <v>105.3</v>
      </c>
      <c r="L12" s="1">
        <v>2.92</v>
      </c>
      <c r="M12" s="1">
        <v>4.4400000000000004</v>
      </c>
      <c r="N12" s="1">
        <v>1282</v>
      </c>
      <c r="O12" s="1">
        <v>9.93</v>
      </c>
      <c r="P12" s="1">
        <v>2.44</v>
      </c>
      <c r="Q12" s="1">
        <v>62.27</v>
      </c>
      <c r="R12" s="1">
        <v>145.72</v>
      </c>
      <c r="S12" s="1">
        <v>146</v>
      </c>
      <c r="T12" s="1">
        <v>24.44</v>
      </c>
      <c r="U12" s="1">
        <v>3.59</v>
      </c>
      <c r="V12" s="1">
        <v>1530</v>
      </c>
      <c r="W12" s="1">
        <v>429.01</v>
      </c>
      <c r="X12" s="1">
        <v>537.89</v>
      </c>
      <c r="Y12" s="1">
        <v>38.11</v>
      </c>
      <c r="Z12" s="1">
        <v>1488</v>
      </c>
      <c r="AA12" s="1">
        <v>17683</v>
      </c>
      <c r="AB12" s="1">
        <v>115.79</v>
      </c>
      <c r="AC12" s="1">
        <v>641.09</v>
      </c>
      <c r="AD12" s="1">
        <v>43.21</v>
      </c>
    </row>
    <row r="13" spans="1:30" x14ac:dyDescent="0.2">
      <c r="A13" t="s">
        <v>751</v>
      </c>
      <c r="B13" t="s">
        <v>384</v>
      </c>
      <c r="C13" t="s">
        <v>32</v>
      </c>
      <c r="D13" t="s">
        <v>33</v>
      </c>
      <c r="E13" t="s">
        <v>34</v>
      </c>
      <c r="F13" t="s">
        <v>580</v>
      </c>
      <c r="G13" s="1">
        <v>1.8</v>
      </c>
      <c r="H13" s="1">
        <v>0.91</v>
      </c>
      <c r="I13" s="1">
        <v>1.36</v>
      </c>
      <c r="J13" s="1">
        <v>20.84</v>
      </c>
      <c r="K13" s="1">
        <v>62.69</v>
      </c>
      <c r="L13" s="1">
        <v>2.92</v>
      </c>
      <c r="M13" s="1">
        <v>4.4400000000000004</v>
      </c>
      <c r="N13" s="1">
        <v>1423</v>
      </c>
      <c r="O13" s="1">
        <v>7.85</v>
      </c>
      <c r="P13" s="1">
        <v>2.1</v>
      </c>
      <c r="Q13" s="1">
        <v>62.27</v>
      </c>
      <c r="R13" s="1">
        <v>145.72</v>
      </c>
      <c r="S13" s="1">
        <v>134.15</v>
      </c>
      <c r="T13" s="1">
        <v>23.64</v>
      </c>
      <c r="U13" s="1">
        <v>2.88</v>
      </c>
      <c r="V13" s="1">
        <v>1594</v>
      </c>
      <c r="W13" s="1">
        <v>314.20999999999998</v>
      </c>
      <c r="X13" s="1">
        <v>404.68</v>
      </c>
      <c r="Y13" s="1">
        <v>30.96</v>
      </c>
      <c r="Z13" s="1">
        <v>1610</v>
      </c>
      <c r="AA13" s="1">
        <v>17788</v>
      </c>
      <c r="AB13" s="1">
        <v>117.36</v>
      </c>
      <c r="AC13" s="1">
        <v>650.82000000000005</v>
      </c>
      <c r="AD13" s="1">
        <v>39.79</v>
      </c>
    </row>
    <row r="14" spans="1:30" x14ac:dyDescent="0.2">
      <c r="A14" t="s">
        <v>752</v>
      </c>
      <c r="B14" t="s">
        <v>384</v>
      </c>
      <c r="C14" t="s">
        <v>32</v>
      </c>
      <c r="D14" t="s">
        <v>33</v>
      </c>
      <c r="E14" t="s">
        <v>34</v>
      </c>
      <c r="F14" t="s">
        <v>580</v>
      </c>
      <c r="G14" s="1">
        <v>1.8</v>
      </c>
      <c r="H14" s="1">
        <v>1.22</v>
      </c>
      <c r="I14" s="1">
        <v>1.25</v>
      </c>
      <c r="J14" s="1">
        <v>22.32</v>
      </c>
      <c r="K14" s="1">
        <v>177.63</v>
      </c>
      <c r="L14" s="1">
        <v>2.75</v>
      </c>
      <c r="M14" s="1">
        <v>4.4400000000000004</v>
      </c>
      <c r="N14" s="1">
        <v>1489</v>
      </c>
      <c r="O14" s="1">
        <v>9.51</v>
      </c>
      <c r="P14" s="1">
        <v>2.1</v>
      </c>
      <c r="Q14" s="1">
        <v>62.27</v>
      </c>
      <c r="R14" s="1">
        <v>180.39</v>
      </c>
      <c r="S14" s="1">
        <v>120.42</v>
      </c>
      <c r="T14" s="1">
        <v>24.44</v>
      </c>
      <c r="U14" s="1">
        <v>3.59</v>
      </c>
      <c r="V14" s="1">
        <v>1672</v>
      </c>
      <c r="W14" s="1">
        <v>323.26</v>
      </c>
      <c r="X14" s="1">
        <v>321.67</v>
      </c>
      <c r="Y14" s="1">
        <v>34.5</v>
      </c>
      <c r="Z14" s="1">
        <v>1610</v>
      </c>
      <c r="AA14" s="1">
        <v>16091</v>
      </c>
      <c r="AB14" s="1">
        <v>113.29</v>
      </c>
      <c r="AC14" s="1">
        <v>637.82000000000005</v>
      </c>
      <c r="AD14" s="1">
        <v>39.79</v>
      </c>
    </row>
    <row r="15" spans="1:30" x14ac:dyDescent="0.2">
      <c r="A15" t="s">
        <v>665</v>
      </c>
      <c r="B15" t="s">
        <v>160</v>
      </c>
      <c r="C15" t="s">
        <v>32</v>
      </c>
      <c r="D15" t="s">
        <v>33</v>
      </c>
      <c r="E15" t="s">
        <v>34</v>
      </c>
      <c r="F15" t="s">
        <v>526</v>
      </c>
      <c r="G15" s="1">
        <v>2.12</v>
      </c>
      <c r="H15" s="1">
        <v>0.83</v>
      </c>
      <c r="I15" s="1">
        <v>2.16</v>
      </c>
      <c r="J15" s="1">
        <v>48.18</v>
      </c>
      <c r="K15" s="1">
        <v>1.81</v>
      </c>
      <c r="L15" s="1">
        <v>3.8</v>
      </c>
      <c r="M15" s="1">
        <v>4.96</v>
      </c>
      <c r="N15" s="1">
        <v>2490</v>
      </c>
      <c r="O15" s="1">
        <v>5.95</v>
      </c>
      <c r="P15" s="1">
        <v>8.44</v>
      </c>
      <c r="Q15" s="1">
        <v>137.74</v>
      </c>
      <c r="R15" s="1">
        <v>188.09</v>
      </c>
      <c r="S15" s="1">
        <v>337.16</v>
      </c>
      <c r="T15" s="1">
        <v>35.46</v>
      </c>
      <c r="U15" s="1">
        <v>1.51</v>
      </c>
      <c r="V15" s="1">
        <v>1890</v>
      </c>
      <c r="W15" s="1">
        <v>678.47</v>
      </c>
      <c r="X15" s="1">
        <v>721.71</v>
      </c>
      <c r="Y15" s="1">
        <v>94.66</v>
      </c>
      <c r="Z15" s="1">
        <v>1248</v>
      </c>
      <c r="AA15" s="1">
        <v>50629</v>
      </c>
      <c r="AB15" s="1">
        <v>163.38999999999999</v>
      </c>
      <c r="AC15" s="1">
        <v>955.57</v>
      </c>
      <c r="AD15" s="1">
        <v>223.08</v>
      </c>
    </row>
    <row r="16" spans="1:30" x14ac:dyDescent="0.2">
      <c r="A16" t="s">
        <v>666</v>
      </c>
      <c r="B16" t="s">
        <v>160</v>
      </c>
      <c r="C16" t="s">
        <v>32</v>
      </c>
      <c r="D16" t="s">
        <v>33</v>
      </c>
      <c r="E16" t="s">
        <v>34</v>
      </c>
      <c r="F16" t="s">
        <v>526</v>
      </c>
      <c r="G16" s="1">
        <v>2</v>
      </c>
      <c r="H16" s="1">
        <v>0.73</v>
      </c>
      <c r="I16" s="1">
        <v>2.7</v>
      </c>
      <c r="J16" s="1">
        <v>50.15</v>
      </c>
      <c r="K16" s="1">
        <v>1.27</v>
      </c>
      <c r="L16" s="1">
        <v>3.8</v>
      </c>
      <c r="M16" s="1">
        <v>4.25</v>
      </c>
      <c r="N16" s="1">
        <v>2886</v>
      </c>
      <c r="O16" s="1">
        <v>5.95</v>
      </c>
      <c r="P16" s="1">
        <v>8.44</v>
      </c>
      <c r="Q16" s="1">
        <v>149.49</v>
      </c>
      <c r="R16" s="1">
        <v>105.73</v>
      </c>
      <c r="S16" s="1">
        <v>328.4</v>
      </c>
      <c r="T16" s="1">
        <v>35.46</v>
      </c>
      <c r="U16" s="1">
        <v>1.51</v>
      </c>
      <c r="V16" s="1">
        <v>1914</v>
      </c>
      <c r="W16" s="1">
        <v>763</v>
      </c>
      <c r="X16" s="1">
        <v>587.25</v>
      </c>
      <c r="Y16" s="1">
        <v>90.65</v>
      </c>
      <c r="Z16" s="1">
        <v>1573</v>
      </c>
      <c r="AA16" s="1">
        <v>51070</v>
      </c>
      <c r="AB16" s="1">
        <v>168.57</v>
      </c>
      <c r="AC16" s="1">
        <v>1008</v>
      </c>
      <c r="AD16" s="1">
        <v>216.45</v>
      </c>
    </row>
    <row r="17" spans="1:30" x14ac:dyDescent="0.2">
      <c r="A17" t="s">
        <v>667</v>
      </c>
      <c r="B17" t="s">
        <v>413</v>
      </c>
      <c r="C17" t="s">
        <v>32</v>
      </c>
      <c r="D17" t="s">
        <v>33</v>
      </c>
      <c r="E17" t="s">
        <v>34</v>
      </c>
      <c r="F17" t="s">
        <v>586</v>
      </c>
      <c r="G17" s="1">
        <v>1.9</v>
      </c>
      <c r="H17" s="1">
        <v>2.4700000000000002</v>
      </c>
      <c r="I17" s="1">
        <v>1.25</v>
      </c>
      <c r="J17" s="1">
        <v>21.09</v>
      </c>
      <c r="K17" s="1">
        <v>58.08</v>
      </c>
      <c r="L17" s="1">
        <v>2.75</v>
      </c>
      <c r="M17" s="1">
        <v>4.4400000000000004</v>
      </c>
      <c r="N17" s="1">
        <v>1433</v>
      </c>
      <c r="O17" s="1">
        <v>8.26</v>
      </c>
      <c r="P17" s="1">
        <v>1.78</v>
      </c>
      <c r="Q17" s="1">
        <v>68.58</v>
      </c>
      <c r="R17" s="1">
        <v>145.72</v>
      </c>
      <c r="S17" s="1">
        <v>135.47</v>
      </c>
      <c r="T17" s="1">
        <v>22.83</v>
      </c>
      <c r="U17" s="1">
        <v>3.23</v>
      </c>
      <c r="V17" s="1">
        <v>1813</v>
      </c>
      <c r="W17" s="1">
        <v>343.22</v>
      </c>
      <c r="X17" s="1">
        <v>505.99</v>
      </c>
      <c r="Y17" s="1">
        <v>33.31</v>
      </c>
      <c r="Z17" s="1">
        <v>1488</v>
      </c>
      <c r="AA17" s="1">
        <v>13884</v>
      </c>
      <c r="AB17" s="1">
        <v>102.62</v>
      </c>
      <c r="AC17" s="1">
        <v>552.35</v>
      </c>
      <c r="AD17" s="1">
        <v>38.1</v>
      </c>
    </row>
    <row r="18" spans="1:30" x14ac:dyDescent="0.2">
      <c r="A18" t="s">
        <v>668</v>
      </c>
      <c r="B18" t="s">
        <v>413</v>
      </c>
      <c r="C18" t="s">
        <v>32</v>
      </c>
      <c r="D18" t="s">
        <v>33</v>
      </c>
      <c r="E18" t="s">
        <v>34</v>
      </c>
      <c r="F18" t="s">
        <v>586</v>
      </c>
      <c r="G18" s="1">
        <v>2</v>
      </c>
      <c r="H18" s="1">
        <v>2.4700000000000002</v>
      </c>
      <c r="I18" s="1">
        <v>1.1499999999999999</v>
      </c>
      <c r="J18" s="1">
        <v>22.32</v>
      </c>
      <c r="K18" s="1">
        <v>130.21</v>
      </c>
      <c r="L18" s="1">
        <v>2.75</v>
      </c>
      <c r="M18" s="1">
        <v>4.4400000000000004</v>
      </c>
      <c r="N18" s="1">
        <v>1389</v>
      </c>
      <c r="O18" s="1">
        <v>7.85</v>
      </c>
      <c r="P18" s="1">
        <v>1.78</v>
      </c>
      <c r="Q18" s="1">
        <v>56.11</v>
      </c>
      <c r="R18" s="1">
        <v>145.72</v>
      </c>
      <c r="S18" s="1">
        <v>114.17</v>
      </c>
      <c r="T18" s="1">
        <v>22.83</v>
      </c>
      <c r="U18" s="1">
        <v>3.23</v>
      </c>
      <c r="V18" s="1">
        <v>1724</v>
      </c>
      <c r="W18" s="1">
        <v>319.64</v>
      </c>
      <c r="X18" s="1">
        <v>443.76</v>
      </c>
      <c r="Y18" s="1">
        <v>33.31</v>
      </c>
      <c r="Z18" s="1">
        <v>1610</v>
      </c>
      <c r="AA18" s="1">
        <v>13544</v>
      </c>
      <c r="AB18" s="1">
        <v>105.13</v>
      </c>
      <c r="AC18" s="1">
        <v>581.99</v>
      </c>
      <c r="AD18" s="1">
        <v>38.1</v>
      </c>
    </row>
    <row r="19" spans="1:30" x14ac:dyDescent="0.2">
      <c r="A19" t="s">
        <v>669</v>
      </c>
      <c r="B19" t="s">
        <v>413</v>
      </c>
      <c r="C19" t="s">
        <v>32</v>
      </c>
      <c r="D19" t="s">
        <v>33</v>
      </c>
      <c r="E19" t="s">
        <v>34</v>
      </c>
      <c r="F19" t="s">
        <v>586</v>
      </c>
      <c r="G19" s="1">
        <v>2.5</v>
      </c>
      <c r="H19" s="1">
        <v>2.35</v>
      </c>
      <c r="I19" s="1">
        <v>1.25</v>
      </c>
      <c r="J19" s="1">
        <v>35.18</v>
      </c>
      <c r="K19" s="1">
        <v>115.73</v>
      </c>
      <c r="L19" s="1">
        <v>2.57</v>
      </c>
      <c r="M19" s="1">
        <v>4.4400000000000004</v>
      </c>
      <c r="N19" s="1">
        <v>1447</v>
      </c>
      <c r="O19" s="1">
        <v>6.84</v>
      </c>
      <c r="P19" s="1">
        <v>1.78</v>
      </c>
      <c r="Q19" s="1">
        <v>56.11</v>
      </c>
      <c r="R19" s="1">
        <v>110.74</v>
      </c>
      <c r="S19" s="1">
        <v>106.97</v>
      </c>
      <c r="T19" s="1">
        <v>23.64</v>
      </c>
      <c r="U19" s="1">
        <v>3.05</v>
      </c>
      <c r="V19" s="1">
        <v>1663</v>
      </c>
      <c r="W19" s="1">
        <v>365.05</v>
      </c>
      <c r="X19" s="1">
        <v>328.87</v>
      </c>
      <c r="Y19" s="1">
        <v>35.69</v>
      </c>
      <c r="Z19" s="1">
        <v>1610</v>
      </c>
      <c r="AA19" s="1">
        <v>14501</v>
      </c>
      <c r="AB19" s="1">
        <v>105.76</v>
      </c>
      <c r="AC19" s="1">
        <v>551.88</v>
      </c>
      <c r="AD19" s="1">
        <v>39.79</v>
      </c>
    </row>
    <row r="20" spans="1:30" x14ac:dyDescent="0.2">
      <c r="A20" t="s">
        <v>108</v>
      </c>
      <c r="B20" t="s">
        <v>109</v>
      </c>
      <c r="C20" t="s">
        <v>32</v>
      </c>
      <c r="D20" t="s">
        <v>33</v>
      </c>
      <c r="E20" t="s">
        <v>34</v>
      </c>
      <c r="F20" t="s">
        <v>514</v>
      </c>
      <c r="G20" s="1">
        <v>1.64</v>
      </c>
      <c r="H20" s="1">
        <v>1.49</v>
      </c>
      <c r="I20" s="1">
        <v>3.81</v>
      </c>
      <c r="J20" s="1">
        <v>37.97</v>
      </c>
      <c r="K20" s="1">
        <v>12.7</v>
      </c>
      <c r="L20" s="1">
        <v>4.6100000000000003</v>
      </c>
      <c r="M20" s="1">
        <v>5.64</v>
      </c>
      <c r="N20" s="1">
        <v>1934</v>
      </c>
      <c r="O20" s="1">
        <v>5.86</v>
      </c>
      <c r="P20" s="1">
        <v>11.99</v>
      </c>
      <c r="Q20" s="1">
        <v>144.29</v>
      </c>
      <c r="R20" s="1">
        <v>623.26</v>
      </c>
      <c r="S20" s="1">
        <v>214.43</v>
      </c>
      <c r="T20" s="1">
        <v>32.54</v>
      </c>
      <c r="U20" s="1">
        <v>6.84</v>
      </c>
      <c r="V20" s="1">
        <v>1875</v>
      </c>
      <c r="W20" s="1">
        <v>653.88</v>
      </c>
      <c r="X20" s="1">
        <v>469.7</v>
      </c>
      <c r="Y20" s="1">
        <v>92.36</v>
      </c>
      <c r="Z20" s="1">
        <v>2358</v>
      </c>
      <c r="AA20" s="1">
        <v>24680</v>
      </c>
      <c r="AB20" s="1">
        <v>116.52</v>
      </c>
      <c r="AC20" s="1">
        <v>653.41</v>
      </c>
      <c r="AD20" s="1">
        <v>209.58</v>
      </c>
    </row>
    <row r="21" spans="1:30" x14ac:dyDescent="0.2">
      <c r="A21" t="s">
        <v>110</v>
      </c>
      <c r="B21" t="s">
        <v>109</v>
      </c>
      <c r="C21" t="s">
        <v>32</v>
      </c>
      <c r="D21" t="s">
        <v>33</v>
      </c>
      <c r="E21" t="s">
        <v>34</v>
      </c>
      <c r="F21" t="s">
        <v>514</v>
      </c>
      <c r="G21" s="1">
        <v>2.35</v>
      </c>
      <c r="H21" s="1">
        <v>1.49</v>
      </c>
      <c r="I21" s="1">
        <v>3.81</v>
      </c>
      <c r="J21" s="1">
        <v>41.16</v>
      </c>
      <c r="K21" s="1">
        <v>86.89</v>
      </c>
      <c r="L21" s="1">
        <v>4.6100000000000003</v>
      </c>
      <c r="M21" s="1">
        <v>7.12</v>
      </c>
      <c r="N21" s="1">
        <v>2474</v>
      </c>
      <c r="O21" s="1">
        <v>6.72</v>
      </c>
      <c r="P21" s="1">
        <v>13.29</v>
      </c>
      <c r="Q21" s="1">
        <v>144.29</v>
      </c>
      <c r="R21" s="1">
        <v>700.48</v>
      </c>
      <c r="S21" s="1">
        <v>254.63</v>
      </c>
      <c r="T21" s="1">
        <v>34.51</v>
      </c>
      <c r="U21" s="1">
        <v>7.71</v>
      </c>
      <c r="V21" s="1">
        <v>2199</v>
      </c>
      <c r="W21" s="1">
        <v>733.97</v>
      </c>
      <c r="X21" s="1">
        <v>527.83000000000004</v>
      </c>
      <c r="Y21" s="1">
        <v>86.61</v>
      </c>
      <c r="Z21" s="1">
        <v>2723</v>
      </c>
      <c r="AA21" s="1">
        <v>25150</v>
      </c>
      <c r="AB21" s="1">
        <v>126.21</v>
      </c>
      <c r="AC21" s="1">
        <v>731.25</v>
      </c>
      <c r="AD21" s="1">
        <v>224.24</v>
      </c>
    </row>
    <row r="22" spans="1:30" x14ac:dyDescent="0.2">
      <c r="A22" t="s">
        <v>111</v>
      </c>
      <c r="B22" t="s">
        <v>109</v>
      </c>
      <c r="C22" t="s">
        <v>32</v>
      </c>
      <c r="D22" t="s">
        <v>33</v>
      </c>
      <c r="E22" t="s">
        <v>34</v>
      </c>
      <c r="F22" t="s">
        <v>514</v>
      </c>
      <c r="G22" s="1">
        <v>2.2000000000000002</v>
      </c>
      <c r="H22" s="1">
        <v>1.49</v>
      </c>
      <c r="I22" s="1">
        <v>4.08</v>
      </c>
      <c r="J22" s="1">
        <v>38.92</v>
      </c>
      <c r="K22" s="1">
        <v>51.27</v>
      </c>
      <c r="L22" s="1">
        <v>4.6100000000000003</v>
      </c>
      <c r="M22" s="1">
        <v>6.37</v>
      </c>
      <c r="N22" s="1">
        <v>2165</v>
      </c>
      <c r="O22" s="1">
        <v>6.43</v>
      </c>
      <c r="P22" s="1">
        <v>13.29</v>
      </c>
      <c r="Q22" s="1">
        <v>160.54</v>
      </c>
      <c r="R22" s="1">
        <v>700.48</v>
      </c>
      <c r="S22" s="1">
        <v>248.83</v>
      </c>
      <c r="T22" s="1">
        <v>33.54</v>
      </c>
      <c r="U22" s="1">
        <v>6.84</v>
      </c>
      <c r="V22" s="1">
        <v>2388</v>
      </c>
      <c r="W22" s="1">
        <v>627.07000000000005</v>
      </c>
      <c r="X22" s="1">
        <v>579.04999999999995</v>
      </c>
      <c r="Y22" s="1">
        <v>90.44</v>
      </c>
      <c r="Z22" s="1">
        <v>2358</v>
      </c>
      <c r="AA22" s="1">
        <v>23649</v>
      </c>
      <c r="AB22" s="1">
        <v>117.33</v>
      </c>
      <c r="AC22" s="1">
        <v>666.45</v>
      </c>
      <c r="AD22" s="1">
        <v>219.31</v>
      </c>
    </row>
    <row r="23" spans="1:30" x14ac:dyDescent="0.2">
      <c r="A23" t="s">
        <v>112</v>
      </c>
      <c r="B23" t="s">
        <v>109</v>
      </c>
      <c r="C23" t="s">
        <v>32</v>
      </c>
      <c r="D23" t="s">
        <v>33</v>
      </c>
      <c r="E23" t="s">
        <v>34</v>
      </c>
      <c r="F23" t="s">
        <v>514</v>
      </c>
      <c r="G23" s="1">
        <v>2.06</v>
      </c>
      <c r="H23" s="1">
        <v>1.49</v>
      </c>
      <c r="I23" s="1">
        <v>3.94</v>
      </c>
      <c r="J23" s="1">
        <v>43.75</v>
      </c>
      <c r="K23" s="1">
        <v>32.270000000000003</v>
      </c>
      <c r="L23" s="1">
        <v>4.8099999999999996</v>
      </c>
      <c r="M23" s="1">
        <v>7.12</v>
      </c>
      <c r="N23" s="1">
        <v>2163</v>
      </c>
      <c r="O23" s="1">
        <v>6.15</v>
      </c>
      <c r="P23" s="1">
        <v>11.99</v>
      </c>
      <c r="Q23" s="1">
        <v>128.46</v>
      </c>
      <c r="R23" s="1">
        <v>623.26</v>
      </c>
      <c r="S23" s="1">
        <v>246.49</v>
      </c>
      <c r="T23" s="1">
        <v>36.380000000000003</v>
      </c>
      <c r="U23" s="1">
        <v>7.71</v>
      </c>
      <c r="V23" s="1">
        <v>2313</v>
      </c>
      <c r="W23" s="1">
        <v>658.9</v>
      </c>
      <c r="X23" s="1">
        <v>570.66</v>
      </c>
      <c r="Y23" s="1">
        <v>86.61</v>
      </c>
      <c r="Z23" s="1">
        <v>2358</v>
      </c>
      <c r="AA23" s="1">
        <v>23489</v>
      </c>
      <c r="AB23" s="1">
        <v>120.56</v>
      </c>
      <c r="AC23" s="1">
        <v>697.64</v>
      </c>
      <c r="AD23" s="1">
        <v>219.31</v>
      </c>
    </row>
    <row r="24" spans="1:30" x14ac:dyDescent="0.2">
      <c r="A24" t="s">
        <v>670</v>
      </c>
      <c r="B24" t="s">
        <v>194</v>
      </c>
      <c r="C24" t="s">
        <v>32</v>
      </c>
      <c r="D24" t="s">
        <v>33</v>
      </c>
      <c r="E24" t="s">
        <v>34</v>
      </c>
      <c r="F24" t="s">
        <v>538</v>
      </c>
      <c r="G24" s="1">
        <v>2.1800000000000002</v>
      </c>
      <c r="H24" s="1">
        <v>1.46</v>
      </c>
      <c r="I24" s="1">
        <v>3.31</v>
      </c>
      <c r="J24" s="1">
        <v>37.24</v>
      </c>
      <c r="K24" s="1">
        <v>40.64</v>
      </c>
      <c r="L24" s="1">
        <v>3.1</v>
      </c>
      <c r="M24" s="1">
        <v>7.83</v>
      </c>
      <c r="N24" s="1">
        <v>4113</v>
      </c>
      <c r="O24" s="1">
        <v>7.09</v>
      </c>
      <c r="P24" s="1">
        <v>14.03</v>
      </c>
      <c r="Q24" s="1">
        <v>189.7</v>
      </c>
      <c r="R24" s="1">
        <v>393.25</v>
      </c>
      <c r="S24" s="1">
        <v>271.49</v>
      </c>
      <c r="T24" s="1">
        <v>41.09</v>
      </c>
      <c r="U24" s="1">
        <v>7.95</v>
      </c>
      <c r="V24" s="1">
        <v>2926</v>
      </c>
      <c r="W24" s="1">
        <v>695.16</v>
      </c>
      <c r="X24" s="1">
        <v>854.26</v>
      </c>
      <c r="Y24" s="1">
        <v>63.12</v>
      </c>
      <c r="Z24" s="1">
        <v>2642</v>
      </c>
      <c r="AA24" s="1">
        <v>31796</v>
      </c>
      <c r="AB24" s="1">
        <v>136.04</v>
      </c>
      <c r="AC24" s="1">
        <v>668.73</v>
      </c>
      <c r="AD24" s="1">
        <v>255.01</v>
      </c>
    </row>
    <row r="25" spans="1:30" x14ac:dyDescent="0.2">
      <c r="A25" t="s">
        <v>671</v>
      </c>
      <c r="B25" t="s">
        <v>194</v>
      </c>
      <c r="C25" t="s">
        <v>32</v>
      </c>
      <c r="D25" t="s">
        <v>33</v>
      </c>
      <c r="E25" t="s">
        <v>34</v>
      </c>
      <c r="F25" t="s">
        <v>538</v>
      </c>
      <c r="G25" s="1">
        <v>1.94</v>
      </c>
      <c r="H25" s="1">
        <v>1.52</v>
      </c>
      <c r="I25" s="1">
        <v>3.53</v>
      </c>
      <c r="J25" s="1">
        <v>36.64</v>
      </c>
      <c r="K25" s="1">
        <v>33.22</v>
      </c>
      <c r="L25" s="1">
        <v>3.1</v>
      </c>
      <c r="M25" s="1">
        <v>7.83</v>
      </c>
      <c r="N25" s="1">
        <v>3497</v>
      </c>
      <c r="O25" s="1">
        <v>6.82</v>
      </c>
      <c r="P25" s="1">
        <v>14.03</v>
      </c>
      <c r="Q25" s="1">
        <v>175.95</v>
      </c>
      <c r="R25" s="1">
        <v>393.25</v>
      </c>
      <c r="S25" s="1">
        <v>267.68</v>
      </c>
      <c r="T25" s="1">
        <v>42.15</v>
      </c>
      <c r="U25" s="1">
        <v>7.51</v>
      </c>
      <c r="V25" s="1">
        <v>2957</v>
      </c>
      <c r="W25" s="1">
        <v>735.55</v>
      </c>
      <c r="X25" s="1">
        <v>1003</v>
      </c>
      <c r="Y25" s="1">
        <v>59.97</v>
      </c>
      <c r="Z25" s="1">
        <v>2642</v>
      </c>
      <c r="AA25" s="1">
        <v>34012</v>
      </c>
      <c r="AB25" s="1">
        <v>133.68</v>
      </c>
      <c r="AC25" s="1">
        <v>658.77</v>
      </c>
      <c r="AD25" s="1">
        <v>249.87</v>
      </c>
    </row>
    <row r="26" spans="1:30" x14ac:dyDescent="0.2">
      <c r="A26" t="s">
        <v>672</v>
      </c>
      <c r="B26" t="s">
        <v>194</v>
      </c>
      <c r="C26" t="s">
        <v>32</v>
      </c>
      <c r="D26" t="s">
        <v>33</v>
      </c>
      <c r="E26" t="s">
        <v>34</v>
      </c>
      <c r="F26" t="s">
        <v>538</v>
      </c>
      <c r="G26" s="1">
        <v>1.94</v>
      </c>
      <c r="H26" s="1">
        <v>1.58</v>
      </c>
      <c r="I26" s="1">
        <v>3.76</v>
      </c>
      <c r="J26" s="1">
        <v>36.94</v>
      </c>
      <c r="K26" s="1">
        <v>68.59</v>
      </c>
      <c r="L26" s="1">
        <v>3.27</v>
      </c>
      <c r="M26" s="1">
        <v>7.2</v>
      </c>
      <c r="N26" s="1">
        <v>3422</v>
      </c>
      <c r="O26" s="1">
        <v>7.36</v>
      </c>
      <c r="P26" s="1">
        <v>12.86</v>
      </c>
      <c r="Q26" s="1">
        <v>189.7</v>
      </c>
      <c r="R26" s="1">
        <v>471.84</v>
      </c>
      <c r="S26" s="1">
        <v>252.32</v>
      </c>
      <c r="T26" s="1">
        <v>41.09</v>
      </c>
      <c r="U26" s="1">
        <v>7.95</v>
      </c>
      <c r="V26" s="1">
        <v>2961</v>
      </c>
      <c r="W26" s="1">
        <v>665.92</v>
      </c>
      <c r="X26" s="1">
        <v>731.84</v>
      </c>
      <c r="Y26" s="1">
        <v>59.97</v>
      </c>
      <c r="Z26" s="1">
        <v>2642</v>
      </c>
      <c r="AA26" s="1">
        <v>31295</v>
      </c>
      <c r="AB26" s="1">
        <v>133.68</v>
      </c>
      <c r="AC26" s="1">
        <v>653.91999999999996</v>
      </c>
      <c r="AD26" s="1">
        <v>249.87</v>
      </c>
    </row>
    <row r="27" spans="1:30" x14ac:dyDescent="0.2">
      <c r="A27" t="s">
        <v>674</v>
      </c>
      <c r="B27" t="s">
        <v>453</v>
      </c>
      <c r="C27" t="s">
        <v>32</v>
      </c>
      <c r="D27" t="s">
        <v>33</v>
      </c>
      <c r="E27" t="s">
        <v>34</v>
      </c>
      <c r="F27" t="s">
        <v>494</v>
      </c>
      <c r="G27" s="1">
        <v>1.74</v>
      </c>
      <c r="H27" s="1">
        <v>0.96</v>
      </c>
      <c r="I27" s="1">
        <v>0.98</v>
      </c>
      <c r="J27" s="1">
        <v>22.38</v>
      </c>
      <c r="K27" s="1">
        <v>3.01</v>
      </c>
      <c r="L27" s="1">
        <v>3.83</v>
      </c>
      <c r="M27" s="1">
        <v>6.45</v>
      </c>
      <c r="N27" s="1">
        <v>1618</v>
      </c>
      <c r="O27" s="1">
        <v>8.2200000000000006</v>
      </c>
      <c r="P27" s="1">
        <v>2.19</v>
      </c>
      <c r="Q27" s="1">
        <v>68.11</v>
      </c>
      <c r="R27" s="1">
        <v>109</v>
      </c>
      <c r="S27" s="1">
        <v>79.39</v>
      </c>
      <c r="T27" s="1">
        <v>23.85</v>
      </c>
      <c r="U27" s="1">
        <v>2.11</v>
      </c>
      <c r="V27" s="1">
        <v>1241</v>
      </c>
      <c r="W27" s="1">
        <v>425.96</v>
      </c>
      <c r="X27" s="1">
        <v>467.67</v>
      </c>
      <c r="Y27" s="1">
        <v>42.69</v>
      </c>
      <c r="Z27" s="1">
        <v>1599</v>
      </c>
      <c r="AA27" s="1">
        <v>16043</v>
      </c>
      <c r="AB27" s="1">
        <v>105.01</v>
      </c>
      <c r="AC27" s="1">
        <v>633.75</v>
      </c>
      <c r="AD27" s="1">
        <v>36.799999999999997</v>
      </c>
    </row>
    <row r="28" spans="1:30" x14ac:dyDescent="0.2">
      <c r="A28" t="s">
        <v>673</v>
      </c>
      <c r="B28" t="s">
        <v>453</v>
      </c>
      <c r="C28" t="s">
        <v>32</v>
      </c>
      <c r="D28" t="s">
        <v>33</v>
      </c>
      <c r="E28" t="s">
        <v>34</v>
      </c>
      <c r="F28" t="s">
        <v>494</v>
      </c>
      <c r="G28" s="1">
        <v>1.74</v>
      </c>
      <c r="H28" s="1">
        <v>0.96</v>
      </c>
      <c r="I28" s="1">
        <v>1.08</v>
      </c>
      <c r="J28" s="1">
        <v>22.97</v>
      </c>
      <c r="K28" s="1">
        <v>8.11</v>
      </c>
      <c r="L28" s="1">
        <v>4.08</v>
      </c>
      <c r="M28" s="1">
        <v>5.89</v>
      </c>
      <c r="N28" s="1">
        <v>1714</v>
      </c>
      <c r="O28" s="1">
        <v>7.97</v>
      </c>
      <c r="P28" s="1">
        <v>2.91</v>
      </c>
      <c r="Q28" s="1">
        <v>76.069999999999993</v>
      </c>
      <c r="R28" s="1">
        <v>72.23</v>
      </c>
      <c r="S28" s="1">
        <v>74</v>
      </c>
      <c r="T28" s="1">
        <v>23.85</v>
      </c>
      <c r="U28" s="1">
        <v>2.11</v>
      </c>
      <c r="V28" s="1">
        <v>1291</v>
      </c>
      <c r="W28" s="1">
        <v>397.57</v>
      </c>
      <c r="X28" s="1">
        <v>412</v>
      </c>
      <c r="Y28" s="1">
        <v>42.69</v>
      </c>
      <c r="Z28" s="1">
        <v>1599</v>
      </c>
      <c r="AA28" s="1">
        <v>16996</v>
      </c>
      <c r="AB28" s="1">
        <v>106.42</v>
      </c>
      <c r="AC28" s="1">
        <v>643.20000000000005</v>
      </c>
      <c r="AD28" s="1">
        <v>35.880000000000003</v>
      </c>
    </row>
    <row r="29" spans="1:30" x14ac:dyDescent="0.2">
      <c r="A29" t="s">
        <v>675</v>
      </c>
      <c r="B29" t="s">
        <v>246</v>
      </c>
      <c r="C29" t="s">
        <v>32</v>
      </c>
      <c r="D29" t="s">
        <v>33</v>
      </c>
      <c r="E29" t="s">
        <v>34</v>
      </c>
      <c r="F29" t="s">
        <v>550</v>
      </c>
      <c r="G29" s="1">
        <v>2.06</v>
      </c>
      <c r="H29" s="1">
        <v>1.34</v>
      </c>
      <c r="I29" s="1">
        <v>3.08</v>
      </c>
      <c r="J29" s="1">
        <v>33.06</v>
      </c>
      <c r="K29" s="1">
        <v>0.89</v>
      </c>
      <c r="L29" s="1">
        <v>2.77</v>
      </c>
      <c r="M29" s="1">
        <v>7.2</v>
      </c>
      <c r="N29" s="1">
        <v>3973</v>
      </c>
      <c r="O29" s="1">
        <v>6.29</v>
      </c>
      <c r="P29" s="1">
        <v>9.48</v>
      </c>
      <c r="Q29" s="1">
        <v>175.95</v>
      </c>
      <c r="R29" s="1">
        <v>393.25</v>
      </c>
      <c r="S29" s="1">
        <v>236.79</v>
      </c>
      <c r="T29" s="1">
        <v>38.9</v>
      </c>
      <c r="U29" s="1">
        <v>6.23</v>
      </c>
      <c r="V29" s="1">
        <v>2078</v>
      </c>
      <c r="W29" s="1">
        <v>594.94000000000005</v>
      </c>
      <c r="X29" s="1">
        <v>759.6</v>
      </c>
      <c r="Y29" s="1">
        <v>53.75</v>
      </c>
      <c r="Z29" s="1">
        <v>1957</v>
      </c>
      <c r="AA29" s="1">
        <v>24844</v>
      </c>
      <c r="AB29" s="1">
        <v>123.45</v>
      </c>
      <c r="AC29" s="1">
        <v>640.42999999999995</v>
      </c>
      <c r="AD29" s="1">
        <v>234.71</v>
      </c>
    </row>
    <row r="30" spans="1:30" x14ac:dyDescent="0.2">
      <c r="A30" t="s">
        <v>676</v>
      </c>
      <c r="B30" t="s">
        <v>246</v>
      </c>
      <c r="C30" t="s">
        <v>32</v>
      </c>
      <c r="D30" t="s">
        <v>33</v>
      </c>
      <c r="E30" t="s">
        <v>34</v>
      </c>
      <c r="F30" t="s">
        <v>550</v>
      </c>
      <c r="G30" s="1">
        <v>2.06</v>
      </c>
      <c r="H30" s="1">
        <v>1.22</v>
      </c>
      <c r="I30" s="1">
        <v>3.31</v>
      </c>
      <c r="J30" s="1">
        <v>34.24</v>
      </c>
      <c r="K30" s="1">
        <v>0.81</v>
      </c>
      <c r="L30" s="1">
        <v>2.6</v>
      </c>
      <c r="M30" s="1">
        <v>6.57</v>
      </c>
      <c r="N30" s="1">
        <v>5100</v>
      </c>
      <c r="O30" s="1">
        <v>5.38</v>
      </c>
      <c r="P30" s="1">
        <v>10.58</v>
      </c>
      <c r="Q30" s="1">
        <v>175.95</v>
      </c>
      <c r="R30" s="1">
        <v>338.09</v>
      </c>
      <c r="S30" s="1">
        <v>220.07</v>
      </c>
      <c r="T30" s="1">
        <v>40.01</v>
      </c>
      <c r="U30" s="1">
        <v>6.23</v>
      </c>
      <c r="V30" s="1">
        <v>2272</v>
      </c>
      <c r="W30" s="1">
        <v>672.88</v>
      </c>
      <c r="X30" s="1">
        <v>611.33000000000004</v>
      </c>
      <c r="Y30" s="1">
        <v>50.69</v>
      </c>
      <c r="Z30" s="1">
        <v>2296</v>
      </c>
      <c r="AA30" s="1">
        <v>27286</v>
      </c>
      <c r="AB30" s="1">
        <v>130.53</v>
      </c>
      <c r="AC30" s="1">
        <v>693.85</v>
      </c>
      <c r="AD30" s="1">
        <v>249.87</v>
      </c>
    </row>
    <row r="31" spans="1:30" x14ac:dyDescent="0.2">
      <c r="A31" t="s">
        <v>677</v>
      </c>
      <c r="B31" t="s">
        <v>246</v>
      </c>
      <c r="C31" t="s">
        <v>32</v>
      </c>
      <c r="D31" t="s">
        <v>33</v>
      </c>
      <c r="E31" t="s">
        <v>34</v>
      </c>
      <c r="F31" t="s">
        <v>550</v>
      </c>
      <c r="G31" s="1">
        <v>1.83</v>
      </c>
      <c r="H31" s="1">
        <v>1.22</v>
      </c>
      <c r="I31" s="1">
        <v>3.31</v>
      </c>
      <c r="J31" s="1">
        <v>31.87</v>
      </c>
      <c r="K31" s="1">
        <v>0.72</v>
      </c>
      <c r="L31" s="1">
        <v>2.6</v>
      </c>
      <c r="M31" s="1">
        <v>6.57</v>
      </c>
      <c r="N31" s="1">
        <v>2961</v>
      </c>
      <c r="O31" s="1">
        <v>4.6100000000000003</v>
      </c>
      <c r="P31" s="1">
        <v>8.42</v>
      </c>
      <c r="Q31" s="1">
        <v>162.38999999999999</v>
      </c>
      <c r="R31" s="1">
        <v>338.09</v>
      </c>
      <c r="S31" s="1">
        <v>216.1</v>
      </c>
      <c r="T31" s="1">
        <v>37.770000000000003</v>
      </c>
      <c r="U31" s="1">
        <v>6.23</v>
      </c>
      <c r="V31" s="1">
        <v>2048</v>
      </c>
      <c r="W31" s="1">
        <v>564.32000000000005</v>
      </c>
      <c r="X31" s="1">
        <v>569.62</v>
      </c>
      <c r="Y31" s="1">
        <v>47.68</v>
      </c>
      <c r="Z31" s="1">
        <v>2296</v>
      </c>
      <c r="AA31" s="1">
        <v>24289</v>
      </c>
      <c r="AB31" s="1">
        <v>117.15</v>
      </c>
      <c r="AC31" s="1">
        <v>622.91999999999996</v>
      </c>
      <c r="AD31" s="1">
        <v>215.07</v>
      </c>
    </row>
    <row r="32" spans="1:30" x14ac:dyDescent="0.2">
      <c r="A32" t="s">
        <v>678</v>
      </c>
      <c r="B32" t="s">
        <v>344</v>
      </c>
      <c r="C32" t="s">
        <v>32</v>
      </c>
      <c r="D32" t="s">
        <v>33</v>
      </c>
      <c r="E32" t="s">
        <v>34</v>
      </c>
      <c r="F32" t="s">
        <v>571</v>
      </c>
      <c r="G32" s="1">
        <v>1.48</v>
      </c>
      <c r="H32" s="1">
        <v>1.27</v>
      </c>
      <c r="I32" s="1">
        <v>1.51</v>
      </c>
      <c r="J32" s="1">
        <v>20.59</v>
      </c>
      <c r="K32" s="1">
        <v>70.989999999999995</v>
      </c>
      <c r="L32" s="1">
        <v>3.77</v>
      </c>
      <c r="M32" s="1">
        <v>4.51</v>
      </c>
      <c r="N32" s="1">
        <v>1848</v>
      </c>
      <c r="O32" s="1">
        <v>6.67</v>
      </c>
      <c r="P32" s="1">
        <v>3.19</v>
      </c>
      <c r="Q32" s="1">
        <v>60.24</v>
      </c>
      <c r="R32" s="1">
        <v>72.02</v>
      </c>
      <c r="S32" s="1">
        <v>121.35</v>
      </c>
      <c r="T32" s="1">
        <v>19.47</v>
      </c>
      <c r="U32" s="1">
        <v>2.54</v>
      </c>
      <c r="V32" s="1">
        <v>1621</v>
      </c>
      <c r="W32" s="1">
        <v>392.85</v>
      </c>
      <c r="X32" s="1">
        <v>478.6</v>
      </c>
      <c r="Y32" s="1">
        <v>44.21</v>
      </c>
      <c r="Z32" s="1">
        <v>2999</v>
      </c>
      <c r="AA32" s="1">
        <v>15399</v>
      </c>
      <c r="AB32" s="1">
        <v>94.71</v>
      </c>
      <c r="AC32" s="1">
        <v>616.37</v>
      </c>
      <c r="AD32" s="1">
        <v>31.36</v>
      </c>
    </row>
    <row r="33" spans="1:30" x14ac:dyDescent="0.2">
      <c r="A33" t="s">
        <v>679</v>
      </c>
      <c r="B33" t="s">
        <v>344</v>
      </c>
      <c r="C33" t="s">
        <v>32</v>
      </c>
      <c r="D33" t="s">
        <v>33</v>
      </c>
      <c r="E33" t="s">
        <v>34</v>
      </c>
      <c r="F33" t="s">
        <v>571</v>
      </c>
      <c r="G33" s="1">
        <v>1.6</v>
      </c>
      <c r="H33" s="1">
        <v>1.1499999999999999</v>
      </c>
      <c r="I33" s="1">
        <v>1.51</v>
      </c>
      <c r="J33" s="1">
        <v>24.36</v>
      </c>
      <c r="K33" s="1">
        <v>117.94</v>
      </c>
      <c r="L33" s="1">
        <v>3.77</v>
      </c>
      <c r="M33" s="1">
        <v>4.51</v>
      </c>
      <c r="N33" s="1">
        <v>2179</v>
      </c>
      <c r="O33" s="1">
        <v>7.11</v>
      </c>
      <c r="P33" s="1">
        <v>2.72</v>
      </c>
      <c r="Q33" s="1">
        <v>54.3</v>
      </c>
      <c r="R33" s="1">
        <v>72.02</v>
      </c>
      <c r="S33" s="1">
        <v>127.69</v>
      </c>
      <c r="T33" s="1">
        <v>18.100000000000001</v>
      </c>
      <c r="U33" s="1">
        <v>2.54</v>
      </c>
      <c r="V33" s="1">
        <v>1666</v>
      </c>
      <c r="W33" s="1">
        <v>445.43</v>
      </c>
      <c r="X33" s="1">
        <v>470.76</v>
      </c>
      <c r="Y33" s="1">
        <v>38.92</v>
      </c>
      <c r="Z33" s="1">
        <v>3311</v>
      </c>
      <c r="AA33" s="1">
        <v>17328</v>
      </c>
      <c r="AB33" s="1">
        <v>98.45</v>
      </c>
      <c r="AC33" s="1">
        <v>665.72</v>
      </c>
      <c r="AD33" s="1">
        <v>29.99</v>
      </c>
    </row>
    <row r="34" spans="1:30" x14ac:dyDescent="0.2">
      <c r="A34" t="s">
        <v>680</v>
      </c>
      <c r="B34" t="s">
        <v>344</v>
      </c>
      <c r="C34" t="s">
        <v>32</v>
      </c>
      <c r="D34" t="s">
        <v>33</v>
      </c>
      <c r="E34" t="s">
        <v>34</v>
      </c>
      <c r="F34" t="s">
        <v>571</v>
      </c>
      <c r="G34" s="1">
        <v>1.72</v>
      </c>
      <c r="H34" s="1">
        <v>1.1499999999999999</v>
      </c>
      <c r="I34" s="1">
        <v>1.51</v>
      </c>
      <c r="J34" s="1">
        <v>23.88</v>
      </c>
      <c r="K34" s="1">
        <v>92.63</v>
      </c>
      <c r="L34" s="1">
        <v>4.33</v>
      </c>
      <c r="M34" s="1">
        <v>4.51</v>
      </c>
      <c r="N34" s="1">
        <v>2628</v>
      </c>
      <c r="O34" s="1">
        <v>8.4700000000000006</v>
      </c>
      <c r="P34" s="1">
        <v>3.19</v>
      </c>
      <c r="Q34" s="1">
        <v>60.24</v>
      </c>
      <c r="R34" s="1">
        <v>72.02</v>
      </c>
      <c r="S34" s="1">
        <v>133.08000000000001</v>
      </c>
      <c r="T34" s="1">
        <v>18.79</v>
      </c>
      <c r="U34" s="1">
        <v>2.88</v>
      </c>
      <c r="V34" s="1">
        <v>1670</v>
      </c>
      <c r="W34" s="1">
        <v>376.65</v>
      </c>
      <c r="X34" s="1">
        <v>462.85</v>
      </c>
      <c r="Y34" s="1">
        <v>41.54</v>
      </c>
      <c r="Z34" s="1">
        <v>3311</v>
      </c>
      <c r="AA34" s="1">
        <v>18940</v>
      </c>
      <c r="AB34" s="1">
        <v>109.03</v>
      </c>
      <c r="AC34" s="1">
        <v>760.19</v>
      </c>
      <c r="AD34" s="1">
        <v>31.36</v>
      </c>
    </row>
    <row r="35" spans="1:30" x14ac:dyDescent="0.2">
      <c r="A35" t="s">
        <v>681</v>
      </c>
      <c r="B35" t="s">
        <v>357</v>
      </c>
      <c r="C35" t="s">
        <v>32</v>
      </c>
      <c r="D35" t="s">
        <v>33</v>
      </c>
      <c r="E35" t="s">
        <v>34</v>
      </c>
      <c r="F35" t="s">
        <v>574</v>
      </c>
      <c r="G35" s="1">
        <v>1.37</v>
      </c>
      <c r="H35" s="1">
        <v>1.27</v>
      </c>
      <c r="I35" s="1">
        <v>1.94</v>
      </c>
      <c r="J35" s="1">
        <v>19</v>
      </c>
      <c r="K35" s="1">
        <v>53.42</v>
      </c>
      <c r="L35" s="1">
        <v>3.2</v>
      </c>
      <c r="M35" s="1">
        <v>4.51</v>
      </c>
      <c r="N35" s="1">
        <v>2323</v>
      </c>
      <c r="O35" s="1">
        <v>7.11</v>
      </c>
      <c r="P35" s="1">
        <v>3.19</v>
      </c>
      <c r="Q35" s="1">
        <v>60.24</v>
      </c>
      <c r="R35" s="1">
        <v>72.02</v>
      </c>
      <c r="S35" s="1">
        <v>134.65</v>
      </c>
      <c r="T35" s="1">
        <v>18.79</v>
      </c>
      <c r="U35" s="1">
        <v>3.24</v>
      </c>
      <c r="V35" s="1">
        <v>1671</v>
      </c>
      <c r="W35" s="1">
        <v>391.84</v>
      </c>
      <c r="X35" s="1">
        <v>670.69</v>
      </c>
      <c r="Y35" s="1">
        <v>38.92</v>
      </c>
      <c r="Z35" s="1">
        <v>3311</v>
      </c>
      <c r="AA35" s="1">
        <v>16934</v>
      </c>
      <c r="AB35" s="1">
        <v>102.19</v>
      </c>
      <c r="AC35" s="1">
        <v>697.31</v>
      </c>
      <c r="AD35" s="1">
        <v>34.15</v>
      </c>
    </row>
    <row r="36" spans="1:30" x14ac:dyDescent="0.2">
      <c r="A36" t="s">
        <v>682</v>
      </c>
      <c r="B36" t="s">
        <v>357</v>
      </c>
      <c r="C36" t="s">
        <v>32</v>
      </c>
      <c r="D36" t="s">
        <v>33</v>
      </c>
      <c r="E36" t="s">
        <v>34</v>
      </c>
      <c r="F36" t="s">
        <v>574</v>
      </c>
      <c r="G36" s="1">
        <v>1.6</v>
      </c>
      <c r="H36" s="1">
        <v>1.27</v>
      </c>
      <c r="I36" s="1">
        <v>1.65</v>
      </c>
      <c r="J36" s="1">
        <v>20.13</v>
      </c>
      <c r="K36" s="1">
        <v>133.28</v>
      </c>
      <c r="L36" s="1">
        <v>3.2</v>
      </c>
      <c r="M36" s="1">
        <v>4.0999999999999996</v>
      </c>
      <c r="N36" s="1">
        <v>1925</v>
      </c>
      <c r="O36" s="1">
        <v>7.34</v>
      </c>
      <c r="P36" s="1">
        <v>3.69</v>
      </c>
      <c r="Q36" s="1">
        <v>54.3</v>
      </c>
      <c r="R36" s="1">
        <v>30.32</v>
      </c>
      <c r="S36" s="1">
        <v>126.34</v>
      </c>
      <c r="T36" s="1">
        <v>19.47</v>
      </c>
      <c r="U36" s="1">
        <v>2.88</v>
      </c>
      <c r="V36" s="1">
        <v>1666</v>
      </c>
      <c r="W36" s="1">
        <v>380.7</v>
      </c>
      <c r="X36" s="1">
        <v>509.33</v>
      </c>
      <c r="Y36" s="1">
        <v>44.21</v>
      </c>
      <c r="Z36" s="1">
        <v>3311</v>
      </c>
      <c r="AA36" s="1">
        <v>15067</v>
      </c>
      <c r="AB36" s="1">
        <v>95.96</v>
      </c>
      <c r="AC36" s="1">
        <v>660.84</v>
      </c>
      <c r="AD36" s="1">
        <v>32.75</v>
      </c>
    </row>
    <row r="37" spans="1:30" x14ac:dyDescent="0.2">
      <c r="A37" t="s">
        <v>683</v>
      </c>
      <c r="B37" t="s">
        <v>357</v>
      </c>
      <c r="C37" t="s">
        <v>32</v>
      </c>
      <c r="D37" t="s">
        <v>33</v>
      </c>
      <c r="E37" t="s">
        <v>34</v>
      </c>
      <c r="F37" t="s">
        <v>574</v>
      </c>
      <c r="G37" s="1">
        <v>1.6</v>
      </c>
      <c r="H37" s="1">
        <v>1.1499999999999999</v>
      </c>
      <c r="I37" s="1">
        <v>1.65</v>
      </c>
      <c r="J37" s="1">
        <v>18.32</v>
      </c>
      <c r="K37" s="1">
        <v>88.75</v>
      </c>
      <c r="L37" s="1">
        <v>3.01</v>
      </c>
      <c r="M37" s="1">
        <v>4.51</v>
      </c>
      <c r="N37" s="1">
        <v>2241</v>
      </c>
      <c r="O37" s="1">
        <v>6.67</v>
      </c>
      <c r="P37" s="1">
        <v>3.69</v>
      </c>
      <c r="Q37" s="1">
        <v>54.3</v>
      </c>
      <c r="R37" s="1">
        <v>113.07</v>
      </c>
      <c r="S37" s="1">
        <v>134.65</v>
      </c>
      <c r="T37" s="1">
        <v>18.79</v>
      </c>
      <c r="U37" s="1">
        <v>2.88</v>
      </c>
      <c r="V37" s="1">
        <v>1704</v>
      </c>
      <c r="W37" s="1">
        <v>382.73</v>
      </c>
      <c r="X37" s="1">
        <v>513.11</v>
      </c>
      <c r="Y37" s="1">
        <v>41.54</v>
      </c>
      <c r="Z37" s="1">
        <v>3311</v>
      </c>
      <c r="AA37" s="1">
        <v>16214</v>
      </c>
      <c r="AB37" s="1">
        <v>102.19</v>
      </c>
      <c r="AC37" s="1">
        <v>695.82</v>
      </c>
      <c r="AD37" s="1">
        <v>32.75</v>
      </c>
    </row>
    <row r="38" spans="1:30" x14ac:dyDescent="0.2">
      <c r="A38" t="s">
        <v>684</v>
      </c>
      <c r="B38" t="s">
        <v>259</v>
      </c>
      <c r="C38" t="s">
        <v>32</v>
      </c>
      <c r="D38" t="s">
        <v>33</v>
      </c>
      <c r="E38" t="s">
        <v>34</v>
      </c>
      <c r="F38" t="s">
        <v>553</v>
      </c>
      <c r="G38" s="1">
        <v>2</v>
      </c>
      <c r="H38" s="1">
        <v>1.34</v>
      </c>
      <c r="I38" s="1">
        <v>3.53</v>
      </c>
      <c r="J38" s="1">
        <v>32.17</v>
      </c>
      <c r="K38" s="1">
        <v>39.99</v>
      </c>
      <c r="L38" s="1">
        <v>3.1</v>
      </c>
      <c r="M38" s="1">
        <v>7.2</v>
      </c>
      <c r="N38" s="1">
        <v>4069</v>
      </c>
      <c r="O38" s="1">
        <v>5.51</v>
      </c>
      <c r="P38" s="1">
        <v>11.71</v>
      </c>
      <c r="Q38" s="1">
        <v>175.95</v>
      </c>
      <c r="R38" s="1">
        <v>446.14</v>
      </c>
      <c r="S38" s="1">
        <v>235.81</v>
      </c>
      <c r="T38" s="1">
        <v>41.09</v>
      </c>
      <c r="U38" s="1">
        <v>7.08</v>
      </c>
      <c r="V38" s="1">
        <v>2720</v>
      </c>
      <c r="W38" s="1">
        <v>695.16</v>
      </c>
      <c r="X38" s="1">
        <v>728.73</v>
      </c>
      <c r="Y38" s="1">
        <v>56.84</v>
      </c>
      <c r="Z38" s="1">
        <v>2296</v>
      </c>
      <c r="AA38" s="1">
        <v>24982</v>
      </c>
      <c r="AB38" s="1">
        <v>125.81</v>
      </c>
      <c r="AC38" s="1">
        <v>662.16</v>
      </c>
      <c r="AD38" s="1">
        <v>224.8</v>
      </c>
    </row>
    <row r="39" spans="1:30" x14ac:dyDescent="0.2">
      <c r="A39" t="s">
        <v>685</v>
      </c>
      <c r="B39" t="s">
        <v>259</v>
      </c>
      <c r="C39" t="s">
        <v>32</v>
      </c>
      <c r="D39" t="s">
        <v>33</v>
      </c>
      <c r="E39" t="s">
        <v>34</v>
      </c>
      <c r="F39" t="s">
        <v>553</v>
      </c>
      <c r="G39" s="1">
        <v>1.83</v>
      </c>
      <c r="H39" s="1">
        <v>1.34</v>
      </c>
      <c r="I39" s="1">
        <v>3.31</v>
      </c>
      <c r="J39" s="1">
        <v>34.24</v>
      </c>
      <c r="K39" s="1">
        <v>20.78</v>
      </c>
      <c r="L39" s="1">
        <v>2.93</v>
      </c>
      <c r="M39" s="1">
        <v>7.2</v>
      </c>
      <c r="N39" s="1">
        <v>3626</v>
      </c>
      <c r="O39" s="1">
        <v>6.29</v>
      </c>
      <c r="P39" s="1">
        <v>8.9499999999999993</v>
      </c>
      <c r="Q39" s="1">
        <v>162.38999999999999</v>
      </c>
      <c r="R39" s="1">
        <v>393.25</v>
      </c>
      <c r="S39" s="1">
        <v>233.86</v>
      </c>
      <c r="T39" s="1">
        <v>38.9</v>
      </c>
      <c r="U39" s="1">
        <v>6.23</v>
      </c>
      <c r="V39" s="1">
        <v>2629</v>
      </c>
      <c r="W39" s="1">
        <v>639.47</v>
      </c>
      <c r="X39" s="1">
        <v>624.91999999999996</v>
      </c>
      <c r="Y39" s="1">
        <v>63.12</v>
      </c>
      <c r="Z39" s="1">
        <v>2296</v>
      </c>
      <c r="AA39" s="1">
        <v>25873</v>
      </c>
      <c r="AB39" s="1">
        <v>123.45</v>
      </c>
      <c r="AC39" s="1">
        <v>665.56</v>
      </c>
      <c r="AD39" s="1">
        <v>219.91</v>
      </c>
    </row>
    <row r="40" spans="1:30" x14ac:dyDescent="0.2">
      <c r="A40" t="s">
        <v>686</v>
      </c>
      <c r="B40" t="s">
        <v>259</v>
      </c>
      <c r="C40" t="s">
        <v>32</v>
      </c>
      <c r="D40" t="s">
        <v>33</v>
      </c>
      <c r="E40" t="s">
        <v>34</v>
      </c>
      <c r="F40" t="s">
        <v>553</v>
      </c>
      <c r="G40" s="1">
        <v>1.71</v>
      </c>
      <c r="H40" s="1">
        <v>1.34</v>
      </c>
      <c r="I40" s="1">
        <v>3.31</v>
      </c>
      <c r="J40" s="1">
        <v>35.44</v>
      </c>
      <c r="K40" s="1">
        <v>10.28</v>
      </c>
      <c r="L40" s="1">
        <v>2.77</v>
      </c>
      <c r="M40" s="1">
        <v>7.2</v>
      </c>
      <c r="N40" s="1">
        <v>3728</v>
      </c>
      <c r="O40" s="1">
        <v>6.29</v>
      </c>
      <c r="P40" s="1">
        <v>9.48</v>
      </c>
      <c r="Q40" s="1">
        <v>162.38999999999999</v>
      </c>
      <c r="R40" s="1">
        <v>393.25</v>
      </c>
      <c r="S40" s="1">
        <v>232.39</v>
      </c>
      <c r="T40" s="1">
        <v>40.01</v>
      </c>
      <c r="U40" s="1">
        <v>6.23</v>
      </c>
      <c r="V40" s="1">
        <v>2606</v>
      </c>
      <c r="W40" s="1">
        <v>645.04</v>
      </c>
      <c r="X40" s="1">
        <v>548.20000000000005</v>
      </c>
      <c r="Y40" s="1">
        <v>56.84</v>
      </c>
      <c r="Z40" s="1">
        <v>2296</v>
      </c>
      <c r="AA40" s="1">
        <v>26280</v>
      </c>
      <c r="AB40" s="1">
        <v>125.81</v>
      </c>
      <c r="AC40" s="1">
        <v>658.99</v>
      </c>
      <c r="AD40" s="1">
        <v>219.91</v>
      </c>
    </row>
    <row r="41" spans="1:30" x14ac:dyDescent="0.2">
      <c r="A41" t="s">
        <v>687</v>
      </c>
      <c r="B41" t="s">
        <v>168</v>
      </c>
      <c r="C41" t="s">
        <v>32</v>
      </c>
      <c r="D41" t="s">
        <v>33</v>
      </c>
      <c r="E41" t="s">
        <v>34</v>
      </c>
      <c r="F41" t="s">
        <v>529</v>
      </c>
      <c r="G41" s="1">
        <v>2.36</v>
      </c>
      <c r="H41" s="1">
        <v>0.73</v>
      </c>
      <c r="I41" s="1">
        <v>2.16</v>
      </c>
      <c r="J41" s="1">
        <v>46.78</v>
      </c>
      <c r="K41" s="1">
        <v>6.03</v>
      </c>
      <c r="L41" s="1">
        <v>3.65</v>
      </c>
      <c r="M41" s="1">
        <v>4.96</v>
      </c>
      <c r="N41" s="1">
        <v>2607</v>
      </c>
      <c r="O41" s="1">
        <v>5.55</v>
      </c>
      <c r="P41" s="1">
        <v>7.63</v>
      </c>
      <c r="Q41" s="1">
        <v>161.49</v>
      </c>
      <c r="R41" s="1">
        <v>105.73</v>
      </c>
      <c r="S41" s="1">
        <v>344.1</v>
      </c>
      <c r="T41" s="1">
        <v>36.270000000000003</v>
      </c>
      <c r="U41" s="1">
        <v>1.99</v>
      </c>
      <c r="V41" s="1">
        <v>1800</v>
      </c>
      <c r="W41" s="1">
        <v>879.83</v>
      </c>
      <c r="X41" s="1">
        <v>828.6</v>
      </c>
      <c r="Y41" s="1">
        <v>102.8</v>
      </c>
      <c r="Z41" s="1">
        <v>1248</v>
      </c>
      <c r="AA41" s="1">
        <v>54208</v>
      </c>
      <c r="AB41" s="1">
        <v>166.35</v>
      </c>
      <c r="AC41" s="1">
        <v>993.52</v>
      </c>
      <c r="AD41" s="1">
        <v>257.02999999999997</v>
      </c>
    </row>
    <row r="42" spans="1:30" x14ac:dyDescent="0.2">
      <c r="A42" t="s">
        <v>688</v>
      </c>
      <c r="B42" t="s">
        <v>168</v>
      </c>
      <c r="C42" t="s">
        <v>32</v>
      </c>
      <c r="D42" t="s">
        <v>33</v>
      </c>
      <c r="E42" t="s">
        <v>34</v>
      </c>
      <c r="F42" t="s">
        <v>529</v>
      </c>
      <c r="G42" s="1">
        <v>2</v>
      </c>
      <c r="H42" s="1">
        <v>0.73</v>
      </c>
      <c r="I42" s="1">
        <v>2.4300000000000002</v>
      </c>
      <c r="J42" s="1">
        <v>44.27</v>
      </c>
      <c r="K42" s="1">
        <v>6.31</v>
      </c>
      <c r="L42" s="1">
        <v>3.65</v>
      </c>
      <c r="M42" s="1">
        <v>4.25</v>
      </c>
      <c r="N42" s="1">
        <v>1599</v>
      </c>
      <c r="O42" s="1">
        <v>4.58</v>
      </c>
      <c r="P42" s="1">
        <v>7.63</v>
      </c>
      <c r="Q42" s="1">
        <v>149.49</v>
      </c>
      <c r="R42" s="5">
        <v>30.32</v>
      </c>
      <c r="S42" s="1">
        <v>299.76</v>
      </c>
      <c r="T42" s="1">
        <v>35.46</v>
      </c>
      <c r="U42" s="1">
        <v>2.52</v>
      </c>
      <c r="V42" s="1">
        <v>1638</v>
      </c>
      <c r="W42" s="1">
        <v>749.67</v>
      </c>
      <c r="X42" s="1">
        <v>668.29</v>
      </c>
      <c r="Y42" s="1">
        <v>94.66</v>
      </c>
      <c r="Z42" s="1">
        <v>1248</v>
      </c>
      <c r="AA42" s="1">
        <v>42419</v>
      </c>
      <c r="AB42" s="1">
        <v>133.63</v>
      </c>
      <c r="AC42" s="1">
        <v>767.39</v>
      </c>
      <c r="AD42" s="1">
        <v>209.88</v>
      </c>
    </row>
    <row r="43" spans="1:30" x14ac:dyDescent="0.2">
      <c r="A43" t="s">
        <v>689</v>
      </c>
      <c r="B43" t="s">
        <v>168</v>
      </c>
      <c r="C43" t="s">
        <v>32</v>
      </c>
      <c r="D43" t="s">
        <v>33</v>
      </c>
      <c r="E43" t="s">
        <v>34</v>
      </c>
      <c r="F43" t="s">
        <v>529</v>
      </c>
      <c r="G43" s="1">
        <v>2.12</v>
      </c>
      <c r="H43" s="1">
        <v>0.63</v>
      </c>
      <c r="I43" s="1">
        <v>2.16</v>
      </c>
      <c r="J43" s="1">
        <v>58.7</v>
      </c>
      <c r="K43" s="1">
        <v>3.11</v>
      </c>
      <c r="L43" s="1">
        <v>3.49</v>
      </c>
      <c r="M43" s="1">
        <v>4.25</v>
      </c>
      <c r="N43" s="1">
        <v>2492</v>
      </c>
      <c r="O43" s="1">
        <v>4.58</v>
      </c>
      <c r="P43" s="1">
        <v>6.85</v>
      </c>
      <c r="Q43" s="1">
        <v>126.26</v>
      </c>
      <c r="R43" s="5">
        <v>30.32</v>
      </c>
      <c r="S43" s="1">
        <v>320.44</v>
      </c>
      <c r="T43" s="1">
        <v>34.630000000000003</v>
      </c>
      <c r="U43" s="5">
        <v>1.08</v>
      </c>
      <c r="V43" s="1">
        <v>1728</v>
      </c>
      <c r="W43" s="1">
        <v>764.48</v>
      </c>
      <c r="X43" s="1">
        <v>839.45</v>
      </c>
      <c r="Y43" s="1">
        <v>86.68</v>
      </c>
      <c r="Z43" s="1">
        <v>1248</v>
      </c>
      <c r="AA43" s="1">
        <v>46195</v>
      </c>
      <c r="AB43" s="1">
        <v>150.78</v>
      </c>
      <c r="AC43" s="1">
        <v>888.75</v>
      </c>
      <c r="AD43" s="1">
        <v>229.77</v>
      </c>
    </row>
    <row r="44" spans="1:30" x14ac:dyDescent="0.2">
      <c r="A44" t="s">
        <v>122</v>
      </c>
      <c r="B44" t="s">
        <v>123</v>
      </c>
      <c r="C44" t="s">
        <v>32</v>
      </c>
      <c r="D44" t="s">
        <v>33</v>
      </c>
      <c r="E44" t="s">
        <v>34</v>
      </c>
      <c r="F44" t="s">
        <v>517</v>
      </c>
      <c r="G44" s="1">
        <v>2.06</v>
      </c>
      <c r="H44" s="1">
        <v>1.35</v>
      </c>
      <c r="I44" s="1">
        <v>3.55</v>
      </c>
      <c r="J44" s="1">
        <v>44.4</v>
      </c>
      <c r="K44" s="1">
        <v>1.81</v>
      </c>
      <c r="L44" s="1">
        <v>4.2</v>
      </c>
      <c r="M44" s="1">
        <v>6.37</v>
      </c>
      <c r="N44" s="1">
        <v>2482</v>
      </c>
      <c r="O44" s="1">
        <v>6.15</v>
      </c>
      <c r="P44" s="1">
        <v>10.72</v>
      </c>
      <c r="Q44" s="1">
        <v>160.54</v>
      </c>
      <c r="R44" s="1">
        <v>700.48</v>
      </c>
      <c r="S44" s="1">
        <v>251.15</v>
      </c>
      <c r="T44" s="1">
        <v>28.27</v>
      </c>
      <c r="U44" s="1">
        <v>6.84</v>
      </c>
      <c r="V44" s="1">
        <v>2303</v>
      </c>
      <c r="W44" s="1">
        <v>620.36</v>
      </c>
      <c r="X44" s="1">
        <v>660.05</v>
      </c>
      <c r="Y44" s="1">
        <v>79.06</v>
      </c>
      <c r="Z44" s="1">
        <v>2358</v>
      </c>
      <c r="AA44" s="1">
        <v>23249</v>
      </c>
      <c r="AB44" s="1">
        <v>118.14</v>
      </c>
      <c r="AC44" s="1">
        <v>709.89</v>
      </c>
      <c r="AD44" s="1">
        <v>229.21</v>
      </c>
    </row>
    <row r="45" spans="1:30" x14ac:dyDescent="0.2">
      <c r="A45" t="s">
        <v>124</v>
      </c>
      <c r="B45" t="s">
        <v>123</v>
      </c>
      <c r="C45" t="s">
        <v>32</v>
      </c>
      <c r="D45" t="s">
        <v>33</v>
      </c>
      <c r="E45" t="s">
        <v>34</v>
      </c>
      <c r="F45" t="s">
        <v>517</v>
      </c>
      <c r="G45" s="1">
        <v>1.92</v>
      </c>
      <c r="H45" s="1">
        <v>1.22</v>
      </c>
      <c r="I45" s="1">
        <v>3.81</v>
      </c>
      <c r="J45" s="1">
        <v>44.4</v>
      </c>
      <c r="K45" s="1">
        <v>1.0900000000000001</v>
      </c>
      <c r="L45" s="1">
        <v>4.4000000000000004</v>
      </c>
      <c r="M45" s="1">
        <v>7.12</v>
      </c>
      <c r="N45" s="1">
        <v>2240</v>
      </c>
      <c r="O45" s="1">
        <v>6.43</v>
      </c>
      <c r="P45" s="1">
        <v>10.72</v>
      </c>
      <c r="Q45" s="1">
        <v>160.54</v>
      </c>
      <c r="R45" s="1">
        <v>623.26</v>
      </c>
      <c r="S45" s="1">
        <v>238.28</v>
      </c>
      <c r="T45" s="1">
        <v>32.54</v>
      </c>
      <c r="U45" s="1">
        <v>6</v>
      </c>
      <c r="V45" s="1">
        <v>2170</v>
      </c>
      <c r="W45" s="1">
        <v>645.51</v>
      </c>
      <c r="X45" s="1">
        <v>545.14</v>
      </c>
      <c r="Y45" s="1">
        <v>75.33</v>
      </c>
      <c r="Z45" s="1">
        <v>2004</v>
      </c>
      <c r="AA45" s="1">
        <v>23729</v>
      </c>
      <c r="AB45" s="1">
        <v>118.95</v>
      </c>
      <c r="AC45" s="1">
        <v>685.68</v>
      </c>
      <c r="AD45" s="1">
        <v>224.24</v>
      </c>
    </row>
    <row r="46" spans="1:30" x14ac:dyDescent="0.2">
      <c r="A46" t="s">
        <v>125</v>
      </c>
      <c r="B46" t="s">
        <v>123</v>
      </c>
      <c r="C46" t="s">
        <v>32</v>
      </c>
      <c r="D46" t="s">
        <v>33</v>
      </c>
      <c r="E46" t="s">
        <v>34</v>
      </c>
      <c r="F46" t="s">
        <v>517</v>
      </c>
      <c r="G46" s="1">
        <v>1.92</v>
      </c>
      <c r="H46" s="1">
        <v>1.22</v>
      </c>
      <c r="I46" s="1">
        <v>3.81</v>
      </c>
      <c r="J46" s="1">
        <v>45.7</v>
      </c>
      <c r="K46" s="1">
        <v>1.36</v>
      </c>
      <c r="L46" s="1">
        <v>4.2</v>
      </c>
      <c r="M46" s="1">
        <v>5.64</v>
      </c>
      <c r="N46" s="1">
        <v>2157</v>
      </c>
      <c r="O46" s="1">
        <v>5.86</v>
      </c>
      <c r="P46" s="1">
        <v>10.72</v>
      </c>
      <c r="Q46" s="1">
        <v>144.29</v>
      </c>
      <c r="R46" s="1">
        <v>700.48</v>
      </c>
      <c r="S46" s="1">
        <v>232.97</v>
      </c>
      <c r="T46" s="1">
        <v>30.47</v>
      </c>
      <c r="U46" s="1">
        <v>6</v>
      </c>
      <c r="V46" s="1">
        <v>2086</v>
      </c>
      <c r="W46" s="1">
        <v>667.26</v>
      </c>
      <c r="X46" s="1">
        <v>652.16999999999996</v>
      </c>
      <c r="Y46" s="1">
        <v>86.61</v>
      </c>
      <c r="Z46" s="1">
        <v>2004</v>
      </c>
      <c r="AA46" s="1">
        <v>23569</v>
      </c>
      <c r="AB46" s="1">
        <v>113.29</v>
      </c>
      <c r="AC46" s="1">
        <v>681.31</v>
      </c>
      <c r="AD46" s="1">
        <v>209.58</v>
      </c>
    </row>
    <row r="47" spans="1:30" x14ac:dyDescent="0.2">
      <c r="A47" t="s">
        <v>126</v>
      </c>
      <c r="B47" t="s">
        <v>123</v>
      </c>
      <c r="C47" t="s">
        <v>32</v>
      </c>
      <c r="D47" t="s">
        <v>33</v>
      </c>
      <c r="E47" t="s">
        <v>34</v>
      </c>
      <c r="F47" t="s">
        <v>517</v>
      </c>
      <c r="G47" s="1">
        <v>1.92</v>
      </c>
      <c r="H47" s="1">
        <v>1.22</v>
      </c>
      <c r="I47" s="1">
        <v>3.81</v>
      </c>
      <c r="J47" s="1">
        <v>36.08</v>
      </c>
      <c r="K47" s="1">
        <v>141.18</v>
      </c>
      <c r="L47" s="1">
        <v>4.6100000000000003</v>
      </c>
      <c r="M47" s="1">
        <v>6.37</v>
      </c>
      <c r="N47" s="1">
        <v>2522</v>
      </c>
      <c r="O47" s="1">
        <v>6.72</v>
      </c>
      <c r="P47" s="1">
        <v>9.48</v>
      </c>
      <c r="Q47" s="1">
        <v>144.29</v>
      </c>
      <c r="R47" s="1">
        <v>623.26</v>
      </c>
      <c r="S47" s="1">
        <v>349.23</v>
      </c>
      <c r="T47" s="1">
        <v>33.54</v>
      </c>
      <c r="U47" s="1">
        <v>6.84</v>
      </c>
      <c r="V47" s="1">
        <v>2116</v>
      </c>
      <c r="W47" s="1">
        <v>723.99</v>
      </c>
      <c r="X47" s="1">
        <v>1108</v>
      </c>
      <c r="Y47" s="1">
        <v>98.18</v>
      </c>
      <c r="Z47" s="1">
        <v>2723</v>
      </c>
      <c r="AA47" s="1">
        <v>24915</v>
      </c>
      <c r="AB47" s="1">
        <v>123.79</v>
      </c>
      <c r="AC47" s="1">
        <v>716.74</v>
      </c>
      <c r="AD47" s="1">
        <v>229.21</v>
      </c>
    </row>
    <row r="48" spans="1:30" x14ac:dyDescent="0.2">
      <c r="A48" t="s">
        <v>753</v>
      </c>
      <c r="B48" t="s">
        <v>316</v>
      </c>
      <c r="C48" t="s">
        <v>32</v>
      </c>
      <c r="D48" t="s">
        <v>33</v>
      </c>
      <c r="E48" t="s">
        <v>34</v>
      </c>
      <c r="F48" t="s">
        <v>565</v>
      </c>
      <c r="G48" s="1">
        <v>1.72</v>
      </c>
      <c r="H48" s="1">
        <v>1.27</v>
      </c>
      <c r="I48" s="1">
        <v>1.87</v>
      </c>
      <c r="J48" s="1">
        <v>24.36</v>
      </c>
      <c r="K48" s="1">
        <v>96.88</v>
      </c>
      <c r="L48" s="1">
        <v>3.86</v>
      </c>
      <c r="M48" s="1">
        <v>4.51</v>
      </c>
      <c r="N48" s="1">
        <v>1975</v>
      </c>
      <c r="O48" s="1">
        <v>8.01</v>
      </c>
      <c r="P48" s="1">
        <v>3.69</v>
      </c>
      <c r="Q48" s="1">
        <v>60.24</v>
      </c>
      <c r="R48" s="1">
        <v>72.02</v>
      </c>
      <c r="S48" s="1">
        <v>132.86000000000001</v>
      </c>
      <c r="T48" s="1">
        <v>20.13</v>
      </c>
      <c r="U48" s="1">
        <v>2.88</v>
      </c>
      <c r="V48" s="1">
        <v>1680</v>
      </c>
      <c r="W48" s="1">
        <v>303.64999999999998</v>
      </c>
      <c r="X48" s="1">
        <v>560.91999999999996</v>
      </c>
      <c r="Y48" s="1">
        <v>44.21</v>
      </c>
      <c r="Z48" s="1">
        <v>2999</v>
      </c>
      <c r="AA48" s="1">
        <v>19165</v>
      </c>
      <c r="AB48" s="1">
        <v>105.3</v>
      </c>
      <c r="AC48" s="1">
        <v>734.21</v>
      </c>
      <c r="AD48" s="1">
        <v>32.75</v>
      </c>
    </row>
    <row r="49" spans="1:30" x14ac:dyDescent="0.2">
      <c r="A49" t="s">
        <v>754</v>
      </c>
      <c r="B49" t="s">
        <v>316</v>
      </c>
      <c r="C49" t="s">
        <v>32</v>
      </c>
      <c r="D49" t="s">
        <v>33</v>
      </c>
      <c r="E49" t="s">
        <v>34</v>
      </c>
      <c r="F49" t="s">
        <v>565</v>
      </c>
      <c r="G49" s="1">
        <v>1.96</v>
      </c>
      <c r="H49" s="1">
        <v>1.34</v>
      </c>
      <c r="I49" s="1">
        <v>1.94</v>
      </c>
      <c r="J49" s="1">
        <v>25.32</v>
      </c>
      <c r="K49" s="1">
        <v>309.25</v>
      </c>
      <c r="L49" s="1">
        <v>4.24</v>
      </c>
      <c r="M49" s="1">
        <v>4.51</v>
      </c>
      <c r="N49" s="1">
        <v>1986</v>
      </c>
      <c r="O49" s="1">
        <v>8.6999999999999993</v>
      </c>
      <c r="P49" s="1">
        <v>4.7300000000000004</v>
      </c>
      <c r="Q49" s="1">
        <v>60.24</v>
      </c>
      <c r="R49" s="1">
        <v>113.07</v>
      </c>
      <c r="S49" s="1">
        <v>144.43</v>
      </c>
      <c r="T49" s="1">
        <v>20.77</v>
      </c>
      <c r="U49" s="1">
        <v>3.06</v>
      </c>
      <c r="V49" s="1">
        <v>1655</v>
      </c>
      <c r="W49" s="1">
        <v>431.28</v>
      </c>
      <c r="X49" s="1">
        <v>584.04999999999995</v>
      </c>
      <c r="Y49" s="1">
        <v>44.21</v>
      </c>
      <c r="Z49" s="1">
        <v>3623</v>
      </c>
      <c r="AA49" s="1">
        <v>19314</v>
      </c>
      <c r="AB49" s="1">
        <v>105.92</v>
      </c>
      <c r="AC49" s="1">
        <v>708.7</v>
      </c>
      <c r="AD49" s="1">
        <v>37</v>
      </c>
    </row>
    <row r="50" spans="1:30" x14ac:dyDescent="0.2">
      <c r="A50" t="s">
        <v>755</v>
      </c>
      <c r="B50" t="s">
        <v>316</v>
      </c>
      <c r="C50" t="s">
        <v>32</v>
      </c>
      <c r="D50" t="s">
        <v>33</v>
      </c>
      <c r="E50" t="s">
        <v>34</v>
      </c>
      <c r="F50" t="s">
        <v>565</v>
      </c>
      <c r="G50" s="1">
        <v>1.96</v>
      </c>
      <c r="H50" s="1">
        <v>1.27</v>
      </c>
      <c r="I50" s="1">
        <v>1.72</v>
      </c>
      <c r="J50" s="1">
        <v>26.29</v>
      </c>
      <c r="K50" s="1">
        <v>324.8</v>
      </c>
      <c r="L50" s="1">
        <v>4.1399999999999997</v>
      </c>
      <c r="M50" s="1">
        <v>4.51</v>
      </c>
      <c r="N50" s="1">
        <v>2603</v>
      </c>
      <c r="O50" s="1">
        <v>8.4700000000000006</v>
      </c>
      <c r="P50" s="1">
        <v>4.2</v>
      </c>
      <c r="Q50" s="1">
        <v>60.24</v>
      </c>
      <c r="R50" s="1">
        <v>113.07</v>
      </c>
      <c r="S50" s="1">
        <v>151.25</v>
      </c>
      <c r="T50" s="1">
        <v>20.77</v>
      </c>
      <c r="U50" s="1">
        <v>2.88</v>
      </c>
      <c r="V50" s="1">
        <v>1658</v>
      </c>
      <c r="W50" s="1">
        <v>346.25</v>
      </c>
      <c r="X50" s="1">
        <v>490.25</v>
      </c>
      <c r="Y50" s="1">
        <v>44.21</v>
      </c>
      <c r="Z50" s="1">
        <v>2999</v>
      </c>
      <c r="AA50" s="1">
        <v>20991</v>
      </c>
      <c r="AB50" s="1">
        <v>122.08</v>
      </c>
      <c r="AC50" s="1">
        <v>832.04</v>
      </c>
      <c r="AD50" s="1">
        <v>37</v>
      </c>
    </row>
    <row r="51" spans="1:30" x14ac:dyDescent="0.2">
      <c r="A51" t="s">
        <v>756</v>
      </c>
      <c r="B51" t="s">
        <v>316</v>
      </c>
      <c r="C51" t="s">
        <v>32</v>
      </c>
      <c r="D51" t="s">
        <v>33</v>
      </c>
      <c r="E51" t="s">
        <v>34</v>
      </c>
      <c r="F51" t="s">
        <v>565</v>
      </c>
      <c r="G51" s="1">
        <v>1.96</v>
      </c>
      <c r="H51" s="1">
        <v>1.27</v>
      </c>
      <c r="I51" s="1">
        <v>1.8</v>
      </c>
      <c r="J51" s="1">
        <v>24.6</v>
      </c>
      <c r="K51" s="1">
        <v>175.35</v>
      </c>
      <c r="L51" s="1">
        <v>3.77</v>
      </c>
      <c r="M51" s="1">
        <v>4.51</v>
      </c>
      <c r="N51" s="1">
        <v>2124</v>
      </c>
      <c r="O51" s="1">
        <v>8.94</v>
      </c>
      <c r="P51" s="1">
        <v>3.94</v>
      </c>
      <c r="Q51" s="1">
        <v>60.24</v>
      </c>
      <c r="R51" s="1">
        <v>153.32</v>
      </c>
      <c r="S51" s="1">
        <v>145.75</v>
      </c>
      <c r="T51" s="1">
        <v>20.13</v>
      </c>
      <c r="U51" s="1">
        <v>2.88</v>
      </c>
      <c r="V51" s="1">
        <v>1676</v>
      </c>
      <c r="W51" s="1">
        <v>457.54</v>
      </c>
      <c r="X51" s="1">
        <v>620.46</v>
      </c>
      <c r="Y51" s="1">
        <v>46.9</v>
      </c>
      <c r="Z51" s="1">
        <v>3623</v>
      </c>
      <c r="AA51" s="1">
        <v>19165</v>
      </c>
      <c r="AB51" s="1">
        <v>108.41</v>
      </c>
      <c r="AC51" s="1">
        <v>743.51</v>
      </c>
      <c r="AD51" s="1">
        <v>35.57</v>
      </c>
    </row>
    <row r="52" spans="1:30" x14ac:dyDescent="0.2">
      <c r="A52" t="s">
        <v>690</v>
      </c>
      <c r="B52" t="s">
        <v>206</v>
      </c>
      <c r="C52" t="s">
        <v>32</v>
      </c>
      <c r="D52" t="s">
        <v>33</v>
      </c>
      <c r="E52" t="s">
        <v>34</v>
      </c>
      <c r="F52" t="s">
        <v>541</v>
      </c>
      <c r="G52" s="1">
        <v>2.1800000000000002</v>
      </c>
      <c r="H52" s="1">
        <v>1.84</v>
      </c>
      <c r="I52" s="1">
        <v>3.31</v>
      </c>
      <c r="J52" s="1">
        <v>35.44</v>
      </c>
      <c r="K52" s="1">
        <v>142.56</v>
      </c>
      <c r="L52" s="1">
        <v>2.93</v>
      </c>
      <c r="M52" s="1">
        <v>6.57</v>
      </c>
      <c r="N52" s="1">
        <v>2811</v>
      </c>
      <c r="O52" s="1">
        <v>6.56</v>
      </c>
      <c r="P52" s="1">
        <v>10.58</v>
      </c>
      <c r="Q52" s="1">
        <v>175.95</v>
      </c>
      <c r="R52" s="1">
        <v>446.14</v>
      </c>
      <c r="S52" s="1">
        <v>228.95</v>
      </c>
      <c r="T52" s="1">
        <v>41.62</v>
      </c>
      <c r="U52" s="1">
        <v>7.95</v>
      </c>
      <c r="V52" s="1">
        <v>2480</v>
      </c>
      <c r="W52" s="1">
        <v>749.49</v>
      </c>
      <c r="X52" s="1">
        <v>677.85</v>
      </c>
      <c r="Y52" s="1">
        <v>56.84</v>
      </c>
      <c r="Z52" s="1">
        <v>2642</v>
      </c>
      <c r="AA52" s="1">
        <v>32170</v>
      </c>
      <c r="AB52" s="1">
        <v>125.02</v>
      </c>
      <c r="AC52" s="1">
        <v>633.16</v>
      </c>
      <c r="AD52" s="1">
        <v>249.87</v>
      </c>
    </row>
    <row r="53" spans="1:30" x14ac:dyDescent="0.2">
      <c r="A53" t="s">
        <v>691</v>
      </c>
      <c r="B53" t="s">
        <v>206</v>
      </c>
      <c r="C53" t="s">
        <v>32</v>
      </c>
      <c r="D53" t="s">
        <v>33</v>
      </c>
      <c r="E53" t="s">
        <v>34</v>
      </c>
      <c r="F53" t="s">
        <v>541</v>
      </c>
      <c r="G53" s="1">
        <v>2.06</v>
      </c>
      <c r="H53" s="1">
        <v>1.71</v>
      </c>
      <c r="I53" s="1">
        <v>3.31</v>
      </c>
      <c r="J53" s="1">
        <v>36.340000000000003</v>
      </c>
      <c r="K53" s="1">
        <v>181.26</v>
      </c>
      <c r="L53" s="1">
        <v>3.1</v>
      </c>
      <c r="M53" s="1">
        <v>7.83</v>
      </c>
      <c r="N53" s="1">
        <v>3222</v>
      </c>
      <c r="O53" s="1">
        <v>6.82</v>
      </c>
      <c r="P53" s="1">
        <v>12.86</v>
      </c>
      <c r="Q53" s="1">
        <v>175.95</v>
      </c>
      <c r="R53" s="1">
        <v>393.25</v>
      </c>
      <c r="S53" s="1">
        <v>251.36</v>
      </c>
      <c r="T53" s="1">
        <v>42.15</v>
      </c>
      <c r="U53" s="1">
        <v>7.08</v>
      </c>
      <c r="V53" s="1">
        <v>2643</v>
      </c>
      <c r="W53" s="1">
        <v>727.19</v>
      </c>
      <c r="X53" s="1">
        <v>981.31</v>
      </c>
      <c r="Y53" s="1">
        <v>63.12</v>
      </c>
      <c r="Z53" s="1">
        <v>2642</v>
      </c>
      <c r="AA53" s="1">
        <v>30664</v>
      </c>
      <c r="AB53" s="1">
        <v>125.81</v>
      </c>
      <c r="AC53" s="1">
        <v>644.02</v>
      </c>
      <c r="AD53" s="1">
        <v>239.72</v>
      </c>
    </row>
    <row r="54" spans="1:30" x14ac:dyDescent="0.2">
      <c r="A54" t="s">
        <v>692</v>
      </c>
      <c r="B54" t="s">
        <v>206</v>
      </c>
      <c r="C54" t="s">
        <v>32</v>
      </c>
      <c r="D54" t="s">
        <v>33</v>
      </c>
      <c r="E54" t="s">
        <v>34</v>
      </c>
      <c r="F54" t="s">
        <v>541</v>
      </c>
      <c r="G54" s="1">
        <v>2.37</v>
      </c>
      <c r="H54" s="1">
        <v>2.76</v>
      </c>
      <c r="I54" s="1">
        <v>3.31</v>
      </c>
      <c r="J54" s="1">
        <v>36.04</v>
      </c>
      <c r="K54" s="1">
        <v>360.3</v>
      </c>
      <c r="L54" s="1">
        <v>3.44</v>
      </c>
      <c r="M54" s="1">
        <v>7.2</v>
      </c>
      <c r="N54" s="1">
        <v>2936</v>
      </c>
      <c r="O54" s="1">
        <v>7.9</v>
      </c>
      <c r="P54" s="1">
        <v>14.03</v>
      </c>
      <c r="Q54" s="1">
        <v>189.7</v>
      </c>
      <c r="R54" s="1">
        <v>446.14</v>
      </c>
      <c r="S54" s="1">
        <v>236.79</v>
      </c>
      <c r="T54" s="1">
        <v>45.2</v>
      </c>
      <c r="U54" s="1">
        <v>7.95</v>
      </c>
      <c r="V54" s="1">
        <v>2440</v>
      </c>
      <c r="W54" s="1">
        <v>770.4</v>
      </c>
      <c r="X54" s="1">
        <v>631.66</v>
      </c>
      <c r="Y54" s="1">
        <v>66.31</v>
      </c>
      <c r="Z54" s="1">
        <v>3347</v>
      </c>
      <c r="AA54" s="1">
        <v>31796</v>
      </c>
      <c r="AB54" s="1">
        <v>128.96</v>
      </c>
      <c r="AC54" s="1">
        <v>644.13</v>
      </c>
      <c r="AD54" s="1">
        <v>229.74</v>
      </c>
    </row>
    <row r="55" spans="1:30" x14ac:dyDescent="0.2">
      <c r="A55" t="s">
        <v>693</v>
      </c>
      <c r="B55" t="s">
        <v>271</v>
      </c>
      <c r="C55" t="s">
        <v>32</v>
      </c>
      <c r="D55" t="s">
        <v>33</v>
      </c>
      <c r="E55" t="s">
        <v>34</v>
      </c>
      <c r="F55" t="s">
        <v>556</v>
      </c>
      <c r="G55" s="1">
        <v>1.83</v>
      </c>
      <c r="H55" s="1">
        <v>1.22</v>
      </c>
      <c r="I55" s="1">
        <v>3.08</v>
      </c>
      <c r="J55" s="1">
        <v>36.64</v>
      </c>
      <c r="K55" s="1">
        <v>22.5</v>
      </c>
      <c r="L55" s="1">
        <v>2.93</v>
      </c>
      <c r="M55" s="1">
        <v>6.57</v>
      </c>
      <c r="N55" s="1">
        <v>3126</v>
      </c>
      <c r="O55" s="1">
        <v>6.03</v>
      </c>
      <c r="P55" s="1">
        <v>9.48</v>
      </c>
      <c r="Q55" s="1">
        <v>169.14</v>
      </c>
      <c r="R55" s="1">
        <v>338.09</v>
      </c>
      <c r="S55" s="1">
        <v>256.18</v>
      </c>
      <c r="T55" s="1">
        <v>40.01</v>
      </c>
      <c r="U55" s="1">
        <v>6.23</v>
      </c>
      <c r="V55" s="1">
        <v>2598</v>
      </c>
      <c r="W55" s="1">
        <v>700.73</v>
      </c>
      <c r="X55" s="1">
        <v>753.48</v>
      </c>
      <c r="Y55" s="1">
        <v>59.97</v>
      </c>
      <c r="Z55" s="1">
        <v>2296</v>
      </c>
      <c r="AA55" s="1">
        <v>30537</v>
      </c>
      <c r="AB55" s="1">
        <v>128.16999999999999</v>
      </c>
      <c r="AC55" s="1">
        <v>672.14</v>
      </c>
      <c r="AD55" s="1">
        <v>260.18</v>
      </c>
    </row>
    <row r="56" spans="1:30" x14ac:dyDescent="0.2">
      <c r="A56" t="s">
        <v>694</v>
      </c>
      <c r="B56" t="s">
        <v>271</v>
      </c>
      <c r="C56" t="s">
        <v>32</v>
      </c>
      <c r="D56" t="s">
        <v>33</v>
      </c>
      <c r="E56" t="s">
        <v>34</v>
      </c>
      <c r="F56" t="s">
        <v>556</v>
      </c>
      <c r="G56" s="1">
        <v>1.94</v>
      </c>
      <c r="H56" s="1">
        <v>1.34</v>
      </c>
      <c r="I56" s="1">
        <v>2.86</v>
      </c>
      <c r="J56" s="1">
        <v>34.24</v>
      </c>
      <c r="K56" s="1">
        <v>49.74</v>
      </c>
      <c r="L56" s="1">
        <v>2.93</v>
      </c>
      <c r="M56" s="1">
        <v>6.57</v>
      </c>
      <c r="N56" s="1">
        <v>3520</v>
      </c>
      <c r="O56" s="1">
        <v>5.25</v>
      </c>
      <c r="P56" s="1">
        <v>9.48</v>
      </c>
      <c r="Q56" s="1">
        <v>162.38999999999999</v>
      </c>
      <c r="R56" s="1">
        <v>393.25</v>
      </c>
      <c r="S56" s="1">
        <v>244.09</v>
      </c>
      <c r="T56" s="1">
        <v>40.01</v>
      </c>
      <c r="U56" s="1">
        <v>7.08</v>
      </c>
      <c r="V56" s="1">
        <v>2728</v>
      </c>
      <c r="W56" s="1">
        <v>658.96</v>
      </c>
      <c r="X56" s="1">
        <v>504.07</v>
      </c>
      <c r="Y56" s="1">
        <v>56.84</v>
      </c>
      <c r="Z56" s="1">
        <v>2296</v>
      </c>
      <c r="AA56" s="1">
        <v>27019</v>
      </c>
      <c r="AB56" s="1">
        <v>121.87</v>
      </c>
      <c r="AC56" s="1">
        <v>656.06</v>
      </c>
      <c r="AD56" s="1">
        <v>239.72</v>
      </c>
    </row>
    <row r="57" spans="1:30" x14ac:dyDescent="0.2">
      <c r="A57" t="s">
        <v>695</v>
      </c>
      <c r="B57" t="s">
        <v>271</v>
      </c>
      <c r="C57" t="s">
        <v>32</v>
      </c>
      <c r="D57" t="s">
        <v>33</v>
      </c>
      <c r="E57" t="s">
        <v>34</v>
      </c>
      <c r="F57" t="s">
        <v>556</v>
      </c>
      <c r="G57" s="1">
        <v>1.83</v>
      </c>
      <c r="H57" s="1">
        <v>1.34</v>
      </c>
      <c r="I57" s="1">
        <v>2.86</v>
      </c>
      <c r="J57" s="1">
        <v>27.21</v>
      </c>
      <c r="K57" s="1">
        <v>62.01</v>
      </c>
      <c r="L57" s="1">
        <v>2.93</v>
      </c>
      <c r="M57" s="1">
        <v>6.57</v>
      </c>
      <c r="N57" s="1">
        <v>3401</v>
      </c>
      <c r="O57" s="1">
        <v>5.77</v>
      </c>
      <c r="P57" s="1">
        <v>8.42</v>
      </c>
      <c r="Q57" s="1">
        <v>162.38999999999999</v>
      </c>
      <c r="R57" s="1">
        <v>393.25</v>
      </c>
      <c r="S57" s="1">
        <v>184.83</v>
      </c>
      <c r="T57" s="1">
        <v>38.9</v>
      </c>
      <c r="U57" s="1">
        <v>6.23</v>
      </c>
      <c r="V57" s="1">
        <v>2170</v>
      </c>
      <c r="W57" s="1">
        <v>714.66</v>
      </c>
      <c r="X57" s="1">
        <v>409.85</v>
      </c>
      <c r="Y57" s="1">
        <v>61.54</v>
      </c>
      <c r="Z57" s="1">
        <v>2296</v>
      </c>
      <c r="AA57" s="1">
        <v>26550</v>
      </c>
      <c r="AB57" s="1">
        <v>121.87</v>
      </c>
      <c r="AC57" s="1">
        <v>661.48</v>
      </c>
      <c r="AD57" s="1">
        <v>210.26</v>
      </c>
    </row>
    <row r="58" spans="1:30" x14ac:dyDescent="0.2">
      <c r="A58" t="s">
        <v>696</v>
      </c>
      <c r="B58" t="s">
        <v>271</v>
      </c>
      <c r="C58" t="s">
        <v>32</v>
      </c>
      <c r="D58" t="s">
        <v>33</v>
      </c>
      <c r="E58" t="s">
        <v>34</v>
      </c>
      <c r="F58" t="s">
        <v>556</v>
      </c>
      <c r="G58" s="1">
        <v>1.94</v>
      </c>
      <c r="H58" s="1">
        <v>1.34</v>
      </c>
      <c r="I58" s="1">
        <v>3.19</v>
      </c>
      <c r="J58" s="1">
        <v>31.87</v>
      </c>
      <c r="K58" s="1">
        <v>54.01</v>
      </c>
      <c r="L58" s="1">
        <v>2.93</v>
      </c>
      <c r="M58" s="1">
        <v>6.57</v>
      </c>
      <c r="N58" s="1">
        <v>4059</v>
      </c>
      <c r="O58" s="1">
        <v>6.03</v>
      </c>
      <c r="P58" s="1">
        <v>10.029999999999999</v>
      </c>
      <c r="Q58" s="1">
        <v>175.95</v>
      </c>
      <c r="R58" s="1">
        <v>446.14</v>
      </c>
      <c r="S58" s="1">
        <v>236.3</v>
      </c>
      <c r="T58" s="1">
        <v>38.9</v>
      </c>
      <c r="U58" s="1">
        <v>6.23</v>
      </c>
      <c r="V58" s="1">
        <v>2682</v>
      </c>
      <c r="W58" s="1">
        <v>670.1</v>
      </c>
      <c r="X58" s="1">
        <v>658.26</v>
      </c>
      <c r="Y58" s="1">
        <v>59.97</v>
      </c>
      <c r="Z58" s="1">
        <v>2642</v>
      </c>
      <c r="AA58" s="1">
        <v>26009</v>
      </c>
      <c r="AB58" s="1">
        <v>118.72</v>
      </c>
      <c r="AC58" s="1">
        <v>667.03</v>
      </c>
      <c r="AD58" s="1">
        <v>234.71</v>
      </c>
    </row>
    <row r="59" spans="1:30" x14ac:dyDescent="0.2">
      <c r="A59" t="s">
        <v>697</v>
      </c>
      <c r="B59" t="s">
        <v>219</v>
      </c>
      <c r="C59" t="s">
        <v>32</v>
      </c>
      <c r="D59" t="s">
        <v>33</v>
      </c>
      <c r="E59" t="s">
        <v>34</v>
      </c>
      <c r="F59" t="s">
        <v>544</v>
      </c>
      <c r="G59" s="1">
        <v>2.06</v>
      </c>
      <c r="H59" s="1">
        <v>1.46</v>
      </c>
      <c r="I59" s="1">
        <v>3.53</v>
      </c>
      <c r="J59" s="1">
        <v>39.65</v>
      </c>
      <c r="K59" s="1">
        <v>2.82</v>
      </c>
      <c r="L59" s="1">
        <v>2.93</v>
      </c>
      <c r="M59" s="1">
        <v>7.2</v>
      </c>
      <c r="N59" s="1">
        <v>3964</v>
      </c>
      <c r="O59" s="1">
        <v>6.29</v>
      </c>
      <c r="P59" s="1">
        <v>11.71</v>
      </c>
      <c r="Q59" s="1">
        <v>175.95</v>
      </c>
      <c r="R59" s="1">
        <v>393.25</v>
      </c>
      <c r="S59" s="1">
        <v>263.85000000000002</v>
      </c>
      <c r="T59" s="1">
        <v>40.01</v>
      </c>
      <c r="U59" s="1">
        <v>7.95</v>
      </c>
      <c r="V59" s="1">
        <v>2910</v>
      </c>
      <c r="W59" s="1">
        <v>614.41999999999996</v>
      </c>
      <c r="X59" s="1">
        <v>690.75</v>
      </c>
      <c r="Y59" s="1">
        <v>53.75</v>
      </c>
      <c r="Z59" s="1">
        <v>2642</v>
      </c>
      <c r="AA59" s="1">
        <v>29384</v>
      </c>
      <c r="AB59" s="1">
        <v>128.16999999999999</v>
      </c>
      <c r="AC59" s="1">
        <v>668.51</v>
      </c>
      <c r="AD59" s="1">
        <v>239.72</v>
      </c>
    </row>
    <row r="60" spans="1:30" x14ac:dyDescent="0.2">
      <c r="A60" t="s">
        <v>698</v>
      </c>
      <c r="B60" t="s">
        <v>219</v>
      </c>
      <c r="C60" t="s">
        <v>32</v>
      </c>
      <c r="D60" t="s">
        <v>33</v>
      </c>
      <c r="E60" t="s">
        <v>34</v>
      </c>
      <c r="F60" t="s">
        <v>544</v>
      </c>
      <c r="G60" s="1">
        <v>1.94</v>
      </c>
      <c r="H60" s="1">
        <v>1.46</v>
      </c>
      <c r="I60" s="1">
        <v>3.76</v>
      </c>
      <c r="J60" s="1">
        <v>43.93</v>
      </c>
      <c r="K60" s="1">
        <v>0.98</v>
      </c>
      <c r="L60" s="1">
        <v>2.93</v>
      </c>
      <c r="M60" s="1">
        <v>7.2</v>
      </c>
      <c r="N60" s="1">
        <v>3785</v>
      </c>
      <c r="O60" s="1">
        <v>5.25</v>
      </c>
      <c r="P60" s="1">
        <v>11.71</v>
      </c>
      <c r="Q60" s="1">
        <v>175.95</v>
      </c>
      <c r="R60" s="1">
        <v>393.25</v>
      </c>
      <c r="S60" s="1">
        <v>215.61</v>
      </c>
      <c r="T60" s="1">
        <v>40.01</v>
      </c>
      <c r="U60" s="1">
        <v>7.95</v>
      </c>
      <c r="V60" s="1">
        <v>2758</v>
      </c>
      <c r="W60" s="1">
        <v>549</v>
      </c>
      <c r="X60" s="1">
        <v>664.82</v>
      </c>
      <c r="Y60" s="1">
        <v>53.75</v>
      </c>
      <c r="Z60" s="1">
        <v>2296</v>
      </c>
      <c r="AA60" s="1">
        <v>26212</v>
      </c>
      <c r="AB60" s="1">
        <v>121.08</v>
      </c>
      <c r="AC60" s="1">
        <v>622.91999999999996</v>
      </c>
      <c r="AD60" s="1">
        <v>239.72</v>
      </c>
    </row>
    <row r="61" spans="1:30" x14ac:dyDescent="0.2">
      <c r="A61" t="s">
        <v>699</v>
      </c>
      <c r="B61" t="s">
        <v>219</v>
      </c>
      <c r="C61" t="s">
        <v>32</v>
      </c>
      <c r="D61" t="s">
        <v>33</v>
      </c>
      <c r="E61" t="s">
        <v>34</v>
      </c>
      <c r="F61" t="s">
        <v>544</v>
      </c>
      <c r="G61" s="1">
        <v>1.83</v>
      </c>
      <c r="H61" s="1">
        <v>1.46</v>
      </c>
      <c r="I61" s="1">
        <v>3.53</v>
      </c>
      <c r="J61" s="1">
        <v>46.39</v>
      </c>
      <c r="K61" s="1">
        <v>2.12</v>
      </c>
      <c r="L61" s="1">
        <v>2.93</v>
      </c>
      <c r="M61" s="1">
        <v>7.83</v>
      </c>
      <c r="N61" s="1">
        <v>4115</v>
      </c>
      <c r="O61" s="1">
        <v>6.56</v>
      </c>
      <c r="P61" s="1">
        <v>12.86</v>
      </c>
      <c r="Q61" s="1">
        <v>162.38999999999999</v>
      </c>
      <c r="R61" s="1">
        <v>393.25</v>
      </c>
      <c r="S61" s="1">
        <v>286.64999999999998</v>
      </c>
      <c r="T61" s="1">
        <v>40.01</v>
      </c>
      <c r="U61" s="1">
        <v>7.08</v>
      </c>
      <c r="V61" s="1">
        <v>2733</v>
      </c>
      <c r="W61" s="1">
        <v>709.08</v>
      </c>
      <c r="X61" s="1">
        <v>859.99</v>
      </c>
      <c r="Y61" s="1">
        <v>53.75</v>
      </c>
      <c r="Z61" s="1">
        <v>2296</v>
      </c>
      <c r="AA61" s="1">
        <v>31421</v>
      </c>
      <c r="AB61" s="1">
        <v>135.26</v>
      </c>
      <c r="AC61" s="1">
        <v>700.53</v>
      </c>
      <c r="AD61" s="1">
        <v>249.87</v>
      </c>
    </row>
    <row r="62" spans="1:30" x14ac:dyDescent="0.2">
      <c r="A62" t="s">
        <v>700</v>
      </c>
      <c r="B62" t="s">
        <v>219</v>
      </c>
      <c r="C62" t="s">
        <v>32</v>
      </c>
      <c r="D62" t="s">
        <v>33</v>
      </c>
      <c r="E62" t="s">
        <v>34</v>
      </c>
      <c r="F62" t="s">
        <v>544</v>
      </c>
      <c r="G62" s="1">
        <v>1.83</v>
      </c>
      <c r="H62" s="1">
        <v>1.46</v>
      </c>
      <c r="I62" s="1">
        <v>4</v>
      </c>
      <c r="J62" s="1">
        <v>45.77</v>
      </c>
      <c r="K62" s="1">
        <v>3.72</v>
      </c>
      <c r="L62" s="1">
        <v>2.93</v>
      </c>
      <c r="M62" s="1">
        <v>7.2</v>
      </c>
      <c r="N62" s="1">
        <v>4584</v>
      </c>
      <c r="O62" s="1">
        <v>5.77</v>
      </c>
      <c r="P62" s="1">
        <v>11.71</v>
      </c>
      <c r="Q62" s="1">
        <v>175.95</v>
      </c>
      <c r="R62" s="1">
        <v>393.25</v>
      </c>
      <c r="S62" s="1">
        <v>271.01</v>
      </c>
      <c r="T62" s="1">
        <v>40.01</v>
      </c>
      <c r="U62" s="1">
        <v>7.08</v>
      </c>
      <c r="V62" s="1">
        <v>2725</v>
      </c>
      <c r="W62" s="1">
        <v>721.62</v>
      </c>
      <c r="X62" s="1">
        <v>664.82</v>
      </c>
      <c r="Y62" s="1">
        <v>56.84</v>
      </c>
      <c r="Z62" s="1">
        <v>2296</v>
      </c>
      <c r="AA62" s="1">
        <v>31295</v>
      </c>
      <c r="AB62" s="1">
        <v>130.53</v>
      </c>
      <c r="AC62" s="1">
        <v>692.02</v>
      </c>
      <c r="AD62" s="1">
        <v>260.18</v>
      </c>
    </row>
    <row r="63" spans="1:30" x14ac:dyDescent="0.2">
      <c r="A63" t="s">
        <v>701</v>
      </c>
      <c r="B63" t="s">
        <v>232</v>
      </c>
      <c r="C63" t="s">
        <v>32</v>
      </c>
      <c r="D63" t="s">
        <v>33</v>
      </c>
      <c r="E63" t="s">
        <v>34</v>
      </c>
      <c r="F63" t="s">
        <v>547</v>
      </c>
      <c r="G63" s="1">
        <v>2.06</v>
      </c>
      <c r="H63" s="1">
        <v>1.22</v>
      </c>
      <c r="I63" s="1">
        <v>3.08</v>
      </c>
      <c r="J63" s="1">
        <v>36.04</v>
      </c>
      <c r="K63" s="1">
        <v>12.13</v>
      </c>
      <c r="L63" s="1">
        <v>2.77</v>
      </c>
      <c r="M63" s="1">
        <v>7.2</v>
      </c>
      <c r="N63" s="1">
        <v>4121</v>
      </c>
      <c r="O63" s="1">
        <v>5.9</v>
      </c>
      <c r="P63" s="1">
        <v>10.58</v>
      </c>
      <c r="Q63" s="1">
        <v>175.95</v>
      </c>
      <c r="R63" s="1">
        <v>393.25</v>
      </c>
      <c r="S63" s="1">
        <v>241.66</v>
      </c>
      <c r="T63" s="1">
        <v>40.01</v>
      </c>
      <c r="U63" s="1">
        <v>7.08</v>
      </c>
      <c r="V63" s="1">
        <v>2433</v>
      </c>
      <c r="W63" s="1">
        <v>663.14</v>
      </c>
      <c r="X63" s="1">
        <v>590.66</v>
      </c>
      <c r="Y63" s="1">
        <v>52.22</v>
      </c>
      <c r="Z63" s="1">
        <v>2642</v>
      </c>
      <c r="AA63" s="1">
        <v>28343</v>
      </c>
      <c r="AB63" s="1">
        <v>131.32</v>
      </c>
      <c r="AC63" s="1">
        <v>692.36</v>
      </c>
      <c r="AD63" s="1">
        <v>249.87</v>
      </c>
    </row>
    <row r="64" spans="1:30" x14ac:dyDescent="0.2">
      <c r="A64" t="s">
        <v>702</v>
      </c>
      <c r="B64" t="s">
        <v>232</v>
      </c>
      <c r="C64" t="s">
        <v>32</v>
      </c>
      <c r="D64" t="s">
        <v>33</v>
      </c>
      <c r="E64" t="s">
        <v>34</v>
      </c>
      <c r="F64" t="s">
        <v>547</v>
      </c>
      <c r="G64" s="1">
        <v>2.06</v>
      </c>
      <c r="H64" s="1">
        <v>1.34</v>
      </c>
      <c r="I64" s="1">
        <v>3.31</v>
      </c>
      <c r="J64" s="1">
        <v>39.049999999999997</v>
      </c>
      <c r="K64" s="1">
        <v>37.31</v>
      </c>
      <c r="L64" s="1">
        <v>2.93</v>
      </c>
      <c r="M64" s="1">
        <v>6.88</v>
      </c>
      <c r="N64" s="1">
        <v>5459</v>
      </c>
      <c r="O64" s="1">
        <v>5.9</v>
      </c>
      <c r="P64" s="1">
        <v>11.71</v>
      </c>
      <c r="Q64" s="1">
        <v>162.38999999999999</v>
      </c>
      <c r="R64" s="1">
        <v>393.25</v>
      </c>
      <c r="S64" s="1">
        <v>281.93</v>
      </c>
      <c r="T64" s="1">
        <v>41.09</v>
      </c>
      <c r="U64" s="1">
        <v>7.08</v>
      </c>
      <c r="V64" s="1">
        <v>2649</v>
      </c>
      <c r="W64" s="1">
        <v>664.53</v>
      </c>
      <c r="X64" s="1">
        <v>910.66</v>
      </c>
      <c r="Y64" s="1">
        <v>59.97</v>
      </c>
      <c r="Z64" s="1">
        <v>2642</v>
      </c>
      <c r="AA64" s="1">
        <v>29060</v>
      </c>
      <c r="AB64" s="1">
        <v>136.83000000000001</v>
      </c>
      <c r="AC64" s="1">
        <v>736.57</v>
      </c>
      <c r="AD64" s="1">
        <v>249.87</v>
      </c>
    </row>
    <row r="65" spans="1:30" x14ac:dyDescent="0.2">
      <c r="A65" t="s">
        <v>703</v>
      </c>
      <c r="B65" t="s">
        <v>329</v>
      </c>
      <c r="C65" t="s">
        <v>32</v>
      </c>
      <c r="D65" t="s">
        <v>33</v>
      </c>
      <c r="E65" t="s">
        <v>34</v>
      </c>
      <c r="F65" t="s">
        <v>568</v>
      </c>
      <c r="G65" s="1">
        <v>1.6</v>
      </c>
      <c r="H65" s="1">
        <v>1.1499999999999999</v>
      </c>
      <c r="I65" s="1">
        <v>1.65</v>
      </c>
      <c r="J65" s="1">
        <v>22.93</v>
      </c>
      <c r="K65" s="1">
        <v>25.97</v>
      </c>
      <c r="L65" s="1">
        <v>2.82</v>
      </c>
      <c r="M65" s="1">
        <v>4.0999999999999996</v>
      </c>
      <c r="N65" s="1">
        <v>1950</v>
      </c>
      <c r="O65" s="1">
        <v>8.01</v>
      </c>
      <c r="P65" s="1">
        <v>2.2799999999999998</v>
      </c>
      <c r="Q65" s="1">
        <v>54.3</v>
      </c>
      <c r="R65" s="1">
        <v>113.07</v>
      </c>
      <c r="S65" s="1">
        <v>136.66</v>
      </c>
      <c r="T65" s="1">
        <v>18.45</v>
      </c>
      <c r="U65" s="1">
        <v>2.54</v>
      </c>
      <c r="V65" s="1">
        <v>1551</v>
      </c>
      <c r="W65" s="1">
        <v>394.88</v>
      </c>
      <c r="X65" s="1">
        <v>660.8</v>
      </c>
      <c r="Y65" s="1">
        <v>41.54</v>
      </c>
      <c r="Z65" s="1">
        <v>2999</v>
      </c>
      <c r="AA65" s="1">
        <v>17484</v>
      </c>
      <c r="AB65" s="1">
        <v>99.07</v>
      </c>
      <c r="AC65" s="1">
        <v>671.82</v>
      </c>
      <c r="AD65" s="1">
        <v>35.57</v>
      </c>
    </row>
    <row r="66" spans="1:30" x14ac:dyDescent="0.2">
      <c r="A66" t="s">
        <v>704</v>
      </c>
      <c r="B66" t="s">
        <v>329</v>
      </c>
      <c r="C66" t="s">
        <v>32</v>
      </c>
      <c r="D66" t="s">
        <v>33</v>
      </c>
      <c r="E66" t="s">
        <v>34</v>
      </c>
      <c r="F66" t="s">
        <v>568</v>
      </c>
      <c r="G66" s="1">
        <v>1.72</v>
      </c>
      <c r="H66" s="1">
        <v>1.1499999999999999</v>
      </c>
      <c r="I66" s="1">
        <v>1.65</v>
      </c>
      <c r="J66" s="1">
        <v>25.32</v>
      </c>
      <c r="K66" s="1">
        <v>33.479999999999997</v>
      </c>
      <c r="L66" s="1">
        <v>3.01</v>
      </c>
      <c r="M66" s="1">
        <v>4.0999999999999996</v>
      </c>
      <c r="N66" s="1">
        <v>2312</v>
      </c>
      <c r="O66" s="1">
        <v>8.4700000000000006</v>
      </c>
      <c r="P66" s="1">
        <v>2.72</v>
      </c>
      <c r="Q66" s="1">
        <v>54.3</v>
      </c>
      <c r="R66" s="1">
        <v>72.02</v>
      </c>
      <c r="S66" s="1">
        <v>149.93</v>
      </c>
      <c r="T66" s="1">
        <v>18.79</v>
      </c>
      <c r="U66" s="1">
        <v>2.88</v>
      </c>
      <c r="V66" s="1">
        <v>1601</v>
      </c>
      <c r="W66" s="1">
        <v>415.11</v>
      </c>
      <c r="X66" s="1">
        <v>617.04</v>
      </c>
      <c r="Y66" s="1">
        <v>44.21</v>
      </c>
      <c r="Z66" s="1">
        <v>2999</v>
      </c>
      <c r="AA66" s="1">
        <v>19832</v>
      </c>
      <c r="AB66" s="1">
        <v>108.41</v>
      </c>
      <c r="AC66" s="1">
        <v>744.05</v>
      </c>
      <c r="AD66" s="1">
        <v>37</v>
      </c>
    </row>
    <row r="67" spans="1:30" x14ac:dyDescent="0.2">
      <c r="A67" t="s">
        <v>705</v>
      </c>
      <c r="B67" t="s">
        <v>329</v>
      </c>
      <c r="C67" t="s">
        <v>32</v>
      </c>
      <c r="D67" t="s">
        <v>33</v>
      </c>
      <c r="E67" t="s">
        <v>34</v>
      </c>
      <c r="F67" t="s">
        <v>568</v>
      </c>
      <c r="G67" s="1">
        <v>1.48</v>
      </c>
      <c r="H67" s="1">
        <v>1.27</v>
      </c>
      <c r="I67" s="1">
        <v>1.65</v>
      </c>
      <c r="J67" s="1">
        <v>23.4</v>
      </c>
      <c r="K67" s="1">
        <v>22.36</v>
      </c>
      <c r="L67" s="1">
        <v>3.01</v>
      </c>
      <c r="M67" s="1">
        <v>4.51</v>
      </c>
      <c r="N67" s="1">
        <v>2071</v>
      </c>
      <c r="O67" s="1">
        <v>8.01</v>
      </c>
      <c r="P67" s="1">
        <v>3.19</v>
      </c>
      <c r="Q67" s="1">
        <v>54.3</v>
      </c>
      <c r="R67" s="1">
        <v>113.07</v>
      </c>
      <c r="S67" s="1">
        <v>140.22</v>
      </c>
      <c r="T67" s="1">
        <v>18.79</v>
      </c>
      <c r="U67" s="1">
        <v>2.54</v>
      </c>
      <c r="V67" s="1">
        <v>1553</v>
      </c>
      <c r="W67" s="1">
        <v>433.3</v>
      </c>
      <c r="X67" s="1">
        <v>709.58</v>
      </c>
      <c r="Y67" s="1">
        <v>46.9</v>
      </c>
      <c r="Z67" s="1">
        <v>2999</v>
      </c>
      <c r="AA67" s="1">
        <v>18940</v>
      </c>
      <c r="AB67" s="1">
        <v>103.43</v>
      </c>
      <c r="AC67" s="1">
        <v>686.34</v>
      </c>
      <c r="AD67" s="1">
        <v>34.15</v>
      </c>
    </row>
    <row r="68" spans="1:30" x14ac:dyDescent="0.2">
      <c r="A68" t="s">
        <v>706</v>
      </c>
      <c r="B68" t="s">
        <v>439</v>
      </c>
      <c r="C68" t="s">
        <v>32</v>
      </c>
      <c r="D68" t="s">
        <v>33</v>
      </c>
      <c r="E68" t="s">
        <v>34</v>
      </c>
      <c r="F68" t="s">
        <v>490</v>
      </c>
      <c r="G68" s="1">
        <v>2.44</v>
      </c>
      <c r="H68" s="1">
        <v>1.2</v>
      </c>
      <c r="I68" s="1">
        <v>1.29</v>
      </c>
      <c r="J68" s="1">
        <v>26.57</v>
      </c>
      <c r="K68" s="1">
        <v>150.29</v>
      </c>
      <c r="L68" s="1">
        <v>4.58</v>
      </c>
      <c r="M68" s="1">
        <v>5.89</v>
      </c>
      <c r="N68" s="1">
        <v>1867</v>
      </c>
      <c r="O68" s="1">
        <v>9.51</v>
      </c>
      <c r="P68" s="1">
        <v>3.42</v>
      </c>
      <c r="Q68" s="1">
        <v>76.069999999999993</v>
      </c>
      <c r="R68" s="1">
        <v>109</v>
      </c>
      <c r="S68" s="1">
        <v>76.84</v>
      </c>
      <c r="T68" s="1">
        <v>26.44</v>
      </c>
      <c r="U68" s="1">
        <v>2.5099999999999998</v>
      </c>
      <c r="V68" s="1">
        <v>1409</v>
      </c>
      <c r="W68" s="1">
        <v>524.9</v>
      </c>
      <c r="X68" s="1">
        <v>424.63</v>
      </c>
      <c r="Y68" s="1">
        <v>45.16</v>
      </c>
      <c r="Z68" s="1">
        <v>2171</v>
      </c>
      <c r="AA68" s="1">
        <v>19738</v>
      </c>
      <c r="AB68" s="1">
        <v>118.77</v>
      </c>
      <c r="AC68" s="1">
        <v>727.42</v>
      </c>
      <c r="AD68" s="1">
        <v>41.55</v>
      </c>
    </row>
    <row r="69" spans="1:30" x14ac:dyDescent="0.2">
      <c r="A69" t="s">
        <v>707</v>
      </c>
      <c r="B69" t="s">
        <v>439</v>
      </c>
      <c r="C69" t="s">
        <v>32</v>
      </c>
      <c r="D69" t="s">
        <v>33</v>
      </c>
      <c r="E69" t="s">
        <v>34</v>
      </c>
      <c r="F69" t="s">
        <v>490</v>
      </c>
      <c r="G69" s="1">
        <v>2.09</v>
      </c>
      <c r="H69" s="1">
        <v>0.96</v>
      </c>
      <c r="I69" s="1">
        <v>1.41</v>
      </c>
      <c r="J69" s="1">
        <v>26.27</v>
      </c>
      <c r="K69" s="1">
        <v>27.15</v>
      </c>
      <c r="L69" s="1">
        <v>4.33</v>
      </c>
      <c r="M69" s="1">
        <v>6.45</v>
      </c>
      <c r="N69" s="1">
        <v>1726</v>
      </c>
      <c r="O69" s="1">
        <v>9.51</v>
      </c>
      <c r="P69" s="1">
        <v>2.91</v>
      </c>
      <c r="Q69" s="1">
        <v>76.069999999999993</v>
      </c>
      <c r="R69" s="1">
        <v>144.91</v>
      </c>
      <c r="S69" s="1">
        <v>74.569999999999993</v>
      </c>
      <c r="T69" s="1">
        <v>24.73</v>
      </c>
      <c r="U69" s="1">
        <v>2.5099999999999998</v>
      </c>
      <c r="V69" s="1">
        <v>1431</v>
      </c>
      <c r="W69" s="1">
        <v>486.21</v>
      </c>
      <c r="X69" s="1">
        <v>397.04</v>
      </c>
      <c r="Y69" s="1">
        <v>45.16</v>
      </c>
      <c r="Z69" s="1">
        <v>1882</v>
      </c>
      <c r="AA69" s="1">
        <v>17697</v>
      </c>
      <c r="AB69" s="1">
        <v>110.3</v>
      </c>
      <c r="AC69" s="1">
        <v>672.07</v>
      </c>
      <c r="AD69" s="1">
        <v>35.880000000000003</v>
      </c>
    </row>
    <row r="70" spans="1:30" x14ac:dyDescent="0.2">
      <c r="A70" t="s">
        <v>708</v>
      </c>
      <c r="B70" t="s">
        <v>439</v>
      </c>
      <c r="C70" t="s">
        <v>32</v>
      </c>
      <c r="D70" t="s">
        <v>33</v>
      </c>
      <c r="E70" t="s">
        <v>34</v>
      </c>
      <c r="F70" t="s">
        <v>490</v>
      </c>
      <c r="G70" s="1">
        <v>2.09</v>
      </c>
      <c r="H70" s="1">
        <v>1.08</v>
      </c>
      <c r="I70" s="1">
        <v>1.41</v>
      </c>
      <c r="J70" s="1">
        <v>27.18</v>
      </c>
      <c r="K70" s="1">
        <v>100.71</v>
      </c>
      <c r="L70" s="1">
        <v>4.33</v>
      </c>
      <c r="M70" s="1">
        <v>7.02</v>
      </c>
      <c r="N70" s="1">
        <v>2133</v>
      </c>
      <c r="O70" s="1">
        <v>11.61</v>
      </c>
      <c r="P70" s="1">
        <v>3.42</v>
      </c>
      <c r="Q70" s="1">
        <v>76.069999999999993</v>
      </c>
      <c r="R70" s="1">
        <v>90.71</v>
      </c>
      <c r="S70" s="1">
        <v>79.67</v>
      </c>
      <c r="T70" s="1">
        <v>24.73</v>
      </c>
      <c r="U70" s="1">
        <v>2.5099999999999998</v>
      </c>
      <c r="V70" s="1">
        <v>1448</v>
      </c>
      <c r="W70" s="1">
        <v>514.66</v>
      </c>
      <c r="X70" s="1">
        <v>437.12</v>
      </c>
      <c r="Y70" s="1">
        <v>47.65</v>
      </c>
      <c r="Z70" s="1">
        <v>1882</v>
      </c>
      <c r="AA70" s="1">
        <v>20508</v>
      </c>
      <c r="AB70" s="1">
        <v>126.89</v>
      </c>
      <c r="AC70" s="1">
        <v>787.47</v>
      </c>
      <c r="AD70" s="1">
        <v>40.58</v>
      </c>
    </row>
    <row r="71" spans="1:30" x14ac:dyDescent="0.2">
      <c r="A71" t="s">
        <v>709</v>
      </c>
      <c r="B71" t="s">
        <v>439</v>
      </c>
      <c r="C71" t="s">
        <v>32</v>
      </c>
      <c r="D71" t="s">
        <v>33</v>
      </c>
      <c r="E71" t="s">
        <v>34</v>
      </c>
      <c r="F71" t="s">
        <v>490</v>
      </c>
      <c r="G71" s="1">
        <v>2.15</v>
      </c>
      <c r="H71" s="1">
        <v>0.96</v>
      </c>
      <c r="I71" s="1">
        <v>1.19</v>
      </c>
      <c r="J71" s="1">
        <v>25.36</v>
      </c>
      <c r="K71" s="1">
        <v>71.56</v>
      </c>
      <c r="L71" s="1">
        <v>3.83</v>
      </c>
      <c r="M71" s="1">
        <v>6.45</v>
      </c>
      <c r="N71" s="1">
        <v>1672</v>
      </c>
      <c r="O71" s="1">
        <v>11.61</v>
      </c>
      <c r="P71" s="1">
        <v>2.91</v>
      </c>
      <c r="Q71" s="1">
        <v>68.11</v>
      </c>
      <c r="R71" s="1">
        <v>34.799999999999997</v>
      </c>
      <c r="S71" s="1">
        <v>75.709999999999994</v>
      </c>
      <c r="T71" s="1">
        <v>24.73</v>
      </c>
      <c r="U71" s="1">
        <v>2.31</v>
      </c>
      <c r="V71" s="1">
        <v>1400</v>
      </c>
      <c r="W71" s="1">
        <v>499.87</v>
      </c>
      <c r="X71" s="1">
        <v>370.83</v>
      </c>
      <c r="Y71" s="1">
        <v>45.16</v>
      </c>
      <c r="Z71" s="1">
        <v>1882</v>
      </c>
      <c r="AA71" s="1">
        <v>18044</v>
      </c>
      <c r="AB71" s="1">
        <v>112.06</v>
      </c>
      <c r="AC71" s="1">
        <v>659.73</v>
      </c>
      <c r="AD71" s="1">
        <v>35.880000000000003</v>
      </c>
    </row>
    <row r="72" spans="1:30" x14ac:dyDescent="0.2">
      <c r="A72" t="s">
        <v>710</v>
      </c>
      <c r="B72" t="s">
        <v>31</v>
      </c>
      <c r="C72" t="s">
        <v>32</v>
      </c>
      <c r="D72" t="s">
        <v>33</v>
      </c>
      <c r="E72" t="s">
        <v>34</v>
      </c>
      <c r="F72" t="s">
        <v>498</v>
      </c>
      <c r="G72" s="1">
        <v>1.56</v>
      </c>
      <c r="H72" s="1">
        <v>0.99</v>
      </c>
      <c r="I72" s="1">
        <v>1.32</v>
      </c>
      <c r="J72" s="1">
        <v>38.67</v>
      </c>
      <c r="K72" s="1">
        <v>65.5</v>
      </c>
      <c r="L72" s="1">
        <v>3.49</v>
      </c>
      <c r="M72" s="1">
        <v>1.9</v>
      </c>
      <c r="N72" s="1">
        <v>1261</v>
      </c>
      <c r="O72" s="1">
        <v>8.6300000000000008</v>
      </c>
      <c r="P72" s="1">
        <v>3.35</v>
      </c>
      <c r="Q72" s="1">
        <v>69.84</v>
      </c>
      <c r="R72" s="1">
        <v>65.64</v>
      </c>
      <c r="S72" s="1">
        <v>82.75</v>
      </c>
      <c r="T72" s="1">
        <v>30.02</v>
      </c>
      <c r="U72" s="1">
        <v>1.49</v>
      </c>
      <c r="V72" s="1">
        <v>2237</v>
      </c>
      <c r="W72" s="1">
        <v>471.47</v>
      </c>
      <c r="X72" s="1">
        <v>329.32</v>
      </c>
      <c r="Y72" s="1">
        <v>34.840000000000003</v>
      </c>
      <c r="Z72" s="1">
        <v>1187</v>
      </c>
      <c r="AA72" s="1">
        <v>20771</v>
      </c>
      <c r="AB72" s="1">
        <v>118.38</v>
      </c>
      <c r="AC72" s="1">
        <v>698.81</v>
      </c>
      <c r="AD72" s="1">
        <v>55.4</v>
      </c>
    </row>
    <row r="73" spans="1:30" x14ac:dyDescent="0.2">
      <c r="A73" t="s">
        <v>711</v>
      </c>
      <c r="B73" t="s">
        <v>31</v>
      </c>
      <c r="C73" t="s">
        <v>32</v>
      </c>
      <c r="D73" t="s">
        <v>33</v>
      </c>
      <c r="E73" t="s">
        <v>34</v>
      </c>
      <c r="F73" t="s">
        <v>498</v>
      </c>
      <c r="G73" s="1">
        <v>1.56</v>
      </c>
      <c r="H73" s="1">
        <v>1.1299999999999999</v>
      </c>
      <c r="I73" s="1">
        <v>1.32</v>
      </c>
      <c r="J73" s="1">
        <v>37.979999999999997</v>
      </c>
      <c r="K73" s="1">
        <v>98.93</v>
      </c>
      <c r="L73" s="1">
        <v>3.7</v>
      </c>
      <c r="M73" s="1">
        <v>1.9</v>
      </c>
      <c r="N73" s="1">
        <v>1267</v>
      </c>
      <c r="O73" s="1">
        <v>10.38</v>
      </c>
      <c r="P73" s="1">
        <v>2.57</v>
      </c>
      <c r="Q73" s="1">
        <v>69.84</v>
      </c>
      <c r="R73" s="1">
        <v>65.64</v>
      </c>
      <c r="S73" s="1">
        <v>75.81</v>
      </c>
      <c r="T73" s="1">
        <v>31.12</v>
      </c>
      <c r="U73" s="1">
        <v>1.96</v>
      </c>
      <c r="V73" s="1">
        <v>2103</v>
      </c>
      <c r="W73" s="1">
        <v>462.11</v>
      </c>
      <c r="X73" s="1">
        <v>309.24</v>
      </c>
      <c r="Y73" s="1">
        <v>37.770000000000003</v>
      </c>
      <c r="Z73" s="1">
        <v>1522</v>
      </c>
      <c r="AA73" s="1">
        <v>20008</v>
      </c>
      <c r="AB73" s="1">
        <v>115.7</v>
      </c>
      <c r="AC73" s="1">
        <v>710.09</v>
      </c>
      <c r="AD73" s="1">
        <v>57.85</v>
      </c>
    </row>
    <row r="74" spans="1:30" x14ac:dyDescent="0.2">
      <c r="A74" t="s">
        <v>712</v>
      </c>
      <c r="B74" t="s">
        <v>31</v>
      </c>
      <c r="C74" t="s">
        <v>32</v>
      </c>
      <c r="D74" t="s">
        <v>33</v>
      </c>
      <c r="E74" t="s">
        <v>34</v>
      </c>
      <c r="F74" t="s">
        <v>498</v>
      </c>
      <c r="G74" s="1">
        <v>1.56</v>
      </c>
      <c r="H74" s="1">
        <v>1.1299999999999999</v>
      </c>
      <c r="I74" s="1">
        <v>1.32</v>
      </c>
      <c r="J74" s="1">
        <v>39.700000000000003</v>
      </c>
      <c r="K74" s="1">
        <v>161.91</v>
      </c>
      <c r="L74" s="1">
        <v>3.91</v>
      </c>
      <c r="M74" s="1">
        <v>1.9</v>
      </c>
      <c r="N74" s="1">
        <v>1194</v>
      </c>
      <c r="O74" s="1">
        <v>9.7899999999999991</v>
      </c>
      <c r="P74" s="1">
        <v>3.35</v>
      </c>
      <c r="Q74" s="1">
        <v>69.84</v>
      </c>
      <c r="R74" s="1">
        <v>65.64</v>
      </c>
      <c r="S74" s="1">
        <v>81.03</v>
      </c>
      <c r="T74" s="1">
        <v>32.200000000000003</v>
      </c>
      <c r="U74" s="1">
        <v>1.49</v>
      </c>
      <c r="V74" s="1">
        <v>2069</v>
      </c>
      <c r="W74" s="1">
        <v>427.72</v>
      </c>
      <c r="X74" s="1">
        <v>279.57</v>
      </c>
      <c r="Y74" s="1">
        <v>34.840000000000003</v>
      </c>
      <c r="Z74" s="1">
        <v>1522</v>
      </c>
      <c r="AA74" s="1">
        <v>19388</v>
      </c>
      <c r="AB74" s="1">
        <v>114.56</v>
      </c>
      <c r="AC74" s="1">
        <v>683.43</v>
      </c>
      <c r="AD74" s="1">
        <v>57.85</v>
      </c>
    </row>
    <row r="75" spans="1:30" x14ac:dyDescent="0.2">
      <c r="A75" t="s">
        <v>713</v>
      </c>
      <c r="B75" t="s">
        <v>31</v>
      </c>
      <c r="C75" t="s">
        <v>32</v>
      </c>
      <c r="D75" t="s">
        <v>33</v>
      </c>
      <c r="E75" t="s">
        <v>34</v>
      </c>
      <c r="F75" t="s">
        <v>498</v>
      </c>
      <c r="G75" s="1">
        <v>1.83</v>
      </c>
      <c r="H75" s="1">
        <v>1.1299999999999999</v>
      </c>
      <c r="I75" s="1">
        <v>1.17</v>
      </c>
      <c r="J75" s="1">
        <v>28.56</v>
      </c>
      <c r="K75" s="1">
        <v>392.5</v>
      </c>
      <c r="L75" s="1">
        <v>4.34</v>
      </c>
      <c r="M75" s="1">
        <v>2.4900000000000002</v>
      </c>
      <c r="N75" s="1">
        <v>1225</v>
      </c>
      <c r="O75" s="1">
        <v>8.92</v>
      </c>
      <c r="P75" s="1">
        <v>4.5</v>
      </c>
      <c r="Q75" s="1">
        <v>69.84</v>
      </c>
      <c r="R75" s="1">
        <v>145.83000000000001</v>
      </c>
      <c r="S75" s="1">
        <v>75.81</v>
      </c>
      <c r="T75" s="1">
        <v>34.270000000000003</v>
      </c>
      <c r="U75" s="1">
        <v>1.96</v>
      </c>
      <c r="V75" s="1">
        <v>2039</v>
      </c>
      <c r="W75" s="1">
        <v>512</v>
      </c>
      <c r="X75" s="1">
        <v>279.57</v>
      </c>
      <c r="Y75" s="1">
        <v>40.75</v>
      </c>
      <c r="Z75" s="1">
        <v>1875</v>
      </c>
      <c r="AA75" s="1">
        <v>21960</v>
      </c>
      <c r="AB75" s="1">
        <v>120.67</v>
      </c>
      <c r="AC75" s="1">
        <v>694.17</v>
      </c>
      <c r="AD75" s="1">
        <v>55.4</v>
      </c>
    </row>
    <row r="76" spans="1:30" x14ac:dyDescent="0.2">
      <c r="A76" t="s">
        <v>714</v>
      </c>
      <c r="B76" t="s">
        <v>31</v>
      </c>
      <c r="C76" t="s">
        <v>32</v>
      </c>
      <c r="D76" t="s">
        <v>33</v>
      </c>
      <c r="E76" t="s">
        <v>34</v>
      </c>
      <c r="F76" t="s">
        <v>498</v>
      </c>
      <c r="G76" s="1">
        <v>1.56</v>
      </c>
      <c r="H76" s="1">
        <v>1.27</v>
      </c>
      <c r="I76" s="1">
        <v>1.63</v>
      </c>
      <c r="J76" s="1">
        <v>27.91</v>
      </c>
      <c r="K76" s="1">
        <v>164.09</v>
      </c>
      <c r="L76" s="1">
        <v>3.91</v>
      </c>
      <c r="M76" s="1">
        <v>2.4900000000000002</v>
      </c>
      <c r="N76" s="1">
        <v>1341</v>
      </c>
      <c r="O76" s="1">
        <v>9.7899999999999991</v>
      </c>
      <c r="P76" s="1">
        <v>3.35</v>
      </c>
      <c r="Q76" s="1">
        <v>69.84</v>
      </c>
      <c r="R76" s="1">
        <v>120.05</v>
      </c>
      <c r="S76" s="1">
        <v>74.64</v>
      </c>
      <c r="T76" s="1">
        <v>32.200000000000003</v>
      </c>
      <c r="U76" s="1">
        <v>1.96</v>
      </c>
      <c r="V76" s="1">
        <v>2179</v>
      </c>
      <c r="W76" s="1">
        <v>356.62</v>
      </c>
      <c r="X76" s="1">
        <v>376</v>
      </c>
      <c r="Y76" s="1">
        <v>37.770000000000003</v>
      </c>
      <c r="Z76" s="1">
        <v>1875</v>
      </c>
      <c r="AA76" s="1">
        <v>19152</v>
      </c>
      <c r="AB76" s="1">
        <v>118.38</v>
      </c>
      <c r="AC76" s="1">
        <v>729.72</v>
      </c>
      <c r="AD76" s="1">
        <v>50.59</v>
      </c>
    </row>
    <row r="77" spans="1:30" x14ac:dyDescent="0.2">
      <c r="A77" s="28" t="s">
        <v>715</v>
      </c>
      <c r="B77" s="28" t="s">
        <v>46</v>
      </c>
      <c r="C77" s="28" t="s">
        <v>32</v>
      </c>
      <c r="D77" s="28" t="s">
        <v>33</v>
      </c>
      <c r="E77" s="28" t="s">
        <v>34</v>
      </c>
      <c r="F77" s="28" t="s">
        <v>502</v>
      </c>
      <c r="G77" s="1">
        <v>6.52</v>
      </c>
      <c r="H77" s="1">
        <v>2.5099999999999998</v>
      </c>
      <c r="I77" s="1">
        <v>4.8600000000000003</v>
      </c>
      <c r="J77" s="1">
        <v>59.11</v>
      </c>
      <c r="K77" s="1">
        <v>17.28</v>
      </c>
      <c r="L77" s="1">
        <v>8.34</v>
      </c>
      <c r="M77" s="1">
        <v>8.17</v>
      </c>
      <c r="N77" s="5">
        <v>6578</v>
      </c>
      <c r="O77" s="1">
        <v>8.18</v>
      </c>
      <c r="P77" s="1">
        <v>17.97</v>
      </c>
      <c r="Q77" s="1">
        <v>262.79000000000002</v>
      </c>
      <c r="R77" s="1">
        <v>435.73</v>
      </c>
      <c r="S77" s="1">
        <v>133.41999999999999</v>
      </c>
      <c r="T77" s="1">
        <v>34.15</v>
      </c>
      <c r="U77" s="1">
        <v>16.260000000000002</v>
      </c>
      <c r="V77" s="1">
        <v>4308</v>
      </c>
      <c r="W77" s="1">
        <v>868.44</v>
      </c>
      <c r="X77" s="1">
        <v>3518</v>
      </c>
      <c r="Y77" s="1">
        <v>78.930000000000007</v>
      </c>
      <c r="Z77" s="1">
        <v>3042</v>
      </c>
      <c r="AA77" s="1">
        <v>249684</v>
      </c>
      <c r="AB77" s="1">
        <v>121.08</v>
      </c>
      <c r="AC77" s="1">
        <v>2371</v>
      </c>
      <c r="AD77" s="1">
        <v>590.72</v>
      </c>
    </row>
    <row r="78" spans="1:30" x14ac:dyDescent="0.2">
      <c r="A78" s="28" t="s">
        <v>716</v>
      </c>
      <c r="B78" s="28" t="s">
        <v>46</v>
      </c>
      <c r="C78" s="28" t="s">
        <v>32</v>
      </c>
      <c r="D78" s="28" t="s">
        <v>33</v>
      </c>
      <c r="E78" s="28" t="s">
        <v>34</v>
      </c>
      <c r="F78" s="28" t="s">
        <v>502</v>
      </c>
      <c r="G78" s="1">
        <v>6.28</v>
      </c>
      <c r="H78" s="1">
        <v>2.5099999999999998</v>
      </c>
      <c r="I78" s="1">
        <v>5.25</v>
      </c>
      <c r="J78" s="1">
        <v>59.11</v>
      </c>
      <c r="K78" s="1">
        <v>29.98</v>
      </c>
      <c r="L78" s="1">
        <v>8.34</v>
      </c>
      <c r="M78" s="1">
        <v>8.17</v>
      </c>
      <c r="N78" s="5">
        <v>6578</v>
      </c>
      <c r="O78" s="1">
        <v>8.7799999999999994</v>
      </c>
      <c r="P78" s="1">
        <v>17.97</v>
      </c>
      <c r="Q78" s="1">
        <v>262.79000000000002</v>
      </c>
      <c r="R78" s="1">
        <v>452.14</v>
      </c>
      <c r="S78" s="1">
        <v>137.72999999999999</v>
      </c>
      <c r="T78" s="1">
        <v>34.15</v>
      </c>
      <c r="U78" s="1">
        <v>16.260000000000002</v>
      </c>
      <c r="V78" s="1">
        <v>4485</v>
      </c>
      <c r="W78" s="1">
        <v>858.13</v>
      </c>
      <c r="X78" s="1">
        <v>3207</v>
      </c>
      <c r="Y78" s="1">
        <v>74.23</v>
      </c>
      <c r="Z78" s="1">
        <v>2695</v>
      </c>
      <c r="AA78" s="1">
        <v>248243</v>
      </c>
      <c r="AB78" s="1">
        <v>123.2</v>
      </c>
      <c r="AC78" s="1">
        <v>2448</v>
      </c>
      <c r="AD78" s="1">
        <v>567.95000000000005</v>
      </c>
    </row>
    <row r="79" spans="1:30" x14ac:dyDescent="0.2">
      <c r="A79" s="28" t="s">
        <v>717</v>
      </c>
      <c r="B79" s="28" t="s">
        <v>46</v>
      </c>
      <c r="C79" s="28" t="s">
        <v>32</v>
      </c>
      <c r="D79" s="28" t="s">
        <v>33</v>
      </c>
      <c r="E79" s="28" t="s">
        <v>34</v>
      </c>
      <c r="F79" s="28" t="s">
        <v>502</v>
      </c>
      <c r="G79" s="1">
        <v>6.64</v>
      </c>
      <c r="H79" s="1">
        <v>2.7</v>
      </c>
      <c r="I79" s="1">
        <v>4.8600000000000003</v>
      </c>
      <c r="J79" s="1">
        <v>59.11</v>
      </c>
      <c r="K79" s="1">
        <v>29.98</v>
      </c>
      <c r="L79" s="1">
        <v>8.0299999999999994</v>
      </c>
      <c r="M79" s="1">
        <v>7.88</v>
      </c>
      <c r="N79" s="5">
        <v>6578</v>
      </c>
      <c r="O79" s="1">
        <v>8.42</v>
      </c>
      <c r="P79" s="1">
        <v>17.97</v>
      </c>
      <c r="Q79" s="1">
        <v>283.27</v>
      </c>
      <c r="R79" s="1">
        <v>460.29</v>
      </c>
      <c r="S79" s="1">
        <v>134.86000000000001</v>
      </c>
      <c r="T79" s="1">
        <v>33.159999999999997</v>
      </c>
      <c r="U79" s="1">
        <v>16.260000000000002</v>
      </c>
      <c r="V79" s="1">
        <v>4291</v>
      </c>
      <c r="W79" s="1">
        <v>824.76</v>
      </c>
      <c r="X79" s="1">
        <v>3702</v>
      </c>
      <c r="Y79" s="1">
        <v>83.68</v>
      </c>
      <c r="Z79" s="1">
        <v>2695</v>
      </c>
      <c r="AA79" s="1">
        <v>249684</v>
      </c>
      <c r="AB79" s="1">
        <v>117.9</v>
      </c>
      <c r="AC79" s="1">
        <v>2476</v>
      </c>
      <c r="AD79" s="1">
        <v>567.95000000000005</v>
      </c>
    </row>
    <row r="80" spans="1:30" x14ac:dyDescent="0.2">
      <c r="A80" s="28" t="s">
        <v>718</v>
      </c>
      <c r="B80" s="28" t="s">
        <v>53</v>
      </c>
      <c r="C80" s="28" t="s">
        <v>32</v>
      </c>
      <c r="D80" s="28" t="s">
        <v>33</v>
      </c>
      <c r="E80" s="28" t="s">
        <v>34</v>
      </c>
      <c r="F80" s="28" t="s">
        <v>503</v>
      </c>
      <c r="G80" s="1">
        <v>6.77</v>
      </c>
      <c r="H80" s="1">
        <v>2.7</v>
      </c>
      <c r="I80" s="1">
        <v>5.25</v>
      </c>
      <c r="J80" s="1">
        <v>57.83</v>
      </c>
      <c r="K80" s="1">
        <v>113.21</v>
      </c>
      <c r="L80" s="1">
        <v>8.94</v>
      </c>
      <c r="M80" s="1">
        <v>8.17</v>
      </c>
      <c r="N80" s="5">
        <v>6578</v>
      </c>
      <c r="O80" s="1">
        <v>7.95</v>
      </c>
      <c r="P80" s="1">
        <v>17.97</v>
      </c>
      <c r="Q80" s="1">
        <v>283.27</v>
      </c>
      <c r="R80" s="1">
        <v>427.48</v>
      </c>
      <c r="S80" s="1">
        <v>120.36</v>
      </c>
      <c r="T80" s="1">
        <v>34.15</v>
      </c>
      <c r="U80" s="1">
        <v>14.26</v>
      </c>
      <c r="V80" s="1">
        <v>4176</v>
      </c>
      <c r="W80" s="1">
        <v>832.44</v>
      </c>
      <c r="X80" s="1">
        <v>2430</v>
      </c>
      <c r="Y80" s="1">
        <v>74.23</v>
      </c>
      <c r="Z80" s="1">
        <v>3042</v>
      </c>
      <c r="AA80" s="1">
        <v>238700</v>
      </c>
      <c r="AB80" s="1">
        <v>122.14</v>
      </c>
      <c r="AC80" s="1">
        <v>2568</v>
      </c>
      <c r="AD80" s="1">
        <v>567.95000000000005</v>
      </c>
    </row>
    <row r="81" spans="1:30" x14ac:dyDescent="0.2">
      <c r="A81" s="28" t="s">
        <v>719</v>
      </c>
      <c r="B81" s="28" t="s">
        <v>53</v>
      </c>
      <c r="C81" s="28" t="s">
        <v>32</v>
      </c>
      <c r="D81" s="28" t="s">
        <v>33</v>
      </c>
      <c r="E81" s="28" t="s">
        <v>34</v>
      </c>
      <c r="F81" s="28" t="s">
        <v>503</v>
      </c>
      <c r="G81" s="1">
        <v>6.28</v>
      </c>
      <c r="H81" s="1">
        <v>2.5099999999999998</v>
      </c>
      <c r="I81" s="1">
        <v>4.8600000000000003</v>
      </c>
      <c r="J81" s="1">
        <v>60.38</v>
      </c>
      <c r="K81" s="1">
        <v>60.46</v>
      </c>
      <c r="L81" s="1">
        <v>9.25</v>
      </c>
      <c r="M81" s="1">
        <v>8.17</v>
      </c>
      <c r="N81" s="5">
        <v>6578</v>
      </c>
      <c r="O81" s="1">
        <v>8.9</v>
      </c>
      <c r="P81" s="1">
        <v>19.670000000000002</v>
      </c>
      <c r="Q81" s="1">
        <v>283.27</v>
      </c>
      <c r="R81" s="1">
        <v>410.87</v>
      </c>
      <c r="S81" s="1">
        <v>118.89</v>
      </c>
      <c r="T81" s="1">
        <v>37.9</v>
      </c>
      <c r="U81" s="1">
        <v>18.3</v>
      </c>
      <c r="V81" s="1">
        <v>4310</v>
      </c>
      <c r="W81" s="1">
        <v>766.12</v>
      </c>
      <c r="X81" s="1">
        <v>3136</v>
      </c>
      <c r="Y81" s="1">
        <v>78.930000000000007</v>
      </c>
      <c r="Z81" s="1">
        <v>3042</v>
      </c>
      <c r="AA81" s="1">
        <v>225738</v>
      </c>
      <c r="AB81" s="1">
        <v>115.79</v>
      </c>
      <c r="AC81" s="1">
        <v>2418</v>
      </c>
      <c r="AD81" s="1">
        <v>546.29</v>
      </c>
    </row>
    <row r="82" spans="1:30" x14ac:dyDescent="0.2">
      <c r="A82" s="28" t="s">
        <v>720</v>
      </c>
      <c r="B82" s="28" t="s">
        <v>53</v>
      </c>
      <c r="C82" s="28" t="s">
        <v>32</v>
      </c>
      <c r="D82" s="28" t="s">
        <v>33</v>
      </c>
      <c r="E82" s="28" t="s">
        <v>34</v>
      </c>
      <c r="F82" s="28" t="s">
        <v>503</v>
      </c>
      <c r="G82" s="1">
        <v>7.26</v>
      </c>
      <c r="H82" s="1">
        <v>3.08</v>
      </c>
      <c r="I82" s="1">
        <v>5.25</v>
      </c>
      <c r="J82" s="1">
        <v>64.849999999999994</v>
      </c>
      <c r="K82" s="1">
        <v>124.59</v>
      </c>
      <c r="L82" s="1">
        <v>10.77</v>
      </c>
      <c r="M82" s="1">
        <v>8.77</v>
      </c>
      <c r="N82" s="5">
        <v>6578</v>
      </c>
      <c r="O82" s="1">
        <v>9.14</v>
      </c>
      <c r="P82" s="1">
        <v>19.670000000000002</v>
      </c>
      <c r="Q82" s="1">
        <v>304.02</v>
      </c>
      <c r="R82" s="1">
        <v>496.55</v>
      </c>
      <c r="S82" s="1">
        <v>133.41999999999999</v>
      </c>
      <c r="T82" s="1">
        <v>37.9</v>
      </c>
      <c r="U82" s="1">
        <v>16.260000000000002</v>
      </c>
      <c r="V82" s="1">
        <v>4498</v>
      </c>
      <c r="W82" s="1">
        <v>806.85</v>
      </c>
      <c r="X82" s="1">
        <v>3728</v>
      </c>
      <c r="Y82" s="1">
        <v>83.68</v>
      </c>
      <c r="Z82" s="1">
        <v>3042</v>
      </c>
      <c r="AA82" s="1">
        <v>237953</v>
      </c>
      <c r="AB82" s="1">
        <v>124.26</v>
      </c>
      <c r="AC82" s="1">
        <v>2624</v>
      </c>
      <c r="AD82" s="1">
        <v>721.19</v>
      </c>
    </row>
    <row r="83" spans="1:30" x14ac:dyDescent="0.2">
      <c r="A83" t="s">
        <v>721</v>
      </c>
      <c r="B83" t="s">
        <v>397</v>
      </c>
      <c r="C83" t="s">
        <v>32</v>
      </c>
      <c r="D83" t="s">
        <v>33</v>
      </c>
      <c r="E83" t="s">
        <v>34</v>
      </c>
      <c r="F83" t="s">
        <v>583</v>
      </c>
      <c r="G83" s="1">
        <v>1.71</v>
      </c>
      <c r="H83" s="1">
        <v>0.62</v>
      </c>
      <c r="I83" s="1">
        <v>1.25</v>
      </c>
      <c r="J83" s="1">
        <v>19.63</v>
      </c>
      <c r="K83" s="1">
        <v>61.95</v>
      </c>
      <c r="L83" s="1">
        <v>2.39</v>
      </c>
      <c r="M83" s="1">
        <v>3.69</v>
      </c>
      <c r="N83" s="1">
        <v>1442</v>
      </c>
      <c r="O83" s="1">
        <v>9.3000000000000007</v>
      </c>
      <c r="P83" s="1">
        <v>1.47</v>
      </c>
      <c r="Q83" s="1">
        <v>62.27</v>
      </c>
      <c r="R83" s="1">
        <v>75.650000000000006</v>
      </c>
      <c r="S83" s="1">
        <v>127.53</v>
      </c>
      <c r="T83" s="1">
        <v>22.83</v>
      </c>
      <c r="U83" s="1">
        <v>3.23</v>
      </c>
      <c r="V83" s="1">
        <v>1517</v>
      </c>
      <c r="W83" s="1">
        <v>390.58</v>
      </c>
      <c r="X83" s="1">
        <v>400.25</v>
      </c>
      <c r="Y83" s="1">
        <v>36.9</v>
      </c>
      <c r="Z83" s="1">
        <v>1368</v>
      </c>
      <c r="AA83" s="1">
        <v>16145</v>
      </c>
      <c r="AB83" s="1">
        <v>115.17</v>
      </c>
      <c r="AC83" s="1">
        <v>643.21</v>
      </c>
      <c r="AD83" s="1">
        <v>38.1</v>
      </c>
    </row>
    <row r="84" spans="1:30" x14ac:dyDescent="0.2">
      <c r="A84" t="s">
        <v>722</v>
      </c>
      <c r="B84" t="s">
        <v>397</v>
      </c>
      <c r="C84" t="s">
        <v>32</v>
      </c>
      <c r="D84" t="s">
        <v>33</v>
      </c>
      <c r="E84" t="s">
        <v>34</v>
      </c>
      <c r="F84" t="s">
        <v>583</v>
      </c>
      <c r="G84" s="1">
        <v>1.61</v>
      </c>
      <c r="H84" s="1">
        <v>0.72</v>
      </c>
      <c r="I84" s="1">
        <v>1.25</v>
      </c>
      <c r="J84" s="1">
        <v>19.88</v>
      </c>
      <c r="K84" s="1">
        <v>24.34</v>
      </c>
      <c r="L84" s="1">
        <v>2.75</v>
      </c>
      <c r="M84" s="1">
        <v>4.0599999999999996</v>
      </c>
      <c r="N84" s="1">
        <v>1324</v>
      </c>
      <c r="O84" s="1">
        <v>7.85</v>
      </c>
      <c r="P84" s="1">
        <v>2.1</v>
      </c>
      <c r="Q84" s="1">
        <v>56.11</v>
      </c>
      <c r="R84" s="1">
        <v>145.72</v>
      </c>
      <c r="S84" s="1">
        <v>143.37</v>
      </c>
      <c r="T84" s="1">
        <v>23.64</v>
      </c>
      <c r="U84" s="1">
        <v>3.59</v>
      </c>
      <c r="V84" s="1">
        <v>1653</v>
      </c>
      <c r="W84" s="1">
        <v>394.24</v>
      </c>
      <c r="X84" s="1">
        <v>537.89</v>
      </c>
      <c r="Y84" s="1">
        <v>33.31</v>
      </c>
      <c r="Z84" s="1">
        <v>1368</v>
      </c>
      <c r="AA84" s="1">
        <v>15549</v>
      </c>
      <c r="AB84" s="1">
        <v>103.88</v>
      </c>
      <c r="AC84" s="1">
        <v>624.03</v>
      </c>
      <c r="AD84" s="1">
        <v>41.49</v>
      </c>
    </row>
    <row r="85" spans="1:30" x14ac:dyDescent="0.2">
      <c r="A85" t="s">
        <v>723</v>
      </c>
      <c r="B85" t="s">
        <v>397</v>
      </c>
      <c r="C85" t="s">
        <v>32</v>
      </c>
      <c r="D85" t="s">
        <v>33</v>
      </c>
      <c r="E85" t="s">
        <v>34</v>
      </c>
      <c r="F85" t="s">
        <v>583</v>
      </c>
      <c r="G85" s="1">
        <v>1.71</v>
      </c>
      <c r="H85" s="1">
        <v>0.81</v>
      </c>
      <c r="I85" s="1">
        <v>1.1499999999999999</v>
      </c>
      <c r="J85" s="1">
        <v>21.33</v>
      </c>
      <c r="K85" s="1">
        <v>57.63</v>
      </c>
      <c r="L85" s="1">
        <v>2.75</v>
      </c>
      <c r="M85" s="1">
        <v>4.0599999999999996</v>
      </c>
      <c r="N85" s="1">
        <v>1293</v>
      </c>
      <c r="O85" s="1">
        <v>8.67</v>
      </c>
      <c r="P85" s="1">
        <v>1.78</v>
      </c>
      <c r="Q85" s="1">
        <v>62.27</v>
      </c>
      <c r="R85" s="1">
        <v>145.72</v>
      </c>
      <c r="S85" s="1">
        <v>123.54</v>
      </c>
      <c r="T85" s="1">
        <v>23.64</v>
      </c>
      <c r="U85" s="1">
        <v>3.23</v>
      </c>
      <c r="V85" s="1">
        <v>1552</v>
      </c>
      <c r="W85" s="1">
        <v>383.28</v>
      </c>
      <c r="X85" s="1">
        <v>489.72</v>
      </c>
      <c r="Y85" s="1">
        <v>33.31</v>
      </c>
      <c r="Z85" s="1">
        <v>1368</v>
      </c>
      <c r="AA85" s="1">
        <v>14501</v>
      </c>
      <c r="AB85" s="1">
        <v>107.65</v>
      </c>
      <c r="AC85" s="1">
        <v>628</v>
      </c>
      <c r="AD85" s="1">
        <v>39.79</v>
      </c>
    </row>
    <row r="86" spans="1:30" x14ac:dyDescent="0.2">
      <c r="A86" t="s">
        <v>724</v>
      </c>
      <c r="B86" t="s">
        <v>397</v>
      </c>
      <c r="C86" t="s">
        <v>32</v>
      </c>
      <c r="D86" t="s">
        <v>33</v>
      </c>
      <c r="E86" t="s">
        <v>34</v>
      </c>
      <c r="F86" t="s">
        <v>583</v>
      </c>
      <c r="G86" s="1">
        <v>1.71</v>
      </c>
      <c r="H86" s="1">
        <v>0.72</v>
      </c>
      <c r="I86" s="1">
        <v>1.1499999999999999</v>
      </c>
      <c r="J86" s="1">
        <v>17.5</v>
      </c>
      <c r="K86" s="1">
        <v>47.69</v>
      </c>
      <c r="L86" s="1">
        <v>2.57</v>
      </c>
      <c r="M86" s="1">
        <v>4.0599999999999996</v>
      </c>
      <c r="N86" s="1">
        <v>865.31</v>
      </c>
      <c r="O86" s="1">
        <v>6.26</v>
      </c>
      <c r="P86" s="1">
        <v>1.78</v>
      </c>
      <c r="Q86" s="1">
        <v>62.27</v>
      </c>
      <c r="R86" s="1">
        <v>110.74</v>
      </c>
      <c r="S86" s="1">
        <v>93.34</v>
      </c>
      <c r="T86" s="1">
        <v>21.99</v>
      </c>
      <c r="U86" s="1">
        <v>3.23</v>
      </c>
      <c r="V86" s="1">
        <v>1309</v>
      </c>
      <c r="W86" s="1">
        <v>323.26</v>
      </c>
      <c r="X86" s="1">
        <v>422.23</v>
      </c>
      <c r="Y86" s="1">
        <v>33.31</v>
      </c>
      <c r="Z86" s="1">
        <v>1368</v>
      </c>
      <c r="AA86" s="1">
        <v>10972</v>
      </c>
      <c r="AB86" s="1">
        <v>83.1</v>
      </c>
      <c r="AC86" s="1">
        <v>448.35</v>
      </c>
      <c r="AD86" s="1">
        <v>31.58</v>
      </c>
    </row>
    <row r="87" spans="1:30" x14ac:dyDescent="0.2">
      <c r="A87" t="s">
        <v>725</v>
      </c>
      <c r="B87" t="s">
        <v>139</v>
      </c>
      <c r="C87" t="s">
        <v>32</v>
      </c>
      <c r="D87" t="s">
        <v>33</v>
      </c>
      <c r="E87" t="s">
        <v>34</v>
      </c>
      <c r="F87" t="s">
        <v>520</v>
      </c>
      <c r="G87" s="1">
        <v>2.4900000000000002</v>
      </c>
      <c r="H87" s="1">
        <v>0.83</v>
      </c>
      <c r="I87" s="1">
        <v>2.57</v>
      </c>
      <c r="J87" s="1">
        <v>55.26</v>
      </c>
      <c r="K87" s="1">
        <v>74.05</v>
      </c>
      <c r="L87" s="1">
        <v>3.96</v>
      </c>
      <c r="M87" s="1">
        <v>4.96</v>
      </c>
      <c r="N87" s="1">
        <v>2369</v>
      </c>
      <c r="O87" s="1">
        <v>5.95</v>
      </c>
      <c r="P87" s="1">
        <v>7.63</v>
      </c>
      <c r="Q87" s="1">
        <v>161.49</v>
      </c>
      <c r="R87" s="5">
        <v>30.32</v>
      </c>
      <c r="S87" s="1">
        <v>329.28</v>
      </c>
      <c r="T87" s="1">
        <v>37.07</v>
      </c>
      <c r="U87" s="1">
        <v>1.99</v>
      </c>
      <c r="V87" s="1">
        <v>1809</v>
      </c>
      <c r="W87" s="1">
        <v>862.11</v>
      </c>
      <c r="X87" s="1">
        <v>776.07</v>
      </c>
      <c r="Y87" s="1">
        <v>102.8</v>
      </c>
      <c r="Z87" s="1">
        <v>1573</v>
      </c>
      <c r="AA87" s="1">
        <v>55312</v>
      </c>
      <c r="AB87" s="1">
        <v>172.63</v>
      </c>
      <c r="AC87" s="1">
        <v>991.11</v>
      </c>
      <c r="AD87" s="1">
        <v>278.01</v>
      </c>
    </row>
    <row r="88" spans="1:30" x14ac:dyDescent="0.2">
      <c r="A88" t="s">
        <v>726</v>
      </c>
      <c r="B88" t="s">
        <v>139</v>
      </c>
      <c r="C88" t="s">
        <v>32</v>
      </c>
      <c r="D88" t="s">
        <v>33</v>
      </c>
      <c r="E88" t="s">
        <v>34</v>
      </c>
      <c r="F88" t="s">
        <v>520</v>
      </c>
      <c r="G88" s="1">
        <v>2.4900000000000002</v>
      </c>
      <c r="H88" s="1">
        <v>0.94</v>
      </c>
      <c r="I88" s="1">
        <v>2.2999999999999998</v>
      </c>
      <c r="J88" s="1">
        <v>52.42</v>
      </c>
      <c r="K88" s="1">
        <v>93.34</v>
      </c>
      <c r="L88" s="1">
        <v>3.96</v>
      </c>
      <c r="M88" s="1">
        <v>4.96</v>
      </c>
      <c r="N88" s="1">
        <v>1781</v>
      </c>
      <c r="O88" s="1">
        <v>5.95</v>
      </c>
      <c r="P88" s="1">
        <v>9.2799999999999994</v>
      </c>
      <c r="Q88" s="1">
        <v>173.72</v>
      </c>
      <c r="R88" s="1">
        <v>188.09</v>
      </c>
      <c r="S88" s="1">
        <v>294.27999999999997</v>
      </c>
      <c r="T88" s="1">
        <v>37.07</v>
      </c>
      <c r="U88" s="1">
        <v>1.99</v>
      </c>
      <c r="V88" s="1">
        <v>1697</v>
      </c>
      <c r="W88" s="1">
        <v>820.72</v>
      </c>
      <c r="X88" s="1">
        <v>689.31</v>
      </c>
      <c r="Y88" s="1">
        <v>94.66</v>
      </c>
      <c r="Z88" s="1">
        <v>1573</v>
      </c>
      <c r="AA88" s="1">
        <v>48530</v>
      </c>
      <c r="AB88" s="1">
        <v>152.27000000000001</v>
      </c>
      <c r="AC88" s="1">
        <v>837.8</v>
      </c>
      <c r="AD88" s="1">
        <v>246.71</v>
      </c>
    </row>
    <row r="89" spans="1:30" x14ac:dyDescent="0.2">
      <c r="A89" t="s">
        <v>727</v>
      </c>
      <c r="B89" t="s">
        <v>139</v>
      </c>
      <c r="C89" t="s">
        <v>32</v>
      </c>
      <c r="D89" t="s">
        <v>33</v>
      </c>
      <c r="E89" t="s">
        <v>34</v>
      </c>
      <c r="F89" t="s">
        <v>520</v>
      </c>
      <c r="G89" s="1">
        <v>2.36</v>
      </c>
      <c r="H89" s="1">
        <v>0.83</v>
      </c>
      <c r="I89" s="1">
        <v>2.16</v>
      </c>
      <c r="J89" s="1">
        <v>52.42</v>
      </c>
      <c r="K89" s="1">
        <v>44.09</v>
      </c>
      <c r="L89" s="1">
        <v>3.8</v>
      </c>
      <c r="M89" s="1">
        <v>4.25</v>
      </c>
      <c r="N89" s="1">
        <v>2061</v>
      </c>
      <c r="O89" s="1">
        <v>4.97</v>
      </c>
      <c r="P89" s="1">
        <v>8.44</v>
      </c>
      <c r="Q89" s="1">
        <v>149.49</v>
      </c>
      <c r="R89" s="1">
        <v>105.73</v>
      </c>
      <c r="S89" s="1">
        <v>307.01</v>
      </c>
      <c r="T89" s="1">
        <v>35.46</v>
      </c>
      <c r="U89" s="1">
        <v>1.51</v>
      </c>
      <c r="V89" s="1">
        <v>1802</v>
      </c>
      <c r="W89" s="1">
        <v>660.65</v>
      </c>
      <c r="X89" s="1">
        <v>680.34</v>
      </c>
      <c r="Y89" s="1">
        <v>78.87</v>
      </c>
      <c r="Z89" s="1">
        <v>1248</v>
      </c>
      <c r="AA89" s="1">
        <v>50037</v>
      </c>
      <c r="AB89" s="1">
        <v>158.58000000000001</v>
      </c>
      <c r="AC89" s="1">
        <v>935.83</v>
      </c>
      <c r="AD89" s="1">
        <v>223.08</v>
      </c>
    </row>
    <row r="90" spans="1:30" x14ac:dyDescent="0.2">
      <c r="A90" t="s">
        <v>728</v>
      </c>
      <c r="B90" t="s">
        <v>139</v>
      </c>
      <c r="C90" t="s">
        <v>32</v>
      </c>
      <c r="D90" t="s">
        <v>33</v>
      </c>
      <c r="E90" t="s">
        <v>34</v>
      </c>
      <c r="F90" t="s">
        <v>520</v>
      </c>
      <c r="G90" s="1">
        <v>2.36</v>
      </c>
      <c r="H90" s="1">
        <v>0.83</v>
      </c>
      <c r="I90" s="1">
        <v>2.4300000000000002</v>
      </c>
      <c r="J90" s="1">
        <v>52.99</v>
      </c>
      <c r="K90" s="1">
        <v>71.959999999999994</v>
      </c>
      <c r="L90" s="1">
        <v>3.96</v>
      </c>
      <c r="M90" s="1">
        <v>4.25</v>
      </c>
      <c r="N90" s="1">
        <v>1810</v>
      </c>
      <c r="O90" s="1">
        <v>6.05</v>
      </c>
      <c r="P90" s="1">
        <v>8.44</v>
      </c>
      <c r="Q90" s="1">
        <v>161.49</v>
      </c>
      <c r="R90" s="1">
        <v>258.45</v>
      </c>
      <c r="S90" s="1">
        <v>282.26</v>
      </c>
      <c r="T90" s="1">
        <v>35.46</v>
      </c>
      <c r="U90" s="1">
        <v>1.74</v>
      </c>
      <c r="V90" s="1">
        <v>1737</v>
      </c>
      <c r="W90" s="1">
        <v>730.4</v>
      </c>
      <c r="X90" s="1">
        <v>643.88</v>
      </c>
      <c r="Y90" s="1">
        <v>94.66</v>
      </c>
      <c r="Z90" s="1">
        <v>1573</v>
      </c>
      <c r="AA90" s="1">
        <v>50333</v>
      </c>
      <c r="AB90" s="1">
        <v>153.75</v>
      </c>
      <c r="AC90" s="1">
        <v>920.94</v>
      </c>
      <c r="AD90" s="1">
        <v>219.76</v>
      </c>
    </row>
    <row r="91" spans="1:30" x14ac:dyDescent="0.2">
      <c r="A91" t="s">
        <v>729</v>
      </c>
      <c r="B91" t="s">
        <v>148</v>
      </c>
      <c r="C91" t="s">
        <v>32</v>
      </c>
      <c r="D91" t="s">
        <v>33</v>
      </c>
      <c r="E91" t="s">
        <v>34</v>
      </c>
      <c r="F91" t="s">
        <v>523</v>
      </c>
      <c r="G91" s="1">
        <v>2.36</v>
      </c>
      <c r="H91" s="1">
        <v>1.05</v>
      </c>
      <c r="I91" s="1">
        <v>3.26</v>
      </c>
      <c r="J91" s="1">
        <v>55.26</v>
      </c>
      <c r="K91" s="1">
        <v>19.7</v>
      </c>
      <c r="L91" s="1">
        <v>4.1100000000000003</v>
      </c>
      <c r="M91" s="1">
        <v>4.96</v>
      </c>
      <c r="N91" s="1">
        <v>1873</v>
      </c>
      <c r="O91" s="1">
        <v>5.16</v>
      </c>
      <c r="P91" s="1">
        <v>10.14</v>
      </c>
      <c r="Q91" s="1">
        <v>149.49</v>
      </c>
      <c r="R91" s="1">
        <v>258.45</v>
      </c>
      <c r="S91" s="1">
        <v>298.85000000000002</v>
      </c>
      <c r="T91" s="1">
        <v>37.86</v>
      </c>
      <c r="U91" s="1">
        <v>2.52</v>
      </c>
      <c r="V91" s="1">
        <v>1091</v>
      </c>
      <c r="W91" s="1">
        <v>725.95</v>
      </c>
      <c r="X91" s="1">
        <v>662.23</v>
      </c>
      <c r="Y91" s="1">
        <v>111.08</v>
      </c>
      <c r="Z91" s="1">
        <v>1573</v>
      </c>
      <c r="AA91" s="1">
        <v>51361</v>
      </c>
      <c r="AB91" s="1">
        <v>161.16999999999999</v>
      </c>
      <c r="AC91" s="1">
        <v>952.84</v>
      </c>
      <c r="AD91" s="1">
        <v>223.08</v>
      </c>
    </row>
    <row r="92" spans="1:30" x14ac:dyDescent="0.2">
      <c r="A92" t="s">
        <v>730</v>
      </c>
      <c r="B92" t="s">
        <v>148</v>
      </c>
      <c r="C92" t="s">
        <v>32</v>
      </c>
      <c r="D92" t="s">
        <v>33</v>
      </c>
      <c r="E92" t="s">
        <v>34</v>
      </c>
      <c r="F92" t="s">
        <v>523</v>
      </c>
      <c r="G92" s="1">
        <v>2.36</v>
      </c>
      <c r="H92" s="1">
        <v>0.94</v>
      </c>
      <c r="I92" s="1">
        <v>2.4300000000000002</v>
      </c>
      <c r="J92" s="1">
        <v>50.15</v>
      </c>
      <c r="K92" s="1">
        <v>35.270000000000003</v>
      </c>
      <c r="L92" s="1">
        <v>4.1100000000000003</v>
      </c>
      <c r="M92" s="1">
        <v>4.96</v>
      </c>
      <c r="N92" s="1">
        <v>1694</v>
      </c>
      <c r="O92" s="1">
        <v>5.75</v>
      </c>
      <c r="P92" s="1">
        <v>9.7100000000000009</v>
      </c>
      <c r="Q92" s="1">
        <v>149.49</v>
      </c>
      <c r="R92" s="1">
        <v>188.09</v>
      </c>
      <c r="S92" s="1">
        <v>297.02</v>
      </c>
      <c r="T92" s="1">
        <v>36.68</v>
      </c>
      <c r="U92" s="1">
        <v>2.52</v>
      </c>
      <c r="V92" s="1">
        <v>1313</v>
      </c>
      <c r="W92" s="1">
        <v>841.42</v>
      </c>
      <c r="X92" s="1">
        <v>784.48</v>
      </c>
      <c r="Y92" s="1">
        <v>94.66</v>
      </c>
      <c r="Z92" s="1">
        <v>1573</v>
      </c>
      <c r="AA92" s="1">
        <v>46984</v>
      </c>
      <c r="AB92" s="1">
        <v>143.34</v>
      </c>
      <c r="AC92" s="1">
        <v>824.47</v>
      </c>
      <c r="AD92" s="1">
        <v>229.77</v>
      </c>
    </row>
    <row r="93" spans="1:30" x14ac:dyDescent="0.2">
      <c r="A93" t="s">
        <v>731</v>
      </c>
      <c r="B93" t="s">
        <v>148</v>
      </c>
      <c r="C93" t="s">
        <v>32</v>
      </c>
      <c r="D93" t="s">
        <v>33</v>
      </c>
      <c r="E93" t="s">
        <v>34</v>
      </c>
      <c r="F93" t="s">
        <v>523</v>
      </c>
      <c r="G93" s="1">
        <v>2.87</v>
      </c>
      <c r="H93" s="1">
        <v>1.65</v>
      </c>
      <c r="I93" s="1">
        <v>3.55</v>
      </c>
      <c r="J93" s="1">
        <v>54.12</v>
      </c>
      <c r="K93" s="1">
        <v>98.76</v>
      </c>
      <c r="L93" s="1">
        <v>4.42</v>
      </c>
      <c r="M93" s="1">
        <v>5.71</v>
      </c>
      <c r="N93" s="1">
        <v>1723</v>
      </c>
      <c r="O93" s="1">
        <v>5.75</v>
      </c>
      <c r="P93" s="1">
        <v>13.85</v>
      </c>
      <c r="Q93" s="1">
        <v>149.49</v>
      </c>
      <c r="R93" s="1">
        <v>188.09</v>
      </c>
      <c r="S93" s="1">
        <v>311.52</v>
      </c>
      <c r="T93" s="1">
        <v>39.4</v>
      </c>
      <c r="U93" s="1">
        <v>5.07</v>
      </c>
      <c r="V93" s="1">
        <v>1288</v>
      </c>
      <c r="W93" s="1">
        <v>850.29</v>
      </c>
      <c r="X93" s="1">
        <v>944.33</v>
      </c>
      <c r="Y93" s="1">
        <v>115.27</v>
      </c>
      <c r="Z93" s="1">
        <v>2657</v>
      </c>
      <c r="AA93" s="1">
        <v>49888</v>
      </c>
      <c r="AB93" s="1">
        <v>151.53</v>
      </c>
      <c r="AC93" s="1">
        <v>901.39</v>
      </c>
      <c r="AD93" s="1">
        <v>243.29</v>
      </c>
    </row>
    <row r="94" spans="1:30" x14ac:dyDescent="0.2">
      <c r="A94" t="s">
        <v>732</v>
      </c>
      <c r="B94" t="s">
        <v>148</v>
      </c>
      <c r="C94" t="s">
        <v>32</v>
      </c>
      <c r="D94" t="s">
        <v>33</v>
      </c>
      <c r="E94" t="s">
        <v>34</v>
      </c>
      <c r="F94" t="s">
        <v>523</v>
      </c>
      <c r="G94" s="1">
        <v>2.68</v>
      </c>
      <c r="H94" s="1">
        <v>0.94</v>
      </c>
      <c r="I94" s="1">
        <v>2.16</v>
      </c>
      <c r="J94" s="1">
        <v>56.98</v>
      </c>
      <c r="K94" s="1">
        <v>88.05</v>
      </c>
      <c r="L94" s="1">
        <v>4.8899999999999997</v>
      </c>
      <c r="M94" s="1">
        <v>4.96</v>
      </c>
      <c r="N94" s="1">
        <v>2013</v>
      </c>
      <c r="O94" s="1">
        <v>6.25</v>
      </c>
      <c r="P94" s="1">
        <v>10.14</v>
      </c>
      <c r="Q94" s="1">
        <v>149.49</v>
      </c>
      <c r="R94" s="1">
        <v>105.73</v>
      </c>
      <c r="S94" s="1">
        <v>301.58</v>
      </c>
      <c r="T94" s="1">
        <v>37.07</v>
      </c>
      <c r="U94" s="1">
        <v>3.72</v>
      </c>
      <c r="V94" s="1">
        <v>1249</v>
      </c>
      <c r="W94" s="1">
        <v>894.59</v>
      </c>
      <c r="X94" s="1">
        <v>801.17</v>
      </c>
      <c r="Y94" s="1">
        <v>100.75</v>
      </c>
      <c r="Z94" s="1">
        <v>1918</v>
      </c>
      <c r="AA94" s="1">
        <v>52516</v>
      </c>
      <c r="AB94" s="1">
        <v>158.21</v>
      </c>
      <c r="AC94" s="1">
        <v>959.21</v>
      </c>
      <c r="AD94" s="1">
        <v>243.29</v>
      </c>
    </row>
    <row r="95" spans="1:30" x14ac:dyDescent="0.2">
      <c r="A95" t="s">
        <v>733</v>
      </c>
      <c r="B95" t="s">
        <v>178</v>
      </c>
      <c r="C95" t="s">
        <v>32</v>
      </c>
      <c r="D95" t="s">
        <v>33</v>
      </c>
      <c r="E95" t="s">
        <v>34</v>
      </c>
      <c r="F95" t="s">
        <v>532</v>
      </c>
      <c r="G95" s="1">
        <v>2.2400000000000002</v>
      </c>
      <c r="H95" s="1">
        <v>0.63</v>
      </c>
      <c r="I95" s="1">
        <v>2.4300000000000002</v>
      </c>
      <c r="J95" s="1">
        <v>41.22</v>
      </c>
      <c r="K95" s="1">
        <v>14.22</v>
      </c>
      <c r="L95" s="1">
        <v>3.8</v>
      </c>
      <c r="M95" s="1">
        <v>4.25</v>
      </c>
      <c r="N95" s="1">
        <v>2280</v>
      </c>
      <c r="O95" s="1">
        <v>5.55</v>
      </c>
      <c r="P95" s="1">
        <v>7.63</v>
      </c>
      <c r="Q95" s="1">
        <v>149.49</v>
      </c>
      <c r="R95" s="1">
        <v>105.73</v>
      </c>
      <c r="S95" s="1">
        <v>244</v>
      </c>
      <c r="T95" s="1">
        <v>35.46</v>
      </c>
      <c r="U95" s="1">
        <v>1.99</v>
      </c>
      <c r="V95" s="1">
        <v>1509</v>
      </c>
      <c r="W95" s="1">
        <v>909.34</v>
      </c>
      <c r="X95" s="1">
        <v>548.04</v>
      </c>
      <c r="Y95" s="1">
        <v>90.65</v>
      </c>
      <c r="Z95" s="1">
        <v>1248</v>
      </c>
      <c r="AA95" s="1">
        <v>48758</v>
      </c>
      <c r="AB95" s="1">
        <v>172.26</v>
      </c>
      <c r="AC95" s="1">
        <v>941.72</v>
      </c>
      <c r="AD95" s="1">
        <v>257.02999999999997</v>
      </c>
    </row>
    <row r="96" spans="1:30" x14ac:dyDescent="0.2">
      <c r="A96" t="s">
        <v>734</v>
      </c>
      <c r="B96" t="s">
        <v>178</v>
      </c>
      <c r="C96" t="s">
        <v>32</v>
      </c>
      <c r="D96" t="s">
        <v>33</v>
      </c>
      <c r="E96" t="s">
        <v>34</v>
      </c>
      <c r="F96" t="s">
        <v>532</v>
      </c>
      <c r="G96" s="1">
        <v>2.12</v>
      </c>
      <c r="H96" s="1">
        <v>0.83</v>
      </c>
      <c r="I96" s="1">
        <v>2.16</v>
      </c>
      <c r="J96" s="1">
        <v>42.88</v>
      </c>
      <c r="K96" s="1">
        <v>0.79</v>
      </c>
      <c r="L96" s="1">
        <v>3.8</v>
      </c>
      <c r="M96" s="1">
        <v>4.96</v>
      </c>
      <c r="N96" s="1">
        <v>2165</v>
      </c>
      <c r="O96" s="1">
        <v>4.2</v>
      </c>
      <c r="P96" s="1">
        <v>7.63</v>
      </c>
      <c r="Q96" s="1">
        <v>149.49</v>
      </c>
      <c r="R96" s="5">
        <v>30.32</v>
      </c>
      <c r="S96" s="1">
        <v>216.88</v>
      </c>
      <c r="T96" s="1">
        <v>35.46</v>
      </c>
      <c r="U96" s="1">
        <v>1.99</v>
      </c>
      <c r="V96" s="1">
        <v>1832</v>
      </c>
      <c r="W96" s="1">
        <v>651.74</v>
      </c>
      <c r="X96" s="1">
        <v>472.59</v>
      </c>
      <c r="Y96" s="1">
        <v>82.75</v>
      </c>
      <c r="Z96" s="1">
        <v>947.36</v>
      </c>
      <c r="AA96" s="1">
        <v>43262</v>
      </c>
      <c r="AB96" s="1">
        <v>154.5</v>
      </c>
      <c r="AC96" s="1">
        <v>888.52</v>
      </c>
      <c r="AD96" s="1">
        <v>229.77</v>
      </c>
    </row>
    <row r="97" spans="1:30" x14ac:dyDescent="0.2">
      <c r="A97" t="s">
        <v>735</v>
      </c>
      <c r="B97" t="s">
        <v>178</v>
      </c>
      <c r="C97" t="s">
        <v>32</v>
      </c>
      <c r="D97" t="s">
        <v>33</v>
      </c>
      <c r="E97" t="s">
        <v>34</v>
      </c>
      <c r="F97" t="s">
        <v>532</v>
      </c>
      <c r="G97" s="1">
        <v>2.4300000000000002</v>
      </c>
      <c r="H97" s="1">
        <v>0.83</v>
      </c>
      <c r="I97" s="1">
        <v>2.7</v>
      </c>
      <c r="J97" s="1">
        <v>40.67</v>
      </c>
      <c r="K97" s="1">
        <v>114.06</v>
      </c>
      <c r="L97" s="1">
        <v>3.8</v>
      </c>
      <c r="M97" s="1">
        <v>4.25</v>
      </c>
      <c r="N97" s="1">
        <v>2638</v>
      </c>
      <c r="O97" s="1">
        <v>5.55</v>
      </c>
      <c r="P97" s="1">
        <v>9.2799999999999994</v>
      </c>
      <c r="Q97" s="1">
        <v>149.49</v>
      </c>
      <c r="R97" s="1">
        <v>224.33</v>
      </c>
      <c r="S97" s="1">
        <v>320.89</v>
      </c>
      <c r="T97" s="1">
        <v>37.07</v>
      </c>
      <c r="U97" s="1">
        <v>2.52</v>
      </c>
      <c r="V97" s="1">
        <v>1969</v>
      </c>
      <c r="W97" s="1">
        <v>749.67</v>
      </c>
      <c r="X97" s="1">
        <v>1024</v>
      </c>
      <c r="Y97" s="1">
        <v>94.66</v>
      </c>
      <c r="Z97" s="1">
        <v>2281</v>
      </c>
      <c r="AA97" s="1">
        <v>48070</v>
      </c>
      <c r="AB97" s="1">
        <v>153.75</v>
      </c>
      <c r="AC97" s="1">
        <v>909.02</v>
      </c>
      <c r="AD97" s="1">
        <v>250.14</v>
      </c>
    </row>
    <row r="98" spans="1:30" x14ac:dyDescent="0.2">
      <c r="A98" t="s">
        <v>736</v>
      </c>
      <c r="B98" t="s">
        <v>287</v>
      </c>
      <c r="C98" t="s">
        <v>32</v>
      </c>
      <c r="D98" t="s">
        <v>33</v>
      </c>
      <c r="E98" t="s">
        <v>34</v>
      </c>
      <c r="F98" t="s">
        <v>559</v>
      </c>
      <c r="G98" s="1">
        <v>1.37</v>
      </c>
      <c r="H98" s="1">
        <v>1.02</v>
      </c>
      <c r="I98" s="1">
        <v>1.38</v>
      </c>
      <c r="J98" s="1">
        <v>21.06</v>
      </c>
      <c r="K98" s="1">
        <v>1.23</v>
      </c>
      <c r="L98" s="1">
        <v>3.01</v>
      </c>
      <c r="M98" s="1">
        <v>3.89</v>
      </c>
      <c r="N98" s="1">
        <v>2106</v>
      </c>
      <c r="O98" s="1">
        <v>7.56</v>
      </c>
      <c r="P98" s="1">
        <v>2.72</v>
      </c>
      <c r="Q98" s="1">
        <v>54.3</v>
      </c>
      <c r="R98" s="1">
        <v>30.32</v>
      </c>
      <c r="S98" s="1">
        <v>152.12</v>
      </c>
      <c r="T98" s="1">
        <v>18.100000000000001</v>
      </c>
      <c r="U98" s="1">
        <v>2.88</v>
      </c>
      <c r="V98" s="1">
        <v>1641</v>
      </c>
      <c r="W98" s="1">
        <v>354.36</v>
      </c>
      <c r="X98" s="1">
        <v>820.64</v>
      </c>
      <c r="Y98" s="1">
        <v>33.799999999999997</v>
      </c>
      <c r="Z98" s="1">
        <v>2687</v>
      </c>
      <c r="AA98" s="1">
        <v>20705</v>
      </c>
      <c r="AB98" s="1">
        <v>110.59</v>
      </c>
      <c r="AC98" s="1">
        <v>731</v>
      </c>
      <c r="AD98" s="1">
        <v>34.15</v>
      </c>
    </row>
    <row r="99" spans="1:30" x14ac:dyDescent="0.2">
      <c r="A99" t="s">
        <v>737</v>
      </c>
      <c r="B99" t="s">
        <v>287</v>
      </c>
      <c r="C99" t="s">
        <v>32</v>
      </c>
      <c r="D99" t="s">
        <v>33</v>
      </c>
      <c r="E99" t="s">
        <v>34</v>
      </c>
      <c r="F99" t="s">
        <v>559</v>
      </c>
      <c r="G99" s="1">
        <v>1.37</v>
      </c>
      <c r="H99" s="1">
        <v>0.9</v>
      </c>
      <c r="I99" s="1">
        <v>1.51</v>
      </c>
      <c r="J99" s="1">
        <v>21.52</v>
      </c>
      <c r="K99" s="1">
        <v>0.67</v>
      </c>
      <c r="L99" s="1">
        <v>2.82</v>
      </c>
      <c r="M99" s="1">
        <v>4.0999999999999996</v>
      </c>
      <c r="N99" s="1">
        <v>2275</v>
      </c>
      <c r="O99" s="1">
        <v>7.79</v>
      </c>
      <c r="P99" s="1">
        <v>2.72</v>
      </c>
      <c r="Q99" s="1">
        <v>54.3</v>
      </c>
      <c r="R99" s="5">
        <v>30.32</v>
      </c>
      <c r="S99" s="1">
        <v>124.08</v>
      </c>
      <c r="T99" s="1">
        <v>17.75</v>
      </c>
      <c r="U99" s="1">
        <v>2.2000000000000002</v>
      </c>
      <c r="V99" s="1">
        <v>1570</v>
      </c>
      <c r="W99" s="1">
        <v>274.22000000000003</v>
      </c>
      <c r="X99" s="1">
        <v>578.75</v>
      </c>
      <c r="Y99" s="1">
        <v>31.31</v>
      </c>
      <c r="Z99" s="1">
        <v>2687</v>
      </c>
      <c r="AA99" s="1">
        <v>16053</v>
      </c>
      <c r="AB99" s="1">
        <v>106.23</v>
      </c>
      <c r="AC99" s="1">
        <v>655.12</v>
      </c>
      <c r="AD99" s="1">
        <v>32.75</v>
      </c>
    </row>
    <row r="100" spans="1:30" x14ac:dyDescent="0.2">
      <c r="A100" t="s">
        <v>738</v>
      </c>
      <c r="B100" t="s">
        <v>287</v>
      </c>
      <c r="C100" t="s">
        <v>32</v>
      </c>
      <c r="D100" t="s">
        <v>33</v>
      </c>
      <c r="E100" t="s">
        <v>34</v>
      </c>
      <c r="F100" t="s">
        <v>559</v>
      </c>
      <c r="G100" s="1">
        <v>1.48</v>
      </c>
      <c r="H100" s="1">
        <v>1.02</v>
      </c>
      <c r="I100" s="1">
        <v>1.65</v>
      </c>
      <c r="J100" s="1">
        <v>21.06</v>
      </c>
      <c r="K100" s="1">
        <v>0.67</v>
      </c>
      <c r="L100" s="1">
        <v>2.82</v>
      </c>
      <c r="M100" s="1">
        <v>4.0999999999999996</v>
      </c>
      <c r="N100" s="1">
        <v>2059</v>
      </c>
      <c r="O100" s="1">
        <v>7.11</v>
      </c>
      <c r="P100" s="1">
        <v>3.69</v>
      </c>
      <c r="Q100" s="1">
        <v>48.52</v>
      </c>
      <c r="R100" s="1">
        <v>72.02</v>
      </c>
      <c r="S100" s="1">
        <v>150.81</v>
      </c>
      <c r="T100" s="1">
        <v>18.79</v>
      </c>
      <c r="U100" s="1">
        <v>2.54</v>
      </c>
      <c r="V100" s="1">
        <v>1666</v>
      </c>
      <c r="W100" s="1">
        <v>375.64</v>
      </c>
      <c r="X100" s="1">
        <v>906.72</v>
      </c>
      <c r="Y100" s="1">
        <v>37.619999999999997</v>
      </c>
      <c r="Z100" s="1">
        <v>2687</v>
      </c>
      <c r="AA100" s="1">
        <v>20343</v>
      </c>
      <c r="AB100" s="1">
        <v>109.03</v>
      </c>
      <c r="AC100" s="1">
        <v>735.28</v>
      </c>
      <c r="AD100" s="1">
        <v>35.57</v>
      </c>
    </row>
    <row r="101" spans="1:30" x14ac:dyDescent="0.2">
      <c r="A101" t="s">
        <v>739</v>
      </c>
      <c r="B101" t="s">
        <v>287</v>
      </c>
      <c r="C101" t="s">
        <v>32</v>
      </c>
      <c r="D101" t="s">
        <v>33</v>
      </c>
      <c r="E101" t="s">
        <v>34</v>
      </c>
      <c r="F101" t="s">
        <v>559</v>
      </c>
      <c r="G101" s="1">
        <v>1.37</v>
      </c>
      <c r="H101" s="1">
        <v>1.27</v>
      </c>
      <c r="I101" s="1">
        <v>1.94</v>
      </c>
      <c r="J101" s="1">
        <v>22.22</v>
      </c>
      <c r="K101" s="1">
        <v>0.74</v>
      </c>
      <c r="L101" s="1">
        <v>3.01</v>
      </c>
      <c r="M101" s="1">
        <v>4.0999999999999996</v>
      </c>
      <c r="N101" s="1">
        <v>2297</v>
      </c>
      <c r="O101" s="1">
        <v>8.4700000000000006</v>
      </c>
      <c r="P101" s="1">
        <v>4.7300000000000004</v>
      </c>
      <c r="Q101" s="1">
        <v>48.52</v>
      </c>
      <c r="R101" s="1">
        <v>30.32</v>
      </c>
      <c r="S101" s="1">
        <v>150.59</v>
      </c>
      <c r="T101" s="1">
        <v>19.47</v>
      </c>
      <c r="U101" s="1">
        <v>3.61</v>
      </c>
      <c r="V101" s="1">
        <v>1682</v>
      </c>
      <c r="W101" s="1">
        <v>315.82</v>
      </c>
      <c r="X101" s="1">
        <v>687.02</v>
      </c>
      <c r="Y101" s="1">
        <v>38.92</v>
      </c>
      <c r="Z101" s="1">
        <v>3311</v>
      </c>
      <c r="AA101" s="1">
        <v>19015</v>
      </c>
      <c r="AB101" s="1">
        <v>105.3</v>
      </c>
      <c r="AC101" s="1">
        <v>714.86</v>
      </c>
      <c r="AD101" s="1">
        <v>34.15</v>
      </c>
    </row>
    <row r="102" spans="1:30" x14ac:dyDescent="0.2">
      <c r="A102" t="s">
        <v>740</v>
      </c>
      <c r="B102" t="s">
        <v>426</v>
      </c>
      <c r="C102" t="s">
        <v>32</v>
      </c>
      <c r="D102" t="s">
        <v>33</v>
      </c>
      <c r="E102" t="s">
        <v>34</v>
      </c>
      <c r="F102" t="s">
        <v>589</v>
      </c>
      <c r="G102" s="1">
        <v>1.71</v>
      </c>
      <c r="H102" s="1">
        <v>0.91</v>
      </c>
      <c r="I102" s="1">
        <v>1.25</v>
      </c>
      <c r="J102" s="1">
        <v>30.44</v>
      </c>
      <c r="K102" s="1">
        <v>34.840000000000003</v>
      </c>
      <c r="L102" s="1">
        <v>2.39</v>
      </c>
      <c r="M102" s="1">
        <v>4.0599999999999996</v>
      </c>
      <c r="N102" s="1">
        <v>1271</v>
      </c>
      <c r="O102" s="1">
        <v>7.44</v>
      </c>
      <c r="P102" s="1">
        <v>2.1</v>
      </c>
      <c r="Q102" s="1">
        <v>50.12</v>
      </c>
      <c r="R102" s="1">
        <v>110.74</v>
      </c>
      <c r="S102" s="1">
        <v>92.65</v>
      </c>
      <c r="T102" s="1">
        <v>22.83</v>
      </c>
      <c r="U102" s="1">
        <v>3.23</v>
      </c>
      <c r="V102" s="1">
        <v>1644</v>
      </c>
      <c r="W102" s="1">
        <v>361.4</v>
      </c>
      <c r="X102" s="1">
        <v>272.11</v>
      </c>
      <c r="Y102" s="1">
        <v>33.31</v>
      </c>
      <c r="Z102" s="1">
        <v>1368</v>
      </c>
      <c r="AA102" s="1">
        <v>12568</v>
      </c>
      <c r="AB102" s="1">
        <v>98.85</v>
      </c>
      <c r="AC102" s="1">
        <v>504.29</v>
      </c>
      <c r="AD102" s="1">
        <v>39.79</v>
      </c>
    </row>
    <row r="103" spans="1:30" x14ac:dyDescent="0.2">
      <c r="A103" t="s">
        <v>741</v>
      </c>
      <c r="B103" t="s">
        <v>426</v>
      </c>
      <c r="C103" t="s">
        <v>32</v>
      </c>
      <c r="D103" t="s">
        <v>33</v>
      </c>
      <c r="E103" t="s">
        <v>34</v>
      </c>
      <c r="F103" t="s">
        <v>589</v>
      </c>
      <c r="G103" s="1">
        <v>1.61</v>
      </c>
      <c r="H103" s="1">
        <v>1.01</v>
      </c>
      <c r="I103" s="1">
        <v>1.36</v>
      </c>
      <c r="J103" s="1">
        <v>18.920000000000002</v>
      </c>
      <c r="K103" s="1">
        <v>65.72</v>
      </c>
      <c r="L103" s="1">
        <v>2.75</v>
      </c>
      <c r="M103" s="1">
        <v>4.0599999999999996</v>
      </c>
      <c r="N103" s="1">
        <v>1288</v>
      </c>
      <c r="O103" s="1">
        <v>8.67</v>
      </c>
      <c r="P103" s="1">
        <v>2.44</v>
      </c>
      <c r="Q103" s="1">
        <v>56.11</v>
      </c>
      <c r="R103" s="1">
        <v>145.72</v>
      </c>
      <c r="S103" s="1">
        <v>122.65</v>
      </c>
      <c r="T103" s="1">
        <v>22.83</v>
      </c>
      <c r="U103" s="1">
        <v>3.23</v>
      </c>
      <c r="V103" s="1">
        <v>1695</v>
      </c>
      <c r="W103" s="1">
        <v>328.7</v>
      </c>
      <c r="X103" s="1">
        <v>545.74</v>
      </c>
      <c r="Y103" s="1">
        <v>33.31</v>
      </c>
      <c r="Z103" s="1">
        <v>1368</v>
      </c>
      <c r="AA103" s="1">
        <v>12972</v>
      </c>
      <c r="AB103" s="1">
        <v>96.33</v>
      </c>
      <c r="AC103" s="1">
        <v>559.37</v>
      </c>
      <c r="AD103" s="1">
        <v>39.79</v>
      </c>
    </row>
    <row r="104" spans="1:30" x14ac:dyDescent="0.2">
      <c r="A104" t="s">
        <v>742</v>
      </c>
      <c r="B104" t="s">
        <v>370</v>
      </c>
      <c r="C104" t="s">
        <v>32</v>
      </c>
      <c r="D104" t="s">
        <v>33</v>
      </c>
      <c r="E104" t="s">
        <v>34</v>
      </c>
      <c r="F104" t="s">
        <v>577</v>
      </c>
      <c r="G104" s="1">
        <v>1.48</v>
      </c>
      <c r="H104" s="1">
        <v>1.02</v>
      </c>
      <c r="I104" s="1">
        <v>1.65</v>
      </c>
      <c r="J104" s="1">
        <v>19.22</v>
      </c>
      <c r="K104" s="1">
        <v>20.76</v>
      </c>
      <c r="L104" s="1">
        <v>3.01</v>
      </c>
      <c r="M104" s="1">
        <v>4.51</v>
      </c>
      <c r="N104" s="1">
        <v>2866</v>
      </c>
      <c r="O104" s="1">
        <v>7.11</v>
      </c>
      <c r="P104" s="1">
        <v>2.72</v>
      </c>
      <c r="Q104" s="1">
        <v>48.52</v>
      </c>
      <c r="R104" s="1">
        <v>30.32</v>
      </c>
      <c r="S104" s="1">
        <v>122.26</v>
      </c>
      <c r="T104" s="1">
        <v>19.47</v>
      </c>
      <c r="U104" s="1">
        <v>2.54</v>
      </c>
      <c r="V104" s="1">
        <v>1646</v>
      </c>
      <c r="W104" s="1">
        <v>332.05</v>
      </c>
      <c r="X104" s="1">
        <v>480.55</v>
      </c>
      <c r="Y104" s="1">
        <v>38.92</v>
      </c>
      <c r="Z104" s="1">
        <v>2687</v>
      </c>
      <c r="AA104" s="1">
        <v>15645</v>
      </c>
      <c r="AB104" s="1">
        <v>105.3</v>
      </c>
      <c r="AC104" s="1">
        <v>743.42</v>
      </c>
      <c r="AD104" s="1">
        <v>32.75</v>
      </c>
    </row>
    <row r="105" spans="1:30" x14ac:dyDescent="0.2">
      <c r="A105" t="s">
        <v>743</v>
      </c>
      <c r="B105" t="s">
        <v>370</v>
      </c>
      <c r="C105" t="s">
        <v>32</v>
      </c>
      <c r="D105" t="s">
        <v>33</v>
      </c>
      <c r="E105" t="s">
        <v>34</v>
      </c>
      <c r="F105" t="s">
        <v>577</v>
      </c>
      <c r="G105" s="1">
        <v>1.37</v>
      </c>
      <c r="H105" s="1">
        <v>1.02</v>
      </c>
      <c r="I105" s="1">
        <v>1.51</v>
      </c>
      <c r="J105" s="1">
        <v>18.77</v>
      </c>
      <c r="K105" s="1">
        <v>55.97</v>
      </c>
      <c r="L105" s="1">
        <v>3.39</v>
      </c>
      <c r="M105" s="1">
        <v>4.0999999999999996</v>
      </c>
      <c r="N105" s="1">
        <v>2009</v>
      </c>
      <c r="O105" s="1">
        <v>4.78</v>
      </c>
      <c r="P105" s="1">
        <v>2.72</v>
      </c>
      <c r="Q105" s="1">
        <v>54.3</v>
      </c>
      <c r="R105" s="1">
        <v>30.32</v>
      </c>
      <c r="S105" s="1">
        <v>121.35</v>
      </c>
      <c r="T105" s="1">
        <v>18.100000000000001</v>
      </c>
      <c r="U105" s="1">
        <v>2.54</v>
      </c>
      <c r="V105" s="1">
        <v>1629</v>
      </c>
      <c r="W105" s="1">
        <v>313.8</v>
      </c>
      <c r="X105" s="1">
        <v>400.99</v>
      </c>
      <c r="Y105" s="1">
        <v>41.54</v>
      </c>
      <c r="Z105" s="1">
        <v>2999</v>
      </c>
      <c r="AA105" s="1">
        <v>16214</v>
      </c>
      <c r="AB105" s="1">
        <v>98.45</v>
      </c>
      <c r="AC105" s="1">
        <v>694.52</v>
      </c>
      <c r="AD105" s="1">
        <v>29.99</v>
      </c>
    </row>
    <row r="106" spans="1:30" x14ac:dyDescent="0.2">
      <c r="A106" t="s">
        <v>744</v>
      </c>
      <c r="B106" t="s">
        <v>370</v>
      </c>
      <c r="C106" t="s">
        <v>32</v>
      </c>
      <c r="D106" t="s">
        <v>33</v>
      </c>
      <c r="E106" t="s">
        <v>34</v>
      </c>
      <c r="F106" t="s">
        <v>577</v>
      </c>
      <c r="G106" s="1">
        <v>1.48</v>
      </c>
      <c r="H106" s="1">
        <v>1.1499999999999999</v>
      </c>
      <c r="I106" s="1">
        <v>1.65</v>
      </c>
      <c r="J106" s="1">
        <v>19.45</v>
      </c>
      <c r="K106" s="1">
        <v>80.7</v>
      </c>
      <c r="L106" s="1">
        <v>3.2</v>
      </c>
      <c r="M106" s="1">
        <v>4.51</v>
      </c>
      <c r="N106" s="1">
        <v>1998</v>
      </c>
      <c r="O106" s="1">
        <v>6.67</v>
      </c>
      <c r="P106" s="1">
        <v>2.96</v>
      </c>
      <c r="Q106" s="1">
        <v>48.52</v>
      </c>
      <c r="R106" s="1">
        <v>72.02</v>
      </c>
      <c r="S106" s="1">
        <v>136.21</v>
      </c>
      <c r="T106" s="1">
        <v>18.79</v>
      </c>
      <c r="U106" s="1">
        <v>2.54</v>
      </c>
      <c r="V106" s="1">
        <v>1703</v>
      </c>
      <c r="W106" s="1">
        <v>451.48</v>
      </c>
      <c r="X106" s="1">
        <v>539.13</v>
      </c>
      <c r="Y106" s="1">
        <v>46.9</v>
      </c>
      <c r="Z106" s="1">
        <v>2999</v>
      </c>
      <c r="AA106" s="1">
        <v>17171</v>
      </c>
      <c r="AB106" s="1">
        <v>98.45</v>
      </c>
      <c r="AC106" s="1">
        <v>712.57</v>
      </c>
      <c r="AD106" s="1">
        <v>31.36</v>
      </c>
    </row>
    <row r="107" spans="1:30" x14ac:dyDescent="0.2">
      <c r="A107" t="s">
        <v>745</v>
      </c>
      <c r="B107" t="s">
        <v>186</v>
      </c>
      <c r="C107" t="s">
        <v>32</v>
      </c>
      <c r="D107" t="s">
        <v>33</v>
      </c>
      <c r="E107" t="s">
        <v>34</v>
      </c>
      <c r="F107" t="s">
        <v>535</v>
      </c>
      <c r="G107" s="1">
        <v>2.36</v>
      </c>
      <c r="H107" s="1">
        <v>0.83</v>
      </c>
      <c r="I107" s="1">
        <v>2.16</v>
      </c>
      <c r="J107" s="1">
        <v>45.1</v>
      </c>
      <c r="K107" s="1">
        <v>49.06</v>
      </c>
      <c r="L107" s="1">
        <v>3.65</v>
      </c>
      <c r="M107" s="1">
        <v>5.71</v>
      </c>
      <c r="N107" s="1">
        <v>1994</v>
      </c>
      <c r="O107" s="1">
        <v>5.55</v>
      </c>
      <c r="P107" s="1">
        <v>8.44</v>
      </c>
      <c r="Q107" s="1">
        <v>149.49</v>
      </c>
      <c r="R107" s="1">
        <v>258.45</v>
      </c>
      <c r="S107" s="1">
        <v>263.87</v>
      </c>
      <c r="T107" s="1">
        <v>35.869999999999997</v>
      </c>
      <c r="U107" s="1">
        <v>4.38</v>
      </c>
      <c r="V107" s="1">
        <v>1842</v>
      </c>
      <c r="W107" s="1">
        <v>685.9</v>
      </c>
      <c r="X107" s="1">
        <v>855.58</v>
      </c>
      <c r="Y107" s="1">
        <v>106.92</v>
      </c>
      <c r="Z107" s="1">
        <v>1573</v>
      </c>
      <c r="AA107" s="1">
        <v>41649</v>
      </c>
      <c r="AB107" s="1">
        <v>137.37</v>
      </c>
      <c r="AC107" s="1">
        <v>802.85</v>
      </c>
      <c r="AD107" s="1">
        <v>209.88</v>
      </c>
    </row>
    <row r="108" spans="1:30" x14ac:dyDescent="0.2">
      <c r="A108" t="s">
        <v>746</v>
      </c>
      <c r="B108" t="s">
        <v>301</v>
      </c>
      <c r="C108" t="s">
        <v>32</v>
      </c>
      <c r="D108" t="s">
        <v>33</v>
      </c>
      <c r="E108" t="s">
        <v>34</v>
      </c>
      <c r="F108" t="s">
        <v>562</v>
      </c>
      <c r="G108" s="1">
        <v>1.26</v>
      </c>
      <c r="H108" s="1">
        <v>1.02</v>
      </c>
      <c r="I108" s="1">
        <v>1.51</v>
      </c>
      <c r="J108" s="1">
        <v>22.93</v>
      </c>
      <c r="K108" s="1">
        <v>0.6</v>
      </c>
      <c r="L108" s="1">
        <v>2.82</v>
      </c>
      <c r="M108" s="1">
        <v>4.0999999999999996</v>
      </c>
      <c r="N108" s="1">
        <v>2345</v>
      </c>
      <c r="O108" s="1">
        <v>7.56</v>
      </c>
      <c r="P108" s="1">
        <v>3.19</v>
      </c>
      <c r="Q108" s="1">
        <v>54.3</v>
      </c>
      <c r="R108" s="1">
        <v>72.02</v>
      </c>
      <c r="S108" s="1">
        <v>139.77000000000001</v>
      </c>
      <c r="T108" s="1">
        <v>18.100000000000001</v>
      </c>
      <c r="U108" s="1">
        <v>2.88</v>
      </c>
      <c r="V108" s="1">
        <v>1654</v>
      </c>
      <c r="W108" s="1">
        <v>341.18</v>
      </c>
      <c r="X108" s="1">
        <v>647.49</v>
      </c>
      <c r="Y108" s="1">
        <v>38.92</v>
      </c>
      <c r="Z108" s="1">
        <v>2687</v>
      </c>
      <c r="AA108" s="1">
        <v>20052</v>
      </c>
      <c r="AB108" s="1">
        <v>110.9</v>
      </c>
      <c r="AC108" s="1">
        <v>739.39</v>
      </c>
      <c r="AD108" s="1">
        <v>32.75</v>
      </c>
    </row>
    <row r="109" spans="1:30" x14ac:dyDescent="0.2">
      <c r="A109" t="s">
        <v>747</v>
      </c>
      <c r="B109" t="s">
        <v>301</v>
      </c>
      <c r="C109" t="s">
        <v>32</v>
      </c>
      <c r="D109" t="s">
        <v>33</v>
      </c>
      <c r="E109" t="s">
        <v>34</v>
      </c>
      <c r="F109" t="s">
        <v>562</v>
      </c>
      <c r="G109" s="1">
        <v>1.37</v>
      </c>
      <c r="H109" s="1">
        <v>1.02</v>
      </c>
      <c r="I109" s="1">
        <v>1.44</v>
      </c>
      <c r="J109" s="1">
        <v>18.77</v>
      </c>
      <c r="K109" s="1">
        <v>0.74</v>
      </c>
      <c r="L109" s="1">
        <v>2.82</v>
      </c>
      <c r="M109" s="1">
        <v>3.69</v>
      </c>
      <c r="N109" s="1">
        <v>2220</v>
      </c>
      <c r="O109" s="1">
        <v>8.01</v>
      </c>
      <c r="P109" s="1">
        <v>3.19</v>
      </c>
      <c r="Q109" s="1">
        <v>48.52</v>
      </c>
      <c r="R109" s="1">
        <v>30.32</v>
      </c>
      <c r="S109" s="1">
        <v>141.99</v>
      </c>
      <c r="T109" s="1">
        <v>18.79</v>
      </c>
      <c r="U109" s="1">
        <v>2.54</v>
      </c>
      <c r="V109" s="1">
        <v>1599</v>
      </c>
      <c r="W109" s="1">
        <v>445.43</v>
      </c>
      <c r="X109" s="1">
        <v>762.97</v>
      </c>
      <c r="Y109" s="1">
        <v>36.340000000000003</v>
      </c>
      <c r="Z109" s="1">
        <v>2687</v>
      </c>
      <c r="AA109" s="1">
        <v>20198</v>
      </c>
      <c r="AB109" s="1">
        <v>109.66</v>
      </c>
      <c r="AC109" s="1">
        <v>741.9</v>
      </c>
      <c r="AD109" s="1">
        <v>35.57</v>
      </c>
    </row>
    <row r="110" spans="1:30" x14ac:dyDescent="0.2">
      <c r="A110" t="s">
        <v>748</v>
      </c>
      <c r="B110" t="s">
        <v>301</v>
      </c>
      <c r="C110" t="s">
        <v>32</v>
      </c>
      <c r="D110" t="s">
        <v>33</v>
      </c>
      <c r="E110" t="s">
        <v>34</v>
      </c>
      <c r="F110" t="s">
        <v>562</v>
      </c>
      <c r="G110" s="1">
        <v>1.37</v>
      </c>
      <c r="H110" s="1">
        <v>1.02</v>
      </c>
      <c r="I110" s="1">
        <v>1.51</v>
      </c>
      <c r="J110" s="1">
        <v>21.52</v>
      </c>
      <c r="K110" s="1">
        <v>0.67</v>
      </c>
      <c r="L110" s="1">
        <v>2.82</v>
      </c>
      <c r="M110" s="1">
        <v>3.69</v>
      </c>
      <c r="N110" s="1">
        <v>2434</v>
      </c>
      <c r="O110" s="1">
        <v>8.4700000000000006</v>
      </c>
      <c r="P110" s="1">
        <v>3.19</v>
      </c>
      <c r="Q110" s="1">
        <v>54.3</v>
      </c>
      <c r="R110" s="1">
        <v>72.02</v>
      </c>
      <c r="S110" s="1">
        <v>162.58000000000001</v>
      </c>
      <c r="T110" s="1">
        <v>18.79</v>
      </c>
      <c r="U110" s="1">
        <v>2.54</v>
      </c>
      <c r="V110" s="1">
        <v>1644</v>
      </c>
      <c r="W110" s="1">
        <v>436.34</v>
      </c>
      <c r="X110" s="1">
        <v>859.04</v>
      </c>
      <c r="Y110" s="1">
        <v>38.92</v>
      </c>
      <c r="Z110" s="1">
        <v>2687</v>
      </c>
      <c r="AA110" s="1">
        <v>20920</v>
      </c>
      <c r="AB110" s="1">
        <v>113.39</v>
      </c>
      <c r="AC110" s="1">
        <v>775.57</v>
      </c>
      <c r="AD110" s="1">
        <v>37</v>
      </c>
    </row>
    <row r="112" spans="1:30" x14ac:dyDescent="0.2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 s="1" t="s">
        <v>6</v>
      </c>
      <c r="H112" s="1" t="s">
        <v>7</v>
      </c>
      <c r="I112" s="1" t="s">
        <v>8</v>
      </c>
      <c r="J112" s="1" t="s">
        <v>9</v>
      </c>
      <c r="K112" s="1" t="s">
        <v>10</v>
      </c>
      <c r="L112" s="1" t="s">
        <v>11</v>
      </c>
      <c r="M112" s="1" t="s">
        <v>12</v>
      </c>
      <c r="N112" s="1" t="s">
        <v>13</v>
      </c>
      <c r="O112" s="1" t="s">
        <v>14</v>
      </c>
      <c r="P112" s="1" t="s">
        <v>15</v>
      </c>
      <c r="Q112" s="1" t="s">
        <v>16</v>
      </c>
      <c r="R112" s="1" t="s">
        <v>17</v>
      </c>
      <c r="S112" s="1" t="s">
        <v>18</v>
      </c>
      <c r="T112" s="1" t="s">
        <v>19</v>
      </c>
      <c r="U112" s="1" t="s">
        <v>20</v>
      </c>
      <c r="V112" s="1" t="s">
        <v>21</v>
      </c>
      <c r="W112" s="1" t="s">
        <v>22</v>
      </c>
      <c r="X112" s="1" t="s">
        <v>23</v>
      </c>
      <c r="Y112" s="1" t="s">
        <v>24</v>
      </c>
      <c r="Z112" s="1" t="s">
        <v>25</v>
      </c>
      <c r="AA112" s="1" t="s">
        <v>26</v>
      </c>
      <c r="AB112" s="1" t="s">
        <v>27</v>
      </c>
      <c r="AC112" s="1" t="s">
        <v>28</v>
      </c>
      <c r="AD112" s="1" t="s">
        <v>29</v>
      </c>
    </row>
    <row r="113" spans="1:30" x14ac:dyDescent="0.2">
      <c r="A113" t="s">
        <v>592</v>
      </c>
      <c r="B113" t="s">
        <v>97</v>
      </c>
      <c r="C113" t="s">
        <v>32</v>
      </c>
      <c r="D113" t="s">
        <v>38</v>
      </c>
      <c r="E113" t="s">
        <v>34</v>
      </c>
      <c r="F113" t="s">
        <v>512</v>
      </c>
      <c r="G113" s="1">
        <v>1.92</v>
      </c>
      <c r="H113" s="1">
        <v>1.76</v>
      </c>
      <c r="I113" s="1">
        <v>3.81</v>
      </c>
      <c r="J113" s="1">
        <v>37.020000000000003</v>
      </c>
      <c r="K113" s="1">
        <v>85.46</v>
      </c>
      <c r="L113" s="1">
        <v>4.4000000000000004</v>
      </c>
      <c r="M113" s="1">
        <v>6.37</v>
      </c>
      <c r="N113" s="1">
        <v>11.86</v>
      </c>
      <c r="O113" s="1">
        <v>5.01</v>
      </c>
      <c r="P113" s="1">
        <v>14.63</v>
      </c>
      <c r="Q113" s="1">
        <v>144.29</v>
      </c>
      <c r="R113" s="1">
        <v>623.26</v>
      </c>
      <c r="S113" s="1">
        <v>10.17</v>
      </c>
      <c r="T113" s="1">
        <v>32.54</v>
      </c>
      <c r="U113" s="1">
        <v>7.71</v>
      </c>
      <c r="V113" s="1">
        <v>2329</v>
      </c>
      <c r="W113" s="1">
        <v>687.31</v>
      </c>
      <c r="X113" s="1">
        <v>204.31</v>
      </c>
      <c r="Y113" s="1">
        <v>79.06</v>
      </c>
      <c r="Z113" s="1">
        <v>2358</v>
      </c>
      <c r="AA113" s="1">
        <v>23329</v>
      </c>
      <c r="AB113" s="1">
        <v>77.53</v>
      </c>
      <c r="AC113" s="1">
        <v>555.89</v>
      </c>
      <c r="AD113" s="1">
        <v>229.21</v>
      </c>
    </row>
    <row r="114" spans="1:30" x14ac:dyDescent="0.2">
      <c r="A114" t="s">
        <v>593</v>
      </c>
      <c r="B114" t="s">
        <v>97</v>
      </c>
      <c r="C114" t="s">
        <v>32</v>
      </c>
      <c r="D114" t="s">
        <v>38</v>
      </c>
      <c r="E114" t="s">
        <v>34</v>
      </c>
      <c r="F114" t="s">
        <v>512</v>
      </c>
      <c r="G114" s="1">
        <v>1.37</v>
      </c>
      <c r="H114" s="1">
        <v>1.35</v>
      </c>
      <c r="I114" s="1">
        <v>3.81</v>
      </c>
      <c r="J114" s="1">
        <v>35.450000000000003</v>
      </c>
      <c r="K114" s="1">
        <v>14.49</v>
      </c>
      <c r="L114" s="1">
        <v>4.2</v>
      </c>
      <c r="M114" s="1">
        <v>6.37</v>
      </c>
      <c r="N114" s="1">
        <v>11.86</v>
      </c>
      <c r="O114" s="1">
        <v>5.58</v>
      </c>
      <c r="P114" s="1">
        <v>10.72</v>
      </c>
      <c r="Q114" s="1">
        <v>144.29</v>
      </c>
      <c r="R114" s="1">
        <v>623.26</v>
      </c>
      <c r="S114" s="1">
        <v>10.17</v>
      </c>
      <c r="T114" s="1">
        <v>30.47</v>
      </c>
      <c r="U114" s="1">
        <v>6.84</v>
      </c>
      <c r="V114" s="1">
        <v>2388</v>
      </c>
      <c r="W114" s="1">
        <v>618.67999999999995</v>
      </c>
      <c r="X114" s="1">
        <v>204.31</v>
      </c>
      <c r="Y114" s="1">
        <v>86.61</v>
      </c>
      <c r="Z114" s="1">
        <v>2358</v>
      </c>
      <c r="AA114" s="1">
        <v>23168</v>
      </c>
      <c r="AB114" s="1">
        <v>84.05</v>
      </c>
      <c r="AC114" s="1">
        <v>576.04999999999995</v>
      </c>
      <c r="AD114" s="1">
        <v>229.21</v>
      </c>
    </row>
    <row r="115" spans="1:30" x14ac:dyDescent="0.2">
      <c r="A115" t="s">
        <v>594</v>
      </c>
      <c r="B115" t="s">
        <v>97</v>
      </c>
      <c r="C115" t="s">
        <v>32</v>
      </c>
      <c r="D115" t="s">
        <v>38</v>
      </c>
      <c r="E115" t="s">
        <v>34</v>
      </c>
      <c r="F115" t="s">
        <v>512</v>
      </c>
      <c r="G115" s="1">
        <v>1.64</v>
      </c>
      <c r="H115" s="1">
        <v>1.49</v>
      </c>
      <c r="I115" s="1">
        <v>4.08</v>
      </c>
      <c r="J115" s="1">
        <v>45.37</v>
      </c>
      <c r="K115" s="1">
        <v>24.27</v>
      </c>
      <c r="L115" s="1">
        <v>4.2</v>
      </c>
      <c r="M115" s="1">
        <v>7.9</v>
      </c>
      <c r="N115" s="1">
        <v>11.86</v>
      </c>
      <c r="O115" s="1">
        <v>5.58</v>
      </c>
      <c r="P115" s="1">
        <v>13.29</v>
      </c>
      <c r="Q115" s="1">
        <v>144.29</v>
      </c>
      <c r="R115" s="1">
        <v>700.48</v>
      </c>
      <c r="S115" s="1">
        <v>8.6999999999999993</v>
      </c>
      <c r="T115" s="1">
        <v>32.54</v>
      </c>
      <c r="U115" s="1">
        <v>7.71</v>
      </c>
      <c r="V115" s="1">
        <v>2470</v>
      </c>
      <c r="W115" s="1">
        <v>663.92</v>
      </c>
      <c r="X115" s="1">
        <v>216.2</v>
      </c>
      <c r="Y115" s="1">
        <v>82.82</v>
      </c>
      <c r="Z115" s="1">
        <v>2358</v>
      </c>
      <c r="AA115" s="1">
        <v>24443</v>
      </c>
      <c r="AB115" s="1">
        <v>83.23</v>
      </c>
      <c r="AC115" s="1">
        <v>598.28</v>
      </c>
      <c r="AD115" s="1">
        <v>239.28</v>
      </c>
    </row>
    <row r="116" spans="1:30" x14ac:dyDescent="0.2">
      <c r="A116" t="s">
        <v>595</v>
      </c>
      <c r="B116" t="s">
        <v>66</v>
      </c>
      <c r="C116" t="s">
        <v>32</v>
      </c>
      <c r="D116" t="s">
        <v>38</v>
      </c>
      <c r="E116" t="s">
        <v>34</v>
      </c>
      <c r="F116" t="s">
        <v>506</v>
      </c>
      <c r="G116" s="1">
        <v>1.85</v>
      </c>
      <c r="H116" s="1">
        <v>1.35</v>
      </c>
      <c r="I116" s="1">
        <v>4.08</v>
      </c>
      <c r="J116" s="1">
        <v>40.840000000000003</v>
      </c>
      <c r="K116" s="1">
        <v>1.04</v>
      </c>
      <c r="L116" s="1">
        <v>4.4000000000000004</v>
      </c>
      <c r="M116" s="1">
        <v>7.12</v>
      </c>
      <c r="N116" s="1">
        <v>11.86</v>
      </c>
      <c r="O116" s="1">
        <v>6</v>
      </c>
      <c r="P116" s="1">
        <v>14.63</v>
      </c>
      <c r="Q116" s="1">
        <v>144.29</v>
      </c>
      <c r="R116" s="1">
        <v>700.48</v>
      </c>
      <c r="S116" s="1">
        <v>10.17</v>
      </c>
      <c r="T116" s="1">
        <v>36.380000000000003</v>
      </c>
      <c r="U116" s="1">
        <v>6.84</v>
      </c>
      <c r="V116" s="1">
        <v>2994</v>
      </c>
      <c r="W116" s="1">
        <v>541.17999999999995</v>
      </c>
      <c r="X116" s="1">
        <v>216.2</v>
      </c>
      <c r="Y116" s="1">
        <v>75.33</v>
      </c>
      <c r="Z116" s="1">
        <v>2358</v>
      </c>
      <c r="AA116" s="1">
        <v>26467</v>
      </c>
      <c r="AB116" s="1">
        <v>85.68</v>
      </c>
      <c r="AC116" s="1">
        <v>634.04999999999995</v>
      </c>
      <c r="AD116" s="1">
        <v>239.28</v>
      </c>
    </row>
    <row r="117" spans="1:30" x14ac:dyDescent="0.2">
      <c r="A117" t="s">
        <v>596</v>
      </c>
      <c r="B117" t="s">
        <v>66</v>
      </c>
      <c r="C117" t="s">
        <v>32</v>
      </c>
      <c r="D117" t="s">
        <v>38</v>
      </c>
      <c r="E117" t="s">
        <v>34</v>
      </c>
      <c r="F117" t="s">
        <v>506</v>
      </c>
      <c r="G117" s="1">
        <v>1.78</v>
      </c>
      <c r="H117" s="1">
        <v>1.22</v>
      </c>
      <c r="I117" s="1">
        <v>3.55</v>
      </c>
      <c r="J117" s="1">
        <v>34.82</v>
      </c>
      <c r="K117" s="1">
        <v>1.04</v>
      </c>
      <c r="L117" s="1">
        <v>4.4000000000000004</v>
      </c>
      <c r="M117" s="1">
        <v>6.37</v>
      </c>
      <c r="N117" s="1">
        <v>11.86</v>
      </c>
      <c r="O117" s="1">
        <v>6.15</v>
      </c>
      <c r="P117" s="1">
        <v>9.48</v>
      </c>
      <c r="Q117" s="1">
        <v>144.29</v>
      </c>
      <c r="R117" s="1">
        <v>453.45</v>
      </c>
      <c r="S117" s="1">
        <v>8.6999999999999993</v>
      </c>
      <c r="T117" s="1">
        <v>28.27</v>
      </c>
      <c r="U117" s="1">
        <v>6.84</v>
      </c>
      <c r="V117" s="1">
        <v>3019</v>
      </c>
      <c r="W117" s="1">
        <v>628.74</v>
      </c>
      <c r="X117" s="1">
        <v>204.31</v>
      </c>
      <c r="Y117" s="1">
        <v>75.33</v>
      </c>
      <c r="Z117" s="1">
        <v>2004</v>
      </c>
      <c r="AA117" s="1">
        <v>26696</v>
      </c>
      <c r="AB117" s="1">
        <v>90.57</v>
      </c>
      <c r="AC117" s="1">
        <v>606.12</v>
      </c>
      <c r="AD117" s="1">
        <v>270.45</v>
      </c>
    </row>
    <row r="118" spans="1:30" x14ac:dyDescent="0.2">
      <c r="A118" t="s">
        <v>597</v>
      </c>
      <c r="B118" t="s">
        <v>66</v>
      </c>
      <c r="C118" t="s">
        <v>32</v>
      </c>
      <c r="D118" t="s">
        <v>38</v>
      </c>
      <c r="E118" t="s">
        <v>34</v>
      </c>
      <c r="F118" t="s">
        <v>506</v>
      </c>
      <c r="G118" s="1">
        <v>1.78</v>
      </c>
      <c r="H118" s="1">
        <v>1.22</v>
      </c>
      <c r="I118" s="1">
        <v>3.81</v>
      </c>
      <c r="J118" s="1">
        <v>34.82</v>
      </c>
      <c r="K118" s="1">
        <v>1.04</v>
      </c>
      <c r="L118" s="1">
        <v>4.4000000000000004</v>
      </c>
      <c r="M118" s="1">
        <v>6.74</v>
      </c>
      <c r="N118" s="1">
        <v>11.86</v>
      </c>
      <c r="O118" s="1">
        <v>5.86</v>
      </c>
      <c r="P118" s="1">
        <v>13.29</v>
      </c>
      <c r="Q118" s="1">
        <v>160.54</v>
      </c>
      <c r="R118" s="1">
        <v>623.26</v>
      </c>
      <c r="S118" s="1">
        <v>10.17</v>
      </c>
      <c r="T118" s="1">
        <v>28.27</v>
      </c>
      <c r="U118" s="1">
        <v>6.84</v>
      </c>
      <c r="V118" s="1">
        <v>2981</v>
      </c>
      <c r="W118" s="1">
        <v>586.74</v>
      </c>
      <c r="X118" s="1">
        <v>204.31</v>
      </c>
      <c r="Y118" s="1">
        <v>79.06</v>
      </c>
      <c r="Z118" s="1">
        <v>2004</v>
      </c>
      <c r="AA118" s="1">
        <v>26313</v>
      </c>
      <c r="AB118" s="1">
        <v>83.23</v>
      </c>
      <c r="AC118" s="1">
        <v>596.25</v>
      </c>
      <c r="AD118" s="1">
        <v>239.28</v>
      </c>
    </row>
    <row r="119" spans="1:30" x14ac:dyDescent="0.2">
      <c r="A119" t="s">
        <v>598</v>
      </c>
      <c r="B119" t="s">
        <v>66</v>
      </c>
      <c r="C119" t="s">
        <v>32</v>
      </c>
      <c r="D119" t="s">
        <v>38</v>
      </c>
      <c r="E119" t="s">
        <v>34</v>
      </c>
      <c r="F119" t="s">
        <v>506</v>
      </c>
      <c r="G119" s="1">
        <v>1.78</v>
      </c>
      <c r="H119" s="1">
        <v>1.49</v>
      </c>
      <c r="I119" s="1">
        <v>3.81</v>
      </c>
      <c r="J119" s="1">
        <v>40.520000000000003</v>
      </c>
      <c r="K119" s="1">
        <v>1.36</v>
      </c>
      <c r="L119" s="1">
        <v>4.6100000000000003</v>
      </c>
      <c r="M119" s="1">
        <v>6.37</v>
      </c>
      <c r="N119" s="1">
        <v>12.45</v>
      </c>
      <c r="O119" s="1">
        <v>5.86</v>
      </c>
      <c r="P119" s="1">
        <v>13.29</v>
      </c>
      <c r="Q119" s="1">
        <v>144.29</v>
      </c>
      <c r="R119" s="1">
        <v>623.26</v>
      </c>
      <c r="S119" s="1">
        <v>10.92</v>
      </c>
      <c r="T119" s="1">
        <v>30.47</v>
      </c>
      <c r="U119" s="1">
        <v>6.84</v>
      </c>
      <c r="V119" s="1">
        <v>2713</v>
      </c>
      <c r="W119" s="1">
        <v>568.20000000000005</v>
      </c>
      <c r="X119" s="1">
        <v>204.31</v>
      </c>
      <c r="Y119" s="1">
        <v>77.19</v>
      </c>
      <c r="Z119" s="1">
        <v>2004</v>
      </c>
      <c r="AA119" s="1">
        <v>25384</v>
      </c>
      <c r="AB119" s="1">
        <v>80.790000000000006</v>
      </c>
      <c r="AC119" s="1">
        <v>583.11</v>
      </c>
      <c r="AD119" s="1">
        <v>229.21</v>
      </c>
    </row>
    <row r="120" spans="1:30" x14ac:dyDescent="0.2">
      <c r="A120" t="s">
        <v>599</v>
      </c>
      <c r="B120" t="s">
        <v>81</v>
      </c>
      <c r="C120" t="s">
        <v>32</v>
      </c>
      <c r="D120" t="s">
        <v>38</v>
      </c>
      <c r="E120" t="s">
        <v>34</v>
      </c>
      <c r="F120" t="s">
        <v>509</v>
      </c>
      <c r="G120" s="1">
        <v>1.71</v>
      </c>
      <c r="H120" s="1">
        <v>1.49</v>
      </c>
      <c r="I120" s="1">
        <v>4.34</v>
      </c>
      <c r="J120" s="1">
        <v>43.75</v>
      </c>
      <c r="K120" s="1">
        <v>1.1399999999999999</v>
      </c>
      <c r="L120" s="1">
        <v>4.4000000000000004</v>
      </c>
      <c r="M120" s="1">
        <v>7.12</v>
      </c>
      <c r="N120" s="1">
        <v>12.45</v>
      </c>
      <c r="O120" s="1">
        <v>6.15</v>
      </c>
      <c r="P120" s="1">
        <v>14.63</v>
      </c>
      <c r="Q120" s="1">
        <v>144.29</v>
      </c>
      <c r="R120" s="1">
        <v>623.26</v>
      </c>
      <c r="S120" s="1">
        <v>11.67</v>
      </c>
      <c r="T120" s="1">
        <v>34.51</v>
      </c>
      <c r="U120" s="1">
        <v>7.71</v>
      </c>
      <c r="V120" s="1">
        <v>2871</v>
      </c>
      <c r="W120" s="1">
        <v>710.66</v>
      </c>
      <c r="X120" s="1">
        <v>216.2</v>
      </c>
      <c r="Y120" s="1">
        <v>86.61</v>
      </c>
      <c r="Z120" s="1">
        <v>2723</v>
      </c>
      <c r="AA120" s="1">
        <v>25850</v>
      </c>
      <c r="AB120" s="1">
        <v>87.31</v>
      </c>
      <c r="AC120" s="1">
        <v>600.80999999999995</v>
      </c>
      <c r="AD120" s="1">
        <v>249.51</v>
      </c>
    </row>
    <row r="121" spans="1:30" x14ac:dyDescent="0.2">
      <c r="A121" t="s">
        <v>600</v>
      </c>
      <c r="B121" t="s">
        <v>81</v>
      </c>
      <c r="C121" t="s">
        <v>32</v>
      </c>
      <c r="D121" t="s">
        <v>38</v>
      </c>
      <c r="E121" t="s">
        <v>34</v>
      </c>
      <c r="F121" t="s">
        <v>509</v>
      </c>
      <c r="G121" s="1">
        <v>1.57</v>
      </c>
      <c r="H121" s="1">
        <v>1.1000000000000001</v>
      </c>
      <c r="I121" s="1">
        <v>3.29</v>
      </c>
      <c r="J121" s="1">
        <v>37.97</v>
      </c>
      <c r="K121" s="1">
        <v>1.25</v>
      </c>
      <c r="L121" s="1">
        <v>4.4000000000000004</v>
      </c>
      <c r="M121" s="1">
        <v>6.37</v>
      </c>
      <c r="N121" s="1">
        <v>11.26</v>
      </c>
      <c r="O121" s="1">
        <v>7.15</v>
      </c>
      <c r="P121" s="1">
        <v>8.2899999999999991</v>
      </c>
      <c r="Q121" s="1">
        <v>144.29</v>
      </c>
      <c r="R121" s="1">
        <v>541.34</v>
      </c>
      <c r="S121" s="1">
        <v>10.17</v>
      </c>
      <c r="T121" s="1">
        <v>28.27</v>
      </c>
      <c r="U121" s="1">
        <v>5.18</v>
      </c>
      <c r="V121" s="1">
        <v>1662</v>
      </c>
      <c r="W121" s="1">
        <v>760.58</v>
      </c>
      <c r="X121" s="1">
        <v>204.31</v>
      </c>
      <c r="Y121" s="1">
        <v>86.61</v>
      </c>
      <c r="Z121" s="1">
        <v>1662</v>
      </c>
      <c r="AA121" s="1">
        <v>30354</v>
      </c>
      <c r="AB121" s="1">
        <v>96.26</v>
      </c>
      <c r="AC121" s="1">
        <v>602.71</v>
      </c>
      <c r="AD121" s="1">
        <v>209.58</v>
      </c>
    </row>
    <row r="122" spans="1:30" x14ac:dyDescent="0.2">
      <c r="A122" t="s">
        <v>601</v>
      </c>
      <c r="B122" t="s">
        <v>81</v>
      </c>
      <c r="C122" t="s">
        <v>32</v>
      </c>
      <c r="D122" t="s">
        <v>38</v>
      </c>
      <c r="E122" t="s">
        <v>34</v>
      </c>
      <c r="F122" t="s">
        <v>509</v>
      </c>
      <c r="G122" s="1">
        <v>1.78</v>
      </c>
      <c r="H122" s="1">
        <v>1.62</v>
      </c>
      <c r="I122" s="1">
        <v>4.6100000000000003</v>
      </c>
      <c r="J122" s="1">
        <v>36.71</v>
      </c>
      <c r="K122" s="1">
        <v>1.93</v>
      </c>
      <c r="L122" s="1">
        <v>4.2</v>
      </c>
      <c r="M122" s="1">
        <v>6.37</v>
      </c>
      <c r="N122" s="1">
        <v>11.86</v>
      </c>
      <c r="O122" s="1">
        <v>6.15</v>
      </c>
      <c r="P122" s="1">
        <v>17.39</v>
      </c>
      <c r="Q122" s="1">
        <v>144.29</v>
      </c>
      <c r="R122" s="1">
        <v>700.48</v>
      </c>
      <c r="S122" s="1">
        <v>11.67</v>
      </c>
      <c r="T122" s="1">
        <v>36.380000000000003</v>
      </c>
      <c r="U122" s="1">
        <v>8.61</v>
      </c>
      <c r="V122" s="1">
        <v>2872</v>
      </c>
      <c r="W122" s="1">
        <v>653.88</v>
      </c>
      <c r="X122" s="1">
        <v>216.2</v>
      </c>
      <c r="Y122" s="1">
        <v>90.44</v>
      </c>
      <c r="Z122" s="1">
        <v>2723</v>
      </c>
      <c r="AA122" s="1">
        <v>25695</v>
      </c>
      <c r="AB122" s="1">
        <v>84.05</v>
      </c>
      <c r="AC122" s="1">
        <v>572.01</v>
      </c>
      <c r="AD122" s="1">
        <v>239.28</v>
      </c>
    </row>
    <row r="123" spans="1:30" x14ac:dyDescent="0.2">
      <c r="A123" t="s">
        <v>950</v>
      </c>
      <c r="B123" t="s">
        <v>81</v>
      </c>
      <c r="C123" t="s">
        <v>32</v>
      </c>
      <c r="D123" t="s">
        <v>38</v>
      </c>
      <c r="E123" t="s">
        <v>34</v>
      </c>
      <c r="F123" t="s">
        <v>509</v>
      </c>
      <c r="G123" s="1">
        <v>1.92</v>
      </c>
      <c r="H123" s="1">
        <v>1.49</v>
      </c>
      <c r="I123" s="1">
        <v>3.55</v>
      </c>
      <c r="J123" s="1">
        <v>34.82</v>
      </c>
      <c r="K123" s="1">
        <v>42.93</v>
      </c>
      <c r="L123" s="1">
        <v>4.6100000000000003</v>
      </c>
      <c r="M123" s="1">
        <v>7.12</v>
      </c>
      <c r="N123" s="1">
        <v>11.26</v>
      </c>
      <c r="O123" s="1">
        <v>9.9499999999999993</v>
      </c>
      <c r="P123" s="1">
        <v>13.29</v>
      </c>
      <c r="Q123" s="1">
        <v>160.54</v>
      </c>
      <c r="R123" s="1">
        <v>700.48</v>
      </c>
      <c r="S123" s="1">
        <v>14.76</v>
      </c>
      <c r="T123" s="1">
        <v>30.47</v>
      </c>
      <c r="U123" s="1">
        <v>8.61</v>
      </c>
      <c r="V123" s="1">
        <v>3243</v>
      </c>
      <c r="W123" s="1">
        <v>747.28</v>
      </c>
      <c r="X123" s="1">
        <v>227.94</v>
      </c>
      <c r="Y123" s="1">
        <v>94.29</v>
      </c>
      <c r="Z123" s="1">
        <v>2358</v>
      </c>
      <c r="AA123" s="1">
        <v>31152</v>
      </c>
      <c r="AB123" s="1">
        <v>90.57</v>
      </c>
      <c r="AC123" s="1">
        <v>577.69000000000005</v>
      </c>
      <c r="AD123" s="1">
        <v>229.21</v>
      </c>
    </row>
    <row r="124" spans="1:30" x14ac:dyDescent="0.2">
      <c r="A124" t="s">
        <v>603</v>
      </c>
      <c r="B124" t="s">
        <v>384</v>
      </c>
      <c r="C124" t="s">
        <v>32</v>
      </c>
      <c r="D124" t="s">
        <v>38</v>
      </c>
      <c r="E124" t="s">
        <v>34</v>
      </c>
      <c r="F124" t="s">
        <v>581</v>
      </c>
      <c r="G124" s="1">
        <v>1.71</v>
      </c>
      <c r="H124" s="1">
        <v>1.01</v>
      </c>
      <c r="I124" s="1">
        <v>1.1499999999999999</v>
      </c>
      <c r="J124" s="1">
        <v>14.73</v>
      </c>
      <c r="K124" s="1">
        <v>68.94</v>
      </c>
      <c r="L124" s="1">
        <v>2.57</v>
      </c>
      <c r="M124" s="1">
        <v>4.4400000000000004</v>
      </c>
      <c r="N124" s="1">
        <v>4.5</v>
      </c>
      <c r="O124" s="1">
        <v>7.85</v>
      </c>
      <c r="P124" s="1">
        <v>2.8</v>
      </c>
      <c r="Q124" s="1">
        <v>56.11</v>
      </c>
      <c r="R124" s="1">
        <v>93.19</v>
      </c>
      <c r="S124" s="1">
        <v>4.6500000000000004</v>
      </c>
      <c r="T124" s="1">
        <v>22.83</v>
      </c>
      <c r="U124" s="1">
        <v>3.59</v>
      </c>
      <c r="V124" s="1">
        <v>1627</v>
      </c>
      <c r="W124" s="1">
        <v>292.52999999999997</v>
      </c>
      <c r="X124" s="1">
        <v>37.119999999999997</v>
      </c>
      <c r="Y124" s="1">
        <v>33.31</v>
      </c>
      <c r="Z124" s="1">
        <v>1610</v>
      </c>
      <c r="AA124" s="1">
        <v>14110</v>
      </c>
      <c r="AB124" s="1">
        <v>68.58</v>
      </c>
      <c r="AC124" s="1">
        <v>435.62</v>
      </c>
      <c r="AD124" s="1">
        <v>38.1</v>
      </c>
    </row>
    <row r="125" spans="1:30" x14ac:dyDescent="0.2">
      <c r="A125" t="s">
        <v>604</v>
      </c>
      <c r="B125" t="s">
        <v>384</v>
      </c>
      <c r="C125" t="s">
        <v>32</v>
      </c>
      <c r="D125" t="s">
        <v>38</v>
      </c>
      <c r="E125" t="s">
        <v>34</v>
      </c>
      <c r="F125" t="s">
        <v>581</v>
      </c>
      <c r="G125" s="1">
        <v>1.71</v>
      </c>
      <c r="H125" s="1">
        <v>1.1100000000000001</v>
      </c>
      <c r="I125" s="1">
        <v>1.47</v>
      </c>
      <c r="J125" s="1">
        <v>13.84</v>
      </c>
      <c r="K125" s="1">
        <v>81.150000000000006</v>
      </c>
      <c r="L125" s="1">
        <v>2.57</v>
      </c>
      <c r="M125" s="1">
        <v>4.82</v>
      </c>
      <c r="N125" s="1">
        <v>5.29</v>
      </c>
      <c r="O125" s="1">
        <v>8.67</v>
      </c>
      <c r="P125" s="1">
        <v>3.96</v>
      </c>
      <c r="Q125" s="1">
        <v>62.27</v>
      </c>
      <c r="R125" s="1">
        <v>145.72</v>
      </c>
      <c r="S125" s="1">
        <v>4.18</v>
      </c>
      <c r="T125" s="1">
        <v>23.64</v>
      </c>
      <c r="U125" s="1">
        <v>3.59</v>
      </c>
      <c r="V125" s="1">
        <v>1700</v>
      </c>
      <c r="W125" s="1">
        <v>346.85</v>
      </c>
      <c r="X125" s="1">
        <v>37.119999999999997</v>
      </c>
      <c r="Y125" s="1">
        <v>38.11</v>
      </c>
      <c r="Z125" s="1">
        <v>1857</v>
      </c>
      <c r="AA125" s="1">
        <v>14278</v>
      </c>
      <c r="AB125" s="1">
        <v>67.94</v>
      </c>
      <c r="AC125" s="1">
        <v>412.97</v>
      </c>
      <c r="AD125" s="1">
        <v>41.49</v>
      </c>
    </row>
    <row r="126" spans="1:30" x14ac:dyDescent="0.2">
      <c r="A126" t="s">
        <v>605</v>
      </c>
      <c r="B126" t="s">
        <v>160</v>
      </c>
      <c r="C126" t="s">
        <v>32</v>
      </c>
      <c r="D126" t="s">
        <v>38</v>
      </c>
      <c r="E126" t="s">
        <v>34</v>
      </c>
      <c r="F126" t="s">
        <v>527</v>
      </c>
      <c r="G126" s="1">
        <v>2.12</v>
      </c>
      <c r="H126" s="1">
        <v>0.83</v>
      </c>
      <c r="I126" s="1">
        <v>2.7</v>
      </c>
      <c r="J126" s="1">
        <v>39.57</v>
      </c>
      <c r="K126" s="1">
        <v>0.94</v>
      </c>
      <c r="L126" s="1">
        <v>3.34</v>
      </c>
      <c r="M126" s="1">
        <v>4.25</v>
      </c>
      <c r="N126" s="1">
        <v>7.25</v>
      </c>
      <c r="O126" s="1">
        <v>4.7699999999999996</v>
      </c>
      <c r="P126" s="1">
        <v>9.2799999999999994</v>
      </c>
      <c r="Q126" s="1">
        <v>126.26</v>
      </c>
      <c r="R126" s="5">
        <v>30.32</v>
      </c>
      <c r="S126" s="1">
        <v>1.48</v>
      </c>
      <c r="T126" s="1">
        <v>32.92</v>
      </c>
      <c r="U126" s="1">
        <v>1.51</v>
      </c>
      <c r="V126" s="1">
        <v>1726</v>
      </c>
      <c r="W126" s="1">
        <v>678.47</v>
      </c>
      <c r="X126" s="1">
        <v>166.86</v>
      </c>
      <c r="Y126" s="1">
        <v>86.68</v>
      </c>
      <c r="Z126" s="1">
        <v>1248</v>
      </c>
      <c r="AA126" s="1">
        <v>45153</v>
      </c>
      <c r="AB126" s="1">
        <v>95.97</v>
      </c>
      <c r="AC126" s="1">
        <v>665.42</v>
      </c>
      <c r="AD126" s="1">
        <v>229.77</v>
      </c>
    </row>
    <row r="127" spans="1:30" x14ac:dyDescent="0.2">
      <c r="A127" t="s">
        <v>606</v>
      </c>
      <c r="B127" t="s">
        <v>160</v>
      </c>
      <c r="C127" t="s">
        <v>32</v>
      </c>
      <c r="D127" t="s">
        <v>38</v>
      </c>
      <c r="E127" t="s">
        <v>34</v>
      </c>
      <c r="F127" t="s">
        <v>527</v>
      </c>
      <c r="G127" s="1">
        <v>1.77</v>
      </c>
      <c r="H127" s="1">
        <v>0.73</v>
      </c>
      <c r="I127" s="1">
        <v>1.91</v>
      </c>
      <c r="J127" s="1">
        <v>42.88</v>
      </c>
      <c r="K127" s="1">
        <v>1.81</v>
      </c>
      <c r="L127" s="1">
        <v>3.18</v>
      </c>
      <c r="M127" s="1">
        <v>4.25</v>
      </c>
      <c r="N127" s="1">
        <v>7.25</v>
      </c>
      <c r="O127" s="1">
        <v>4.58</v>
      </c>
      <c r="P127" s="1">
        <v>8.86</v>
      </c>
      <c r="Q127" s="1">
        <v>126.26</v>
      </c>
      <c r="R127" s="5">
        <v>30.32</v>
      </c>
      <c r="S127" s="1">
        <v>1.48</v>
      </c>
      <c r="T127" s="1">
        <v>33.78</v>
      </c>
      <c r="U127" s="1">
        <v>1.74</v>
      </c>
      <c r="V127" s="1">
        <v>1763</v>
      </c>
      <c r="W127" s="1">
        <v>751.15</v>
      </c>
      <c r="X127" s="1">
        <v>166.86</v>
      </c>
      <c r="Y127" s="1">
        <v>82.75</v>
      </c>
      <c r="Z127" s="1">
        <v>1573</v>
      </c>
      <c r="AA127" s="1">
        <v>45716</v>
      </c>
      <c r="AB127" s="1">
        <v>104.3</v>
      </c>
      <c r="AC127" s="1">
        <v>718.54</v>
      </c>
      <c r="AD127" s="1">
        <v>223.08</v>
      </c>
    </row>
    <row r="128" spans="1:30" x14ac:dyDescent="0.2">
      <c r="A128" t="s">
        <v>607</v>
      </c>
      <c r="B128" t="s">
        <v>160</v>
      </c>
      <c r="C128" t="s">
        <v>32</v>
      </c>
      <c r="D128" t="s">
        <v>38</v>
      </c>
      <c r="E128" t="s">
        <v>34</v>
      </c>
      <c r="F128" t="s">
        <v>527</v>
      </c>
      <c r="G128" s="1">
        <v>2.2400000000000002</v>
      </c>
      <c r="H128" s="1">
        <v>0.94</v>
      </c>
      <c r="I128" s="1">
        <v>2.4300000000000002</v>
      </c>
      <c r="J128" s="1">
        <v>38.479999999999997</v>
      </c>
      <c r="K128" s="1">
        <v>0.86</v>
      </c>
      <c r="L128" s="1">
        <v>3.34</v>
      </c>
      <c r="M128" s="1">
        <v>4.96</v>
      </c>
      <c r="N128" s="1">
        <v>7.25</v>
      </c>
      <c r="O128" s="1">
        <v>4.01</v>
      </c>
      <c r="P128" s="1">
        <v>11.03</v>
      </c>
      <c r="Q128" s="1">
        <v>137.74</v>
      </c>
      <c r="R128" s="5">
        <v>30.32</v>
      </c>
      <c r="S128" s="1">
        <v>1.48</v>
      </c>
      <c r="T128" s="1">
        <v>36.270000000000003</v>
      </c>
      <c r="U128" s="1">
        <v>3.1</v>
      </c>
      <c r="V128" s="1">
        <v>1822</v>
      </c>
      <c r="W128" s="1">
        <v>616.07000000000005</v>
      </c>
      <c r="X128" s="1">
        <v>166.86</v>
      </c>
      <c r="Y128" s="1">
        <v>96.68</v>
      </c>
      <c r="Z128" s="1">
        <v>1573</v>
      </c>
      <c r="AA128" s="1">
        <v>43262</v>
      </c>
      <c r="AB128" s="1">
        <v>94.45</v>
      </c>
      <c r="AC128" s="1">
        <v>646.13</v>
      </c>
      <c r="AD128" s="1">
        <v>223.08</v>
      </c>
    </row>
    <row r="129" spans="1:30" x14ac:dyDescent="0.2">
      <c r="A129" t="s">
        <v>608</v>
      </c>
      <c r="B129" t="s">
        <v>413</v>
      </c>
      <c r="C129" t="s">
        <v>32</v>
      </c>
      <c r="D129" t="s">
        <v>38</v>
      </c>
      <c r="E129" t="s">
        <v>34</v>
      </c>
      <c r="F129" t="s">
        <v>587</v>
      </c>
      <c r="G129" s="1">
        <v>1.61</v>
      </c>
      <c r="H129" s="1">
        <v>0.91</v>
      </c>
      <c r="I129" s="1">
        <v>1.04</v>
      </c>
      <c r="J129" s="1">
        <v>13.84</v>
      </c>
      <c r="K129" s="1">
        <v>66.290000000000006</v>
      </c>
      <c r="L129" s="1">
        <v>2.2200000000000002</v>
      </c>
      <c r="M129" s="1">
        <v>4.0599999999999996</v>
      </c>
      <c r="N129" s="1">
        <v>4.5</v>
      </c>
      <c r="O129" s="1">
        <v>6.26</v>
      </c>
      <c r="P129" s="1">
        <v>1.78</v>
      </c>
      <c r="Q129" s="1">
        <v>50.12</v>
      </c>
      <c r="R129" s="1">
        <v>75.650000000000006</v>
      </c>
      <c r="S129" s="1">
        <v>5.13</v>
      </c>
      <c r="T129" s="1">
        <v>21.99</v>
      </c>
      <c r="U129" s="1">
        <v>3.23</v>
      </c>
      <c r="V129" s="1">
        <v>1811</v>
      </c>
      <c r="W129" s="1">
        <v>267.33999999999997</v>
      </c>
      <c r="X129" s="1">
        <v>30.61</v>
      </c>
      <c r="Y129" s="1">
        <v>28.65</v>
      </c>
      <c r="Z129" s="1">
        <v>1368</v>
      </c>
      <c r="AA129" s="1">
        <v>11212</v>
      </c>
      <c r="AB129" s="1">
        <v>55.31</v>
      </c>
      <c r="AC129" s="1">
        <v>362.23</v>
      </c>
      <c r="AD129" s="1">
        <v>34.799999999999997</v>
      </c>
    </row>
    <row r="130" spans="1:30" x14ac:dyDescent="0.2">
      <c r="A130" t="s">
        <v>609</v>
      </c>
      <c r="B130" t="s">
        <v>413</v>
      </c>
      <c r="C130" t="s">
        <v>32</v>
      </c>
      <c r="D130" t="s">
        <v>38</v>
      </c>
      <c r="E130" t="s">
        <v>34</v>
      </c>
      <c r="F130" t="s">
        <v>587</v>
      </c>
      <c r="G130" s="1">
        <v>1.61</v>
      </c>
      <c r="H130" s="1">
        <v>1.01</v>
      </c>
      <c r="I130" s="1">
        <v>1.04</v>
      </c>
      <c r="J130" s="1">
        <v>12.96</v>
      </c>
      <c r="K130" s="1">
        <v>50.82</v>
      </c>
      <c r="L130" s="1">
        <v>2.39</v>
      </c>
      <c r="M130" s="1">
        <v>4.0599999999999996</v>
      </c>
      <c r="N130" s="1">
        <v>4.0999999999999996</v>
      </c>
      <c r="O130" s="1">
        <v>7.04</v>
      </c>
      <c r="P130" s="1">
        <v>2.1</v>
      </c>
      <c r="Q130" s="1">
        <v>50.12</v>
      </c>
      <c r="R130" s="1">
        <v>110.74</v>
      </c>
      <c r="S130" s="1">
        <v>4.6500000000000004</v>
      </c>
      <c r="T130" s="1">
        <v>21.99</v>
      </c>
      <c r="U130" s="1">
        <v>3.23</v>
      </c>
      <c r="V130" s="1">
        <v>1874</v>
      </c>
      <c r="W130" s="1">
        <v>237.83</v>
      </c>
      <c r="X130" s="1">
        <v>37.119999999999997</v>
      </c>
      <c r="Y130" s="1">
        <v>30.96</v>
      </c>
      <c r="Z130" s="1">
        <v>1368</v>
      </c>
      <c r="AA130" s="1">
        <v>10123</v>
      </c>
      <c r="AB130" s="1">
        <v>55.94</v>
      </c>
      <c r="AC130" s="1">
        <v>361.14</v>
      </c>
      <c r="AD130" s="1">
        <v>34.799999999999997</v>
      </c>
    </row>
    <row r="131" spans="1:30" x14ac:dyDescent="0.2">
      <c r="A131" t="s">
        <v>610</v>
      </c>
      <c r="B131" t="s">
        <v>413</v>
      </c>
      <c r="C131" t="s">
        <v>32</v>
      </c>
      <c r="D131" t="s">
        <v>38</v>
      </c>
      <c r="E131" t="s">
        <v>34</v>
      </c>
      <c r="F131" t="s">
        <v>587</v>
      </c>
      <c r="G131" s="1">
        <v>1.71</v>
      </c>
      <c r="H131" s="1">
        <v>1.32</v>
      </c>
      <c r="I131" s="1">
        <v>1.1499999999999999</v>
      </c>
      <c r="J131" s="1">
        <v>15.87</v>
      </c>
      <c r="K131" s="1">
        <v>75.010000000000005</v>
      </c>
      <c r="L131" s="1">
        <v>2.2200000000000002</v>
      </c>
      <c r="M131" s="1">
        <v>4.0599999999999996</v>
      </c>
      <c r="N131" s="1">
        <v>4.5</v>
      </c>
      <c r="O131" s="1">
        <v>6.26</v>
      </c>
      <c r="P131" s="1">
        <v>1.78</v>
      </c>
      <c r="Q131" s="1">
        <v>56.11</v>
      </c>
      <c r="R131" s="1">
        <v>145.72</v>
      </c>
      <c r="S131" s="1">
        <v>4.18</v>
      </c>
      <c r="T131" s="1">
        <v>21.99</v>
      </c>
      <c r="U131" s="1">
        <v>3.23</v>
      </c>
      <c r="V131" s="1">
        <v>1907</v>
      </c>
      <c r="W131" s="1">
        <v>261.07</v>
      </c>
      <c r="X131" s="1">
        <v>33.86</v>
      </c>
      <c r="Y131" s="1">
        <v>30.96</v>
      </c>
      <c r="Z131" s="1">
        <v>1368</v>
      </c>
      <c r="AA131" s="1">
        <v>11332</v>
      </c>
      <c r="AB131" s="1">
        <v>59.1</v>
      </c>
      <c r="AC131" s="1">
        <v>381.33</v>
      </c>
      <c r="AD131" s="1">
        <v>34.799999999999997</v>
      </c>
    </row>
    <row r="132" spans="1:30" x14ac:dyDescent="0.2">
      <c r="A132" t="s">
        <v>611</v>
      </c>
      <c r="B132" t="s">
        <v>109</v>
      </c>
      <c r="C132" t="s">
        <v>32</v>
      </c>
      <c r="D132" t="s">
        <v>38</v>
      </c>
      <c r="E132" t="s">
        <v>34</v>
      </c>
      <c r="F132" t="s">
        <v>515</v>
      </c>
      <c r="G132" s="1">
        <v>2.06</v>
      </c>
      <c r="H132" s="1">
        <v>1.76</v>
      </c>
      <c r="I132" s="1">
        <v>4.6100000000000003</v>
      </c>
      <c r="J132" s="1">
        <v>32.340000000000003</v>
      </c>
      <c r="K132" s="1">
        <v>13.25</v>
      </c>
      <c r="L132" s="1">
        <v>4.6100000000000003</v>
      </c>
      <c r="M132" s="1">
        <v>7.12</v>
      </c>
      <c r="N132" s="1">
        <v>12.45</v>
      </c>
      <c r="O132" s="1">
        <v>5.58</v>
      </c>
      <c r="P132" s="1">
        <v>21.69</v>
      </c>
      <c r="Q132" s="1">
        <v>160.54</v>
      </c>
      <c r="R132" s="1">
        <v>700.48</v>
      </c>
      <c r="S132" s="1">
        <v>8.6999999999999993</v>
      </c>
      <c r="T132" s="1">
        <v>39.89</v>
      </c>
      <c r="U132" s="1">
        <v>9.5299999999999994</v>
      </c>
      <c r="V132" s="1">
        <v>2553</v>
      </c>
      <c r="W132" s="1">
        <v>647.17999999999995</v>
      </c>
      <c r="X132" s="1">
        <v>216.2</v>
      </c>
      <c r="Y132" s="1">
        <v>102.09</v>
      </c>
      <c r="Z132" s="1">
        <v>3095</v>
      </c>
      <c r="AA132" s="1">
        <v>25072</v>
      </c>
      <c r="AB132" s="1">
        <v>84.05</v>
      </c>
      <c r="AC132" s="1">
        <v>593.98</v>
      </c>
      <c r="AD132" s="1">
        <v>249.51</v>
      </c>
    </row>
    <row r="133" spans="1:30" x14ac:dyDescent="0.2">
      <c r="A133" t="s">
        <v>612</v>
      </c>
      <c r="B133" t="s">
        <v>109</v>
      </c>
      <c r="C133" t="s">
        <v>32</v>
      </c>
      <c r="D133" t="s">
        <v>38</v>
      </c>
      <c r="E133" t="s">
        <v>34</v>
      </c>
      <c r="F133" t="s">
        <v>515</v>
      </c>
      <c r="G133" s="1">
        <v>2.2000000000000002</v>
      </c>
      <c r="H133" s="1">
        <v>1.62</v>
      </c>
      <c r="I133" s="1">
        <v>4.6100000000000003</v>
      </c>
      <c r="J133" s="1">
        <v>32.04</v>
      </c>
      <c r="K133" s="1">
        <v>18.07</v>
      </c>
      <c r="L133" s="1">
        <v>4.4000000000000004</v>
      </c>
      <c r="M133" s="1">
        <v>7.12</v>
      </c>
      <c r="N133" s="1">
        <v>11.26</v>
      </c>
      <c r="O133" s="1">
        <v>5.01</v>
      </c>
      <c r="P133" s="1">
        <v>17.39</v>
      </c>
      <c r="Q133" s="1">
        <v>160.54</v>
      </c>
      <c r="R133" s="1">
        <v>623.26</v>
      </c>
      <c r="S133" s="1">
        <v>8.6999999999999993</v>
      </c>
      <c r="T133" s="1">
        <v>34.51</v>
      </c>
      <c r="U133" s="1">
        <v>8.61</v>
      </c>
      <c r="V133" s="1">
        <v>2806</v>
      </c>
      <c r="W133" s="1">
        <v>677.29</v>
      </c>
      <c r="X133" s="1">
        <v>216.2</v>
      </c>
      <c r="Y133" s="1">
        <v>90.44</v>
      </c>
      <c r="Z133" s="1">
        <v>2723</v>
      </c>
      <c r="AA133" s="1">
        <v>25228</v>
      </c>
      <c r="AB133" s="1">
        <v>83.23</v>
      </c>
      <c r="AC133" s="1">
        <v>588.16</v>
      </c>
      <c r="AD133" s="1">
        <v>239.28</v>
      </c>
    </row>
    <row r="134" spans="1:30" x14ac:dyDescent="0.2">
      <c r="A134" t="s">
        <v>613</v>
      </c>
      <c r="B134" t="s">
        <v>109</v>
      </c>
      <c r="C134" t="s">
        <v>32</v>
      </c>
      <c r="D134" t="s">
        <v>38</v>
      </c>
      <c r="E134" t="s">
        <v>34</v>
      </c>
      <c r="F134" t="s">
        <v>515</v>
      </c>
      <c r="G134" s="1">
        <v>2.13</v>
      </c>
      <c r="H134" s="1">
        <v>1.76</v>
      </c>
      <c r="I134" s="1">
        <v>5.16</v>
      </c>
      <c r="J134" s="1">
        <v>29</v>
      </c>
      <c r="K134" s="1">
        <v>44.31</v>
      </c>
      <c r="L134" s="1">
        <v>4.4000000000000004</v>
      </c>
      <c r="M134" s="1">
        <v>8.69</v>
      </c>
      <c r="N134" s="1">
        <v>13.61</v>
      </c>
      <c r="O134" s="1">
        <v>5.29</v>
      </c>
      <c r="P134" s="1">
        <v>29.2</v>
      </c>
      <c r="Q134" s="1">
        <v>160.54</v>
      </c>
      <c r="R134" s="1">
        <v>773.85</v>
      </c>
      <c r="S134" s="1">
        <v>8.6999999999999993</v>
      </c>
      <c r="T134" s="1">
        <v>39.89</v>
      </c>
      <c r="U134" s="1">
        <v>12.4</v>
      </c>
      <c r="V134" s="1">
        <v>2729</v>
      </c>
      <c r="W134" s="1">
        <v>647.17999999999995</v>
      </c>
      <c r="X134" s="1">
        <v>216.2</v>
      </c>
      <c r="Y134" s="1">
        <v>106.04</v>
      </c>
      <c r="Z134" s="1">
        <v>3858</v>
      </c>
      <c r="AA134" s="1">
        <v>24364</v>
      </c>
      <c r="AB134" s="1">
        <v>79.16</v>
      </c>
      <c r="AC134" s="1">
        <v>570.5</v>
      </c>
      <c r="AD134" s="1">
        <v>239.28</v>
      </c>
    </row>
    <row r="135" spans="1:30" x14ac:dyDescent="0.2">
      <c r="A135" t="s">
        <v>614</v>
      </c>
      <c r="B135" t="s">
        <v>194</v>
      </c>
      <c r="C135" t="s">
        <v>32</v>
      </c>
      <c r="D135" t="s">
        <v>38</v>
      </c>
      <c r="E135" t="s">
        <v>34</v>
      </c>
      <c r="F135" t="s">
        <v>539</v>
      </c>
      <c r="G135" s="1">
        <v>1.77</v>
      </c>
      <c r="H135" s="1">
        <v>1.71</v>
      </c>
      <c r="I135" s="1">
        <v>4.2300000000000004</v>
      </c>
      <c r="J135" s="1">
        <v>26.92</v>
      </c>
      <c r="K135" s="1">
        <v>22.56</v>
      </c>
      <c r="L135" s="1">
        <v>2.77</v>
      </c>
      <c r="M135" s="1">
        <v>7.83</v>
      </c>
      <c r="N135" s="1">
        <v>10.32</v>
      </c>
      <c r="O135" s="1">
        <v>5.25</v>
      </c>
      <c r="P135" s="1">
        <v>18.93</v>
      </c>
      <c r="Q135" s="1">
        <v>162.38999999999999</v>
      </c>
      <c r="R135" s="1">
        <v>393.25</v>
      </c>
      <c r="S135" s="1">
        <v>8.9499999999999993</v>
      </c>
      <c r="T135" s="1">
        <v>41.09</v>
      </c>
      <c r="U135" s="1">
        <v>8.84</v>
      </c>
      <c r="V135" s="1">
        <v>2764</v>
      </c>
      <c r="W135" s="1">
        <v>550.4</v>
      </c>
      <c r="X135" s="1">
        <v>58.63</v>
      </c>
      <c r="Y135" s="1">
        <v>66.31</v>
      </c>
      <c r="Z135" s="1">
        <v>3347</v>
      </c>
      <c r="AA135" s="1">
        <v>27019</v>
      </c>
      <c r="AB135" s="1">
        <v>80.88</v>
      </c>
      <c r="AC135" s="1">
        <v>490.53</v>
      </c>
      <c r="AD135" s="1">
        <v>229.74</v>
      </c>
    </row>
    <row r="136" spans="1:30" x14ac:dyDescent="0.2">
      <c r="A136" t="s">
        <v>615</v>
      </c>
      <c r="B136" t="s">
        <v>194</v>
      </c>
      <c r="C136" t="s">
        <v>32</v>
      </c>
      <c r="D136" t="s">
        <v>38</v>
      </c>
      <c r="E136" t="s">
        <v>34</v>
      </c>
      <c r="F136" t="s">
        <v>539</v>
      </c>
      <c r="G136" s="1">
        <v>1.94</v>
      </c>
      <c r="H136" s="1">
        <v>1.71</v>
      </c>
      <c r="I136" s="1">
        <v>4.47</v>
      </c>
      <c r="J136" s="1">
        <v>26.64</v>
      </c>
      <c r="K136" s="1">
        <v>33.090000000000003</v>
      </c>
      <c r="L136" s="1">
        <v>2.77</v>
      </c>
      <c r="M136" s="1">
        <v>7.2</v>
      </c>
      <c r="N136" s="1">
        <v>10.32</v>
      </c>
      <c r="O136" s="1">
        <v>5.77</v>
      </c>
      <c r="P136" s="1">
        <v>20.190000000000001</v>
      </c>
      <c r="Q136" s="1">
        <v>175.95</v>
      </c>
      <c r="R136" s="1">
        <v>446.14</v>
      </c>
      <c r="S136" s="1">
        <v>7.76</v>
      </c>
      <c r="T136" s="1">
        <v>42.15</v>
      </c>
      <c r="U136" s="1">
        <v>10.68</v>
      </c>
      <c r="V136" s="1">
        <v>2579</v>
      </c>
      <c r="W136" s="1">
        <v>596.33000000000004</v>
      </c>
      <c r="X136" s="1">
        <v>58.63</v>
      </c>
      <c r="Y136" s="1">
        <v>66.31</v>
      </c>
      <c r="Z136" s="1">
        <v>3347</v>
      </c>
      <c r="AA136" s="1">
        <v>28343</v>
      </c>
      <c r="AB136" s="1">
        <v>84.04</v>
      </c>
      <c r="AC136" s="1">
        <v>511.66</v>
      </c>
      <c r="AD136" s="1">
        <v>249.87</v>
      </c>
    </row>
    <row r="137" spans="1:30" x14ac:dyDescent="0.2">
      <c r="A137" t="s">
        <v>616</v>
      </c>
      <c r="B137" t="s">
        <v>453</v>
      </c>
      <c r="C137" t="s">
        <v>32</v>
      </c>
      <c r="D137" t="s">
        <v>38</v>
      </c>
      <c r="E137" t="s">
        <v>34</v>
      </c>
      <c r="F137" t="s">
        <v>495</v>
      </c>
      <c r="G137" s="1">
        <v>1.85</v>
      </c>
      <c r="H137" s="1">
        <v>1.08</v>
      </c>
      <c r="I137" s="1">
        <v>1.41</v>
      </c>
      <c r="J137" s="1">
        <v>16.16</v>
      </c>
      <c r="K137" s="1">
        <v>52.93</v>
      </c>
      <c r="L137" s="1">
        <v>4.08</v>
      </c>
      <c r="M137" s="1">
        <v>6.45</v>
      </c>
      <c r="N137" s="1">
        <v>7.13</v>
      </c>
      <c r="O137" s="1">
        <v>7.22</v>
      </c>
      <c r="P137" s="1">
        <v>3.42</v>
      </c>
      <c r="Q137" s="1">
        <v>68.11</v>
      </c>
      <c r="R137" s="1">
        <v>34.799999999999997</v>
      </c>
      <c r="S137" s="1">
        <v>5.67</v>
      </c>
      <c r="T137" s="1">
        <v>24.73</v>
      </c>
      <c r="U137" s="1">
        <v>2.5099999999999998</v>
      </c>
      <c r="V137" s="1">
        <v>1514</v>
      </c>
      <c r="W137" s="1">
        <v>332.95</v>
      </c>
      <c r="X137" s="1">
        <v>63.43</v>
      </c>
      <c r="Y137" s="1">
        <v>42.69</v>
      </c>
      <c r="Z137" s="1">
        <v>1882</v>
      </c>
      <c r="AA137" s="1">
        <v>13882</v>
      </c>
      <c r="AB137" s="1">
        <v>67.760000000000005</v>
      </c>
      <c r="AC137" s="1">
        <v>454.79</v>
      </c>
      <c r="AD137" s="1">
        <v>37.74</v>
      </c>
    </row>
    <row r="138" spans="1:30" x14ac:dyDescent="0.2">
      <c r="A138" t="s">
        <v>617</v>
      </c>
      <c r="B138" t="s">
        <v>453</v>
      </c>
      <c r="C138" t="s">
        <v>32</v>
      </c>
      <c r="D138" t="s">
        <v>38</v>
      </c>
      <c r="E138" t="s">
        <v>34</v>
      </c>
      <c r="F138" t="s">
        <v>495</v>
      </c>
      <c r="G138" s="1">
        <v>1.74</v>
      </c>
      <c r="H138" s="1">
        <v>1.08</v>
      </c>
      <c r="I138" s="1">
        <v>1.08</v>
      </c>
      <c r="J138" s="1">
        <v>17.53</v>
      </c>
      <c r="K138" s="1">
        <v>101.91</v>
      </c>
      <c r="L138" s="1">
        <v>4.33</v>
      </c>
      <c r="M138" s="1">
        <v>6.45</v>
      </c>
      <c r="N138" s="1">
        <v>6.13</v>
      </c>
      <c r="O138" s="1">
        <v>7.22</v>
      </c>
      <c r="P138" s="1">
        <v>3.16</v>
      </c>
      <c r="Q138" s="1">
        <v>60.34</v>
      </c>
      <c r="R138" s="1">
        <v>34.799999999999997</v>
      </c>
      <c r="S138" s="1">
        <v>5.09</v>
      </c>
      <c r="T138" s="1">
        <v>23.85</v>
      </c>
      <c r="U138" s="1">
        <v>2.5099999999999998</v>
      </c>
      <c r="V138" s="1">
        <v>1445</v>
      </c>
      <c r="W138" s="1">
        <v>331.82</v>
      </c>
      <c r="X138" s="1">
        <v>73.58</v>
      </c>
      <c r="Y138" s="1">
        <v>43.92</v>
      </c>
      <c r="Z138" s="1">
        <v>1882</v>
      </c>
      <c r="AA138" s="1">
        <v>13436</v>
      </c>
      <c r="AB138" s="1">
        <v>62.16</v>
      </c>
      <c r="AC138" s="1">
        <v>432.06</v>
      </c>
      <c r="AD138" s="1">
        <v>34.07</v>
      </c>
    </row>
    <row r="139" spans="1:30" x14ac:dyDescent="0.2">
      <c r="A139" t="s">
        <v>618</v>
      </c>
      <c r="B139" t="s">
        <v>453</v>
      </c>
      <c r="C139" t="s">
        <v>32</v>
      </c>
      <c r="D139" t="s">
        <v>38</v>
      </c>
      <c r="E139" t="s">
        <v>34</v>
      </c>
      <c r="F139" t="s">
        <v>495</v>
      </c>
      <c r="G139" s="1">
        <v>2.09</v>
      </c>
      <c r="H139" s="1">
        <v>1.2</v>
      </c>
      <c r="I139" s="1">
        <v>1.41</v>
      </c>
      <c r="J139" s="1">
        <v>16.16</v>
      </c>
      <c r="K139" s="1">
        <v>164.1</v>
      </c>
      <c r="L139" s="1">
        <v>4.33</v>
      </c>
      <c r="M139" s="1">
        <v>6.45</v>
      </c>
      <c r="N139" s="1">
        <v>6.63</v>
      </c>
      <c r="O139" s="1">
        <v>8.48</v>
      </c>
      <c r="P139" s="1">
        <v>4.53</v>
      </c>
      <c r="Q139" s="1">
        <v>68.11</v>
      </c>
      <c r="R139" s="1">
        <v>72.23</v>
      </c>
      <c r="S139" s="1">
        <v>6.26</v>
      </c>
      <c r="T139" s="1">
        <v>25.6</v>
      </c>
      <c r="U139" s="1">
        <v>2.5099999999999998</v>
      </c>
      <c r="V139" s="1">
        <v>1475</v>
      </c>
      <c r="W139" s="1">
        <v>329.56</v>
      </c>
      <c r="X139" s="1">
        <v>70.209999999999994</v>
      </c>
      <c r="Y139" s="1">
        <v>46.4</v>
      </c>
      <c r="Z139" s="1">
        <v>2464</v>
      </c>
      <c r="AA139" s="1">
        <v>13179</v>
      </c>
      <c r="AB139" s="1">
        <v>64.260000000000005</v>
      </c>
      <c r="AC139" s="1">
        <v>446.79</v>
      </c>
      <c r="AD139" s="1">
        <v>35.880000000000003</v>
      </c>
    </row>
    <row r="140" spans="1:30" x14ac:dyDescent="0.2">
      <c r="A140" t="s">
        <v>619</v>
      </c>
      <c r="B140" t="s">
        <v>246</v>
      </c>
      <c r="C140" t="s">
        <v>32</v>
      </c>
      <c r="D140" t="s">
        <v>38</v>
      </c>
      <c r="E140" t="s">
        <v>34</v>
      </c>
      <c r="F140" t="s">
        <v>551</v>
      </c>
      <c r="G140" s="1">
        <v>1.71</v>
      </c>
      <c r="H140" s="1">
        <v>1.34</v>
      </c>
      <c r="I140" s="1">
        <v>3.08</v>
      </c>
      <c r="J140" s="1">
        <v>24.36</v>
      </c>
      <c r="K140" s="1">
        <v>0.81</v>
      </c>
      <c r="L140" s="1">
        <v>2.44</v>
      </c>
      <c r="M140" s="1">
        <v>6.57</v>
      </c>
      <c r="N140" s="1">
        <v>9.2100000000000009</v>
      </c>
      <c r="O140" s="1">
        <v>4.49</v>
      </c>
      <c r="P140" s="1">
        <v>9.48</v>
      </c>
      <c r="Q140" s="1">
        <v>162.38999999999999</v>
      </c>
      <c r="R140" s="1">
        <v>338.09</v>
      </c>
      <c r="S140" s="1">
        <v>6.6</v>
      </c>
      <c r="T140" s="1">
        <v>38.9</v>
      </c>
      <c r="U140" s="1">
        <v>6.23</v>
      </c>
      <c r="V140" s="1">
        <v>2697</v>
      </c>
      <c r="W140" s="1">
        <v>424.93</v>
      </c>
      <c r="X140" s="1">
        <v>46.2</v>
      </c>
      <c r="Y140" s="1">
        <v>50.69</v>
      </c>
      <c r="Z140" s="1">
        <v>2296</v>
      </c>
      <c r="AA140" s="1">
        <v>21725</v>
      </c>
      <c r="AB140" s="1">
        <v>78.510000000000005</v>
      </c>
      <c r="AC140" s="1">
        <v>512.5</v>
      </c>
      <c r="AD140" s="1">
        <v>239.72</v>
      </c>
    </row>
    <row r="141" spans="1:30" x14ac:dyDescent="0.2">
      <c r="A141" t="s">
        <v>620</v>
      </c>
      <c r="B141" t="s">
        <v>246</v>
      </c>
      <c r="C141" t="s">
        <v>32</v>
      </c>
      <c r="D141" t="s">
        <v>38</v>
      </c>
      <c r="E141" t="s">
        <v>34</v>
      </c>
      <c r="F141" t="s">
        <v>551</v>
      </c>
      <c r="G141" s="1">
        <v>1.65</v>
      </c>
      <c r="H141" s="1">
        <v>1.46</v>
      </c>
      <c r="I141" s="1">
        <v>3.31</v>
      </c>
      <c r="J141" s="1">
        <v>23.79</v>
      </c>
      <c r="K141" s="1">
        <v>0.72</v>
      </c>
      <c r="L141" s="1">
        <v>2.44</v>
      </c>
      <c r="M141" s="1">
        <v>6.57</v>
      </c>
      <c r="N141" s="1">
        <v>9.77</v>
      </c>
      <c r="O141" s="1">
        <v>4.1100000000000003</v>
      </c>
      <c r="P141" s="1">
        <v>11.71</v>
      </c>
      <c r="Q141" s="1">
        <v>162.38999999999999</v>
      </c>
      <c r="R141" s="1">
        <v>280.23</v>
      </c>
      <c r="S141" s="1">
        <v>7.76</v>
      </c>
      <c r="T141" s="1">
        <v>37.770000000000003</v>
      </c>
      <c r="U141" s="1">
        <v>7.08</v>
      </c>
      <c r="V141" s="1">
        <v>2395</v>
      </c>
      <c r="W141" s="1">
        <v>461.22</v>
      </c>
      <c r="X141" s="1">
        <v>46.2</v>
      </c>
      <c r="Y141" s="1">
        <v>49.18</v>
      </c>
      <c r="Z141" s="1">
        <v>1957</v>
      </c>
      <c r="AA141" s="1">
        <v>22304</v>
      </c>
      <c r="AB141" s="1">
        <v>76.94</v>
      </c>
      <c r="AC141" s="1">
        <v>504.46</v>
      </c>
      <c r="AD141" s="1">
        <v>219.91</v>
      </c>
    </row>
    <row r="142" spans="1:30" x14ac:dyDescent="0.2">
      <c r="A142" t="s">
        <v>621</v>
      </c>
      <c r="B142" t="s">
        <v>246</v>
      </c>
      <c r="C142" t="s">
        <v>32</v>
      </c>
      <c r="D142" t="s">
        <v>38</v>
      </c>
      <c r="E142" t="s">
        <v>34</v>
      </c>
      <c r="F142" t="s">
        <v>551</v>
      </c>
      <c r="G142" s="1">
        <v>1.43</v>
      </c>
      <c r="H142" s="1">
        <v>1.22</v>
      </c>
      <c r="I142" s="1">
        <v>2.86</v>
      </c>
      <c r="J142" s="1">
        <v>23.79</v>
      </c>
      <c r="K142" s="1">
        <v>0.72</v>
      </c>
      <c r="L142" s="1">
        <v>2.2799999999999998</v>
      </c>
      <c r="M142" s="1">
        <v>6.57</v>
      </c>
      <c r="N142" s="1">
        <v>9.2100000000000009</v>
      </c>
      <c r="O142" s="1">
        <v>3.75</v>
      </c>
      <c r="P142" s="1">
        <v>9.48</v>
      </c>
      <c r="Q142" s="1">
        <v>149.05000000000001</v>
      </c>
      <c r="R142" s="1">
        <v>338.09</v>
      </c>
      <c r="S142" s="1">
        <v>5.48</v>
      </c>
      <c r="T142" s="1">
        <v>37.770000000000003</v>
      </c>
      <c r="U142" s="1">
        <v>5.42</v>
      </c>
      <c r="V142" s="1">
        <v>1802</v>
      </c>
      <c r="W142" s="1">
        <v>447.26</v>
      </c>
      <c r="X142" s="1">
        <v>46.2</v>
      </c>
      <c r="Y142" s="1">
        <v>50.69</v>
      </c>
      <c r="Z142" s="1">
        <v>1957</v>
      </c>
      <c r="AA142" s="1">
        <v>20697</v>
      </c>
      <c r="AB142" s="1">
        <v>76.94</v>
      </c>
      <c r="AC142" s="1">
        <v>486.22</v>
      </c>
      <c r="AD142" s="1">
        <v>210.26</v>
      </c>
    </row>
    <row r="143" spans="1:30" x14ac:dyDescent="0.2">
      <c r="A143" t="s">
        <v>347</v>
      </c>
      <c r="B143" t="s">
        <v>344</v>
      </c>
      <c r="C143" t="s">
        <v>32</v>
      </c>
      <c r="D143" t="s">
        <v>38</v>
      </c>
      <c r="E143" t="s">
        <v>34</v>
      </c>
      <c r="F143" t="s">
        <v>572</v>
      </c>
      <c r="G143" s="1">
        <v>1.37</v>
      </c>
      <c r="H143" s="1">
        <v>1.1499999999999999</v>
      </c>
      <c r="I143" s="1">
        <v>1.31</v>
      </c>
      <c r="J143" s="1">
        <v>13.78</v>
      </c>
      <c r="K143" s="1">
        <v>39.799999999999997</v>
      </c>
      <c r="L143" s="1">
        <v>2.63</v>
      </c>
      <c r="M143" s="1">
        <v>4.0999999999999996</v>
      </c>
      <c r="N143" s="1">
        <v>7.39</v>
      </c>
      <c r="O143" s="1">
        <v>5.81</v>
      </c>
      <c r="P143" s="1">
        <v>2.72</v>
      </c>
      <c r="Q143" s="1">
        <v>54.3</v>
      </c>
      <c r="R143" s="1">
        <v>30.32</v>
      </c>
      <c r="S143" s="1">
        <v>4.21</v>
      </c>
      <c r="T143" s="1">
        <v>17.399999999999999</v>
      </c>
      <c r="U143" s="1">
        <v>2.88</v>
      </c>
      <c r="V143" s="1">
        <v>1615</v>
      </c>
      <c r="W143" s="1">
        <v>325.97000000000003</v>
      </c>
      <c r="X143" s="1">
        <v>169.5</v>
      </c>
      <c r="Y143" s="1">
        <v>46.9</v>
      </c>
      <c r="Z143" s="1">
        <v>2687</v>
      </c>
      <c r="AA143" s="1">
        <v>13104</v>
      </c>
      <c r="AB143" s="1">
        <v>54.23</v>
      </c>
      <c r="AC143" s="1">
        <v>403.74</v>
      </c>
      <c r="AD143" s="1">
        <v>29.99</v>
      </c>
    </row>
    <row r="144" spans="1:30" x14ac:dyDescent="0.2">
      <c r="A144" t="s">
        <v>348</v>
      </c>
      <c r="B144" t="s">
        <v>344</v>
      </c>
      <c r="C144" t="s">
        <v>32</v>
      </c>
      <c r="D144" t="s">
        <v>38</v>
      </c>
      <c r="E144" t="s">
        <v>34</v>
      </c>
      <c r="F144" t="s">
        <v>572</v>
      </c>
      <c r="G144" s="1">
        <v>1.48</v>
      </c>
      <c r="H144" s="1">
        <v>1.02</v>
      </c>
      <c r="I144" s="1">
        <v>1.38</v>
      </c>
      <c r="J144" s="1">
        <v>14.41</v>
      </c>
      <c r="K144" s="1">
        <v>62.05</v>
      </c>
      <c r="L144" s="1">
        <v>2.82</v>
      </c>
      <c r="M144" s="1">
        <v>4.0999999999999996</v>
      </c>
      <c r="N144" s="1">
        <v>6.99</v>
      </c>
      <c r="O144" s="1">
        <v>5.81</v>
      </c>
      <c r="P144" s="1">
        <v>3.19</v>
      </c>
      <c r="Q144" s="1">
        <v>54.3</v>
      </c>
      <c r="R144" s="1">
        <v>72.02</v>
      </c>
      <c r="S144" s="1">
        <v>5.16</v>
      </c>
      <c r="T144" s="1">
        <v>16.670000000000002</v>
      </c>
      <c r="U144" s="1">
        <v>2.54</v>
      </c>
      <c r="V144" s="1">
        <v>1586</v>
      </c>
      <c r="W144" s="1">
        <v>319.88</v>
      </c>
      <c r="X144" s="1">
        <v>169.5</v>
      </c>
      <c r="Y144" s="1">
        <v>36.340000000000003</v>
      </c>
      <c r="Z144" s="1">
        <v>2999</v>
      </c>
      <c r="AA144" s="1">
        <v>13626</v>
      </c>
      <c r="AB144" s="1">
        <v>54.23</v>
      </c>
      <c r="AC144" s="1">
        <v>407.75</v>
      </c>
      <c r="AD144" s="1">
        <v>28.64</v>
      </c>
    </row>
    <row r="145" spans="1:30" x14ac:dyDescent="0.2">
      <c r="A145" t="s">
        <v>349</v>
      </c>
      <c r="B145" t="s">
        <v>344</v>
      </c>
      <c r="C145" t="s">
        <v>32</v>
      </c>
      <c r="D145" t="s">
        <v>38</v>
      </c>
      <c r="E145" t="s">
        <v>34</v>
      </c>
      <c r="F145" t="s">
        <v>572</v>
      </c>
      <c r="G145" s="1">
        <v>1.1399999999999999</v>
      </c>
      <c r="H145" s="1">
        <v>0.9</v>
      </c>
      <c r="I145" s="1">
        <v>1.24</v>
      </c>
      <c r="J145" s="1">
        <v>14.83</v>
      </c>
      <c r="K145" s="1">
        <v>48</v>
      </c>
      <c r="L145" s="1">
        <v>2.63</v>
      </c>
      <c r="M145" s="1">
        <v>4.0999999999999996</v>
      </c>
      <c r="N145" s="1">
        <v>6.58</v>
      </c>
      <c r="O145" s="1">
        <v>4.58</v>
      </c>
      <c r="P145" s="1">
        <v>2.2799999999999998</v>
      </c>
      <c r="Q145" s="1">
        <v>48.52</v>
      </c>
      <c r="R145" s="1">
        <v>30.32</v>
      </c>
      <c r="S145" s="1">
        <v>3.76</v>
      </c>
      <c r="T145" s="1">
        <v>16.670000000000002</v>
      </c>
      <c r="U145" s="1">
        <v>2.2000000000000002</v>
      </c>
      <c r="V145" s="1">
        <v>1483</v>
      </c>
      <c r="W145" s="1">
        <v>212.41</v>
      </c>
      <c r="X145" s="1">
        <v>156.13</v>
      </c>
      <c r="Y145" s="1">
        <v>36.340000000000003</v>
      </c>
      <c r="Z145" s="1">
        <v>2687</v>
      </c>
      <c r="AA145" s="1">
        <v>11033</v>
      </c>
      <c r="AB145" s="1">
        <v>47.42</v>
      </c>
      <c r="AC145" s="1">
        <v>359.08</v>
      </c>
      <c r="AD145" s="1">
        <v>25.99</v>
      </c>
    </row>
    <row r="146" spans="1:30" x14ac:dyDescent="0.2">
      <c r="A146" t="s">
        <v>360</v>
      </c>
      <c r="B146" t="s">
        <v>357</v>
      </c>
      <c r="C146" t="s">
        <v>32</v>
      </c>
      <c r="D146" t="s">
        <v>38</v>
      </c>
      <c r="E146" t="s">
        <v>34</v>
      </c>
      <c r="F146" t="s">
        <v>575</v>
      </c>
      <c r="G146" s="1">
        <v>1.26</v>
      </c>
      <c r="H146" s="1">
        <v>1.53</v>
      </c>
      <c r="I146" s="1">
        <v>2.09</v>
      </c>
      <c r="J146" s="1">
        <v>16.989999999999998</v>
      </c>
      <c r="K146" s="1">
        <v>53.47</v>
      </c>
      <c r="L146" s="1">
        <v>3.39</v>
      </c>
      <c r="M146" s="1">
        <v>4.51</v>
      </c>
      <c r="N146" s="1">
        <v>7.78</v>
      </c>
      <c r="O146" s="1">
        <v>6.67</v>
      </c>
      <c r="P146" s="1">
        <v>6.42</v>
      </c>
      <c r="Q146" s="1">
        <v>48.52</v>
      </c>
      <c r="R146" s="1">
        <v>113.07</v>
      </c>
      <c r="S146" s="1">
        <v>5.16</v>
      </c>
      <c r="T146" s="1">
        <v>20.13</v>
      </c>
      <c r="U146" s="1">
        <v>3.61</v>
      </c>
      <c r="V146" s="1">
        <v>1590</v>
      </c>
      <c r="W146" s="1">
        <v>316.83999999999997</v>
      </c>
      <c r="X146" s="1">
        <v>172.77</v>
      </c>
      <c r="Y146" s="1">
        <v>51.02</v>
      </c>
      <c r="Z146" s="1">
        <v>3623</v>
      </c>
      <c r="AA146" s="1">
        <v>13713</v>
      </c>
      <c r="AB146" s="1">
        <v>54.23</v>
      </c>
      <c r="AC146" s="1">
        <v>425.29</v>
      </c>
      <c r="AD146" s="1">
        <v>29.99</v>
      </c>
    </row>
    <row r="147" spans="1:30" x14ac:dyDescent="0.2">
      <c r="A147" t="s">
        <v>361</v>
      </c>
      <c r="B147" t="s">
        <v>357</v>
      </c>
      <c r="C147" t="s">
        <v>32</v>
      </c>
      <c r="D147" t="s">
        <v>38</v>
      </c>
      <c r="E147" t="s">
        <v>34</v>
      </c>
      <c r="F147" t="s">
        <v>575</v>
      </c>
      <c r="G147" s="1">
        <v>1.37</v>
      </c>
      <c r="H147" s="1">
        <v>1.6</v>
      </c>
      <c r="I147" s="1">
        <v>2.39</v>
      </c>
      <c r="J147" s="1">
        <v>15.69</v>
      </c>
      <c r="K147" s="1">
        <v>62.74</v>
      </c>
      <c r="L147" s="1">
        <v>3.2</v>
      </c>
      <c r="M147" s="1">
        <v>4.51</v>
      </c>
      <c r="N147" s="1">
        <v>7.78</v>
      </c>
      <c r="O147" s="1">
        <v>9.4</v>
      </c>
      <c r="P147" s="1">
        <v>7.6</v>
      </c>
      <c r="Q147" s="1">
        <v>51.39</v>
      </c>
      <c r="R147" s="1">
        <v>92.64</v>
      </c>
      <c r="S147" s="1">
        <v>4.68</v>
      </c>
      <c r="T147" s="1">
        <v>20.13</v>
      </c>
      <c r="U147" s="1">
        <v>4.8</v>
      </c>
      <c r="V147" s="1">
        <v>1715</v>
      </c>
      <c r="W147" s="1">
        <v>275.24</v>
      </c>
      <c r="X147" s="1">
        <v>176.01</v>
      </c>
      <c r="Y147" s="1">
        <v>52.4</v>
      </c>
      <c r="Z147" s="1">
        <v>4243</v>
      </c>
      <c r="AA147" s="1">
        <v>14733</v>
      </c>
      <c r="AB147" s="1">
        <v>57.64</v>
      </c>
      <c r="AC147" s="1">
        <v>466.88</v>
      </c>
      <c r="AD147" s="1">
        <v>29.99</v>
      </c>
    </row>
    <row r="148" spans="1:30" x14ac:dyDescent="0.2">
      <c r="A148" t="s">
        <v>362</v>
      </c>
      <c r="B148" t="s">
        <v>357</v>
      </c>
      <c r="C148" t="s">
        <v>32</v>
      </c>
      <c r="D148" t="s">
        <v>38</v>
      </c>
      <c r="E148" t="s">
        <v>34</v>
      </c>
      <c r="F148" t="s">
        <v>575</v>
      </c>
      <c r="G148" s="1">
        <v>1.48</v>
      </c>
      <c r="H148" s="1">
        <v>1.4</v>
      </c>
      <c r="I148" s="1">
        <v>1.94</v>
      </c>
      <c r="J148" s="1">
        <v>25.32</v>
      </c>
      <c r="K148" s="1">
        <v>66.05</v>
      </c>
      <c r="L148" s="1">
        <v>2.63</v>
      </c>
      <c r="M148" s="1">
        <v>4.51</v>
      </c>
      <c r="N148" s="1">
        <v>7.78</v>
      </c>
      <c r="O148" s="1">
        <v>7.79</v>
      </c>
      <c r="P148" s="1">
        <v>6.42</v>
      </c>
      <c r="Q148" s="1">
        <v>54.3</v>
      </c>
      <c r="R148" s="1">
        <v>72.02</v>
      </c>
      <c r="S148" s="1">
        <v>4.21</v>
      </c>
      <c r="T148" s="1">
        <v>20.13</v>
      </c>
      <c r="U148" s="1">
        <v>3.61</v>
      </c>
      <c r="V148" s="1">
        <v>1639</v>
      </c>
      <c r="W148" s="1">
        <v>319.88</v>
      </c>
      <c r="X148" s="1">
        <v>169.5</v>
      </c>
      <c r="Y148" s="1">
        <v>52.4</v>
      </c>
      <c r="Z148" s="1">
        <v>3623</v>
      </c>
      <c r="AA148" s="1">
        <v>13713</v>
      </c>
      <c r="AB148" s="1">
        <v>56.09</v>
      </c>
      <c r="AC148" s="1">
        <v>452.46</v>
      </c>
      <c r="AD148" s="1">
        <v>31.36</v>
      </c>
    </row>
    <row r="149" spans="1:30" x14ac:dyDescent="0.2">
      <c r="A149" t="s">
        <v>622</v>
      </c>
      <c r="B149" t="s">
        <v>259</v>
      </c>
      <c r="C149" t="s">
        <v>32</v>
      </c>
      <c r="D149" t="s">
        <v>38</v>
      </c>
      <c r="E149" t="s">
        <v>34</v>
      </c>
      <c r="F149" t="s">
        <v>554</v>
      </c>
      <c r="G149" s="1">
        <v>1.6</v>
      </c>
      <c r="H149" s="1">
        <v>1.22</v>
      </c>
      <c r="I149" s="1">
        <v>3.31</v>
      </c>
      <c r="J149" s="1">
        <v>28.37</v>
      </c>
      <c r="K149" s="1">
        <v>3.15</v>
      </c>
      <c r="L149" s="1">
        <v>2.44</v>
      </c>
      <c r="M149" s="1">
        <v>6.57</v>
      </c>
      <c r="N149" s="1">
        <v>8.64</v>
      </c>
      <c r="O149" s="1">
        <v>4.49</v>
      </c>
      <c r="P149" s="1">
        <v>8.42</v>
      </c>
      <c r="Q149" s="1">
        <v>155.69999999999999</v>
      </c>
      <c r="R149" s="1">
        <v>338.09</v>
      </c>
      <c r="S149" s="1">
        <v>6.6</v>
      </c>
      <c r="T149" s="1">
        <v>37.19</v>
      </c>
      <c r="U149" s="1">
        <v>6.23</v>
      </c>
      <c r="V149" s="1">
        <v>2768</v>
      </c>
      <c r="W149" s="1">
        <v>555.97</v>
      </c>
      <c r="X149" s="1">
        <v>46.2</v>
      </c>
      <c r="Y149" s="1">
        <v>50.69</v>
      </c>
      <c r="Z149" s="1">
        <v>2296</v>
      </c>
      <c r="AA149" s="1">
        <v>22448</v>
      </c>
      <c r="AB149" s="1">
        <v>75.36</v>
      </c>
      <c r="AC149" s="1">
        <v>487.59</v>
      </c>
      <c r="AD149" s="1">
        <v>200.78</v>
      </c>
    </row>
    <row r="150" spans="1:30" x14ac:dyDescent="0.2">
      <c r="A150" t="s">
        <v>623</v>
      </c>
      <c r="B150" t="s">
        <v>259</v>
      </c>
      <c r="C150" t="s">
        <v>32</v>
      </c>
      <c r="D150" t="s">
        <v>38</v>
      </c>
      <c r="E150" t="s">
        <v>34</v>
      </c>
      <c r="F150" t="s">
        <v>554</v>
      </c>
      <c r="G150" s="1">
        <v>1.48</v>
      </c>
      <c r="H150" s="1">
        <v>1.22</v>
      </c>
      <c r="I150" s="1">
        <v>2.97</v>
      </c>
      <c r="J150" s="1">
        <v>27.79</v>
      </c>
      <c r="K150" s="1">
        <v>4.75</v>
      </c>
      <c r="L150" s="1">
        <v>2.44</v>
      </c>
      <c r="M150" s="1">
        <v>6.57</v>
      </c>
      <c r="N150" s="1">
        <v>9.2100000000000009</v>
      </c>
      <c r="O150" s="1">
        <v>4.24</v>
      </c>
      <c r="P150" s="1">
        <v>10.58</v>
      </c>
      <c r="Q150" s="1">
        <v>162.38999999999999</v>
      </c>
      <c r="R150" s="1">
        <v>338.09</v>
      </c>
      <c r="S150" s="1">
        <v>7.76</v>
      </c>
      <c r="T150" s="1">
        <v>37.770000000000003</v>
      </c>
      <c r="U150" s="1">
        <v>6.23</v>
      </c>
      <c r="V150" s="1">
        <v>2658</v>
      </c>
      <c r="W150" s="1">
        <v>550.4</v>
      </c>
      <c r="X150" s="1">
        <v>39.979999999999997</v>
      </c>
      <c r="Y150" s="1">
        <v>50.69</v>
      </c>
      <c r="Z150" s="1">
        <v>1957</v>
      </c>
      <c r="AA150" s="1">
        <v>22087</v>
      </c>
      <c r="AB150" s="1">
        <v>76.150000000000006</v>
      </c>
      <c r="AC150" s="1">
        <v>480.24</v>
      </c>
      <c r="AD150" s="1">
        <v>200.78</v>
      </c>
    </row>
    <row r="151" spans="1:30" x14ac:dyDescent="0.2">
      <c r="A151" t="s">
        <v>624</v>
      </c>
      <c r="B151" t="s">
        <v>168</v>
      </c>
      <c r="C151" t="s">
        <v>32</v>
      </c>
      <c r="D151" t="s">
        <v>38</v>
      </c>
      <c r="E151" t="s">
        <v>34</v>
      </c>
      <c r="F151" t="s">
        <v>530</v>
      </c>
      <c r="G151" s="1">
        <v>1.88</v>
      </c>
      <c r="H151" s="1">
        <v>0.83</v>
      </c>
      <c r="I151" s="1">
        <v>2.4300000000000002</v>
      </c>
      <c r="J151" s="1">
        <v>34.96</v>
      </c>
      <c r="K151" s="1">
        <v>1.63</v>
      </c>
      <c r="L151" s="1">
        <v>3.34</v>
      </c>
      <c r="M151" s="1">
        <v>4.25</v>
      </c>
      <c r="N151" s="1">
        <v>6.79</v>
      </c>
      <c r="O151" s="1">
        <v>4.3899999999999997</v>
      </c>
      <c r="P151" s="1">
        <v>10.14</v>
      </c>
      <c r="Q151" s="1">
        <v>126.26</v>
      </c>
      <c r="R151" s="5">
        <v>30.32</v>
      </c>
      <c r="S151" s="1">
        <v>1.48</v>
      </c>
      <c r="T151" s="1">
        <v>35.46</v>
      </c>
      <c r="U151" s="1">
        <v>2.52</v>
      </c>
      <c r="V151" s="1">
        <v>1838</v>
      </c>
      <c r="W151" s="1">
        <v>743.74</v>
      </c>
      <c r="X151" s="1">
        <v>166.86</v>
      </c>
      <c r="Y151" s="1">
        <v>78.87</v>
      </c>
      <c r="Z151" s="1">
        <v>1573</v>
      </c>
      <c r="AA151" s="1">
        <v>41563</v>
      </c>
      <c r="AB151" s="1">
        <v>91.79</v>
      </c>
      <c r="AC151" s="1">
        <v>649.87</v>
      </c>
      <c r="AD151" s="1">
        <v>223.08</v>
      </c>
    </row>
    <row r="152" spans="1:30" x14ac:dyDescent="0.2">
      <c r="A152" t="s">
        <v>759</v>
      </c>
      <c r="B152" t="s">
        <v>168</v>
      </c>
      <c r="C152" t="s">
        <v>32</v>
      </c>
      <c r="D152" t="s">
        <v>38</v>
      </c>
      <c r="E152" t="s">
        <v>34</v>
      </c>
      <c r="F152" t="s">
        <v>530</v>
      </c>
      <c r="G152" s="1">
        <v>2</v>
      </c>
      <c r="H152" s="1">
        <v>0.83</v>
      </c>
      <c r="I152" s="1">
        <v>2.4300000000000002</v>
      </c>
      <c r="J152" s="1">
        <v>36.58</v>
      </c>
      <c r="K152" s="1">
        <v>7.17</v>
      </c>
      <c r="L152" s="1">
        <v>3.49</v>
      </c>
      <c r="M152" s="1">
        <v>4.25</v>
      </c>
      <c r="N152" s="1">
        <v>7.25</v>
      </c>
      <c r="O152" s="1">
        <v>4.2</v>
      </c>
      <c r="P152" s="1">
        <v>11.95</v>
      </c>
      <c r="Q152" s="1">
        <v>137.74</v>
      </c>
      <c r="R152" s="1">
        <v>105.73</v>
      </c>
      <c r="S152" s="1">
        <v>1.48</v>
      </c>
      <c r="T152" s="1">
        <v>35.46</v>
      </c>
      <c r="U152" s="1">
        <v>1.51</v>
      </c>
      <c r="V152" s="1">
        <v>1842</v>
      </c>
      <c r="W152" s="1">
        <v>574.42999999999995</v>
      </c>
      <c r="X152" s="1">
        <v>166.86</v>
      </c>
      <c r="Y152" s="1">
        <v>86.68</v>
      </c>
      <c r="Z152" s="1">
        <v>1918</v>
      </c>
      <c r="AA152" s="1">
        <v>41735</v>
      </c>
      <c r="AB152" s="1">
        <v>92.93</v>
      </c>
      <c r="AC152" s="1">
        <v>683.66</v>
      </c>
      <c r="AD152" s="1">
        <v>190.48</v>
      </c>
    </row>
    <row r="153" spans="1:30" x14ac:dyDescent="0.2">
      <c r="A153" t="s">
        <v>626</v>
      </c>
      <c r="B153" t="s">
        <v>123</v>
      </c>
      <c r="C153" t="s">
        <v>32</v>
      </c>
      <c r="D153" t="s">
        <v>38</v>
      </c>
      <c r="E153" t="s">
        <v>34</v>
      </c>
      <c r="F153" t="s">
        <v>518</v>
      </c>
      <c r="G153" s="1">
        <v>2.06</v>
      </c>
      <c r="H153" s="1">
        <v>1.76</v>
      </c>
      <c r="I153" s="1">
        <v>4.6100000000000003</v>
      </c>
      <c r="J153" s="1">
        <v>32.340000000000003</v>
      </c>
      <c r="K153" s="1">
        <v>1.04</v>
      </c>
      <c r="L153" s="1">
        <v>4</v>
      </c>
      <c r="M153" s="1">
        <v>8.69</v>
      </c>
      <c r="N153" s="1">
        <v>11.86</v>
      </c>
      <c r="O153" s="1">
        <v>5.01</v>
      </c>
      <c r="P153" s="1">
        <v>21.69</v>
      </c>
      <c r="Q153" s="1">
        <v>144.29</v>
      </c>
      <c r="R153" s="1">
        <v>700.48</v>
      </c>
      <c r="S153" s="1">
        <v>10.17</v>
      </c>
      <c r="T153" s="1">
        <v>34.51</v>
      </c>
      <c r="U153" s="1">
        <v>9.5299999999999994</v>
      </c>
      <c r="V153" s="1">
        <v>2575</v>
      </c>
      <c r="W153" s="1">
        <v>623.71</v>
      </c>
      <c r="X153" s="1">
        <v>204.31</v>
      </c>
      <c r="Y153" s="1">
        <v>98.18</v>
      </c>
      <c r="Z153" s="1">
        <v>3095</v>
      </c>
      <c r="AA153" s="1">
        <v>23809</v>
      </c>
      <c r="AB153" s="1">
        <v>79.16</v>
      </c>
      <c r="AC153" s="1">
        <v>562.69000000000005</v>
      </c>
      <c r="AD153" s="1">
        <v>239.28</v>
      </c>
    </row>
    <row r="154" spans="1:30" x14ac:dyDescent="0.2">
      <c r="A154" t="s">
        <v>627</v>
      </c>
      <c r="B154" t="s">
        <v>123</v>
      </c>
      <c r="C154" t="s">
        <v>32</v>
      </c>
      <c r="D154" t="s">
        <v>38</v>
      </c>
      <c r="E154" t="s">
        <v>34</v>
      </c>
      <c r="F154" t="s">
        <v>518</v>
      </c>
      <c r="G154" s="1">
        <v>1.92</v>
      </c>
      <c r="H154" s="1">
        <v>1.35</v>
      </c>
      <c r="I154" s="1">
        <v>3.55</v>
      </c>
      <c r="J154" s="1">
        <v>32.96</v>
      </c>
      <c r="K154" s="1">
        <v>1.04</v>
      </c>
      <c r="L154" s="1">
        <v>4</v>
      </c>
      <c r="M154" s="1">
        <v>7.12</v>
      </c>
      <c r="N154" s="1">
        <v>11.26</v>
      </c>
      <c r="O154" s="1">
        <v>5.01</v>
      </c>
      <c r="P154" s="1">
        <v>14.63</v>
      </c>
      <c r="Q154" s="1">
        <v>128.46</v>
      </c>
      <c r="R154" s="1">
        <v>623.26</v>
      </c>
      <c r="S154" s="1">
        <v>8.6999999999999993</v>
      </c>
      <c r="T154" s="1">
        <v>30.47</v>
      </c>
      <c r="U154" s="1">
        <v>7.71</v>
      </c>
      <c r="V154" s="1">
        <v>2602</v>
      </c>
      <c r="W154" s="1">
        <v>576.63</v>
      </c>
      <c r="X154" s="1">
        <v>204.31</v>
      </c>
      <c r="Y154" s="1">
        <v>92.36</v>
      </c>
      <c r="Z154" s="1">
        <v>2358</v>
      </c>
      <c r="AA154" s="1">
        <v>21703</v>
      </c>
      <c r="AB154" s="1">
        <v>77.53</v>
      </c>
      <c r="AC154" s="1">
        <v>553.37</v>
      </c>
      <c r="AD154" s="1">
        <v>219.31</v>
      </c>
    </row>
    <row r="155" spans="1:30" x14ac:dyDescent="0.2">
      <c r="A155" t="s">
        <v>628</v>
      </c>
      <c r="B155" t="s">
        <v>123</v>
      </c>
      <c r="C155" t="s">
        <v>32</v>
      </c>
      <c r="D155" t="s">
        <v>38</v>
      </c>
      <c r="E155" t="s">
        <v>34</v>
      </c>
      <c r="F155" t="s">
        <v>518</v>
      </c>
      <c r="G155" s="1">
        <v>2.13</v>
      </c>
      <c r="H155" s="1">
        <v>1.62</v>
      </c>
      <c r="I155" s="1">
        <v>4.34</v>
      </c>
      <c r="J155" s="1">
        <v>31.12</v>
      </c>
      <c r="K155" s="1">
        <v>1.1399999999999999</v>
      </c>
      <c r="L155" s="1">
        <v>4.2</v>
      </c>
      <c r="M155" s="1">
        <v>7.12</v>
      </c>
      <c r="N155" s="1">
        <v>13.04</v>
      </c>
      <c r="O155" s="1">
        <v>5.01</v>
      </c>
      <c r="P155" s="1">
        <v>21.69</v>
      </c>
      <c r="Q155" s="1">
        <v>160.54</v>
      </c>
      <c r="R155" s="1">
        <v>700.48</v>
      </c>
      <c r="S155" s="1">
        <v>11.67</v>
      </c>
      <c r="T155" s="1">
        <v>36.380000000000003</v>
      </c>
      <c r="U155" s="1">
        <v>10.47</v>
      </c>
      <c r="V155" s="1">
        <v>2655</v>
      </c>
      <c r="W155" s="1">
        <v>603.55999999999995</v>
      </c>
      <c r="X155" s="1">
        <v>216.2</v>
      </c>
      <c r="Y155" s="1">
        <v>98.18</v>
      </c>
      <c r="Z155" s="1">
        <v>3095</v>
      </c>
      <c r="AA155" s="1">
        <v>23809</v>
      </c>
      <c r="AB155" s="1">
        <v>84.86</v>
      </c>
      <c r="AC155" s="1">
        <v>570.37</v>
      </c>
      <c r="AD155" s="1">
        <v>239.28</v>
      </c>
    </row>
    <row r="156" spans="1:30" x14ac:dyDescent="0.2">
      <c r="A156" t="s">
        <v>320</v>
      </c>
      <c r="B156" t="s">
        <v>316</v>
      </c>
      <c r="C156" t="s">
        <v>32</v>
      </c>
      <c r="D156" t="s">
        <v>38</v>
      </c>
      <c r="E156" t="s">
        <v>34</v>
      </c>
      <c r="F156" t="s">
        <v>566</v>
      </c>
      <c r="G156" s="1">
        <v>1.6</v>
      </c>
      <c r="H156" s="1">
        <v>1.4</v>
      </c>
      <c r="I156" s="1">
        <v>1.94</v>
      </c>
      <c r="J156" s="1">
        <v>20.59</v>
      </c>
      <c r="K156" s="1">
        <v>165.25</v>
      </c>
      <c r="L156" s="1">
        <v>3.2</v>
      </c>
      <c r="M156" s="1">
        <v>4.93</v>
      </c>
      <c r="N156" s="1">
        <v>6.99</v>
      </c>
      <c r="O156" s="1">
        <v>7.79</v>
      </c>
      <c r="P156" s="1">
        <v>5.84</v>
      </c>
      <c r="Q156" s="1">
        <v>54.3</v>
      </c>
      <c r="R156" s="1">
        <v>72.02</v>
      </c>
      <c r="S156" s="1">
        <v>4.68</v>
      </c>
      <c r="T156" s="1">
        <v>19.13</v>
      </c>
      <c r="U156" s="1">
        <v>3.61</v>
      </c>
      <c r="V156" s="1">
        <v>1554</v>
      </c>
      <c r="W156" s="1">
        <v>338.14</v>
      </c>
      <c r="X156" s="1">
        <v>176.01</v>
      </c>
      <c r="Y156" s="1">
        <v>46.9</v>
      </c>
      <c r="Z156" s="1">
        <v>3623</v>
      </c>
      <c r="AA156" s="1">
        <v>14901</v>
      </c>
      <c r="AB156" s="1">
        <v>57.02</v>
      </c>
      <c r="AC156" s="1">
        <v>477.48</v>
      </c>
      <c r="AD156" s="1">
        <v>32.75</v>
      </c>
    </row>
    <row r="157" spans="1:30" x14ac:dyDescent="0.2">
      <c r="A157" t="s">
        <v>629</v>
      </c>
      <c r="B157" t="s">
        <v>316</v>
      </c>
      <c r="C157" t="s">
        <v>32</v>
      </c>
      <c r="D157" t="s">
        <v>38</v>
      </c>
      <c r="E157" t="s">
        <v>34</v>
      </c>
      <c r="F157" t="s">
        <v>566</v>
      </c>
      <c r="G157" s="1">
        <v>1.6</v>
      </c>
      <c r="H157" s="1">
        <v>1.4</v>
      </c>
      <c r="I157" s="1">
        <v>2.0099999999999998</v>
      </c>
      <c r="J157" s="1">
        <v>21.06</v>
      </c>
      <c r="K157" s="1">
        <v>94.87</v>
      </c>
      <c r="L157" s="1">
        <v>3.39</v>
      </c>
      <c r="M157" s="1">
        <v>4.93</v>
      </c>
      <c r="N157" s="1">
        <v>7.39</v>
      </c>
      <c r="O157" s="1">
        <v>8.94</v>
      </c>
      <c r="P157" s="1">
        <v>5.84</v>
      </c>
      <c r="Q157" s="1">
        <v>48.52</v>
      </c>
      <c r="R157" s="1">
        <v>113.07</v>
      </c>
      <c r="S157" s="1">
        <v>4.21</v>
      </c>
      <c r="T157" s="1">
        <v>18.79</v>
      </c>
      <c r="U157" s="1">
        <v>3.61</v>
      </c>
      <c r="V157" s="1">
        <v>1632</v>
      </c>
      <c r="W157" s="1">
        <v>257.99</v>
      </c>
      <c r="X157" s="1">
        <v>169.5</v>
      </c>
      <c r="Y157" s="1">
        <v>52.4</v>
      </c>
      <c r="Z157" s="1">
        <v>3623</v>
      </c>
      <c r="AA157" s="1">
        <v>15727</v>
      </c>
      <c r="AB157" s="1">
        <v>60.43</v>
      </c>
      <c r="AC157" s="1">
        <v>490.47</v>
      </c>
      <c r="AD157" s="1">
        <v>34.15</v>
      </c>
    </row>
    <row r="158" spans="1:30" x14ac:dyDescent="0.2">
      <c r="A158" t="s">
        <v>630</v>
      </c>
      <c r="B158" t="s">
        <v>206</v>
      </c>
      <c r="C158" t="s">
        <v>32</v>
      </c>
      <c r="D158" t="s">
        <v>38</v>
      </c>
      <c r="E158" t="s">
        <v>34</v>
      </c>
      <c r="F158" t="s">
        <v>542</v>
      </c>
      <c r="G158" s="1">
        <v>1.94</v>
      </c>
      <c r="H158" s="1">
        <v>1.96</v>
      </c>
      <c r="I158" s="1">
        <v>3.76</v>
      </c>
      <c r="J158" s="1">
        <v>26.35</v>
      </c>
      <c r="K158" s="1">
        <v>46.83</v>
      </c>
      <c r="L158" s="1">
        <v>3.1</v>
      </c>
      <c r="M158" s="1">
        <v>7.2</v>
      </c>
      <c r="N158" s="1">
        <v>9.77</v>
      </c>
      <c r="O158" s="1">
        <v>7.36</v>
      </c>
      <c r="P158" s="1">
        <v>17.68</v>
      </c>
      <c r="Q158" s="1">
        <v>162.38999999999999</v>
      </c>
      <c r="R158" s="1">
        <v>446.14</v>
      </c>
      <c r="S158" s="1">
        <v>8.9499999999999993</v>
      </c>
      <c r="T158" s="1">
        <v>38.9</v>
      </c>
      <c r="U158" s="1">
        <v>10.68</v>
      </c>
      <c r="V158" s="1">
        <v>2646</v>
      </c>
      <c r="W158" s="1">
        <v>560.14</v>
      </c>
      <c r="X158" s="1">
        <v>64.819999999999993</v>
      </c>
      <c r="Y158" s="1">
        <v>66.31</v>
      </c>
      <c r="Z158" s="1">
        <v>2992</v>
      </c>
      <c r="AA158" s="1">
        <v>26617</v>
      </c>
      <c r="AB158" s="1">
        <v>76.150000000000006</v>
      </c>
      <c r="AC158" s="1">
        <v>406.05</v>
      </c>
      <c r="AD158" s="1">
        <v>224.8</v>
      </c>
    </row>
    <row r="159" spans="1:30" x14ac:dyDescent="0.2">
      <c r="A159" t="s">
        <v>631</v>
      </c>
      <c r="B159" t="s">
        <v>206</v>
      </c>
      <c r="C159" t="s">
        <v>32</v>
      </c>
      <c r="D159" t="s">
        <v>38</v>
      </c>
      <c r="E159" t="s">
        <v>34</v>
      </c>
      <c r="F159" t="s">
        <v>542</v>
      </c>
      <c r="G159" s="1">
        <v>1.83</v>
      </c>
      <c r="H159" s="1">
        <v>1.71</v>
      </c>
      <c r="I159" s="1">
        <v>3.53</v>
      </c>
      <c r="J159" s="1">
        <v>27.79</v>
      </c>
      <c r="K159" s="1">
        <v>52.27</v>
      </c>
      <c r="L159" s="1">
        <v>2.6</v>
      </c>
      <c r="M159" s="1">
        <v>7.2</v>
      </c>
      <c r="N159" s="1">
        <v>9.77</v>
      </c>
      <c r="O159" s="1">
        <v>6.03</v>
      </c>
      <c r="P159" s="1">
        <v>15.23</v>
      </c>
      <c r="Q159" s="1">
        <v>162.38999999999999</v>
      </c>
      <c r="R159" s="1">
        <v>393.25</v>
      </c>
      <c r="S159" s="1">
        <v>7.76</v>
      </c>
      <c r="T159" s="1">
        <v>40.01</v>
      </c>
      <c r="U159" s="1">
        <v>8.84</v>
      </c>
      <c r="V159" s="1">
        <v>2713</v>
      </c>
      <c r="W159" s="1">
        <v>564.32000000000005</v>
      </c>
      <c r="X159" s="1">
        <v>58.63</v>
      </c>
      <c r="Y159" s="1">
        <v>63.12</v>
      </c>
      <c r="Z159" s="1">
        <v>3347</v>
      </c>
      <c r="AA159" s="1">
        <v>22878</v>
      </c>
      <c r="AB159" s="1">
        <v>71.42</v>
      </c>
      <c r="AC159" s="1">
        <v>416.11</v>
      </c>
      <c r="AD159" s="1">
        <v>210.26</v>
      </c>
    </row>
    <row r="160" spans="1:30" x14ac:dyDescent="0.2">
      <c r="A160" t="s">
        <v>632</v>
      </c>
      <c r="B160" t="s">
        <v>206</v>
      </c>
      <c r="C160" t="s">
        <v>32</v>
      </c>
      <c r="D160" t="s">
        <v>38</v>
      </c>
      <c r="E160" t="s">
        <v>34</v>
      </c>
      <c r="F160" t="s">
        <v>542</v>
      </c>
      <c r="G160" s="1">
        <v>1.94</v>
      </c>
      <c r="H160" s="1">
        <v>1.96</v>
      </c>
      <c r="I160" s="1">
        <v>4</v>
      </c>
      <c r="J160" s="1">
        <v>27.79</v>
      </c>
      <c r="K160" s="1">
        <v>99.1</v>
      </c>
      <c r="L160" s="1">
        <v>2.77</v>
      </c>
      <c r="M160" s="1">
        <v>7.2</v>
      </c>
      <c r="N160" s="1">
        <v>10.32</v>
      </c>
      <c r="O160" s="1">
        <v>6.82</v>
      </c>
      <c r="P160" s="1">
        <v>18.93</v>
      </c>
      <c r="Q160" s="1">
        <v>175.95</v>
      </c>
      <c r="R160" s="1">
        <v>446.14</v>
      </c>
      <c r="S160" s="1">
        <v>7.76</v>
      </c>
      <c r="T160" s="1">
        <v>42.15</v>
      </c>
      <c r="U160" s="1">
        <v>8.84</v>
      </c>
      <c r="V160" s="1">
        <v>2885</v>
      </c>
      <c r="W160" s="1">
        <v>621.38</v>
      </c>
      <c r="X160" s="1">
        <v>70.98</v>
      </c>
      <c r="Y160" s="1">
        <v>59.97</v>
      </c>
      <c r="Z160" s="1">
        <v>3705</v>
      </c>
      <c r="AA160" s="1">
        <v>30155</v>
      </c>
      <c r="AB160" s="1">
        <v>82.46</v>
      </c>
      <c r="AC160" s="1">
        <v>496.96</v>
      </c>
      <c r="AD160" s="1">
        <v>260.18</v>
      </c>
    </row>
    <row r="161" spans="1:30" x14ac:dyDescent="0.2">
      <c r="A161" t="s">
        <v>633</v>
      </c>
      <c r="B161" t="s">
        <v>271</v>
      </c>
      <c r="C161" t="s">
        <v>32</v>
      </c>
      <c r="D161" t="s">
        <v>38</v>
      </c>
      <c r="E161" t="s">
        <v>34</v>
      </c>
      <c r="F161" t="s">
        <v>557</v>
      </c>
      <c r="G161" s="1">
        <v>1.6</v>
      </c>
      <c r="H161" s="1">
        <v>1.22</v>
      </c>
      <c r="I161" s="1">
        <v>2.86</v>
      </c>
      <c r="J161" s="1">
        <v>23.23</v>
      </c>
      <c r="K161" s="1">
        <v>2.71</v>
      </c>
      <c r="L161" s="1">
        <v>2.44</v>
      </c>
      <c r="M161" s="1">
        <v>6.57</v>
      </c>
      <c r="N161" s="1">
        <v>8.64</v>
      </c>
      <c r="O161" s="1">
        <v>4.24</v>
      </c>
      <c r="P161" s="1">
        <v>9.48</v>
      </c>
      <c r="Q161" s="1">
        <v>149.05000000000001</v>
      </c>
      <c r="R161" s="1">
        <v>338.09</v>
      </c>
      <c r="S161" s="1">
        <v>5.48</v>
      </c>
      <c r="T161" s="1">
        <v>37.770000000000003</v>
      </c>
      <c r="U161" s="1">
        <v>5.42</v>
      </c>
      <c r="V161" s="1">
        <v>2549</v>
      </c>
      <c r="W161" s="1">
        <v>503.04</v>
      </c>
      <c r="X161" s="1">
        <v>46.2</v>
      </c>
      <c r="Y161" s="1">
        <v>56.84</v>
      </c>
      <c r="Z161" s="1">
        <v>1957</v>
      </c>
      <c r="AA161" s="1">
        <v>20251</v>
      </c>
      <c r="AB161" s="1">
        <v>70.63</v>
      </c>
      <c r="AC161" s="1">
        <v>451.14</v>
      </c>
      <c r="AD161" s="1">
        <v>191.47</v>
      </c>
    </row>
    <row r="162" spans="1:30" x14ac:dyDescent="0.2">
      <c r="A162" t="s">
        <v>634</v>
      </c>
      <c r="B162" t="s">
        <v>271</v>
      </c>
      <c r="C162" t="s">
        <v>32</v>
      </c>
      <c r="D162" t="s">
        <v>38</v>
      </c>
      <c r="E162" t="s">
        <v>34</v>
      </c>
      <c r="F162" t="s">
        <v>557</v>
      </c>
      <c r="G162" s="1">
        <v>1.6</v>
      </c>
      <c r="H162" s="1">
        <v>1.1100000000000001</v>
      </c>
      <c r="I162" s="1">
        <v>2.97</v>
      </c>
      <c r="J162" s="1">
        <v>21.56</v>
      </c>
      <c r="K162" s="1">
        <v>2.2799999999999998</v>
      </c>
      <c r="L162" s="1">
        <v>2.44</v>
      </c>
      <c r="M162" s="1">
        <v>6.57</v>
      </c>
      <c r="N162" s="1">
        <v>9.2100000000000009</v>
      </c>
      <c r="O162" s="1">
        <v>3.87</v>
      </c>
      <c r="P162" s="1">
        <v>8.42</v>
      </c>
      <c r="Q162" s="1">
        <v>162.38999999999999</v>
      </c>
      <c r="R162" s="1">
        <v>280.23</v>
      </c>
      <c r="S162" s="1">
        <v>6.6</v>
      </c>
      <c r="T162" s="1">
        <v>36.61</v>
      </c>
      <c r="U162" s="1">
        <v>6.23</v>
      </c>
      <c r="V162" s="1">
        <v>2395</v>
      </c>
      <c r="W162" s="1">
        <v>436.1</v>
      </c>
      <c r="X162" s="1">
        <v>33.770000000000003</v>
      </c>
      <c r="Y162" s="1">
        <v>50.69</v>
      </c>
      <c r="Z162" s="1">
        <v>1957</v>
      </c>
      <c r="AA162" s="1">
        <v>17341</v>
      </c>
      <c r="AB162" s="1">
        <v>61.96</v>
      </c>
      <c r="AC162" s="1">
        <v>399.07</v>
      </c>
      <c r="AD162" s="1">
        <v>182.33</v>
      </c>
    </row>
    <row r="163" spans="1:30" x14ac:dyDescent="0.2">
      <c r="A163" t="s">
        <v>635</v>
      </c>
      <c r="B163" t="s">
        <v>271</v>
      </c>
      <c r="C163" t="s">
        <v>32</v>
      </c>
      <c r="D163" t="s">
        <v>38</v>
      </c>
      <c r="E163" t="s">
        <v>34</v>
      </c>
      <c r="F163" t="s">
        <v>557</v>
      </c>
      <c r="G163" s="1">
        <v>1.6</v>
      </c>
      <c r="H163" s="1">
        <v>1.34</v>
      </c>
      <c r="I163" s="1">
        <v>3.08</v>
      </c>
      <c r="J163" s="1">
        <v>21.56</v>
      </c>
      <c r="K163" s="1">
        <v>1.86</v>
      </c>
      <c r="L163" s="1">
        <v>2.44</v>
      </c>
      <c r="M163" s="1">
        <v>7.2</v>
      </c>
      <c r="N163" s="1">
        <v>9.2100000000000009</v>
      </c>
      <c r="O163" s="1">
        <v>4.24</v>
      </c>
      <c r="P163" s="1">
        <v>9.48</v>
      </c>
      <c r="Q163" s="1">
        <v>149.05000000000001</v>
      </c>
      <c r="R163" s="1">
        <v>338.09</v>
      </c>
      <c r="S163" s="1">
        <v>7.18</v>
      </c>
      <c r="T163" s="1">
        <v>37.770000000000003</v>
      </c>
      <c r="U163" s="1">
        <v>7.08</v>
      </c>
      <c r="V163" s="1">
        <v>2550</v>
      </c>
      <c r="W163" s="1">
        <v>539.26</v>
      </c>
      <c r="X163" s="1">
        <v>46.2</v>
      </c>
      <c r="Y163" s="1">
        <v>53.75</v>
      </c>
      <c r="Z163" s="1">
        <v>1957</v>
      </c>
      <c r="AA163" s="1">
        <v>21433</v>
      </c>
      <c r="AB163" s="1">
        <v>71.42</v>
      </c>
      <c r="AC163" s="1">
        <v>467.69</v>
      </c>
      <c r="AD163" s="1">
        <v>210.26</v>
      </c>
    </row>
    <row r="164" spans="1:30" x14ac:dyDescent="0.2">
      <c r="A164" t="s">
        <v>636</v>
      </c>
      <c r="B164" t="s">
        <v>219</v>
      </c>
      <c r="C164" t="s">
        <v>32</v>
      </c>
      <c r="D164" t="s">
        <v>38</v>
      </c>
      <c r="E164" t="s">
        <v>34</v>
      </c>
      <c r="F164" t="s">
        <v>545</v>
      </c>
      <c r="G164" s="1">
        <v>1.6</v>
      </c>
      <c r="H164" s="1">
        <v>1.46</v>
      </c>
      <c r="I164" s="1">
        <v>3.53</v>
      </c>
      <c r="J164" s="1">
        <v>30.7</v>
      </c>
      <c r="K164" s="1">
        <v>1.86</v>
      </c>
      <c r="L164" s="1">
        <v>2.6</v>
      </c>
      <c r="M164" s="1">
        <v>7.2</v>
      </c>
      <c r="N164" s="1">
        <v>9.2100000000000009</v>
      </c>
      <c r="O164" s="1">
        <v>4.49</v>
      </c>
      <c r="P164" s="1">
        <v>12.86</v>
      </c>
      <c r="Q164" s="1">
        <v>162.38999999999999</v>
      </c>
      <c r="R164" s="1">
        <v>338.09</v>
      </c>
      <c r="S164" s="1">
        <v>6.6</v>
      </c>
      <c r="T164" s="1">
        <v>39.46</v>
      </c>
      <c r="U164" s="1">
        <v>7.08</v>
      </c>
      <c r="V164" s="1">
        <v>2837</v>
      </c>
      <c r="W164" s="1">
        <v>558.75</v>
      </c>
      <c r="X164" s="1">
        <v>58.63</v>
      </c>
      <c r="Y164" s="1">
        <v>53.75</v>
      </c>
      <c r="Z164" s="1">
        <v>2642</v>
      </c>
      <c r="AA164" s="1">
        <v>25326</v>
      </c>
      <c r="AB164" s="1">
        <v>76.94</v>
      </c>
      <c r="AC164" s="1">
        <v>482.13</v>
      </c>
      <c r="AD164" s="1">
        <v>219.91</v>
      </c>
    </row>
    <row r="165" spans="1:30" x14ac:dyDescent="0.2">
      <c r="A165" t="s">
        <v>637</v>
      </c>
      <c r="B165" t="s">
        <v>219</v>
      </c>
      <c r="C165" t="s">
        <v>32</v>
      </c>
      <c r="D165" t="s">
        <v>38</v>
      </c>
      <c r="E165" t="s">
        <v>34</v>
      </c>
      <c r="F165" t="s">
        <v>545</v>
      </c>
      <c r="G165" s="1">
        <v>1.71</v>
      </c>
      <c r="H165" s="1">
        <v>1.4</v>
      </c>
      <c r="I165" s="1">
        <v>3.31</v>
      </c>
      <c r="J165" s="1">
        <v>31.87</v>
      </c>
      <c r="K165" s="1">
        <v>3.49</v>
      </c>
      <c r="L165" s="1">
        <v>2.44</v>
      </c>
      <c r="M165" s="1">
        <v>6.57</v>
      </c>
      <c r="N165" s="1">
        <v>9.2100000000000009</v>
      </c>
      <c r="O165" s="1">
        <v>5.25</v>
      </c>
      <c r="P165" s="1">
        <v>12.86</v>
      </c>
      <c r="Q165" s="1">
        <v>162.38999999999999</v>
      </c>
      <c r="R165" s="1">
        <v>338.09</v>
      </c>
      <c r="S165" s="1">
        <v>7.76</v>
      </c>
      <c r="T165" s="1">
        <v>37.770000000000003</v>
      </c>
      <c r="U165" s="1">
        <v>7.08</v>
      </c>
      <c r="V165" s="1">
        <v>2900</v>
      </c>
      <c r="W165" s="1">
        <v>581.02</v>
      </c>
      <c r="X165" s="1">
        <v>46.2</v>
      </c>
      <c r="Y165" s="1">
        <v>53.75</v>
      </c>
      <c r="Z165" s="1">
        <v>2296</v>
      </c>
      <c r="AA165" s="1">
        <v>26077</v>
      </c>
      <c r="AB165" s="1">
        <v>79.3</v>
      </c>
      <c r="AC165" s="1">
        <v>498.96</v>
      </c>
      <c r="AD165" s="1">
        <v>239.72</v>
      </c>
    </row>
    <row r="166" spans="1:30" x14ac:dyDescent="0.2">
      <c r="A166" t="s">
        <v>638</v>
      </c>
      <c r="B166" t="s">
        <v>232</v>
      </c>
      <c r="C166" t="s">
        <v>32</v>
      </c>
      <c r="D166" t="s">
        <v>38</v>
      </c>
      <c r="E166" t="s">
        <v>34</v>
      </c>
      <c r="F166" t="s">
        <v>548</v>
      </c>
      <c r="G166" s="1">
        <v>1.83</v>
      </c>
      <c r="H166" s="1">
        <v>1.96</v>
      </c>
      <c r="I166" s="1">
        <v>4.95</v>
      </c>
      <c r="J166" s="1">
        <v>26.35</v>
      </c>
      <c r="K166" s="1">
        <v>11.14</v>
      </c>
      <c r="L166" s="1">
        <v>2.6</v>
      </c>
      <c r="M166" s="1">
        <v>7.83</v>
      </c>
      <c r="N166" s="1">
        <v>10.32</v>
      </c>
      <c r="O166" s="1">
        <v>4.99</v>
      </c>
      <c r="P166" s="1">
        <v>21.47</v>
      </c>
      <c r="Q166" s="1">
        <v>162.38999999999999</v>
      </c>
      <c r="R166" s="1">
        <v>393.25</v>
      </c>
      <c r="S166" s="1">
        <v>6.6</v>
      </c>
      <c r="T166" s="1">
        <v>42.15</v>
      </c>
      <c r="U166" s="1">
        <v>9.75</v>
      </c>
      <c r="V166" s="1">
        <v>2708</v>
      </c>
      <c r="W166" s="1">
        <v>522.54999999999995</v>
      </c>
      <c r="X166" s="1">
        <v>58.63</v>
      </c>
      <c r="Y166" s="1">
        <v>69.52</v>
      </c>
      <c r="Z166" s="1">
        <v>3705</v>
      </c>
      <c r="AA166" s="1">
        <v>22304</v>
      </c>
      <c r="AB166" s="1">
        <v>73.78</v>
      </c>
      <c r="AC166" s="1">
        <v>453.22</v>
      </c>
      <c r="AD166" s="1">
        <v>219.91</v>
      </c>
    </row>
    <row r="167" spans="1:30" x14ac:dyDescent="0.2">
      <c r="A167" t="s">
        <v>639</v>
      </c>
      <c r="B167" t="s">
        <v>232</v>
      </c>
      <c r="C167" t="s">
        <v>32</v>
      </c>
      <c r="D167" t="s">
        <v>38</v>
      </c>
      <c r="E167" t="s">
        <v>34</v>
      </c>
      <c r="F167" t="s">
        <v>548</v>
      </c>
      <c r="G167" s="1">
        <v>1.71</v>
      </c>
      <c r="H167" s="1">
        <v>1.71</v>
      </c>
      <c r="I167" s="1">
        <v>4.2300000000000004</v>
      </c>
      <c r="J167" s="1">
        <v>27.21</v>
      </c>
      <c r="K167" s="1">
        <v>28.96</v>
      </c>
      <c r="L167" s="1">
        <v>2.6</v>
      </c>
      <c r="M167" s="1">
        <v>7.83</v>
      </c>
      <c r="N167" s="1">
        <v>9.77</v>
      </c>
      <c r="O167" s="1">
        <v>4.74</v>
      </c>
      <c r="P167" s="1">
        <v>17.68</v>
      </c>
      <c r="Q167" s="1">
        <v>175.95</v>
      </c>
      <c r="R167" s="1">
        <v>393.25</v>
      </c>
      <c r="S167" s="1">
        <v>7.76</v>
      </c>
      <c r="T167" s="1">
        <v>41.09</v>
      </c>
      <c r="U167" s="1">
        <v>8.84</v>
      </c>
      <c r="V167" s="1">
        <v>2843</v>
      </c>
      <c r="W167" s="1">
        <v>497.47</v>
      </c>
      <c r="X167" s="1">
        <v>46.2</v>
      </c>
      <c r="Y167" s="1">
        <v>56.84</v>
      </c>
      <c r="Z167" s="1">
        <v>3347</v>
      </c>
      <c r="AA167" s="1">
        <v>22735</v>
      </c>
      <c r="AB167" s="1">
        <v>73.78</v>
      </c>
      <c r="AC167" s="1">
        <v>479.19</v>
      </c>
      <c r="AD167" s="1">
        <v>229.74</v>
      </c>
    </row>
    <row r="168" spans="1:30" x14ac:dyDescent="0.2">
      <c r="A168" t="s">
        <v>640</v>
      </c>
      <c r="B168" t="s">
        <v>232</v>
      </c>
      <c r="C168" t="s">
        <v>32</v>
      </c>
      <c r="D168" t="s">
        <v>38</v>
      </c>
      <c r="E168" t="s">
        <v>34</v>
      </c>
      <c r="F168" t="s">
        <v>548</v>
      </c>
      <c r="G168" s="1">
        <v>1.83</v>
      </c>
      <c r="H168" s="1">
        <v>1.58</v>
      </c>
      <c r="I168" s="1">
        <v>4</v>
      </c>
      <c r="J168" s="1">
        <v>26.06</v>
      </c>
      <c r="K168" s="1">
        <v>26.52</v>
      </c>
      <c r="L168" s="1">
        <v>2.6</v>
      </c>
      <c r="M168" s="1">
        <v>7.2</v>
      </c>
      <c r="N168" s="1">
        <v>9.77</v>
      </c>
      <c r="O168" s="1">
        <v>4.99</v>
      </c>
      <c r="P168" s="1">
        <v>17.68</v>
      </c>
      <c r="Q168" s="1">
        <v>162.38999999999999</v>
      </c>
      <c r="R168" s="1">
        <v>338.09</v>
      </c>
      <c r="S168" s="1">
        <v>6.6</v>
      </c>
      <c r="T168" s="1">
        <v>41.09</v>
      </c>
      <c r="U168" s="1">
        <v>8.84</v>
      </c>
      <c r="V168" s="1">
        <v>2668</v>
      </c>
      <c r="W168" s="1">
        <v>567.1</v>
      </c>
      <c r="X168" s="1">
        <v>46.2</v>
      </c>
      <c r="Y168" s="1">
        <v>53.75</v>
      </c>
      <c r="Z168" s="1">
        <v>2992</v>
      </c>
      <c r="AA168" s="1">
        <v>23375</v>
      </c>
      <c r="AB168" s="1">
        <v>76.94</v>
      </c>
      <c r="AC168" s="1">
        <v>485.49</v>
      </c>
      <c r="AD168" s="1">
        <v>229.74</v>
      </c>
    </row>
    <row r="169" spans="1:30" x14ac:dyDescent="0.2">
      <c r="A169" t="s">
        <v>332</v>
      </c>
      <c r="B169" t="s">
        <v>329</v>
      </c>
      <c r="C169" t="s">
        <v>32</v>
      </c>
      <c r="D169" t="s">
        <v>38</v>
      </c>
      <c r="E169" t="s">
        <v>34</v>
      </c>
      <c r="F169" t="s">
        <v>569</v>
      </c>
      <c r="G169" s="1">
        <v>1.37</v>
      </c>
      <c r="H169" s="1">
        <v>1.1499999999999999</v>
      </c>
      <c r="I169" s="1">
        <v>1.38</v>
      </c>
      <c r="J169" s="1">
        <v>19.68</v>
      </c>
      <c r="K169" s="1">
        <v>14.41</v>
      </c>
      <c r="L169" s="1">
        <v>2.4500000000000002</v>
      </c>
      <c r="M169" s="1">
        <v>4.0999999999999996</v>
      </c>
      <c r="N169" s="1">
        <v>6.99</v>
      </c>
      <c r="O169" s="1">
        <v>5.81</v>
      </c>
      <c r="P169" s="1">
        <v>2.72</v>
      </c>
      <c r="Q169" s="1">
        <v>54.3</v>
      </c>
      <c r="R169" s="1">
        <v>72.02</v>
      </c>
      <c r="S169" s="1">
        <v>4.21</v>
      </c>
      <c r="T169" s="1">
        <v>17.399999999999999</v>
      </c>
      <c r="U169" s="1">
        <v>2.88</v>
      </c>
      <c r="V169" s="1">
        <v>1625</v>
      </c>
      <c r="W169" s="1">
        <v>236.7</v>
      </c>
      <c r="X169" s="1">
        <v>169.5</v>
      </c>
      <c r="Y169" s="1">
        <v>41.54</v>
      </c>
      <c r="Z169" s="1">
        <v>2999</v>
      </c>
      <c r="AA169" s="1">
        <v>15563</v>
      </c>
      <c r="AB169" s="1">
        <v>65.41</v>
      </c>
      <c r="AC169" s="1">
        <v>522.71</v>
      </c>
      <c r="AD169" s="1">
        <v>31.36</v>
      </c>
    </row>
    <row r="170" spans="1:30" x14ac:dyDescent="0.2">
      <c r="A170" t="s">
        <v>333</v>
      </c>
      <c r="B170" t="s">
        <v>329</v>
      </c>
      <c r="C170" t="s">
        <v>32</v>
      </c>
      <c r="D170" t="s">
        <v>38</v>
      </c>
      <c r="E170" t="s">
        <v>34</v>
      </c>
      <c r="F170" t="s">
        <v>569</v>
      </c>
      <c r="G170" s="1">
        <v>1.37</v>
      </c>
      <c r="H170" s="1">
        <v>1.1499999999999999</v>
      </c>
      <c r="I170" s="1">
        <v>1.51</v>
      </c>
      <c r="J170" s="1">
        <v>16.55</v>
      </c>
      <c r="K170" s="1">
        <v>12.93</v>
      </c>
      <c r="L170" s="1">
        <v>2.63</v>
      </c>
      <c r="M170" s="1">
        <v>4.51</v>
      </c>
      <c r="N170" s="1">
        <v>6.99</v>
      </c>
      <c r="O170" s="1">
        <v>5.81</v>
      </c>
      <c r="P170" s="1">
        <v>3.19</v>
      </c>
      <c r="Q170" s="1">
        <v>48.52</v>
      </c>
      <c r="R170" s="1">
        <v>72.02</v>
      </c>
      <c r="S170" s="1">
        <v>4.92</v>
      </c>
      <c r="T170" s="1">
        <v>18.100000000000001</v>
      </c>
      <c r="U170" s="1">
        <v>3.24</v>
      </c>
      <c r="V170" s="1">
        <v>1557</v>
      </c>
      <c r="W170" s="1">
        <v>359.43</v>
      </c>
      <c r="X170" s="1">
        <v>169.5</v>
      </c>
      <c r="Y170" s="1">
        <v>42.87</v>
      </c>
      <c r="Z170" s="1">
        <v>2999</v>
      </c>
      <c r="AA170" s="1">
        <v>15067</v>
      </c>
      <c r="AB170" s="1">
        <v>59.19</v>
      </c>
      <c r="AC170" s="1">
        <v>480.57</v>
      </c>
      <c r="AD170" s="1">
        <v>34.15</v>
      </c>
    </row>
    <row r="171" spans="1:30" x14ac:dyDescent="0.2">
      <c r="A171" t="s">
        <v>334</v>
      </c>
      <c r="B171" t="s">
        <v>329</v>
      </c>
      <c r="C171" t="s">
        <v>32</v>
      </c>
      <c r="D171" t="s">
        <v>38</v>
      </c>
      <c r="E171" t="s">
        <v>34</v>
      </c>
      <c r="F171" t="s">
        <v>569</v>
      </c>
      <c r="G171" s="1">
        <v>1.37</v>
      </c>
      <c r="H171" s="1">
        <v>1.02</v>
      </c>
      <c r="I171" s="1">
        <v>1.38</v>
      </c>
      <c r="J171" s="1">
        <v>18.32</v>
      </c>
      <c r="K171" s="1">
        <v>4.83</v>
      </c>
      <c r="L171" s="1">
        <v>2.63</v>
      </c>
      <c r="M171" s="1">
        <v>3.69</v>
      </c>
      <c r="N171" s="1">
        <v>6.99</v>
      </c>
      <c r="O171" s="1">
        <v>5.39</v>
      </c>
      <c r="P171" s="1">
        <v>2.72</v>
      </c>
      <c r="Q171" s="1">
        <v>48.52</v>
      </c>
      <c r="R171" s="1">
        <v>72.02</v>
      </c>
      <c r="S171" s="1">
        <v>4.68</v>
      </c>
      <c r="T171" s="1">
        <v>17.399999999999999</v>
      </c>
      <c r="U171" s="1">
        <v>2.88</v>
      </c>
      <c r="V171" s="1">
        <v>1611</v>
      </c>
      <c r="W171" s="1">
        <v>310.75</v>
      </c>
      <c r="X171" s="1">
        <v>162.87</v>
      </c>
      <c r="Y171" s="1">
        <v>38.92</v>
      </c>
      <c r="Z171" s="1">
        <v>2687</v>
      </c>
      <c r="AA171" s="1">
        <v>14901</v>
      </c>
      <c r="AB171" s="1">
        <v>58.88</v>
      </c>
      <c r="AC171" s="1">
        <v>487.68</v>
      </c>
      <c r="AD171" s="1">
        <v>32.75</v>
      </c>
    </row>
    <row r="172" spans="1:30" x14ac:dyDescent="0.2">
      <c r="A172" t="s">
        <v>641</v>
      </c>
      <c r="B172" t="s">
        <v>439</v>
      </c>
      <c r="C172" t="s">
        <v>32</v>
      </c>
      <c r="D172" t="s">
        <v>38</v>
      </c>
      <c r="E172" t="s">
        <v>34</v>
      </c>
      <c r="F172" t="s">
        <v>491</v>
      </c>
      <c r="G172" s="1">
        <v>1.97</v>
      </c>
      <c r="H172" s="1">
        <v>1.08</v>
      </c>
      <c r="I172" s="1">
        <v>1.41</v>
      </c>
      <c r="J172" s="1">
        <v>16.98</v>
      </c>
      <c r="K172" s="1">
        <v>9.4499999999999993</v>
      </c>
      <c r="L172" s="1">
        <v>3.57</v>
      </c>
      <c r="M172" s="1">
        <v>5.89</v>
      </c>
      <c r="N172" s="1">
        <v>6.63</v>
      </c>
      <c r="O172" s="1">
        <v>5.51</v>
      </c>
      <c r="P172" s="1">
        <v>2.91</v>
      </c>
      <c r="Q172" s="1">
        <v>76.069999999999993</v>
      </c>
      <c r="R172" s="1">
        <v>72.23</v>
      </c>
      <c r="S172" s="1">
        <v>5.09</v>
      </c>
      <c r="T172" s="1">
        <v>23.85</v>
      </c>
      <c r="U172" s="1">
        <v>2.5099999999999998</v>
      </c>
      <c r="V172" s="1">
        <v>1456</v>
      </c>
      <c r="W172" s="1">
        <v>354.47</v>
      </c>
      <c r="X172" s="1">
        <v>63.43</v>
      </c>
      <c r="Y172" s="1">
        <v>45.16</v>
      </c>
      <c r="Z172" s="1">
        <v>1882</v>
      </c>
      <c r="AA172" s="1">
        <v>14198</v>
      </c>
      <c r="AB172" s="1">
        <v>65.66</v>
      </c>
      <c r="AC172" s="1">
        <v>451.2</v>
      </c>
      <c r="AD172" s="1">
        <v>37.74</v>
      </c>
    </row>
    <row r="173" spans="1:30" x14ac:dyDescent="0.2">
      <c r="A173" t="s">
        <v>642</v>
      </c>
      <c r="B173" t="s">
        <v>439</v>
      </c>
      <c r="C173" t="s">
        <v>32</v>
      </c>
      <c r="D173" t="s">
        <v>38</v>
      </c>
      <c r="E173" t="s">
        <v>34</v>
      </c>
      <c r="F173" t="s">
        <v>491</v>
      </c>
      <c r="G173" s="1">
        <v>1.85</v>
      </c>
      <c r="H173" s="1">
        <v>1.1399999999999999</v>
      </c>
      <c r="I173" s="1">
        <v>1.29</v>
      </c>
      <c r="J173" s="1">
        <v>20.350000000000001</v>
      </c>
      <c r="K173" s="1">
        <v>58.44</v>
      </c>
      <c r="L173" s="1">
        <v>3.83</v>
      </c>
      <c r="M173" s="1">
        <v>6.45</v>
      </c>
      <c r="N173" s="1">
        <v>6.63</v>
      </c>
      <c r="O173" s="1">
        <v>6.97</v>
      </c>
      <c r="P173" s="1">
        <v>3.96</v>
      </c>
      <c r="Q173" s="1">
        <v>68.11</v>
      </c>
      <c r="R173" s="1">
        <v>34.799999999999997</v>
      </c>
      <c r="S173" s="1">
        <v>6.26</v>
      </c>
      <c r="T173" s="1">
        <v>23.85</v>
      </c>
      <c r="U173" s="1">
        <v>2.5099999999999998</v>
      </c>
      <c r="V173" s="1">
        <v>1459</v>
      </c>
      <c r="W173" s="1">
        <v>377.14</v>
      </c>
      <c r="X173" s="1">
        <v>63.43</v>
      </c>
      <c r="Y173" s="1">
        <v>47.65</v>
      </c>
      <c r="Z173" s="1">
        <v>2171</v>
      </c>
      <c r="AA173" s="1">
        <v>16163</v>
      </c>
      <c r="AB173" s="1">
        <v>69.16</v>
      </c>
      <c r="AC173" s="1">
        <v>476.11</v>
      </c>
      <c r="AD173" s="1">
        <v>34.07</v>
      </c>
    </row>
    <row r="174" spans="1:30" x14ac:dyDescent="0.2">
      <c r="A174" t="s">
        <v>643</v>
      </c>
      <c r="B174" t="s">
        <v>439</v>
      </c>
      <c r="C174" t="s">
        <v>32</v>
      </c>
      <c r="D174" t="s">
        <v>38</v>
      </c>
      <c r="E174" t="s">
        <v>34</v>
      </c>
      <c r="F174" t="s">
        <v>491</v>
      </c>
      <c r="G174" s="1">
        <v>1.74</v>
      </c>
      <c r="H174" s="1">
        <v>0.96</v>
      </c>
      <c r="I174" s="1">
        <v>1.1299999999999999</v>
      </c>
      <c r="J174" s="1">
        <v>19.489999999999998</v>
      </c>
      <c r="K174" s="1">
        <v>79.14</v>
      </c>
      <c r="L174" s="1">
        <v>3.57</v>
      </c>
      <c r="M174" s="1">
        <v>5.89</v>
      </c>
      <c r="N174" s="1">
        <v>6.13</v>
      </c>
      <c r="O174" s="1">
        <v>5.75</v>
      </c>
      <c r="P174" s="1">
        <v>3.42</v>
      </c>
      <c r="Q174" s="1">
        <v>68.11</v>
      </c>
      <c r="R174" s="1">
        <v>34.799999999999997</v>
      </c>
      <c r="S174" s="1">
        <v>5.67</v>
      </c>
      <c r="T174" s="1">
        <v>22.94</v>
      </c>
      <c r="U174" s="1">
        <v>2.11</v>
      </c>
      <c r="V174" s="1">
        <v>1444</v>
      </c>
      <c r="W174" s="1">
        <v>370.34</v>
      </c>
      <c r="X174" s="1">
        <v>56.6</v>
      </c>
      <c r="Y174" s="1">
        <v>42.69</v>
      </c>
      <c r="Z174" s="1">
        <v>1882</v>
      </c>
      <c r="AA174" s="1">
        <v>14198</v>
      </c>
      <c r="AB174" s="1">
        <v>64.959999999999994</v>
      </c>
      <c r="AC174" s="1">
        <v>465.92</v>
      </c>
      <c r="AD174" s="1">
        <v>34.07</v>
      </c>
    </row>
    <row r="175" spans="1:30" x14ac:dyDescent="0.2">
      <c r="A175" t="s">
        <v>644</v>
      </c>
      <c r="B175" t="s">
        <v>31</v>
      </c>
      <c r="C175" t="s">
        <v>32</v>
      </c>
      <c r="D175" t="s">
        <v>38</v>
      </c>
      <c r="E175" t="s">
        <v>34</v>
      </c>
      <c r="F175" t="s">
        <v>499</v>
      </c>
      <c r="G175" s="1">
        <v>1.17</v>
      </c>
      <c r="H175" s="1">
        <v>1.42</v>
      </c>
      <c r="I175" s="1">
        <v>1.63</v>
      </c>
      <c r="J175" s="1">
        <v>19.73</v>
      </c>
      <c r="K175" s="1">
        <v>100.31</v>
      </c>
      <c r="L175" s="1">
        <v>3.07</v>
      </c>
      <c r="M175" s="1">
        <v>1.35</v>
      </c>
      <c r="N175" s="1">
        <v>7.34</v>
      </c>
      <c r="O175" s="1">
        <v>6.92</v>
      </c>
      <c r="P175" s="1">
        <v>4.2</v>
      </c>
      <c r="Q175" s="1">
        <v>61.84</v>
      </c>
      <c r="R175" s="1">
        <v>120.05</v>
      </c>
      <c r="S175" s="1">
        <v>4.6900000000000004</v>
      </c>
      <c r="T175" s="1">
        <v>31.12</v>
      </c>
      <c r="U175" s="1">
        <v>2.46</v>
      </c>
      <c r="V175" s="1">
        <v>1975</v>
      </c>
      <c r="W175" s="1">
        <v>354.52</v>
      </c>
      <c r="X175" s="1">
        <v>121.97</v>
      </c>
      <c r="Y175" s="1">
        <v>37.770000000000003</v>
      </c>
      <c r="Z175" s="1">
        <v>1875</v>
      </c>
      <c r="AA175" s="1">
        <v>15948</v>
      </c>
      <c r="AB175" s="1">
        <v>63</v>
      </c>
      <c r="AC175" s="1">
        <v>443.12</v>
      </c>
      <c r="AD175" s="1">
        <v>50.59</v>
      </c>
    </row>
    <row r="176" spans="1:30" x14ac:dyDescent="0.2">
      <c r="A176" t="s">
        <v>645</v>
      </c>
      <c r="B176" t="s">
        <v>31</v>
      </c>
      <c r="C176" t="s">
        <v>32</v>
      </c>
      <c r="D176" t="s">
        <v>38</v>
      </c>
      <c r="E176" t="s">
        <v>34</v>
      </c>
      <c r="F176" t="s">
        <v>499</v>
      </c>
      <c r="G176" s="1">
        <v>1.17</v>
      </c>
      <c r="H176" s="1">
        <v>1.1299999999999999</v>
      </c>
      <c r="I176" s="1">
        <v>1.17</v>
      </c>
      <c r="J176" s="1">
        <v>19.13</v>
      </c>
      <c r="K176" s="1">
        <v>42.97</v>
      </c>
      <c r="L176" s="1">
        <v>2.65</v>
      </c>
      <c r="M176" s="1">
        <v>1.9</v>
      </c>
      <c r="N176" s="1">
        <v>6.82</v>
      </c>
      <c r="O176" s="1">
        <v>5.82</v>
      </c>
      <c r="P176" s="1">
        <v>3.35</v>
      </c>
      <c r="Q176" s="1">
        <v>61.84</v>
      </c>
      <c r="R176" s="1">
        <v>65.64</v>
      </c>
      <c r="S176" s="1">
        <v>3.38</v>
      </c>
      <c r="T176" s="1">
        <v>28.88</v>
      </c>
      <c r="U176" s="1">
        <v>1.96</v>
      </c>
      <c r="V176" s="1">
        <v>2096</v>
      </c>
      <c r="W176" s="1">
        <v>315.69</v>
      </c>
      <c r="X176" s="1">
        <v>114.04</v>
      </c>
      <c r="Y176" s="1">
        <v>37.770000000000003</v>
      </c>
      <c r="Z176" s="1">
        <v>1187</v>
      </c>
      <c r="AA176" s="1">
        <v>14548</v>
      </c>
      <c r="AB176" s="1">
        <v>63.39</v>
      </c>
      <c r="AC176" s="1">
        <v>419.23</v>
      </c>
      <c r="AD176" s="1">
        <v>50.59</v>
      </c>
    </row>
    <row r="177" spans="1:30" x14ac:dyDescent="0.2">
      <c r="A177" t="s">
        <v>646</v>
      </c>
      <c r="B177" t="s">
        <v>31</v>
      </c>
      <c r="C177" t="s">
        <v>32</v>
      </c>
      <c r="D177" t="s">
        <v>38</v>
      </c>
      <c r="E177" t="s">
        <v>34</v>
      </c>
      <c r="F177" t="s">
        <v>499</v>
      </c>
      <c r="G177" s="1">
        <v>1.17</v>
      </c>
      <c r="H177" s="1">
        <v>1.1299999999999999</v>
      </c>
      <c r="I177" s="1">
        <v>1.32</v>
      </c>
      <c r="J177" s="1">
        <v>20.94</v>
      </c>
      <c r="K177" s="1">
        <v>54.66</v>
      </c>
      <c r="L177" s="1">
        <v>2.86</v>
      </c>
      <c r="M177" s="1">
        <v>1.62</v>
      </c>
      <c r="N177" s="1">
        <v>6.28</v>
      </c>
      <c r="O177" s="1">
        <v>6.92</v>
      </c>
      <c r="P177" s="1">
        <v>3.09</v>
      </c>
      <c r="Q177" s="1">
        <v>61.84</v>
      </c>
      <c r="R177" s="5">
        <v>30.32</v>
      </c>
      <c r="S177" s="1">
        <v>3.38</v>
      </c>
      <c r="T177" s="1">
        <v>31.12</v>
      </c>
      <c r="U177" s="1">
        <v>1.96</v>
      </c>
      <c r="V177" s="1">
        <v>2119</v>
      </c>
      <c r="W177" s="1">
        <v>315.69</v>
      </c>
      <c r="X177" s="1">
        <v>114.04</v>
      </c>
      <c r="Y177" s="1">
        <v>37.770000000000003</v>
      </c>
      <c r="Z177" s="1">
        <v>1522</v>
      </c>
      <c r="AA177" s="1">
        <v>14189</v>
      </c>
      <c r="AB177" s="1">
        <v>62.61</v>
      </c>
      <c r="AC177" s="1">
        <v>419.69</v>
      </c>
      <c r="AD177" s="1">
        <v>52.98</v>
      </c>
    </row>
    <row r="178" spans="1:30" x14ac:dyDescent="0.2">
      <c r="A178" t="s">
        <v>647</v>
      </c>
      <c r="B178" t="s">
        <v>31</v>
      </c>
      <c r="C178" t="s">
        <v>32</v>
      </c>
      <c r="D178" t="s">
        <v>38</v>
      </c>
      <c r="E178" t="s">
        <v>34</v>
      </c>
      <c r="F178" t="s">
        <v>499</v>
      </c>
      <c r="G178" s="1">
        <v>1.17</v>
      </c>
      <c r="H178" s="1">
        <v>0.99</v>
      </c>
      <c r="I178" s="1">
        <v>1.02</v>
      </c>
      <c r="J178" s="1">
        <v>16.77</v>
      </c>
      <c r="K178" s="1">
        <v>83.32</v>
      </c>
      <c r="L178" s="1">
        <v>2.86</v>
      </c>
      <c r="M178" s="1">
        <v>2.4900000000000002</v>
      </c>
      <c r="N178" s="1">
        <v>6.28</v>
      </c>
      <c r="O178" s="1">
        <v>8.0500000000000007</v>
      </c>
      <c r="P178" s="1">
        <v>2.33</v>
      </c>
      <c r="Q178" s="1">
        <v>61.84</v>
      </c>
      <c r="R178" s="1">
        <v>65.64</v>
      </c>
      <c r="S178" s="1">
        <v>2.76</v>
      </c>
      <c r="T178" s="1">
        <v>30.02</v>
      </c>
      <c r="U178" s="1">
        <v>1.96</v>
      </c>
      <c r="V178" s="1">
        <v>2119</v>
      </c>
      <c r="W178" s="1">
        <v>309.38</v>
      </c>
      <c r="X178" s="1">
        <v>114.04</v>
      </c>
      <c r="Y178" s="1">
        <v>31.98</v>
      </c>
      <c r="Z178" s="1">
        <v>1522</v>
      </c>
      <c r="AA178" s="1">
        <v>13276</v>
      </c>
      <c r="AB178" s="1">
        <v>61.82</v>
      </c>
      <c r="AC178" s="1">
        <v>406.68</v>
      </c>
      <c r="AD178" s="1">
        <v>45.88</v>
      </c>
    </row>
    <row r="179" spans="1:30" x14ac:dyDescent="0.2">
      <c r="A179" t="s">
        <v>648</v>
      </c>
      <c r="B179" t="s">
        <v>31</v>
      </c>
      <c r="C179" t="s">
        <v>32</v>
      </c>
      <c r="D179" t="s">
        <v>38</v>
      </c>
      <c r="E179" t="s">
        <v>34</v>
      </c>
      <c r="F179" t="s">
        <v>499</v>
      </c>
      <c r="G179" s="1">
        <v>1.05</v>
      </c>
      <c r="H179" s="1">
        <v>1.1299999999999999</v>
      </c>
      <c r="I179" s="1">
        <v>1.32</v>
      </c>
      <c r="J179" s="1">
        <v>14.49</v>
      </c>
      <c r="K179" s="1">
        <v>29.6</v>
      </c>
      <c r="L179" s="1">
        <v>2.86</v>
      </c>
      <c r="M179" s="1">
        <v>1.9</v>
      </c>
      <c r="N179" s="1">
        <v>6.82</v>
      </c>
      <c r="O179" s="1">
        <v>6.92</v>
      </c>
      <c r="P179" s="1">
        <v>2.82</v>
      </c>
      <c r="Q179" s="1">
        <v>69.84</v>
      </c>
      <c r="R179" s="1">
        <v>65.64</v>
      </c>
      <c r="S179" s="1">
        <v>3.38</v>
      </c>
      <c r="T179" s="1">
        <v>30.02</v>
      </c>
      <c r="U179" s="1">
        <v>1.96</v>
      </c>
      <c r="V179" s="1">
        <v>2143</v>
      </c>
      <c r="W179" s="1">
        <v>275.72000000000003</v>
      </c>
      <c r="X179" s="1">
        <v>137.5</v>
      </c>
      <c r="Y179" s="1">
        <v>34.840000000000003</v>
      </c>
      <c r="Z179" s="1">
        <v>1522</v>
      </c>
      <c r="AA179" s="1">
        <v>12905</v>
      </c>
      <c r="AB179" s="1">
        <v>55.56</v>
      </c>
      <c r="AC179" s="1">
        <v>384.82</v>
      </c>
      <c r="AD179" s="1">
        <v>50.59</v>
      </c>
    </row>
    <row r="180" spans="1:30" x14ac:dyDescent="0.2">
      <c r="A180" t="s">
        <v>649</v>
      </c>
      <c r="B180" t="s">
        <v>397</v>
      </c>
      <c r="C180" t="s">
        <v>32</v>
      </c>
      <c r="D180" t="s">
        <v>38</v>
      </c>
      <c r="E180" t="s">
        <v>34</v>
      </c>
      <c r="F180" t="s">
        <v>584</v>
      </c>
      <c r="G180" s="1">
        <v>1.61</v>
      </c>
      <c r="H180" s="1">
        <v>0.72</v>
      </c>
      <c r="I180" s="1">
        <v>1.0900000000000001</v>
      </c>
      <c r="J180" s="1">
        <v>15.19</v>
      </c>
      <c r="K180" s="1">
        <v>40.43</v>
      </c>
      <c r="L180" s="1">
        <v>2.39</v>
      </c>
      <c r="M180" s="1">
        <v>4.0599999999999996</v>
      </c>
      <c r="N180" s="1">
        <v>3.7</v>
      </c>
      <c r="O180" s="1">
        <v>7.04</v>
      </c>
      <c r="P180" s="1">
        <v>1.78</v>
      </c>
      <c r="Q180" s="1">
        <v>56.11</v>
      </c>
      <c r="R180" s="1">
        <v>110.74</v>
      </c>
      <c r="S180" s="1">
        <v>4.6500000000000004</v>
      </c>
      <c r="T180" s="1">
        <v>21.99</v>
      </c>
      <c r="U180" s="1">
        <v>3.23</v>
      </c>
      <c r="V180" s="1">
        <v>1729</v>
      </c>
      <c r="W180" s="1">
        <v>337.77</v>
      </c>
      <c r="X180" s="1">
        <v>30.61</v>
      </c>
      <c r="Y180" s="1">
        <v>33.31</v>
      </c>
      <c r="Z180" s="1">
        <v>1134</v>
      </c>
      <c r="AA180" s="1">
        <v>14222</v>
      </c>
      <c r="AB180" s="1">
        <v>70.47</v>
      </c>
      <c r="AC180" s="1">
        <v>425.3</v>
      </c>
      <c r="AD180" s="1">
        <v>36.44</v>
      </c>
    </row>
    <row r="181" spans="1:30" x14ac:dyDescent="0.2">
      <c r="A181" t="s">
        <v>650</v>
      </c>
      <c r="B181" t="s">
        <v>397</v>
      </c>
      <c r="C181" t="s">
        <v>32</v>
      </c>
      <c r="D181" t="s">
        <v>38</v>
      </c>
      <c r="E181" t="s">
        <v>34</v>
      </c>
      <c r="F181" t="s">
        <v>584</v>
      </c>
      <c r="G181" s="1">
        <v>1.51</v>
      </c>
      <c r="H181" s="1">
        <v>0.72</v>
      </c>
      <c r="I181" s="1">
        <v>1.1499999999999999</v>
      </c>
      <c r="J181" s="1">
        <v>14.28</v>
      </c>
      <c r="K181" s="1">
        <v>48.42</v>
      </c>
      <c r="L181" s="1">
        <v>2.39</v>
      </c>
      <c r="M181" s="1">
        <v>4.0599999999999996</v>
      </c>
      <c r="N181" s="1">
        <v>4.0999999999999996</v>
      </c>
      <c r="O181" s="1">
        <v>8.26</v>
      </c>
      <c r="P181" s="1">
        <v>1.78</v>
      </c>
      <c r="Q181" s="1">
        <v>56.11</v>
      </c>
      <c r="R181" s="1">
        <v>110.74</v>
      </c>
      <c r="S181" s="1">
        <v>4.18</v>
      </c>
      <c r="T181" s="1">
        <v>21.99</v>
      </c>
      <c r="U181" s="1">
        <v>3.23</v>
      </c>
      <c r="V181" s="1">
        <v>1693</v>
      </c>
      <c r="W181" s="1">
        <v>328.7</v>
      </c>
      <c r="X181" s="1">
        <v>30.61</v>
      </c>
      <c r="Y181" s="1">
        <v>35.69</v>
      </c>
      <c r="Z181" s="1">
        <v>1368</v>
      </c>
      <c r="AA181" s="1">
        <v>14557</v>
      </c>
      <c r="AB181" s="1">
        <v>69.209999999999994</v>
      </c>
      <c r="AC181" s="1">
        <v>410.77</v>
      </c>
      <c r="AD181" s="1">
        <v>34.799999999999997</v>
      </c>
    </row>
    <row r="182" spans="1:30" x14ac:dyDescent="0.2">
      <c r="A182" t="s">
        <v>651</v>
      </c>
      <c r="B182" t="s">
        <v>397</v>
      </c>
      <c r="C182" t="s">
        <v>32</v>
      </c>
      <c r="D182" t="s">
        <v>38</v>
      </c>
      <c r="E182" t="s">
        <v>34</v>
      </c>
      <c r="F182" t="s">
        <v>584</v>
      </c>
      <c r="G182" s="1">
        <v>1.61</v>
      </c>
      <c r="H182" s="1">
        <v>0.72</v>
      </c>
      <c r="I182" s="1">
        <v>1.1499999999999999</v>
      </c>
      <c r="J182" s="1">
        <v>12.96</v>
      </c>
      <c r="K182" s="1">
        <v>20.11</v>
      </c>
      <c r="L182" s="1">
        <v>2.57</v>
      </c>
      <c r="M182" s="1">
        <v>4.4400000000000004</v>
      </c>
      <c r="N182" s="1">
        <v>3.7</v>
      </c>
      <c r="O182" s="1">
        <v>8.26</v>
      </c>
      <c r="P182" s="1">
        <v>2.1</v>
      </c>
      <c r="Q182" s="1">
        <v>56.11</v>
      </c>
      <c r="R182" s="1">
        <v>110.74</v>
      </c>
      <c r="S182" s="1">
        <v>5.61</v>
      </c>
      <c r="T182" s="1">
        <v>22.83</v>
      </c>
      <c r="U182" s="1">
        <v>3.59</v>
      </c>
      <c r="V182" s="1">
        <v>1715</v>
      </c>
      <c r="W182" s="1">
        <v>326.88</v>
      </c>
      <c r="X182" s="1">
        <v>37.119999999999997</v>
      </c>
      <c r="Y182" s="1">
        <v>33.31</v>
      </c>
      <c r="Z182" s="1">
        <v>1368</v>
      </c>
      <c r="AA182" s="1">
        <v>14334</v>
      </c>
      <c r="AB182" s="1">
        <v>66.05</v>
      </c>
      <c r="AC182" s="1">
        <v>412.6</v>
      </c>
      <c r="AD182" s="1">
        <v>38.1</v>
      </c>
    </row>
    <row r="183" spans="1:30" x14ac:dyDescent="0.2">
      <c r="A183" t="s">
        <v>652</v>
      </c>
      <c r="B183" t="s">
        <v>139</v>
      </c>
      <c r="C183" t="s">
        <v>32</v>
      </c>
      <c r="D183" t="s">
        <v>38</v>
      </c>
      <c r="E183" t="s">
        <v>34</v>
      </c>
      <c r="F183" t="s">
        <v>521</v>
      </c>
      <c r="G183" s="1">
        <v>2.12</v>
      </c>
      <c r="H183" s="1">
        <v>0.83</v>
      </c>
      <c r="I183" s="1">
        <v>2.16</v>
      </c>
      <c r="J183" s="1">
        <v>38.479999999999997</v>
      </c>
      <c r="K183" s="1">
        <v>14.57</v>
      </c>
      <c r="L183" s="1">
        <v>3.65</v>
      </c>
      <c r="M183" s="1">
        <v>4.96</v>
      </c>
      <c r="N183" s="1">
        <v>7.25</v>
      </c>
      <c r="O183" s="1">
        <v>4.58</v>
      </c>
      <c r="P183" s="1">
        <v>7.63</v>
      </c>
      <c r="Q183" s="1">
        <v>161.49</v>
      </c>
      <c r="R183" s="1">
        <v>258.45</v>
      </c>
      <c r="S183" s="1">
        <v>2.5299999999999998</v>
      </c>
      <c r="T183" s="1">
        <v>33.78</v>
      </c>
      <c r="U183" s="1">
        <v>1.08</v>
      </c>
      <c r="V183" s="1">
        <v>1862</v>
      </c>
      <c r="W183" s="1">
        <v>562.53</v>
      </c>
      <c r="X183" s="1">
        <v>186.35</v>
      </c>
      <c r="Y183" s="1">
        <v>98.71</v>
      </c>
      <c r="Z183" s="1">
        <v>1248</v>
      </c>
      <c r="AA183" s="1">
        <v>42249</v>
      </c>
      <c r="AB183" s="1">
        <v>102.79</v>
      </c>
      <c r="AC183" s="1">
        <v>669.17</v>
      </c>
      <c r="AD183" s="1">
        <v>236.5</v>
      </c>
    </row>
    <row r="184" spans="1:30" x14ac:dyDescent="0.2">
      <c r="A184" t="s">
        <v>653</v>
      </c>
      <c r="B184" t="s">
        <v>139</v>
      </c>
      <c r="C184" t="s">
        <v>32</v>
      </c>
      <c r="D184" t="s">
        <v>38</v>
      </c>
      <c r="E184" t="s">
        <v>34</v>
      </c>
      <c r="F184" t="s">
        <v>521</v>
      </c>
      <c r="G184" s="1">
        <v>2.12</v>
      </c>
      <c r="H184" s="1">
        <v>0.94</v>
      </c>
      <c r="I184" s="1">
        <v>2.16</v>
      </c>
      <c r="J184" s="1">
        <v>41.77</v>
      </c>
      <c r="K184" s="1">
        <v>16.899999999999999</v>
      </c>
      <c r="L184" s="1">
        <v>3.65</v>
      </c>
      <c r="M184" s="1">
        <v>4.96</v>
      </c>
      <c r="N184" s="1">
        <v>7.69</v>
      </c>
      <c r="O184" s="1">
        <v>5.16</v>
      </c>
      <c r="P184" s="1">
        <v>11.95</v>
      </c>
      <c r="Q184" s="1">
        <v>149.49</v>
      </c>
      <c r="R184" s="1">
        <v>188.09</v>
      </c>
      <c r="S184" s="1">
        <v>3.68</v>
      </c>
      <c r="T184" s="1">
        <v>35.46</v>
      </c>
      <c r="U184" s="1">
        <v>3.1</v>
      </c>
      <c r="V184" s="1">
        <v>1724</v>
      </c>
      <c r="W184" s="1">
        <v>702.22</v>
      </c>
      <c r="X184" s="1">
        <v>176.66</v>
      </c>
      <c r="Y184" s="1">
        <v>102.8</v>
      </c>
      <c r="Z184" s="1">
        <v>1573</v>
      </c>
      <c r="AA184" s="1">
        <v>45315</v>
      </c>
      <c r="AB184" s="1">
        <v>94.45</v>
      </c>
      <c r="AC184" s="1">
        <v>634.99</v>
      </c>
      <c r="AD184" s="1">
        <v>229.77</v>
      </c>
    </row>
    <row r="185" spans="1:30" x14ac:dyDescent="0.2">
      <c r="A185" t="s">
        <v>654</v>
      </c>
      <c r="B185" t="s">
        <v>148</v>
      </c>
      <c r="C185" t="s">
        <v>32</v>
      </c>
      <c r="D185" t="s">
        <v>38</v>
      </c>
      <c r="E185" t="s">
        <v>34</v>
      </c>
      <c r="F185" t="s">
        <v>524</v>
      </c>
      <c r="G185" s="1">
        <v>2</v>
      </c>
      <c r="H185" s="1">
        <v>1.05</v>
      </c>
      <c r="I185" s="1">
        <v>2.7</v>
      </c>
      <c r="J185" s="1">
        <v>36.85</v>
      </c>
      <c r="K185" s="1">
        <v>14.1</v>
      </c>
      <c r="L185" s="1">
        <v>3.65</v>
      </c>
      <c r="M185" s="1">
        <v>4.96</v>
      </c>
      <c r="N185" s="1">
        <v>7.25</v>
      </c>
      <c r="O185" s="1">
        <v>4.7699999999999996</v>
      </c>
      <c r="P185" s="1">
        <v>11.95</v>
      </c>
      <c r="Q185" s="1">
        <v>137.74</v>
      </c>
      <c r="R185" s="5">
        <v>30.32</v>
      </c>
      <c r="S185" s="1">
        <v>1.48</v>
      </c>
      <c r="T185" s="1">
        <v>34.630000000000003</v>
      </c>
      <c r="U185" s="1">
        <v>3.1</v>
      </c>
      <c r="V185" s="1">
        <v>1614</v>
      </c>
      <c r="W185" s="1">
        <v>687.38</v>
      </c>
      <c r="X185" s="1">
        <v>166.86</v>
      </c>
      <c r="Y185" s="1">
        <v>98.71</v>
      </c>
      <c r="Z185" s="1">
        <v>1573</v>
      </c>
      <c r="AA185" s="1">
        <v>42249</v>
      </c>
      <c r="AB185" s="1">
        <v>93.69</v>
      </c>
      <c r="AC185" s="1">
        <v>649.87</v>
      </c>
      <c r="AD185" s="1">
        <v>213.16</v>
      </c>
    </row>
    <row r="186" spans="1:30" x14ac:dyDescent="0.2">
      <c r="A186" t="s">
        <v>655</v>
      </c>
      <c r="B186" t="s">
        <v>148</v>
      </c>
      <c r="C186" t="s">
        <v>32</v>
      </c>
      <c r="D186" t="s">
        <v>38</v>
      </c>
      <c r="E186" t="s">
        <v>34</v>
      </c>
      <c r="F186" t="s">
        <v>524</v>
      </c>
      <c r="G186" s="1">
        <v>2.2400000000000002</v>
      </c>
      <c r="H186" s="1">
        <v>1.17</v>
      </c>
      <c r="I186" s="1">
        <v>3.85</v>
      </c>
      <c r="J186" s="1">
        <v>34.69</v>
      </c>
      <c r="K186" s="1">
        <v>23.22</v>
      </c>
      <c r="L186" s="1">
        <v>3.65</v>
      </c>
      <c r="M186" s="1">
        <v>6.49</v>
      </c>
      <c r="N186" s="1">
        <v>8.14</v>
      </c>
      <c r="O186" s="1">
        <v>4.7699999999999996</v>
      </c>
      <c r="P186" s="1">
        <v>14.83</v>
      </c>
      <c r="Q186" s="1">
        <v>137.74</v>
      </c>
      <c r="R186" s="1">
        <v>258.45</v>
      </c>
      <c r="S186" s="1">
        <v>2.5299999999999998</v>
      </c>
      <c r="T186" s="1">
        <v>37.86</v>
      </c>
      <c r="U186" s="1">
        <v>4.38</v>
      </c>
      <c r="V186" s="1">
        <v>1399</v>
      </c>
      <c r="W186" s="1">
        <v>577.4</v>
      </c>
      <c r="X186" s="1">
        <v>176.66</v>
      </c>
      <c r="Y186" s="1">
        <v>119.49</v>
      </c>
      <c r="Z186" s="1">
        <v>2657</v>
      </c>
      <c r="AA186" s="1">
        <v>44256</v>
      </c>
      <c r="AB186" s="1">
        <v>95.21</v>
      </c>
      <c r="AC186" s="1">
        <v>674.21</v>
      </c>
      <c r="AD186" s="1">
        <v>203.35</v>
      </c>
    </row>
    <row r="187" spans="1:30" x14ac:dyDescent="0.2">
      <c r="A187" t="s">
        <v>656</v>
      </c>
      <c r="B187" t="s">
        <v>148</v>
      </c>
      <c r="C187" t="s">
        <v>32</v>
      </c>
      <c r="D187" t="s">
        <v>38</v>
      </c>
      <c r="E187" t="s">
        <v>34</v>
      </c>
      <c r="F187" t="s">
        <v>524</v>
      </c>
      <c r="G187" s="1">
        <v>1.88</v>
      </c>
      <c r="H187" s="1">
        <v>1.41</v>
      </c>
      <c r="I187" s="1">
        <v>4.1500000000000004</v>
      </c>
      <c r="J187" s="1">
        <v>36.85</v>
      </c>
      <c r="K187" s="1">
        <v>53.62</v>
      </c>
      <c r="L187" s="1">
        <v>3.8</v>
      </c>
      <c r="M187" s="1">
        <v>5.71</v>
      </c>
      <c r="N187" s="1">
        <v>7.69</v>
      </c>
      <c r="O187" s="1">
        <v>4.58</v>
      </c>
      <c r="P187" s="1">
        <v>17.89</v>
      </c>
      <c r="Q187" s="1">
        <v>149.49</v>
      </c>
      <c r="R187" s="1">
        <v>258.45</v>
      </c>
      <c r="S187" s="1">
        <v>2.5299999999999998</v>
      </c>
      <c r="T187" s="1">
        <v>38.64</v>
      </c>
      <c r="U187" s="1">
        <v>4.38</v>
      </c>
      <c r="V187" s="1">
        <v>1460</v>
      </c>
      <c r="W187" s="1">
        <v>535.74</v>
      </c>
      <c r="X187" s="1">
        <v>176.66</v>
      </c>
      <c r="Y187" s="1">
        <v>119.49</v>
      </c>
      <c r="Z187" s="1">
        <v>3045</v>
      </c>
      <c r="AA187" s="1">
        <v>39452</v>
      </c>
      <c r="AB187" s="1">
        <v>79.62</v>
      </c>
      <c r="AC187" s="1">
        <v>587.71</v>
      </c>
      <c r="AD187" s="1">
        <v>190.48</v>
      </c>
    </row>
    <row r="188" spans="1:30" x14ac:dyDescent="0.2">
      <c r="A188" t="s">
        <v>657</v>
      </c>
      <c r="B188" t="s">
        <v>178</v>
      </c>
      <c r="C188" t="s">
        <v>32</v>
      </c>
      <c r="D188" t="s">
        <v>38</v>
      </c>
      <c r="E188" t="s">
        <v>34</v>
      </c>
      <c r="F188" t="s">
        <v>533</v>
      </c>
      <c r="G188" s="1">
        <v>1.88</v>
      </c>
      <c r="H188" s="1">
        <v>0.73</v>
      </c>
      <c r="I188" s="1">
        <v>1.91</v>
      </c>
      <c r="J188" s="1">
        <v>36.31</v>
      </c>
      <c r="K188" s="1">
        <v>9.43</v>
      </c>
      <c r="L188" s="1">
        <v>3.49</v>
      </c>
      <c r="M188" s="1">
        <v>4.25</v>
      </c>
      <c r="N188" s="1">
        <v>7.47</v>
      </c>
      <c r="O188" s="1">
        <v>4.01</v>
      </c>
      <c r="P188" s="1">
        <v>7.63</v>
      </c>
      <c r="Q188" s="1">
        <v>137.74</v>
      </c>
      <c r="R188" s="1">
        <v>188.09</v>
      </c>
      <c r="S188" s="1">
        <v>2.5299999999999998</v>
      </c>
      <c r="T188" s="1">
        <v>34.630000000000003</v>
      </c>
      <c r="U188" s="1">
        <v>3.1</v>
      </c>
      <c r="V188" s="1">
        <v>2015</v>
      </c>
      <c r="W188" s="1">
        <v>694.8</v>
      </c>
      <c r="X188" s="1">
        <v>176.66</v>
      </c>
      <c r="Y188" s="1">
        <v>86.68</v>
      </c>
      <c r="Z188" s="1">
        <v>1248</v>
      </c>
      <c r="AA188" s="1">
        <v>41649</v>
      </c>
      <c r="AB188" s="1">
        <v>110.34</v>
      </c>
      <c r="AC188" s="1">
        <v>755.66</v>
      </c>
      <c r="AD188" s="1">
        <v>236.5</v>
      </c>
    </row>
    <row r="189" spans="1:30" x14ac:dyDescent="0.2">
      <c r="A189" t="s">
        <v>658</v>
      </c>
      <c r="B189" t="s">
        <v>178</v>
      </c>
      <c r="C189" t="s">
        <v>32</v>
      </c>
      <c r="D189" t="s">
        <v>38</v>
      </c>
      <c r="E189" t="s">
        <v>34</v>
      </c>
      <c r="F189" t="s">
        <v>533</v>
      </c>
      <c r="G189" s="1">
        <v>1.88</v>
      </c>
      <c r="H189" s="1">
        <v>0.63</v>
      </c>
      <c r="I189" s="1">
        <v>1.42</v>
      </c>
      <c r="J189" s="1">
        <v>24.77</v>
      </c>
      <c r="K189" s="1">
        <v>5.74</v>
      </c>
      <c r="L189" s="1">
        <v>3.34</v>
      </c>
      <c r="M189" s="1">
        <v>4.25</v>
      </c>
      <c r="N189" s="1">
        <v>6.79</v>
      </c>
      <c r="O189" s="1">
        <v>4.2</v>
      </c>
      <c r="P189" s="1">
        <v>6.11</v>
      </c>
      <c r="Q189" s="1">
        <v>126.26</v>
      </c>
      <c r="R189" s="5">
        <v>30.32</v>
      </c>
      <c r="S189" s="1">
        <v>1.99</v>
      </c>
      <c r="T189" s="1">
        <v>32.92</v>
      </c>
      <c r="U189" s="1">
        <v>2.52</v>
      </c>
      <c r="V189" s="1">
        <v>1875</v>
      </c>
      <c r="W189" s="1">
        <v>559.54999999999995</v>
      </c>
      <c r="X189" s="1">
        <v>176.66</v>
      </c>
      <c r="Y189" s="1">
        <v>80.8</v>
      </c>
      <c r="Z189" s="1">
        <v>947.36</v>
      </c>
      <c r="AA189" s="1">
        <v>38729</v>
      </c>
      <c r="AB189" s="1">
        <v>92.17</v>
      </c>
      <c r="AC189" s="1">
        <v>683.77</v>
      </c>
      <c r="AD189" s="1">
        <v>216.45</v>
      </c>
    </row>
    <row r="190" spans="1:30" x14ac:dyDescent="0.2">
      <c r="A190" t="s">
        <v>291</v>
      </c>
      <c r="B190" t="s">
        <v>287</v>
      </c>
      <c r="C190" t="s">
        <v>32</v>
      </c>
      <c r="D190" t="s">
        <v>38</v>
      </c>
      <c r="E190" t="s">
        <v>34</v>
      </c>
      <c r="F190" t="s">
        <v>560</v>
      </c>
      <c r="G190" s="1">
        <v>1.1399999999999999</v>
      </c>
      <c r="H190" s="1">
        <v>1.02</v>
      </c>
      <c r="I190" s="1">
        <v>1.38</v>
      </c>
      <c r="J190" s="1">
        <v>16.12</v>
      </c>
      <c r="K190" s="1">
        <v>0.6</v>
      </c>
      <c r="L190" s="1">
        <v>2.63</v>
      </c>
      <c r="M190" s="1">
        <v>4.0999999999999996</v>
      </c>
      <c r="N190" s="1">
        <v>6.16</v>
      </c>
      <c r="O190" s="1">
        <v>5.81</v>
      </c>
      <c r="P190" s="1">
        <v>2.2799999999999998</v>
      </c>
      <c r="Q190" s="1">
        <v>42.94</v>
      </c>
      <c r="R190" s="1">
        <v>30.32</v>
      </c>
      <c r="S190" s="1">
        <v>4.68</v>
      </c>
      <c r="T190" s="1">
        <v>17.399999999999999</v>
      </c>
      <c r="U190" s="1">
        <v>2.2000000000000002</v>
      </c>
      <c r="V190" s="1">
        <v>1559</v>
      </c>
      <c r="W190" s="1">
        <v>220.5</v>
      </c>
      <c r="X190" s="1">
        <v>156.13</v>
      </c>
      <c r="Y190" s="1">
        <v>31.31</v>
      </c>
      <c r="Z190" s="1">
        <v>2375</v>
      </c>
      <c r="AA190" s="1">
        <v>13799</v>
      </c>
      <c r="AB190" s="1">
        <v>59.19</v>
      </c>
      <c r="AC190" s="1">
        <v>466.12</v>
      </c>
      <c r="AD190" s="1">
        <v>32.75</v>
      </c>
    </row>
    <row r="191" spans="1:30" x14ac:dyDescent="0.2">
      <c r="A191" t="s">
        <v>292</v>
      </c>
      <c r="B191" t="s">
        <v>287</v>
      </c>
      <c r="C191" t="s">
        <v>32</v>
      </c>
      <c r="D191" t="s">
        <v>38</v>
      </c>
      <c r="E191" t="s">
        <v>34</v>
      </c>
      <c r="F191" t="s">
        <v>560</v>
      </c>
      <c r="G191" s="1">
        <v>1.26</v>
      </c>
      <c r="H191" s="1">
        <v>1.02</v>
      </c>
      <c r="I191" s="1">
        <v>1.38</v>
      </c>
      <c r="J191" s="1">
        <v>16.12</v>
      </c>
      <c r="K191" s="1">
        <v>0.67</v>
      </c>
      <c r="L191" s="1">
        <v>2.4500000000000002</v>
      </c>
      <c r="M191" s="1">
        <v>4.0999999999999996</v>
      </c>
      <c r="N191" s="1">
        <v>6.58</v>
      </c>
      <c r="O191" s="1">
        <v>5.81</v>
      </c>
      <c r="P191" s="1">
        <v>3.19</v>
      </c>
      <c r="Q191" s="1">
        <v>42.94</v>
      </c>
      <c r="R191" s="5">
        <v>30.32</v>
      </c>
      <c r="S191" s="1">
        <v>3.76</v>
      </c>
      <c r="T191" s="1">
        <v>17.399999999999999</v>
      </c>
      <c r="U191" s="1">
        <v>2.54</v>
      </c>
      <c r="V191" s="1">
        <v>1609</v>
      </c>
      <c r="W191" s="1">
        <v>206.35</v>
      </c>
      <c r="X191" s="1">
        <v>156.13</v>
      </c>
      <c r="Y191" s="1">
        <v>36.340000000000003</v>
      </c>
      <c r="Z191" s="1">
        <v>2687</v>
      </c>
      <c r="AA191" s="1">
        <v>14733</v>
      </c>
      <c r="AB191" s="1">
        <v>57.95</v>
      </c>
      <c r="AC191" s="1">
        <v>456.65</v>
      </c>
      <c r="AD191" s="1">
        <v>29.99</v>
      </c>
    </row>
    <row r="192" spans="1:30" x14ac:dyDescent="0.2">
      <c r="A192" t="s">
        <v>293</v>
      </c>
      <c r="B192" t="s">
        <v>287</v>
      </c>
      <c r="C192" t="s">
        <v>32</v>
      </c>
      <c r="D192" t="s">
        <v>38</v>
      </c>
      <c r="E192" t="s">
        <v>34</v>
      </c>
      <c r="F192" t="s">
        <v>560</v>
      </c>
      <c r="G192" s="1">
        <v>1.26</v>
      </c>
      <c r="H192" s="1">
        <v>1.1499999999999999</v>
      </c>
      <c r="I192" s="1">
        <v>1.65</v>
      </c>
      <c r="J192" s="1">
        <v>14.83</v>
      </c>
      <c r="K192" s="1">
        <v>1.66</v>
      </c>
      <c r="L192" s="1">
        <v>2.82</v>
      </c>
      <c r="M192" s="1">
        <v>4.51</v>
      </c>
      <c r="N192" s="1">
        <v>6.58</v>
      </c>
      <c r="O192" s="1">
        <v>7.56</v>
      </c>
      <c r="P192" s="1">
        <v>5.56</v>
      </c>
      <c r="Q192" s="1">
        <v>48.52</v>
      </c>
      <c r="R192" s="1">
        <v>72.02</v>
      </c>
      <c r="S192" s="1">
        <v>4.21</v>
      </c>
      <c r="T192" s="1">
        <v>18.79</v>
      </c>
      <c r="U192" s="1">
        <v>3.24</v>
      </c>
      <c r="V192" s="1">
        <v>1620</v>
      </c>
      <c r="W192" s="1">
        <v>210.39</v>
      </c>
      <c r="X192" s="1">
        <v>162.87</v>
      </c>
      <c r="Y192" s="1">
        <v>38.92</v>
      </c>
      <c r="Z192" s="1">
        <v>2999</v>
      </c>
      <c r="AA192" s="1">
        <v>14984</v>
      </c>
      <c r="AB192" s="1">
        <v>56.71</v>
      </c>
      <c r="AC192" s="1">
        <v>457.72</v>
      </c>
      <c r="AD192" s="1">
        <v>29.99</v>
      </c>
    </row>
    <row r="193" spans="1:30" x14ac:dyDescent="0.2">
      <c r="A193" t="s">
        <v>659</v>
      </c>
      <c r="B193" t="s">
        <v>426</v>
      </c>
      <c r="C193" t="s">
        <v>32</v>
      </c>
      <c r="D193" t="s">
        <v>38</v>
      </c>
      <c r="E193" t="s">
        <v>34</v>
      </c>
      <c r="F193" t="s">
        <v>590</v>
      </c>
      <c r="G193" s="1">
        <v>1.51</v>
      </c>
      <c r="H193" s="1">
        <v>0.91</v>
      </c>
      <c r="I193" s="1">
        <v>1.04</v>
      </c>
      <c r="J193" s="1">
        <v>13.39</v>
      </c>
      <c r="K193" s="1">
        <v>60.13</v>
      </c>
      <c r="L193" s="1">
        <v>2.2200000000000002</v>
      </c>
      <c r="M193" s="1">
        <v>4.0599999999999996</v>
      </c>
      <c r="N193" s="1">
        <v>6.07</v>
      </c>
      <c r="O193" s="1">
        <v>7.44</v>
      </c>
      <c r="P193" s="1">
        <v>2.8</v>
      </c>
      <c r="Q193" s="1">
        <v>56.11</v>
      </c>
      <c r="R193" s="1">
        <v>128.26</v>
      </c>
      <c r="S193" s="1">
        <v>4.6500000000000004</v>
      </c>
      <c r="T193" s="1">
        <v>23.64</v>
      </c>
      <c r="U193" s="1">
        <v>3.59</v>
      </c>
      <c r="V193" s="1">
        <v>1801</v>
      </c>
      <c r="W193" s="1">
        <v>334.14</v>
      </c>
      <c r="X193" s="1">
        <v>37.119999999999997</v>
      </c>
      <c r="Y193" s="1">
        <v>30.96</v>
      </c>
      <c r="Z193" s="1">
        <v>1857</v>
      </c>
      <c r="AA193" s="1">
        <v>12741</v>
      </c>
      <c r="AB193" s="1">
        <v>63.52</v>
      </c>
      <c r="AC193" s="1">
        <v>435.84</v>
      </c>
      <c r="AD193" s="1">
        <v>36.44</v>
      </c>
    </row>
    <row r="194" spans="1:30" x14ac:dyDescent="0.2">
      <c r="A194" t="s">
        <v>660</v>
      </c>
      <c r="B194" t="s">
        <v>426</v>
      </c>
      <c r="C194" t="s">
        <v>32</v>
      </c>
      <c r="D194" t="s">
        <v>38</v>
      </c>
      <c r="E194" t="s">
        <v>34</v>
      </c>
      <c r="F194" t="s">
        <v>590</v>
      </c>
      <c r="G194" s="1">
        <v>1.51</v>
      </c>
      <c r="H194" s="1">
        <v>0.81</v>
      </c>
      <c r="I194" s="1">
        <v>1.0900000000000001</v>
      </c>
      <c r="J194" s="1">
        <v>12.09</v>
      </c>
      <c r="K194" s="1">
        <v>40.880000000000003</v>
      </c>
      <c r="L194" s="1">
        <v>2.2200000000000002</v>
      </c>
      <c r="M194" s="1">
        <v>4.0599999999999996</v>
      </c>
      <c r="N194" s="1">
        <v>4.5</v>
      </c>
      <c r="O194" s="1">
        <v>5.87</v>
      </c>
      <c r="P194" s="1">
        <v>1.78</v>
      </c>
      <c r="Q194" s="1">
        <v>56.11</v>
      </c>
      <c r="R194" s="1">
        <v>110.74</v>
      </c>
      <c r="S194" s="1">
        <v>4.6500000000000004</v>
      </c>
      <c r="T194" s="1">
        <v>21.99</v>
      </c>
      <c r="U194" s="1">
        <v>2.88</v>
      </c>
      <c r="V194" s="1">
        <v>1737</v>
      </c>
      <c r="W194" s="1">
        <v>266.44</v>
      </c>
      <c r="X194" s="1">
        <v>37.119999999999997</v>
      </c>
      <c r="Y194" s="1">
        <v>30.96</v>
      </c>
      <c r="Z194" s="1">
        <v>1368</v>
      </c>
      <c r="AA194" s="1">
        <v>10428</v>
      </c>
      <c r="AB194" s="1">
        <v>57.21</v>
      </c>
      <c r="AC194" s="1">
        <v>388.96</v>
      </c>
      <c r="AD194" s="1">
        <v>34.799999999999997</v>
      </c>
    </row>
    <row r="195" spans="1:30" x14ac:dyDescent="0.2">
      <c r="A195" t="s">
        <v>373</v>
      </c>
      <c r="B195" t="s">
        <v>370</v>
      </c>
      <c r="C195" t="s">
        <v>32</v>
      </c>
      <c r="D195" t="s">
        <v>38</v>
      </c>
      <c r="E195" t="s">
        <v>34</v>
      </c>
      <c r="F195" t="s">
        <v>578</v>
      </c>
      <c r="G195" s="1">
        <v>1.1399999999999999</v>
      </c>
      <c r="H195" s="1">
        <v>1.02</v>
      </c>
      <c r="I195" s="1">
        <v>1.24</v>
      </c>
      <c r="J195" s="1">
        <v>12.76</v>
      </c>
      <c r="K195" s="1">
        <v>1.06</v>
      </c>
      <c r="L195" s="1">
        <v>2.82</v>
      </c>
      <c r="M195" s="1">
        <v>3.69</v>
      </c>
      <c r="N195" s="1">
        <v>6.99</v>
      </c>
      <c r="O195" s="1">
        <v>4.18</v>
      </c>
      <c r="P195" s="1">
        <v>2.2799999999999998</v>
      </c>
      <c r="Q195" s="1">
        <v>54.3</v>
      </c>
      <c r="R195" s="1">
        <v>30.32</v>
      </c>
      <c r="S195" s="1">
        <v>4.68</v>
      </c>
      <c r="T195" s="1">
        <v>17.399999999999999</v>
      </c>
      <c r="U195" s="1">
        <v>2.54</v>
      </c>
      <c r="V195" s="1">
        <v>1519</v>
      </c>
      <c r="W195" s="1">
        <v>208.37</v>
      </c>
      <c r="X195" s="1">
        <v>162.87</v>
      </c>
      <c r="Y195" s="1">
        <v>38.92</v>
      </c>
      <c r="Z195" s="1">
        <v>2687</v>
      </c>
      <c r="AA195" s="1">
        <v>10380</v>
      </c>
      <c r="AB195" s="1">
        <v>51.13</v>
      </c>
      <c r="AC195" s="1">
        <v>432.88</v>
      </c>
      <c r="AD195" s="1">
        <v>28.64</v>
      </c>
    </row>
    <row r="196" spans="1:30" x14ac:dyDescent="0.2">
      <c r="A196" t="s">
        <v>374</v>
      </c>
      <c r="B196" t="s">
        <v>370</v>
      </c>
      <c r="C196" t="s">
        <v>32</v>
      </c>
      <c r="D196" t="s">
        <v>38</v>
      </c>
      <c r="E196" t="s">
        <v>34</v>
      </c>
      <c r="F196" t="s">
        <v>578</v>
      </c>
      <c r="G196" s="1">
        <v>1.37</v>
      </c>
      <c r="H196" s="1">
        <v>1.02</v>
      </c>
      <c r="I196" s="1">
        <v>1.51</v>
      </c>
      <c r="J196" s="1">
        <v>13.37</v>
      </c>
      <c r="K196" s="1">
        <v>32.979999999999997</v>
      </c>
      <c r="L196" s="1">
        <v>3.2</v>
      </c>
      <c r="M196" s="1">
        <v>4.0999999999999996</v>
      </c>
      <c r="N196" s="1">
        <v>6.99</v>
      </c>
      <c r="O196" s="1">
        <v>4.58</v>
      </c>
      <c r="P196" s="1">
        <v>3.19</v>
      </c>
      <c r="Q196" s="1">
        <v>54.3</v>
      </c>
      <c r="R196" s="1">
        <v>72.02</v>
      </c>
      <c r="S196" s="1">
        <v>4.45</v>
      </c>
      <c r="T196" s="1">
        <v>17.399999999999999</v>
      </c>
      <c r="U196" s="1">
        <v>2.54</v>
      </c>
      <c r="V196" s="1">
        <v>1672</v>
      </c>
      <c r="W196" s="1">
        <v>208.37</v>
      </c>
      <c r="X196" s="1">
        <v>166.2</v>
      </c>
      <c r="Y196" s="1">
        <v>41.54</v>
      </c>
      <c r="Z196" s="1">
        <v>2999</v>
      </c>
      <c r="AA196" s="1">
        <v>11947</v>
      </c>
      <c r="AB196" s="1">
        <v>54.23</v>
      </c>
      <c r="AC196" s="1">
        <v>427.31</v>
      </c>
      <c r="AD196" s="1">
        <v>25.99</v>
      </c>
    </row>
    <row r="197" spans="1:30" x14ac:dyDescent="0.2">
      <c r="A197" t="s">
        <v>661</v>
      </c>
      <c r="B197" t="s">
        <v>186</v>
      </c>
      <c r="C197" t="s">
        <v>32</v>
      </c>
      <c r="D197" t="s">
        <v>38</v>
      </c>
      <c r="E197" t="s">
        <v>34</v>
      </c>
      <c r="F197" t="s">
        <v>536</v>
      </c>
      <c r="G197" s="1">
        <v>2</v>
      </c>
      <c r="H197" s="1">
        <v>1.28</v>
      </c>
      <c r="I197" s="1">
        <v>3.55</v>
      </c>
      <c r="J197" s="1">
        <v>36.31</v>
      </c>
      <c r="K197" s="1">
        <v>34.020000000000003</v>
      </c>
      <c r="L197" s="1">
        <v>3.65</v>
      </c>
      <c r="M197" s="1">
        <v>5.71</v>
      </c>
      <c r="N197" s="1">
        <v>7.69</v>
      </c>
      <c r="O197" s="1">
        <v>4.3899999999999997</v>
      </c>
      <c r="P197" s="1">
        <v>15.33</v>
      </c>
      <c r="Q197" s="1">
        <v>137.74</v>
      </c>
      <c r="R197" s="1">
        <v>188.09</v>
      </c>
      <c r="S197" s="1">
        <v>2.5299999999999998</v>
      </c>
      <c r="T197" s="1">
        <v>37.07</v>
      </c>
      <c r="U197" s="1">
        <v>3.72</v>
      </c>
      <c r="V197" s="1">
        <v>1817</v>
      </c>
      <c r="W197" s="1">
        <v>644.30999999999995</v>
      </c>
      <c r="X197" s="1">
        <v>166.86</v>
      </c>
      <c r="Y197" s="1">
        <v>111.08</v>
      </c>
      <c r="Z197" s="1">
        <v>2657</v>
      </c>
      <c r="AA197" s="1">
        <v>39092</v>
      </c>
      <c r="AB197" s="1">
        <v>86.85</v>
      </c>
      <c r="AC197" s="1">
        <v>624.72</v>
      </c>
      <c r="AD197" s="1">
        <v>209.88</v>
      </c>
    </row>
    <row r="198" spans="1:30" x14ac:dyDescent="0.2">
      <c r="A198" t="s">
        <v>662</v>
      </c>
      <c r="B198" t="s">
        <v>186</v>
      </c>
      <c r="C198" t="s">
        <v>32</v>
      </c>
      <c r="D198" t="s">
        <v>38</v>
      </c>
      <c r="E198" t="s">
        <v>34</v>
      </c>
      <c r="F198" t="s">
        <v>536</v>
      </c>
      <c r="G198" s="1">
        <v>2</v>
      </c>
      <c r="H198" s="1">
        <v>1.05</v>
      </c>
      <c r="I198" s="1">
        <v>2.98</v>
      </c>
      <c r="J198" s="1">
        <v>37.39</v>
      </c>
      <c r="K198" s="1">
        <v>21.9</v>
      </c>
      <c r="L198" s="1">
        <v>3.42</v>
      </c>
      <c r="M198" s="1">
        <v>5.71</v>
      </c>
      <c r="N198" s="1">
        <v>7.92</v>
      </c>
      <c r="O198" s="1">
        <v>4.3899999999999997</v>
      </c>
      <c r="P198" s="1">
        <v>11.95</v>
      </c>
      <c r="Q198" s="1">
        <v>137.74</v>
      </c>
      <c r="R198" s="1">
        <v>105.73</v>
      </c>
      <c r="S198" s="1">
        <v>1.48</v>
      </c>
      <c r="T198" s="1">
        <v>37.07</v>
      </c>
      <c r="U198" s="1">
        <v>2.52</v>
      </c>
      <c r="V198" s="1">
        <v>1935</v>
      </c>
      <c r="W198" s="1">
        <v>595.25</v>
      </c>
      <c r="X198" s="1">
        <v>166.86</v>
      </c>
      <c r="Y198" s="1">
        <v>98.71</v>
      </c>
      <c r="Z198" s="1">
        <v>1918</v>
      </c>
      <c r="AA198" s="1">
        <v>38272</v>
      </c>
      <c r="AB198" s="1">
        <v>92.17</v>
      </c>
      <c r="AC198" s="1">
        <v>663.06</v>
      </c>
      <c r="AD198" s="1">
        <v>203.35</v>
      </c>
    </row>
    <row r="199" spans="1:30" x14ac:dyDescent="0.2">
      <c r="A199" t="s">
        <v>304</v>
      </c>
      <c r="B199" t="s">
        <v>301</v>
      </c>
      <c r="C199" t="s">
        <v>32</v>
      </c>
      <c r="D199" t="s">
        <v>38</v>
      </c>
      <c r="E199" t="s">
        <v>34</v>
      </c>
      <c r="F199" t="s">
        <v>563</v>
      </c>
      <c r="G199" s="1">
        <v>1.26</v>
      </c>
      <c r="H199" s="1">
        <v>1.27</v>
      </c>
      <c r="I199" s="1">
        <v>1.51</v>
      </c>
      <c r="J199" s="1">
        <v>14.41</v>
      </c>
      <c r="K199" s="1">
        <v>0.67</v>
      </c>
      <c r="L199" s="1">
        <v>2.4500000000000002</v>
      </c>
      <c r="M199" s="1">
        <v>4.0999999999999996</v>
      </c>
      <c r="N199" s="1">
        <v>6.58</v>
      </c>
      <c r="O199" s="1">
        <v>6.67</v>
      </c>
      <c r="P199" s="1">
        <v>3.69</v>
      </c>
      <c r="Q199" s="1">
        <v>48.52</v>
      </c>
      <c r="R199" s="5">
        <v>30.32</v>
      </c>
      <c r="S199" s="1">
        <v>5.16</v>
      </c>
      <c r="T199" s="1">
        <v>17.399999999999999</v>
      </c>
      <c r="U199" s="1">
        <v>2.88</v>
      </c>
      <c r="V199" s="1">
        <v>1544</v>
      </c>
      <c r="W199" s="1">
        <v>252.92</v>
      </c>
      <c r="X199" s="1">
        <v>156.13</v>
      </c>
      <c r="Y199" s="1">
        <v>41.54</v>
      </c>
      <c r="Z199" s="1">
        <v>2687</v>
      </c>
      <c r="AA199" s="1">
        <v>14733</v>
      </c>
      <c r="AB199" s="1">
        <v>57.02</v>
      </c>
      <c r="AC199" s="1">
        <v>448.82</v>
      </c>
      <c r="AD199" s="1">
        <v>29.99</v>
      </c>
    </row>
    <row r="200" spans="1:30" x14ac:dyDescent="0.2">
      <c r="A200" t="s">
        <v>305</v>
      </c>
      <c r="B200" t="s">
        <v>301</v>
      </c>
      <c r="C200" t="s">
        <v>32</v>
      </c>
      <c r="D200" t="s">
        <v>38</v>
      </c>
      <c r="E200" t="s">
        <v>34</v>
      </c>
      <c r="F200" t="s">
        <v>563</v>
      </c>
      <c r="G200" s="1">
        <v>1.26</v>
      </c>
      <c r="H200" s="1">
        <v>1.1499999999999999</v>
      </c>
      <c r="I200" s="1">
        <v>1.51</v>
      </c>
      <c r="J200" s="1">
        <v>13.99</v>
      </c>
      <c r="K200" s="1">
        <v>0.67</v>
      </c>
      <c r="L200" s="1">
        <v>2.4500000000000002</v>
      </c>
      <c r="M200" s="1">
        <v>3.69</v>
      </c>
      <c r="N200" s="1">
        <v>6.99</v>
      </c>
      <c r="O200" s="1">
        <v>7.34</v>
      </c>
      <c r="P200" s="1">
        <v>4.7300000000000004</v>
      </c>
      <c r="Q200" s="1">
        <v>42.94</v>
      </c>
      <c r="R200" s="5">
        <v>30.32</v>
      </c>
      <c r="S200" s="1">
        <v>4.68</v>
      </c>
      <c r="T200" s="1">
        <v>17.399999999999999</v>
      </c>
      <c r="U200" s="1">
        <v>3.24</v>
      </c>
      <c r="V200" s="1">
        <v>1543</v>
      </c>
      <c r="W200" s="1">
        <v>226.58</v>
      </c>
      <c r="X200" s="1">
        <v>166.2</v>
      </c>
      <c r="Y200" s="1">
        <v>36.340000000000003</v>
      </c>
      <c r="Z200" s="1">
        <v>3311</v>
      </c>
      <c r="AA200" s="1">
        <v>16536</v>
      </c>
      <c r="AB200" s="1">
        <v>54.85</v>
      </c>
      <c r="AC200" s="1">
        <v>447.68</v>
      </c>
      <c r="AD200" s="1">
        <v>29.99</v>
      </c>
    </row>
    <row r="201" spans="1:30" x14ac:dyDescent="0.2">
      <c r="A201" t="s">
        <v>306</v>
      </c>
      <c r="B201" t="s">
        <v>301</v>
      </c>
      <c r="C201" t="s">
        <v>32</v>
      </c>
      <c r="D201" t="s">
        <v>38</v>
      </c>
      <c r="E201" t="s">
        <v>34</v>
      </c>
      <c r="F201" t="s">
        <v>563</v>
      </c>
      <c r="G201" s="1">
        <v>1.1399999999999999</v>
      </c>
      <c r="H201" s="1">
        <v>1.02</v>
      </c>
      <c r="I201" s="1">
        <v>1.24</v>
      </c>
      <c r="J201" s="1">
        <v>14.83</v>
      </c>
      <c r="K201" s="1">
        <v>0.67</v>
      </c>
      <c r="L201" s="1">
        <v>2.2599999999999998</v>
      </c>
      <c r="M201" s="1">
        <v>3.69</v>
      </c>
      <c r="N201" s="1">
        <v>6.58</v>
      </c>
      <c r="O201" s="1">
        <v>5.39</v>
      </c>
      <c r="P201" s="1">
        <v>2.2799999999999998</v>
      </c>
      <c r="Q201" s="1">
        <v>42.94</v>
      </c>
      <c r="R201" s="5">
        <v>30.32</v>
      </c>
      <c r="S201" s="1">
        <v>5.4</v>
      </c>
      <c r="T201" s="1">
        <v>17.399999999999999</v>
      </c>
      <c r="U201" s="1">
        <v>2.37</v>
      </c>
      <c r="V201" s="1">
        <v>1591</v>
      </c>
      <c r="W201" s="1">
        <v>184.16</v>
      </c>
      <c r="X201" s="1">
        <v>156.13</v>
      </c>
      <c r="Y201" s="1">
        <v>33.799999999999997</v>
      </c>
      <c r="Z201" s="1">
        <v>2687</v>
      </c>
      <c r="AA201" s="1">
        <v>15890</v>
      </c>
      <c r="AB201" s="1">
        <v>64.17</v>
      </c>
      <c r="AC201" s="1">
        <v>541.77</v>
      </c>
      <c r="AD201" s="1">
        <v>31.36</v>
      </c>
    </row>
    <row r="203" spans="1:30" x14ac:dyDescent="0.2">
      <c r="A203" t="s">
        <v>0</v>
      </c>
      <c r="B203" t="s">
        <v>1</v>
      </c>
      <c r="C203" t="s">
        <v>2</v>
      </c>
      <c r="D203" t="s">
        <v>3</v>
      </c>
      <c r="E203" t="s">
        <v>4</v>
      </c>
      <c r="F203" t="s">
        <v>5</v>
      </c>
      <c r="G203" s="1" t="s">
        <v>6</v>
      </c>
      <c r="H203" s="1" t="s">
        <v>7</v>
      </c>
      <c r="I203" s="1" t="s">
        <v>8</v>
      </c>
      <c r="J203" s="1" t="s">
        <v>9</v>
      </c>
      <c r="K203" s="1" t="s">
        <v>10</v>
      </c>
      <c r="L203" s="1" t="s">
        <v>11</v>
      </c>
      <c r="M203" s="1" t="s">
        <v>12</v>
      </c>
      <c r="N203" s="1" t="s">
        <v>13</v>
      </c>
      <c r="O203" s="1" t="s">
        <v>14</v>
      </c>
      <c r="P203" s="1" t="s">
        <v>15</v>
      </c>
      <c r="Q203" s="1" t="s">
        <v>16</v>
      </c>
      <c r="R203" s="1" t="s">
        <v>17</v>
      </c>
      <c r="S203" s="1" t="s">
        <v>18</v>
      </c>
      <c r="T203" s="1" t="s">
        <v>19</v>
      </c>
      <c r="U203" s="1" t="s">
        <v>20</v>
      </c>
      <c r="V203" s="1" t="s">
        <v>21</v>
      </c>
      <c r="W203" s="1" t="s">
        <v>22</v>
      </c>
      <c r="X203" s="1" t="s">
        <v>23</v>
      </c>
      <c r="Y203" s="1" t="s">
        <v>24</v>
      </c>
      <c r="Z203" s="1" t="s">
        <v>25</v>
      </c>
      <c r="AA203" s="1" t="s">
        <v>26</v>
      </c>
      <c r="AB203" s="1" t="s">
        <v>27</v>
      </c>
      <c r="AC203" s="1" t="s">
        <v>28</v>
      </c>
      <c r="AD203" s="1" t="s">
        <v>29</v>
      </c>
    </row>
    <row r="204" spans="1:30" x14ac:dyDescent="0.2">
      <c r="A204" t="s">
        <v>102</v>
      </c>
      <c r="B204" t="s">
        <v>97</v>
      </c>
      <c r="C204" t="s">
        <v>42</v>
      </c>
      <c r="D204" t="s">
        <v>33</v>
      </c>
      <c r="E204" t="s">
        <v>34</v>
      </c>
      <c r="F204" t="s">
        <v>513</v>
      </c>
      <c r="G204" s="1">
        <v>2.64</v>
      </c>
      <c r="H204" s="1">
        <v>23.65</v>
      </c>
      <c r="I204" s="1">
        <v>3.81</v>
      </c>
      <c r="J204" s="1">
        <v>33.58</v>
      </c>
      <c r="K204" s="1">
        <v>398.04</v>
      </c>
      <c r="L204" s="1">
        <v>6.65</v>
      </c>
      <c r="M204" s="1">
        <v>6.37</v>
      </c>
      <c r="N204" s="1">
        <v>1379</v>
      </c>
      <c r="O204" s="1">
        <v>15.46</v>
      </c>
      <c r="P204" s="1">
        <v>16</v>
      </c>
      <c r="Q204" s="1">
        <v>160.54</v>
      </c>
      <c r="R204" s="1">
        <v>844</v>
      </c>
      <c r="S204" s="1">
        <v>186.18</v>
      </c>
      <c r="T204" s="1">
        <v>39.89</v>
      </c>
      <c r="U204" s="1">
        <v>9.5299999999999994</v>
      </c>
      <c r="V204" s="1">
        <v>721.48</v>
      </c>
      <c r="W204" s="1">
        <v>902.91</v>
      </c>
      <c r="X204" s="1">
        <v>306.32</v>
      </c>
      <c r="Y204" s="1">
        <v>106.04</v>
      </c>
      <c r="Z204" s="1">
        <v>2723</v>
      </c>
      <c r="AA204" s="1">
        <v>31080</v>
      </c>
      <c r="AB204" s="1">
        <v>127.82</v>
      </c>
      <c r="AC204" s="1">
        <v>888.79</v>
      </c>
      <c r="AD204" s="1">
        <v>229.21</v>
      </c>
    </row>
    <row r="205" spans="1:30" x14ac:dyDescent="0.2">
      <c r="A205" t="s">
        <v>103</v>
      </c>
      <c r="B205" t="s">
        <v>97</v>
      </c>
      <c r="C205" t="s">
        <v>42</v>
      </c>
      <c r="D205" t="s">
        <v>33</v>
      </c>
      <c r="E205" t="s">
        <v>34</v>
      </c>
      <c r="F205" t="s">
        <v>513</v>
      </c>
      <c r="G205" s="1">
        <v>3.1</v>
      </c>
      <c r="H205" s="1">
        <v>8.57</v>
      </c>
      <c r="I205" s="1">
        <v>3.55</v>
      </c>
      <c r="J205" s="1">
        <v>33.89</v>
      </c>
      <c r="K205" s="1">
        <v>205.54</v>
      </c>
      <c r="L205" s="1">
        <v>4.8099999999999996</v>
      </c>
      <c r="M205" s="1">
        <v>7.12</v>
      </c>
      <c r="N205" s="1">
        <v>1309</v>
      </c>
      <c r="O205" s="1">
        <v>12.03</v>
      </c>
      <c r="P205" s="1">
        <v>13.29</v>
      </c>
      <c r="Q205" s="1">
        <v>144.29</v>
      </c>
      <c r="R205" s="1">
        <v>700.48</v>
      </c>
      <c r="S205" s="1">
        <v>185.55</v>
      </c>
      <c r="T205" s="1">
        <v>43.15</v>
      </c>
      <c r="U205" s="1">
        <v>8.61</v>
      </c>
      <c r="V205" s="1">
        <v>648.47</v>
      </c>
      <c r="W205" s="1">
        <v>935.88</v>
      </c>
      <c r="X205" s="1">
        <v>295.51</v>
      </c>
      <c r="Y205" s="1">
        <v>98.18</v>
      </c>
      <c r="Z205" s="1">
        <v>2723</v>
      </c>
      <c r="AA205" s="1">
        <v>29915</v>
      </c>
      <c r="AB205" s="1">
        <v>123.79</v>
      </c>
      <c r="AC205" s="1">
        <v>855.66</v>
      </c>
      <c r="AD205" s="1">
        <v>229.21</v>
      </c>
    </row>
    <row r="206" spans="1:30" x14ac:dyDescent="0.2">
      <c r="A206" t="s">
        <v>104</v>
      </c>
      <c r="B206" t="s">
        <v>97</v>
      </c>
      <c r="C206" t="s">
        <v>42</v>
      </c>
      <c r="D206" t="s">
        <v>33</v>
      </c>
      <c r="E206" t="s">
        <v>34</v>
      </c>
      <c r="F206" t="s">
        <v>513</v>
      </c>
      <c r="G206" s="1">
        <v>2.72</v>
      </c>
      <c r="H206" s="1">
        <v>29.01</v>
      </c>
      <c r="I206" s="1">
        <v>3.81</v>
      </c>
      <c r="J206" s="1">
        <v>34.82</v>
      </c>
      <c r="K206" s="1">
        <v>208.77</v>
      </c>
      <c r="L206" s="1">
        <v>5.21</v>
      </c>
      <c r="M206" s="1">
        <v>7.12</v>
      </c>
      <c r="N206" s="1">
        <v>1277</v>
      </c>
      <c r="O206" s="1">
        <v>12.33</v>
      </c>
      <c r="P206" s="1">
        <v>14.63</v>
      </c>
      <c r="Q206" s="1">
        <v>160.54</v>
      </c>
      <c r="R206" s="1">
        <v>700.48</v>
      </c>
      <c r="S206" s="1">
        <v>191.16</v>
      </c>
      <c r="T206" s="1">
        <v>39.89</v>
      </c>
      <c r="U206" s="1">
        <v>8.61</v>
      </c>
      <c r="V206" s="1">
        <v>623.37</v>
      </c>
      <c r="W206" s="1">
        <v>939.18</v>
      </c>
      <c r="X206" s="1">
        <v>295.51</v>
      </c>
      <c r="Y206" s="1">
        <v>102.09</v>
      </c>
      <c r="Z206" s="1">
        <v>2723</v>
      </c>
      <c r="AA206" s="1">
        <v>30208</v>
      </c>
      <c r="AB206" s="1">
        <v>126.61</v>
      </c>
      <c r="AC206" s="1">
        <v>864.65</v>
      </c>
      <c r="AD206" s="1">
        <v>249.51</v>
      </c>
    </row>
    <row r="207" spans="1:30" x14ac:dyDescent="0.2">
      <c r="A207" t="s">
        <v>74</v>
      </c>
      <c r="B207" t="s">
        <v>66</v>
      </c>
      <c r="C207" t="s">
        <v>42</v>
      </c>
      <c r="D207" t="s">
        <v>33</v>
      </c>
      <c r="E207" t="s">
        <v>34</v>
      </c>
      <c r="F207" t="s">
        <v>507</v>
      </c>
      <c r="G207" s="1">
        <v>4.2</v>
      </c>
      <c r="H207" s="1">
        <v>7.2</v>
      </c>
      <c r="I207" s="1">
        <v>4.34</v>
      </c>
      <c r="J207" s="1">
        <v>35.450000000000003</v>
      </c>
      <c r="K207" s="1">
        <v>604.41</v>
      </c>
      <c r="L207" s="1">
        <v>7.68</v>
      </c>
      <c r="M207" s="1">
        <v>7.9</v>
      </c>
      <c r="N207" s="1">
        <v>5821</v>
      </c>
      <c r="O207" s="1">
        <v>13.22</v>
      </c>
      <c r="P207" s="1">
        <v>13.29</v>
      </c>
      <c r="Q207" s="1">
        <v>194.2</v>
      </c>
      <c r="R207" s="1">
        <v>700.48</v>
      </c>
      <c r="S207" s="1">
        <v>606.20000000000005</v>
      </c>
      <c r="T207" s="1">
        <v>44.7</v>
      </c>
      <c r="U207" s="1">
        <v>8.61</v>
      </c>
      <c r="V207" s="1">
        <v>1441</v>
      </c>
      <c r="W207" s="1">
        <v>1094</v>
      </c>
      <c r="X207" s="1">
        <v>295.51</v>
      </c>
      <c r="Y207" s="1">
        <v>94.29</v>
      </c>
      <c r="Z207" s="1">
        <v>3095</v>
      </c>
      <c r="AA207" s="1">
        <v>41583</v>
      </c>
      <c r="AB207" s="1">
        <v>138.28</v>
      </c>
      <c r="AC207" s="1">
        <v>1084</v>
      </c>
      <c r="AD207" s="1">
        <v>281.16000000000003</v>
      </c>
    </row>
    <row r="208" spans="1:30" x14ac:dyDescent="0.2">
      <c r="A208" t="s">
        <v>75</v>
      </c>
      <c r="B208" t="s">
        <v>66</v>
      </c>
      <c r="C208" t="s">
        <v>42</v>
      </c>
      <c r="D208" t="s">
        <v>33</v>
      </c>
      <c r="E208" t="s">
        <v>34</v>
      </c>
      <c r="F208" t="s">
        <v>507</v>
      </c>
      <c r="G208" s="1">
        <v>2.64</v>
      </c>
      <c r="H208" s="1">
        <v>5.0199999999999996</v>
      </c>
      <c r="I208" s="1">
        <v>4.34</v>
      </c>
      <c r="J208" s="1">
        <v>52.3</v>
      </c>
      <c r="K208" s="1">
        <v>325.86</v>
      </c>
      <c r="L208" s="1">
        <v>9.0299999999999994</v>
      </c>
      <c r="M208" s="1">
        <v>7.9</v>
      </c>
      <c r="N208" s="1">
        <v>5575</v>
      </c>
      <c r="O208" s="1">
        <v>12.33</v>
      </c>
      <c r="P208" s="1">
        <v>16</v>
      </c>
      <c r="Q208" s="1">
        <v>160.54</v>
      </c>
      <c r="R208" s="1">
        <v>700.48</v>
      </c>
      <c r="S208" s="1">
        <v>705.96</v>
      </c>
      <c r="T208" s="1">
        <v>39.89</v>
      </c>
      <c r="U208" s="1">
        <v>8.61</v>
      </c>
      <c r="V208" s="1">
        <v>1639</v>
      </c>
      <c r="W208" s="1">
        <v>1112</v>
      </c>
      <c r="X208" s="1">
        <v>327.58</v>
      </c>
      <c r="Y208" s="1">
        <v>102.09</v>
      </c>
      <c r="Z208" s="1">
        <v>3095</v>
      </c>
      <c r="AA208" s="1">
        <v>40738</v>
      </c>
      <c r="AB208" s="1">
        <v>134.26</v>
      </c>
      <c r="AC208" s="1">
        <v>1059</v>
      </c>
      <c r="AD208" s="1">
        <v>281.16000000000003</v>
      </c>
    </row>
    <row r="209" spans="1:30" x14ac:dyDescent="0.2">
      <c r="A209" t="s">
        <v>76</v>
      </c>
      <c r="B209" t="s">
        <v>66</v>
      </c>
      <c r="C209" t="s">
        <v>42</v>
      </c>
      <c r="D209" t="s">
        <v>33</v>
      </c>
      <c r="E209" t="s">
        <v>34</v>
      </c>
      <c r="F209" t="s">
        <v>507</v>
      </c>
      <c r="G209" s="1">
        <v>2.64</v>
      </c>
      <c r="H209" s="1">
        <v>4.29</v>
      </c>
      <c r="I209" s="1">
        <v>4.34</v>
      </c>
      <c r="J209" s="1">
        <v>33.58</v>
      </c>
      <c r="K209" s="1">
        <v>304.99</v>
      </c>
      <c r="L209" s="1">
        <v>8.3000000000000007</v>
      </c>
      <c r="M209" s="1">
        <v>7.9</v>
      </c>
      <c r="N209" s="1">
        <v>5787</v>
      </c>
      <c r="O209" s="1">
        <v>14.27</v>
      </c>
      <c r="P209" s="1">
        <v>14.63</v>
      </c>
      <c r="Q209" s="1">
        <v>160.54</v>
      </c>
      <c r="R209" s="1">
        <v>773.85</v>
      </c>
      <c r="S209" s="1">
        <v>633.03</v>
      </c>
      <c r="T209" s="1">
        <v>39.89</v>
      </c>
      <c r="U209" s="1">
        <v>9.5299999999999994</v>
      </c>
      <c r="V209" s="1">
        <v>1447</v>
      </c>
      <c r="W209" s="1">
        <v>1077</v>
      </c>
      <c r="X209" s="1">
        <v>306.32</v>
      </c>
      <c r="Y209" s="1">
        <v>98.18</v>
      </c>
      <c r="Z209" s="1">
        <v>3095</v>
      </c>
      <c r="AA209" s="1">
        <v>40215</v>
      </c>
      <c r="AB209" s="1">
        <v>136.66999999999999</v>
      </c>
      <c r="AC209" s="1">
        <v>1006</v>
      </c>
      <c r="AD209" s="1">
        <v>270.45</v>
      </c>
    </row>
    <row r="210" spans="1:30" x14ac:dyDescent="0.2">
      <c r="A210" t="s">
        <v>88</v>
      </c>
      <c r="B210" t="s">
        <v>81</v>
      </c>
      <c r="C210" t="s">
        <v>42</v>
      </c>
      <c r="D210" t="s">
        <v>33</v>
      </c>
      <c r="E210" t="s">
        <v>34</v>
      </c>
      <c r="F210" t="s">
        <v>510</v>
      </c>
      <c r="G210" s="1">
        <v>2.95</v>
      </c>
      <c r="H210" s="1">
        <v>18.8</v>
      </c>
      <c r="I210" s="1">
        <v>5.16</v>
      </c>
      <c r="J210" s="1">
        <v>41.16</v>
      </c>
      <c r="K210" s="1">
        <v>1017</v>
      </c>
      <c r="L210" s="1">
        <v>7.68</v>
      </c>
      <c r="M210" s="1">
        <v>9.49</v>
      </c>
      <c r="N210" s="1">
        <v>3338</v>
      </c>
      <c r="O210" s="1">
        <v>17.989999999999998</v>
      </c>
      <c r="P210" s="1">
        <v>24.65</v>
      </c>
      <c r="Q210" s="1">
        <v>194.2</v>
      </c>
      <c r="R210" s="1">
        <v>976.28</v>
      </c>
      <c r="S210" s="1">
        <v>649.71</v>
      </c>
      <c r="T210" s="1">
        <v>50.49</v>
      </c>
      <c r="U210" s="1">
        <v>13.38</v>
      </c>
      <c r="V210" s="1">
        <v>1485</v>
      </c>
      <c r="W210" s="1">
        <v>1127</v>
      </c>
      <c r="X210" s="1">
        <v>267.94</v>
      </c>
      <c r="Y210" s="1">
        <v>126.1</v>
      </c>
      <c r="Z210" s="1">
        <v>4246</v>
      </c>
      <c r="AA210" s="1">
        <v>38429</v>
      </c>
      <c r="AB210" s="1">
        <v>133.46</v>
      </c>
      <c r="AC210" s="1">
        <v>1196</v>
      </c>
      <c r="AD210" s="1">
        <v>239.28</v>
      </c>
    </row>
    <row r="211" spans="1:30" x14ac:dyDescent="0.2">
      <c r="A211" t="s">
        <v>89</v>
      </c>
      <c r="B211" t="s">
        <v>81</v>
      </c>
      <c r="C211" t="s">
        <v>42</v>
      </c>
      <c r="D211" t="s">
        <v>33</v>
      </c>
      <c r="E211" t="s">
        <v>34</v>
      </c>
      <c r="F211" t="s">
        <v>510</v>
      </c>
      <c r="G211" s="1">
        <v>4.3600000000000003</v>
      </c>
      <c r="H211" s="1">
        <v>25.47</v>
      </c>
      <c r="I211" s="1">
        <v>4.6100000000000003</v>
      </c>
      <c r="J211" s="1">
        <v>46.35</v>
      </c>
      <c r="K211" s="1">
        <v>1353</v>
      </c>
      <c r="L211" s="1">
        <v>7.47</v>
      </c>
      <c r="M211" s="1">
        <v>8.69</v>
      </c>
      <c r="N211" s="1">
        <v>2877</v>
      </c>
      <c r="O211" s="1">
        <v>18.88</v>
      </c>
      <c r="P211" s="1">
        <v>20.239999999999998</v>
      </c>
      <c r="Q211" s="1">
        <v>194.2</v>
      </c>
      <c r="R211" s="1">
        <v>1008</v>
      </c>
      <c r="S211" s="1">
        <v>606.67999999999995</v>
      </c>
      <c r="T211" s="1">
        <v>55.76</v>
      </c>
      <c r="U211" s="1">
        <v>12.4</v>
      </c>
      <c r="V211" s="1">
        <v>1508</v>
      </c>
      <c r="W211" s="1">
        <v>1079</v>
      </c>
      <c r="X211" s="1">
        <v>273.52</v>
      </c>
      <c r="Y211" s="1">
        <v>122.05</v>
      </c>
      <c r="Z211" s="1">
        <v>3858</v>
      </c>
      <c r="AA211" s="1">
        <v>35861</v>
      </c>
      <c r="AB211" s="1">
        <v>127.82</v>
      </c>
      <c r="AC211" s="1">
        <v>1199</v>
      </c>
      <c r="AD211" s="1">
        <v>204.77</v>
      </c>
    </row>
    <row r="212" spans="1:30" x14ac:dyDescent="0.2">
      <c r="A212" t="s">
        <v>90</v>
      </c>
      <c r="B212" t="s">
        <v>81</v>
      </c>
      <c r="C212" t="s">
        <v>42</v>
      </c>
      <c r="D212" t="s">
        <v>33</v>
      </c>
      <c r="E212" t="s">
        <v>34</v>
      </c>
      <c r="F212" t="s">
        <v>510</v>
      </c>
      <c r="G212" s="1">
        <v>4.3600000000000003</v>
      </c>
      <c r="H212" s="1">
        <v>37.5</v>
      </c>
      <c r="I212" s="1">
        <v>4.8899999999999997</v>
      </c>
      <c r="J212" s="1">
        <v>69.260000000000005</v>
      </c>
      <c r="K212" s="1">
        <v>2041</v>
      </c>
      <c r="L212" s="1">
        <v>7.68</v>
      </c>
      <c r="M212" s="1">
        <v>9.49</v>
      </c>
      <c r="N212" s="1">
        <v>3630</v>
      </c>
      <c r="O212" s="1">
        <v>22.12</v>
      </c>
      <c r="P212" s="1">
        <v>24.65</v>
      </c>
      <c r="Q212" s="1">
        <v>194.2</v>
      </c>
      <c r="R212" s="1">
        <v>976.28</v>
      </c>
      <c r="S212" s="1">
        <v>642.09</v>
      </c>
      <c r="T212" s="1">
        <v>54.48</v>
      </c>
      <c r="U212" s="1">
        <v>13.38</v>
      </c>
      <c r="V212" s="1">
        <v>1589</v>
      </c>
      <c r="W212" s="1">
        <v>1264</v>
      </c>
      <c r="X212" s="1">
        <v>273.52</v>
      </c>
      <c r="Y212" s="1">
        <v>122.05</v>
      </c>
      <c r="Z212" s="1">
        <v>4246</v>
      </c>
      <c r="AA212" s="1">
        <v>38095</v>
      </c>
      <c r="AB212" s="1">
        <v>141.09</v>
      </c>
      <c r="AC212" s="1">
        <v>1417</v>
      </c>
      <c r="AD212" s="1">
        <v>229.21</v>
      </c>
    </row>
    <row r="213" spans="1:30" x14ac:dyDescent="0.2">
      <c r="A213" t="s">
        <v>762</v>
      </c>
      <c r="B213" t="s">
        <v>384</v>
      </c>
      <c r="C213" t="s">
        <v>42</v>
      </c>
      <c r="D213" t="s">
        <v>33</v>
      </c>
      <c r="E213" t="s">
        <v>34</v>
      </c>
      <c r="F213" t="s">
        <v>582</v>
      </c>
      <c r="G213" s="1">
        <v>2.5</v>
      </c>
      <c r="H213" s="1">
        <v>8.07</v>
      </c>
      <c r="I213" s="1">
        <v>1.47</v>
      </c>
      <c r="J213" s="1">
        <v>22.32</v>
      </c>
      <c r="K213" s="1">
        <v>368.45</v>
      </c>
      <c r="L213" s="1">
        <v>5.77</v>
      </c>
      <c r="M213" s="1">
        <v>4.82</v>
      </c>
      <c r="N213" s="1">
        <v>728.41</v>
      </c>
      <c r="O213" s="1">
        <v>16.79</v>
      </c>
      <c r="P213" s="1">
        <v>3.96</v>
      </c>
      <c r="Q213" s="1">
        <v>56.11</v>
      </c>
      <c r="R213" s="1">
        <v>180.39</v>
      </c>
      <c r="S213" s="1">
        <v>68.180000000000007</v>
      </c>
      <c r="T213" s="1">
        <v>25.98</v>
      </c>
      <c r="U213" s="1">
        <v>3.96</v>
      </c>
      <c r="V213" s="1">
        <v>602.14</v>
      </c>
      <c r="W213" s="1">
        <v>469.41</v>
      </c>
      <c r="X213" s="1">
        <v>95.8</v>
      </c>
      <c r="Y213" s="1">
        <v>43.04</v>
      </c>
      <c r="Z213" s="1">
        <v>1857</v>
      </c>
      <c r="AA213" s="1">
        <v>11688</v>
      </c>
      <c r="AB213" s="1">
        <v>110.78</v>
      </c>
      <c r="AC213" s="1">
        <v>621.12</v>
      </c>
      <c r="AD213" s="1">
        <v>30.01</v>
      </c>
    </row>
    <row r="214" spans="1:30" x14ac:dyDescent="0.2">
      <c r="A214" t="s">
        <v>763</v>
      </c>
      <c r="B214" t="s">
        <v>384</v>
      </c>
      <c r="C214" t="s">
        <v>42</v>
      </c>
      <c r="D214" t="s">
        <v>33</v>
      </c>
      <c r="E214" t="s">
        <v>34</v>
      </c>
      <c r="F214" t="s">
        <v>582</v>
      </c>
      <c r="G214" s="1">
        <v>2.7</v>
      </c>
      <c r="H214" s="1">
        <v>21</v>
      </c>
      <c r="I214" s="1">
        <v>1.47</v>
      </c>
      <c r="J214" s="1">
        <v>49.31</v>
      </c>
      <c r="K214" s="1">
        <v>439.58</v>
      </c>
      <c r="L214" s="1">
        <v>4.87</v>
      </c>
      <c r="M214" s="1">
        <v>4.82</v>
      </c>
      <c r="N214" s="1">
        <v>835.22</v>
      </c>
      <c r="O214" s="1">
        <v>16.11</v>
      </c>
      <c r="P214" s="1">
        <v>3.56</v>
      </c>
      <c r="Q214" s="1">
        <v>62.27</v>
      </c>
      <c r="R214" s="1">
        <v>145.72</v>
      </c>
      <c r="S214" s="1">
        <v>66.28</v>
      </c>
      <c r="T214" s="1">
        <v>26.72</v>
      </c>
      <c r="U214" s="1">
        <v>3.96</v>
      </c>
      <c r="V214" s="1">
        <v>484.87</v>
      </c>
      <c r="W214" s="1">
        <v>504.39</v>
      </c>
      <c r="X214" s="1">
        <v>95.8</v>
      </c>
      <c r="Y214" s="1">
        <v>40.56</v>
      </c>
      <c r="Z214" s="1">
        <v>1857</v>
      </c>
      <c r="AA214" s="1">
        <v>11332</v>
      </c>
      <c r="AB214" s="1">
        <v>110.78</v>
      </c>
      <c r="AC214" s="1">
        <v>686.71</v>
      </c>
      <c r="AD214" s="1">
        <v>31.58</v>
      </c>
    </row>
    <row r="215" spans="1:30" x14ac:dyDescent="0.2">
      <c r="A215" t="s">
        <v>760</v>
      </c>
      <c r="B215" t="s">
        <v>384</v>
      </c>
      <c r="C215" t="s">
        <v>42</v>
      </c>
      <c r="D215" t="s">
        <v>33</v>
      </c>
      <c r="E215" t="s">
        <v>34</v>
      </c>
      <c r="F215" t="s">
        <v>582</v>
      </c>
      <c r="G215" s="1">
        <v>2.1</v>
      </c>
      <c r="H215" s="1">
        <v>12.19</v>
      </c>
      <c r="I215" s="1">
        <v>1.47</v>
      </c>
      <c r="J215" s="1">
        <v>30.44</v>
      </c>
      <c r="K215" s="1">
        <v>307.10000000000002</v>
      </c>
      <c r="L215" s="1">
        <v>5.77</v>
      </c>
      <c r="M215" s="1">
        <v>4.82</v>
      </c>
      <c r="N215" s="1">
        <v>777.7</v>
      </c>
      <c r="O215" s="1">
        <v>16.57</v>
      </c>
      <c r="P215" s="1">
        <v>3.36</v>
      </c>
      <c r="Q215" s="1">
        <v>56.11</v>
      </c>
      <c r="R215" s="1">
        <v>110.74</v>
      </c>
      <c r="S215" s="1">
        <v>64.37</v>
      </c>
      <c r="T215" s="1">
        <v>25.22</v>
      </c>
      <c r="U215" s="1">
        <v>3.96</v>
      </c>
      <c r="V215" s="1">
        <v>475.76</v>
      </c>
      <c r="W215" s="1">
        <v>487.81</v>
      </c>
      <c r="X215" s="1">
        <v>76.489999999999995</v>
      </c>
      <c r="Y215" s="1">
        <v>40.56</v>
      </c>
      <c r="Z215" s="1">
        <v>1610</v>
      </c>
      <c r="AA215" s="1">
        <v>12509</v>
      </c>
      <c r="AB215" s="1">
        <v>114.54</v>
      </c>
      <c r="AC215" s="1">
        <v>636.20000000000005</v>
      </c>
      <c r="AD215" s="1">
        <v>30.01</v>
      </c>
    </row>
    <row r="216" spans="1:30" x14ac:dyDescent="0.2">
      <c r="A216" t="s">
        <v>761</v>
      </c>
      <c r="B216" t="s">
        <v>160</v>
      </c>
      <c r="C216" t="s">
        <v>42</v>
      </c>
      <c r="D216" t="s">
        <v>33</v>
      </c>
      <c r="E216" t="s">
        <v>34</v>
      </c>
      <c r="F216" t="s">
        <v>528</v>
      </c>
      <c r="G216" s="1">
        <v>2.4900000000000002</v>
      </c>
      <c r="H216" s="1">
        <v>2.1800000000000002</v>
      </c>
      <c r="I216" s="1">
        <v>2.16</v>
      </c>
      <c r="J216" s="1">
        <v>38.75</v>
      </c>
      <c r="K216" s="1">
        <v>127.47</v>
      </c>
      <c r="L216" s="1">
        <v>5.66</v>
      </c>
      <c r="M216" s="1">
        <v>4.96</v>
      </c>
      <c r="N216" s="1">
        <v>1044</v>
      </c>
      <c r="O216" s="1">
        <v>13.62</v>
      </c>
      <c r="P216" s="1">
        <v>11.95</v>
      </c>
      <c r="Q216" s="1">
        <v>161.49</v>
      </c>
      <c r="R216" s="1">
        <v>435.99</v>
      </c>
      <c r="S216" s="1">
        <v>210.17</v>
      </c>
      <c r="T216" s="1">
        <v>36.270000000000003</v>
      </c>
      <c r="U216" s="1">
        <v>2.52</v>
      </c>
      <c r="V216" s="1">
        <v>968.48</v>
      </c>
      <c r="W216" s="1">
        <v>927.04</v>
      </c>
      <c r="X216" s="1">
        <v>242.28</v>
      </c>
      <c r="Y216" s="1">
        <v>123.73</v>
      </c>
      <c r="Z216" s="1">
        <v>1248</v>
      </c>
      <c r="AA216" s="1">
        <v>44747</v>
      </c>
      <c r="AB216" s="1">
        <v>158.94999999999999</v>
      </c>
      <c r="AC216" s="1">
        <v>962.85</v>
      </c>
      <c r="AD216" s="1">
        <v>203.35</v>
      </c>
    </row>
    <row r="217" spans="1:30" x14ac:dyDescent="0.2">
      <c r="A217" t="s">
        <v>764</v>
      </c>
      <c r="B217" t="s">
        <v>160</v>
      </c>
      <c r="C217" t="s">
        <v>42</v>
      </c>
      <c r="D217" t="s">
        <v>33</v>
      </c>
      <c r="E217" t="s">
        <v>34</v>
      </c>
      <c r="F217" t="s">
        <v>528</v>
      </c>
      <c r="G217" s="1">
        <v>2.4900000000000002</v>
      </c>
      <c r="H217" s="1">
        <v>8.26</v>
      </c>
      <c r="I217" s="1">
        <v>2.4300000000000002</v>
      </c>
      <c r="J217" s="1">
        <v>94.37</v>
      </c>
      <c r="K217" s="1">
        <v>149.97</v>
      </c>
      <c r="L217" s="1">
        <v>5.2</v>
      </c>
      <c r="M217" s="1">
        <v>5.71</v>
      </c>
      <c r="N217" s="1">
        <v>1039</v>
      </c>
      <c r="O217" s="1">
        <v>12.78</v>
      </c>
      <c r="P217" s="1">
        <v>11.03</v>
      </c>
      <c r="Q217" s="1">
        <v>149.49</v>
      </c>
      <c r="R217" s="1">
        <v>321.98</v>
      </c>
      <c r="S217" s="1">
        <v>174.79</v>
      </c>
      <c r="T217" s="1">
        <v>35.46</v>
      </c>
      <c r="U217" s="1">
        <v>1.99</v>
      </c>
      <c r="V217" s="1">
        <v>1041</v>
      </c>
      <c r="W217" s="1">
        <v>985.96</v>
      </c>
      <c r="X217" s="1">
        <v>233.21</v>
      </c>
      <c r="Y217" s="1">
        <v>123.73</v>
      </c>
      <c r="Z217" s="1">
        <v>1573</v>
      </c>
      <c r="AA217" s="1">
        <v>40518</v>
      </c>
      <c r="AB217" s="1">
        <v>158.21</v>
      </c>
      <c r="AC217" s="1">
        <v>987.78</v>
      </c>
      <c r="AD217" s="1">
        <v>209.88</v>
      </c>
    </row>
    <row r="218" spans="1:30" x14ac:dyDescent="0.2">
      <c r="A218" t="s">
        <v>765</v>
      </c>
      <c r="B218" t="s">
        <v>160</v>
      </c>
      <c r="C218" t="s">
        <v>42</v>
      </c>
      <c r="D218" t="s">
        <v>33</v>
      </c>
      <c r="E218" t="s">
        <v>34</v>
      </c>
      <c r="F218" t="s">
        <v>528</v>
      </c>
      <c r="G218" s="1">
        <v>2.36</v>
      </c>
      <c r="H218" s="1">
        <v>5.7</v>
      </c>
      <c r="I218" s="1">
        <v>1.91</v>
      </c>
      <c r="J218" s="1">
        <v>37.94</v>
      </c>
      <c r="K218" s="1">
        <v>146.66999999999999</v>
      </c>
      <c r="L218" s="1">
        <v>7.54</v>
      </c>
      <c r="M218" s="1">
        <v>5.71</v>
      </c>
      <c r="N218" s="1">
        <v>978.18</v>
      </c>
      <c r="O218" s="1">
        <v>15.5</v>
      </c>
      <c r="P218" s="1">
        <v>11.95</v>
      </c>
      <c r="Q218" s="1">
        <v>161.49</v>
      </c>
      <c r="R218" s="1">
        <v>258.45</v>
      </c>
      <c r="S218" s="1">
        <v>162.44999999999999</v>
      </c>
      <c r="T218" s="1">
        <v>36.270000000000003</v>
      </c>
      <c r="U218" s="1">
        <v>1.51</v>
      </c>
      <c r="V218" s="1">
        <v>996.89</v>
      </c>
      <c r="W218" s="1">
        <v>1005</v>
      </c>
      <c r="X218" s="1">
        <v>233.21</v>
      </c>
      <c r="Y218" s="1">
        <v>115.27</v>
      </c>
      <c r="Z218" s="1">
        <v>1573</v>
      </c>
      <c r="AA218" s="1">
        <v>41043</v>
      </c>
      <c r="AB218" s="1">
        <v>163.38999999999999</v>
      </c>
      <c r="AC218" s="1">
        <v>973.69</v>
      </c>
      <c r="AD218" s="1">
        <v>184.13</v>
      </c>
    </row>
    <row r="219" spans="1:30" x14ac:dyDescent="0.2">
      <c r="A219" t="s">
        <v>766</v>
      </c>
      <c r="B219" t="s">
        <v>413</v>
      </c>
      <c r="C219" t="s">
        <v>42</v>
      </c>
      <c r="D219" t="s">
        <v>33</v>
      </c>
      <c r="E219" t="s">
        <v>34</v>
      </c>
      <c r="F219" t="s">
        <v>588</v>
      </c>
      <c r="G219" s="1">
        <v>2.2999999999999998</v>
      </c>
      <c r="H219" s="1">
        <v>22.05</v>
      </c>
      <c r="I219" s="1">
        <v>1.04</v>
      </c>
      <c r="J219" s="1">
        <v>21.33</v>
      </c>
      <c r="K219" s="1">
        <v>275.14999999999998</v>
      </c>
      <c r="L219" s="1">
        <v>4.16</v>
      </c>
      <c r="M219" s="1">
        <v>4.0599999999999996</v>
      </c>
      <c r="N219" s="1">
        <v>794.39</v>
      </c>
      <c r="O219" s="1">
        <v>10.36</v>
      </c>
      <c r="P219" s="1">
        <v>2.1</v>
      </c>
      <c r="Q219" s="1">
        <v>56.11</v>
      </c>
      <c r="R219" s="1">
        <v>110.74</v>
      </c>
      <c r="S219" s="1">
        <v>61.98</v>
      </c>
      <c r="T219" s="1">
        <v>23.64</v>
      </c>
      <c r="U219" s="1">
        <v>3.23</v>
      </c>
      <c r="V219" s="1">
        <v>853.62</v>
      </c>
      <c r="W219" s="1">
        <v>420.77</v>
      </c>
      <c r="X219" s="1">
        <v>95.8</v>
      </c>
      <c r="Y219" s="1">
        <v>35.69</v>
      </c>
      <c r="Z219" s="1">
        <v>1610</v>
      </c>
      <c r="AA219" s="1">
        <v>14668</v>
      </c>
      <c r="AB219" s="1">
        <v>103.25</v>
      </c>
      <c r="AC219" s="1">
        <v>540.48</v>
      </c>
      <c r="AD219" s="1">
        <v>31.58</v>
      </c>
    </row>
    <row r="220" spans="1:30" x14ac:dyDescent="0.2">
      <c r="A220" t="s">
        <v>767</v>
      </c>
      <c r="B220" t="s">
        <v>413</v>
      </c>
      <c r="C220" t="s">
        <v>42</v>
      </c>
      <c r="D220" t="s">
        <v>33</v>
      </c>
      <c r="E220" t="s">
        <v>34</v>
      </c>
      <c r="F220" t="s">
        <v>588</v>
      </c>
      <c r="G220" s="1">
        <v>2.2999999999999998</v>
      </c>
      <c r="H220" s="1">
        <v>27.9</v>
      </c>
      <c r="I220" s="1">
        <v>1.1499999999999999</v>
      </c>
      <c r="J220" s="1">
        <v>33.33</v>
      </c>
      <c r="K220" s="1">
        <v>331.1</v>
      </c>
      <c r="L220" s="1">
        <v>3.98</v>
      </c>
      <c r="M220" s="1">
        <v>4.4400000000000004</v>
      </c>
      <c r="N220" s="1">
        <v>725.27</v>
      </c>
      <c r="O220" s="1">
        <v>11.65</v>
      </c>
      <c r="P220" s="1">
        <v>2.44</v>
      </c>
      <c r="Q220" s="1">
        <v>62.27</v>
      </c>
      <c r="R220" s="1">
        <v>110.74</v>
      </c>
      <c r="S220" s="1">
        <v>66.28</v>
      </c>
      <c r="T220" s="1">
        <v>24.44</v>
      </c>
      <c r="U220" s="1">
        <v>3.23</v>
      </c>
      <c r="V220" s="1">
        <v>765.01</v>
      </c>
      <c r="W220" s="1">
        <v>477.68</v>
      </c>
      <c r="X220" s="1">
        <v>82.97</v>
      </c>
      <c r="Y220" s="1">
        <v>38.11</v>
      </c>
      <c r="Z220" s="1">
        <v>1610</v>
      </c>
      <c r="AA220" s="1">
        <v>14779</v>
      </c>
      <c r="AB220" s="1">
        <v>101.99</v>
      </c>
      <c r="AC220" s="1">
        <v>601.05999999999995</v>
      </c>
      <c r="AD220" s="1">
        <v>33.18</v>
      </c>
    </row>
    <row r="221" spans="1:30" x14ac:dyDescent="0.2">
      <c r="A221" t="s">
        <v>768</v>
      </c>
      <c r="B221" t="s">
        <v>413</v>
      </c>
      <c r="C221" t="s">
        <v>42</v>
      </c>
      <c r="D221" t="s">
        <v>33</v>
      </c>
      <c r="E221" t="s">
        <v>34</v>
      </c>
      <c r="F221" t="s">
        <v>588</v>
      </c>
      <c r="G221" s="1">
        <v>2.1</v>
      </c>
      <c r="H221" s="1">
        <v>16.23</v>
      </c>
      <c r="I221" s="1">
        <v>1.04</v>
      </c>
      <c r="J221" s="1">
        <v>59.37</v>
      </c>
      <c r="K221" s="1">
        <v>303.17</v>
      </c>
      <c r="L221" s="1">
        <v>4.5199999999999996</v>
      </c>
      <c r="M221" s="1">
        <v>4.4400000000000004</v>
      </c>
      <c r="N221" s="1">
        <v>710.26</v>
      </c>
      <c r="O221" s="1">
        <v>10.79</v>
      </c>
      <c r="P221" s="1">
        <v>2.1</v>
      </c>
      <c r="Q221" s="1">
        <v>56.11</v>
      </c>
      <c r="R221" s="1">
        <v>128.26</v>
      </c>
      <c r="S221" s="1">
        <v>69.13</v>
      </c>
      <c r="T221" s="1">
        <v>23.64</v>
      </c>
      <c r="U221" s="1">
        <v>3.23</v>
      </c>
      <c r="V221" s="1">
        <v>841.97</v>
      </c>
      <c r="W221" s="1">
        <v>445.52</v>
      </c>
      <c r="X221" s="1">
        <v>82.97</v>
      </c>
      <c r="Y221" s="1">
        <v>38.11</v>
      </c>
      <c r="Z221" s="1">
        <v>1610</v>
      </c>
      <c r="AA221" s="1">
        <v>13771</v>
      </c>
      <c r="AB221" s="1">
        <v>100.11</v>
      </c>
      <c r="AC221" s="1">
        <v>548.85</v>
      </c>
      <c r="AD221" s="1">
        <v>33.18</v>
      </c>
    </row>
    <row r="222" spans="1:30" x14ac:dyDescent="0.2">
      <c r="A222" t="s">
        <v>116</v>
      </c>
      <c r="B222" t="s">
        <v>109</v>
      </c>
      <c r="C222" t="s">
        <v>42</v>
      </c>
      <c r="D222" t="s">
        <v>33</v>
      </c>
      <c r="E222" t="s">
        <v>34</v>
      </c>
      <c r="F222" t="s">
        <v>516</v>
      </c>
      <c r="G222" s="1">
        <v>2.79</v>
      </c>
      <c r="H222" s="1">
        <v>9.77</v>
      </c>
      <c r="I222" s="1">
        <v>4.6100000000000003</v>
      </c>
      <c r="J222" s="1">
        <v>43.42</v>
      </c>
      <c r="K222" s="1">
        <v>281.19</v>
      </c>
      <c r="L222" s="1">
        <v>7.89</v>
      </c>
      <c r="M222" s="1">
        <v>7.9</v>
      </c>
      <c r="N222" s="1">
        <v>1076</v>
      </c>
      <c r="O222" s="1">
        <v>17.100000000000001</v>
      </c>
      <c r="P222" s="1">
        <v>20.239999999999998</v>
      </c>
      <c r="Q222" s="1">
        <v>144.29</v>
      </c>
      <c r="R222" s="1">
        <v>844</v>
      </c>
      <c r="S222" s="1">
        <v>181.16</v>
      </c>
      <c r="T222" s="1">
        <v>38.17</v>
      </c>
      <c r="U222" s="1">
        <v>10.47</v>
      </c>
      <c r="V222" s="1">
        <v>832.57</v>
      </c>
      <c r="W222" s="1">
        <v>1021</v>
      </c>
      <c r="X222" s="1">
        <v>262.33</v>
      </c>
      <c r="Y222" s="1">
        <v>122.05</v>
      </c>
      <c r="Z222" s="1">
        <v>3095</v>
      </c>
      <c r="AA222" s="1">
        <v>30062</v>
      </c>
      <c r="AB222" s="1">
        <v>132.65</v>
      </c>
      <c r="AC222" s="1">
        <v>1035</v>
      </c>
      <c r="AD222" s="1">
        <v>219.31</v>
      </c>
    </row>
    <row r="223" spans="1:30" x14ac:dyDescent="0.2">
      <c r="A223" t="s">
        <v>117</v>
      </c>
      <c r="B223" t="s">
        <v>109</v>
      </c>
      <c r="C223" t="s">
        <v>42</v>
      </c>
      <c r="D223" t="s">
        <v>33</v>
      </c>
      <c r="E223" t="s">
        <v>34</v>
      </c>
      <c r="F223" t="s">
        <v>516</v>
      </c>
      <c r="G223" s="1">
        <v>2.42</v>
      </c>
      <c r="H223" s="1">
        <v>5.69</v>
      </c>
      <c r="I223" s="1">
        <v>4.34</v>
      </c>
      <c r="J223" s="1">
        <v>32.65</v>
      </c>
      <c r="K223" s="1">
        <v>230.4</v>
      </c>
      <c r="L223" s="1">
        <v>6.85</v>
      </c>
      <c r="M223" s="1">
        <v>7.12</v>
      </c>
      <c r="N223" s="1">
        <v>1099</v>
      </c>
      <c r="O223" s="1">
        <v>13.67</v>
      </c>
      <c r="P223" s="1">
        <v>16</v>
      </c>
      <c r="Q223" s="1">
        <v>152.36000000000001</v>
      </c>
      <c r="R223" s="1">
        <v>623.26</v>
      </c>
      <c r="S223" s="1">
        <v>173.57</v>
      </c>
      <c r="T223" s="1">
        <v>36.380000000000003</v>
      </c>
      <c r="U223" s="1">
        <v>9.5299999999999994</v>
      </c>
      <c r="V223" s="1">
        <v>750.41</v>
      </c>
      <c r="W223" s="1">
        <v>939.18</v>
      </c>
      <c r="X223" s="1">
        <v>251</v>
      </c>
      <c r="Y223" s="1">
        <v>118.01</v>
      </c>
      <c r="Z223" s="1">
        <v>3284</v>
      </c>
      <c r="AA223" s="1">
        <v>29179</v>
      </c>
      <c r="AB223" s="1">
        <v>118.54</v>
      </c>
      <c r="AC223" s="1">
        <v>1019</v>
      </c>
      <c r="AD223" s="1">
        <v>219.31</v>
      </c>
    </row>
    <row r="224" spans="1:30" x14ac:dyDescent="0.2">
      <c r="A224" t="s">
        <v>118</v>
      </c>
      <c r="B224" t="s">
        <v>109</v>
      </c>
      <c r="C224" t="s">
        <v>42</v>
      </c>
      <c r="D224" t="s">
        <v>33</v>
      </c>
      <c r="E224" t="s">
        <v>34</v>
      </c>
      <c r="F224" t="s">
        <v>516</v>
      </c>
      <c r="G224" s="1">
        <v>2.42</v>
      </c>
      <c r="H224" s="1">
        <v>14.28</v>
      </c>
      <c r="I224" s="1">
        <v>4.8899999999999997</v>
      </c>
      <c r="J224" s="1">
        <v>31.42</v>
      </c>
      <c r="K224" s="1">
        <v>187.27</v>
      </c>
      <c r="L224" s="1">
        <v>6.65</v>
      </c>
      <c r="M224" s="1">
        <v>7.12</v>
      </c>
      <c r="N224" s="1">
        <v>1046</v>
      </c>
      <c r="O224" s="1">
        <v>11.43</v>
      </c>
      <c r="P224" s="1">
        <v>18.8</v>
      </c>
      <c r="Q224" s="1">
        <v>160.54</v>
      </c>
      <c r="R224" s="1">
        <v>700.48</v>
      </c>
      <c r="S224" s="1">
        <v>202.27</v>
      </c>
      <c r="T224" s="1">
        <v>36.380000000000003</v>
      </c>
      <c r="U224" s="1">
        <v>11.42</v>
      </c>
      <c r="V224" s="1">
        <v>825.44</v>
      </c>
      <c r="W224" s="1">
        <v>1018</v>
      </c>
      <c r="X224" s="1">
        <v>251</v>
      </c>
      <c r="Y224" s="1">
        <v>118.01</v>
      </c>
      <c r="Z224" s="1">
        <v>3474</v>
      </c>
      <c r="AA224" s="1">
        <v>29030</v>
      </c>
      <c r="AB224" s="1">
        <v>123.79</v>
      </c>
      <c r="AC224" s="1">
        <v>1002</v>
      </c>
      <c r="AD224" s="1">
        <v>229.21</v>
      </c>
    </row>
    <row r="225" spans="1:30" x14ac:dyDescent="0.2">
      <c r="A225" t="s">
        <v>769</v>
      </c>
      <c r="B225" t="s">
        <v>194</v>
      </c>
      <c r="C225" t="s">
        <v>42</v>
      </c>
      <c r="D225" t="s">
        <v>33</v>
      </c>
      <c r="E225" t="s">
        <v>34</v>
      </c>
      <c r="F225" t="s">
        <v>540</v>
      </c>
      <c r="G225" s="1">
        <v>2.5499999999999998</v>
      </c>
      <c r="H225" s="1">
        <v>13.86</v>
      </c>
      <c r="I225" s="1">
        <v>3.76</v>
      </c>
      <c r="J225" s="1">
        <v>47.01</v>
      </c>
      <c r="K225" s="1">
        <v>192.28</v>
      </c>
      <c r="L225" s="1">
        <v>5.18</v>
      </c>
      <c r="M225" s="1">
        <v>7.51</v>
      </c>
      <c r="N225" s="1">
        <v>1532</v>
      </c>
      <c r="O225" s="1">
        <v>11.76</v>
      </c>
      <c r="P225" s="1">
        <v>18.3</v>
      </c>
      <c r="Q225" s="1">
        <v>189.7</v>
      </c>
      <c r="R225" s="1">
        <v>593.98</v>
      </c>
      <c r="S225" s="1">
        <v>176.6</v>
      </c>
      <c r="T225" s="1">
        <v>42.67</v>
      </c>
      <c r="U225" s="1">
        <v>11.63</v>
      </c>
      <c r="V225" s="1">
        <v>739.2</v>
      </c>
      <c r="W225" s="1">
        <v>831.82</v>
      </c>
      <c r="X225" s="1">
        <v>130.57</v>
      </c>
      <c r="Y225" s="1">
        <v>76.03</v>
      </c>
      <c r="Z225" s="1">
        <v>2992</v>
      </c>
      <c r="AA225" s="1">
        <v>35275</v>
      </c>
      <c r="AB225" s="1">
        <v>136.04</v>
      </c>
      <c r="AC225" s="1">
        <v>680.11</v>
      </c>
      <c r="AD225" s="1">
        <v>200.78</v>
      </c>
    </row>
    <row r="226" spans="1:30" x14ac:dyDescent="0.2">
      <c r="A226" t="s">
        <v>770</v>
      </c>
      <c r="B226" t="s">
        <v>194</v>
      </c>
      <c r="C226" t="s">
        <v>42</v>
      </c>
      <c r="D226" t="s">
        <v>33</v>
      </c>
      <c r="E226" t="s">
        <v>34</v>
      </c>
      <c r="F226" t="s">
        <v>540</v>
      </c>
      <c r="G226" s="1">
        <v>2.2999999999999998</v>
      </c>
      <c r="H226" s="1">
        <v>17.760000000000002</v>
      </c>
      <c r="I226" s="1">
        <v>3.76</v>
      </c>
      <c r="J226" s="1">
        <v>68.39</v>
      </c>
      <c r="K226" s="1">
        <v>176.11</v>
      </c>
      <c r="L226" s="1">
        <v>5.09</v>
      </c>
      <c r="M226" s="1">
        <v>7.83</v>
      </c>
      <c r="N226" s="1">
        <v>1599</v>
      </c>
      <c r="O226" s="1">
        <v>11.48</v>
      </c>
      <c r="P226" s="1">
        <v>17.68</v>
      </c>
      <c r="Q226" s="1">
        <v>189.7</v>
      </c>
      <c r="R226" s="1">
        <v>546.29</v>
      </c>
      <c r="S226" s="1">
        <v>186.88</v>
      </c>
      <c r="T226" s="1">
        <v>42.15</v>
      </c>
      <c r="U226" s="1">
        <v>10.68</v>
      </c>
      <c r="V226" s="1">
        <v>797.75</v>
      </c>
      <c r="W226" s="1">
        <v>816.45</v>
      </c>
      <c r="X226" s="1">
        <v>118.97</v>
      </c>
      <c r="Y226" s="1">
        <v>71.14</v>
      </c>
      <c r="Z226" s="1">
        <v>2642</v>
      </c>
      <c r="AA226" s="1">
        <v>35751</v>
      </c>
      <c r="AB226" s="1">
        <v>132.88999999999999</v>
      </c>
      <c r="AC226" s="1">
        <v>656.28</v>
      </c>
      <c r="AD226" s="1">
        <v>219.91</v>
      </c>
    </row>
    <row r="227" spans="1:30" x14ac:dyDescent="0.2">
      <c r="A227" t="s">
        <v>771</v>
      </c>
      <c r="B227" t="s">
        <v>194</v>
      </c>
      <c r="C227" t="s">
        <v>42</v>
      </c>
      <c r="D227" t="s">
        <v>33</v>
      </c>
      <c r="E227" t="s">
        <v>34</v>
      </c>
      <c r="F227" t="s">
        <v>540</v>
      </c>
      <c r="G227" s="1">
        <v>2.06</v>
      </c>
      <c r="H227" s="1">
        <v>4.3</v>
      </c>
      <c r="I227" s="1">
        <v>4.47</v>
      </c>
      <c r="J227" s="1">
        <v>35.44</v>
      </c>
      <c r="K227" s="1">
        <v>133.75</v>
      </c>
      <c r="L227" s="1">
        <v>4.6500000000000004</v>
      </c>
      <c r="M227" s="1">
        <v>8.48</v>
      </c>
      <c r="N227" s="1">
        <v>1415</v>
      </c>
      <c r="O227" s="1">
        <v>10.93</v>
      </c>
      <c r="P227" s="1">
        <v>20.190000000000001</v>
      </c>
      <c r="Q227" s="1">
        <v>175.95</v>
      </c>
      <c r="R227" s="1">
        <v>546.29</v>
      </c>
      <c r="S227" s="1">
        <v>183.3</v>
      </c>
      <c r="T227" s="1">
        <v>43.18</v>
      </c>
      <c r="U227" s="1">
        <v>12.6</v>
      </c>
      <c r="V227" s="1">
        <v>753.85</v>
      </c>
      <c r="W227" s="1">
        <v>848.59</v>
      </c>
      <c r="X227" s="1">
        <v>130.57</v>
      </c>
      <c r="Y227" s="1">
        <v>72.760000000000005</v>
      </c>
      <c r="Z227" s="1">
        <v>2992</v>
      </c>
      <c r="AA227" s="1">
        <v>35751</v>
      </c>
      <c r="AB227" s="1">
        <v>135.26</v>
      </c>
      <c r="AC227" s="1">
        <v>675.21</v>
      </c>
      <c r="AD227" s="1">
        <v>210.26</v>
      </c>
    </row>
    <row r="228" spans="1:30" x14ac:dyDescent="0.2">
      <c r="A228" t="s">
        <v>772</v>
      </c>
      <c r="B228" t="s">
        <v>453</v>
      </c>
      <c r="C228" t="s">
        <v>42</v>
      </c>
      <c r="D228" t="s">
        <v>33</v>
      </c>
      <c r="E228" t="s">
        <v>34</v>
      </c>
      <c r="F228" t="s">
        <v>496</v>
      </c>
      <c r="G228" s="1">
        <v>2.44</v>
      </c>
      <c r="H228" s="1">
        <v>3.41</v>
      </c>
      <c r="I228" s="1">
        <v>1.08</v>
      </c>
      <c r="J228" s="1">
        <v>21.8</v>
      </c>
      <c r="K228" s="1">
        <v>318.08999999999997</v>
      </c>
      <c r="L228" s="1">
        <v>7.56</v>
      </c>
      <c r="M228" s="1">
        <v>5.89</v>
      </c>
      <c r="N228" s="1">
        <v>762.77</v>
      </c>
      <c r="O228" s="1">
        <v>11.87</v>
      </c>
      <c r="P228" s="1">
        <v>4.24</v>
      </c>
      <c r="Q228" s="1">
        <v>76.069999999999993</v>
      </c>
      <c r="R228" s="1">
        <v>72.23</v>
      </c>
      <c r="S228" s="1">
        <v>49.53</v>
      </c>
      <c r="T228" s="1">
        <v>27.27</v>
      </c>
      <c r="U228" s="1">
        <v>2.5099999999999998</v>
      </c>
      <c r="V228" s="1">
        <v>585.07000000000005</v>
      </c>
      <c r="W228" s="1">
        <v>584.12</v>
      </c>
      <c r="X228" s="1">
        <v>96.75</v>
      </c>
      <c r="Y228" s="1">
        <v>50.17</v>
      </c>
      <c r="Z228" s="1">
        <v>2464</v>
      </c>
      <c r="AA228" s="1">
        <v>18785</v>
      </c>
      <c r="AB228" s="1">
        <v>104.3</v>
      </c>
      <c r="AC228" s="1">
        <v>796.49</v>
      </c>
      <c r="AD228" s="1">
        <v>34.07</v>
      </c>
    </row>
    <row r="229" spans="1:30" x14ac:dyDescent="0.2">
      <c r="A229" t="s">
        <v>773</v>
      </c>
      <c r="B229" t="s">
        <v>453</v>
      </c>
      <c r="C229" t="s">
        <v>42</v>
      </c>
      <c r="D229" t="s">
        <v>33</v>
      </c>
      <c r="E229" t="s">
        <v>34</v>
      </c>
      <c r="F229" t="s">
        <v>496</v>
      </c>
      <c r="G229" s="1">
        <v>2.68</v>
      </c>
      <c r="H229" s="1">
        <v>6.23</v>
      </c>
      <c r="I229" s="1">
        <v>0.98</v>
      </c>
      <c r="J229" s="1">
        <v>26.57</v>
      </c>
      <c r="K229" s="1">
        <v>274.14</v>
      </c>
      <c r="L229" s="1">
        <v>6.57</v>
      </c>
      <c r="M229" s="1">
        <v>5.89</v>
      </c>
      <c r="N229" s="1">
        <v>786.71</v>
      </c>
      <c r="O229" s="1">
        <v>11.08</v>
      </c>
      <c r="P229" s="1">
        <v>4.53</v>
      </c>
      <c r="Q229" s="1">
        <v>76.069999999999993</v>
      </c>
      <c r="R229" s="1">
        <v>53.57</v>
      </c>
      <c r="S229" s="1">
        <v>55.46</v>
      </c>
      <c r="T229" s="1">
        <v>27.27</v>
      </c>
      <c r="U229" s="1">
        <v>2.5099999999999998</v>
      </c>
      <c r="V229" s="1">
        <v>570.28</v>
      </c>
      <c r="W229" s="1">
        <v>584.12</v>
      </c>
      <c r="X229" s="1">
        <v>106.44</v>
      </c>
      <c r="Y229" s="1">
        <v>46.4</v>
      </c>
      <c r="Z229" s="1">
        <v>1882</v>
      </c>
      <c r="AA229" s="1">
        <v>20834</v>
      </c>
      <c r="AB229" s="1">
        <v>102.89</v>
      </c>
      <c r="AC229" s="1">
        <v>843.4</v>
      </c>
      <c r="AD229" s="1">
        <v>37.74</v>
      </c>
    </row>
    <row r="230" spans="1:30" x14ac:dyDescent="0.2">
      <c r="A230" t="s">
        <v>774</v>
      </c>
      <c r="B230" t="s">
        <v>453</v>
      </c>
      <c r="C230" t="s">
        <v>42</v>
      </c>
      <c r="D230" t="s">
        <v>33</v>
      </c>
      <c r="E230" t="s">
        <v>34</v>
      </c>
      <c r="F230" t="s">
        <v>496</v>
      </c>
      <c r="G230" s="1">
        <v>5.95</v>
      </c>
      <c r="H230" s="1">
        <v>6.78</v>
      </c>
      <c r="I230" s="1">
        <v>1.08</v>
      </c>
      <c r="J230" s="1">
        <v>24.76</v>
      </c>
      <c r="K230" s="1">
        <v>572.11</v>
      </c>
      <c r="L230" s="1">
        <v>9.5399999999999991</v>
      </c>
      <c r="M230" s="1">
        <v>6.45</v>
      </c>
      <c r="N230" s="1">
        <v>942.85</v>
      </c>
      <c r="O230" s="1">
        <v>11.08</v>
      </c>
      <c r="P230" s="1">
        <v>4.53</v>
      </c>
      <c r="Q230" s="1">
        <v>76.069999999999993</v>
      </c>
      <c r="R230" s="1">
        <v>72.23</v>
      </c>
      <c r="S230" s="1">
        <v>46.54</v>
      </c>
      <c r="T230" s="1">
        <v>49.97</v>
      </c>
      <c r="U230" s="1">
        <v>2.5099999999999998</v>
      </c>
      <c r="V230" s="1">
        <v>541.38</v>
      </c>
      <c r="W230" s="1">
        <v>600.07000000000005</v>
      </c>
      <c r="X230" s="1">
        <v>96.75</v>
      </c>
      <c r="Y230" s="1">
        <v>52.71</v>
      </c>
      <c r="Z230" s="1">
        <v>2171</v>
      </c>
      <c r="AA230" s="1">
        <v>18615</v>
      </c>
      <c r="AB230" s="1">
        <v>105.71</v>
      </c>
      <c r="AC230" s="1">
        <v>860.2</v>
      </c>
      <c r="AD230" s="1">
        <v>37.74</v>
      </c>
    </row>
    <row r="231" spans="1:30" x14ac:dyDescent="0.2">
      <c r="A231" t="s">
        <v>775</v>
      </c>
      <c r="B231" t="s">
        <v>246</v>
      </c>
      <c r="C231" t="s">
        <v>42</v>
      </c>
      <c r="D231" t="s">
        <v>33</v>
      </c>
      <c r="E231" t="s">
        <v>34</v>
      </c>
      <c r="F231" t="s">
        <v>552</v>
      </c>
      <c r="G231" s="1">
        <v>1.83</v>
      </c>
      <c r="H231" s="1">
        <v>1.58</v>
      </c>
      <c r="I231" s="1">
        <v>3.31</v>
      </c>
      <c r="J231" s="1">
        <v>27.21</v>
      </c>
      <c r="K231" s="1">
        <v>1.17</v>
      </c>
      <c r="L231" s="1">
        <v>2.6</v>
      </c>
      <c r="M231" s="1">
        <v>6.57</v>
      </c>
      <c r="N231" s="1">
        <v>2100</v>
      </c>
      <c r="O231" s="1">
        <v>5.64</v>
      </c>
      <c r="P231" s="1">
        <v>12.86</v>
      </c>
      <c r="Q231" s="1">
        <v>175.95</v>
      </c>
      <c r="R231" s="1">
        <v>393.25</v>
      </c>
      <c r="S231" s="1">
        <v>176.6</v>
      </c>
      <c r="T231" s="1">
        <v>41.09</v>
      </c>
      <c r="U231" s="1">
        <v>7.08</v>
      </c>
      <c r="V231" s="1">
        <v>1649</v>
      </c>
      <c r="W231" s="1">
        <v>689.59</v>
      </c>
      <c r="X231" s="1">
        <v>118.97</v>
      </c>
      <c r="Y231" s="1">
        <v>53.75</v>
      </c>
      <c r="Z231" s="1">
        <v>2642</v>
      </c>
      <c r="AA231" s="1">
        <v>16548</v>
      </c>
      <c r="AB231" s="1">
        <v>123.45</v>
      </c>
      <c r="AC231" s="1">
        <v>680.34</v>
      </c>
      <c r="AD231" s="1">
        <v>219.91</v>
      </c>
    </row>
    <row r="232" spans="1:30" x14ac:dyDescent="0.2">
      <c r="A232" t="s">
        <v>776</v>
      </c>
      <c r="B232" t="s">
        <v>246</v>
      </c>
      <c r="C232" t="s">
        <v>42</v>
      </c>
      <c r="D232" t="s">
        <v>33</v>
      </c>
      <c r="E232" t="s">
        <v>34</v>
      </c>
      <c r="F232" t="s">
        <v>552</v>
      </c>
      <c r="G232" s="1">
        <v>1.71</v>
      </c>
      <c r="H232" s="1">
        <v>1.46</v>
      </c>
      <c r="I232" s="1">
        <v>3.76</v>
      </c>
      <c r="J232" s="1">
        <v>26.64</v>
      </c>
      <c r="K232" s="1">
        <v>0.89</v>
      </c>
      <c r="L232" s="1">
        <v>2.6</v>
      </c>
      <c r="M232" s="1">
        <v>6.57</v>
      </c>
      <c r="N232" s="1">
        <v>2091</v>
      </c>
      <c r="O232" s="1">
        <v>6.29</v>
      </c>
      <c r="P232" s="1">
        <v>12.86</v>
      </c>
      <c r="Q232" s="1">
        <v>162.38999999999999</v>
      </c>
      <c r="R232" s="1">
        <v>393.25</v>
      </c>
      <c r="S232" s="1">
        <v>175.57</v>
      </c>
      <c r="T232" s="1">
        <v>38.9</v>
      </c>
      <c r="U232" s="1">
        <v>7.08</v>
      </c>
      <c r="V232" s="1">
        <v>1521</v>
      </c>
      <c r="W232" s="1">
        <v>685.41</v>
      </c>
      <c r="X232" s="1">
        <v>107.21</v>
      </c>
      <c r="Y232" s="1">
        <v>56.84</v>
      </c>
      <c r="Z232" s="1">
        <v>2296</v>
      </c>
      <c r="AA232" s="1">
        <v>16867</v>
      </c>
      <c r="AB232" s="1">
        <v>121.87</v>
      </c>
      <c r="AC232" s="1">
        <v>673.28</v>
      </c>
      <c r="AD232" s="1">
        <v>224.8</v>
      </c>
    </row>
    <row r="233" spans="1:30" x14ac:dyDescent="0.2">
      <c r="A233" t="s">
        <v>777</v>
      </c>
      <c r="B233" t="s">
        <v>246</v>
      </c>
      <c r="C233" t="s">
        <v>42</v>
      </c>
      <c r="D233" t="s">
        <v>33</v>
      </c>
      <c r="E233" t="s">
        <v>34</v>
      </c>
      <c r="F233" t="s">
        <v>552</v>
      </c>
      <c r="G233" s="1">
        <v>1.83</v>
      </c>
      <c r="H233" s="1">
        <v>1.46</v>
      </c>
      <c r="I233" s="1">
        <v>3.53</v>
      </c>
      <c r="J233" s="1">
        <v>25.78</v>
      </c>
      <c r="K233" s="1">
        <v>1.17</v>
      </c>
      <c r="L233" s="1">
        <v>2.68</v>
      </c>
      <c r="M233" s="1">
        <v>7.2</v>
      </c>
      <c r="N233" s="1">
        <v>2438</v>
      </c>
      <c r="O233" s="1">
        <v>4.99</v>
      </c>
      <c r="P233" s="1">
        <v>11.71</v>
      </c>
      <c r="Q233" s="1">
        <v>162.38999999999999</v>
      </c>
      <c r="R233" s="1">
        <v>393.25</v>
      </c>
      <c r="S233" s="1">
        <v>174.53</v>
      </c>
      <c r="T233" s="1">
        <v>40.01</v>
      </c>
      <c r="U233" s="1">
        <v>7.08</v>
      </c>
      <c r="V233" s="1">
        <v>1533</v>
      </c>
      <c r="W233" s="1">
        <v>706.3</v>
      </c>
      <c r="X233" s="1">
        <v>95.29</v>
      </c>
      <c r="Y233" s="1">
        <v>50.69</v>
      </c>
      <c r="Z233" s="1">
        <v>2642</v>
      </c>
      <c r="AA233" s="1">
        <v>16228</v>
      </c>
      <c r="AB233" s="1">
        <v>120.3</v>
      </c>
      <c r="AC233" s="1">
        <v>688</v>
      </c>
      <c r="AD233" s="1">
        <v>219.91</v>
      </c>
    </row>
    <row r="234" spans="1:30" x14ac:dyDescent="0.2">
      <c r="A234" t="s">
        <v>778</v>
      </c>
      <c r="B234" t="s">
        <v>344</v>
      </c>
      <c r="C234" t="s">
        <v>42</v>
      </c>
      <c r="D234" t="s">
        <v>33</v>
      </c>
      <c r="E234" t="s">
        <v>34</v>
      </c>
      <c r="F234" t="s">
        <v>573</v>
      </c>
      <c r="G234" s="1">
        <v>2.21</v>
      </c>
      <c r="H234" s="1">
        <v>2.65</v>
      </c>
      <c r="I234" s="1">
        <v>2.09</v>
      </c>
      <c r="J234" s="1">
        <v>13.99</v>
      </c>
      <c r="K234" s="1">
        <v>135.01</v>
      </c>
      <c r="L234" s="1">
        <v>5.84</v>
      </c>
      <c r="M234" s="1">
        <v>4.0999999999999996</v>
      </c>
      <c r="N234" s="1">
        <v>891.84</v>
      </c>
      <c r="O234" s="1">
        <v>10.35</v>
      </c>
      <c r="P234" s="1">
        <v>3.69</v>
      </c>
      <c r="Q234" s="1">
        <v>54.3</v>
      </c>
      <c r="R234" s="1">
        <v>72.02</v>
      </c>
      <c r="S234" s="1">
        <v>66.239999999999995</v>
      </c>
      <c r="T234" s="1">
        <v>18.45</v>
      </c>
      <c r="U234" s="1">
        <v>2.88</v>
      </c>
      <c r="V234" s="1">
        <v>667.95</v>
      </c>
      <c r="W234" s="1">
        <v>457.54</v>
      </c>
      <c r="X234" s="1">
        <v>182.42</v>
      </c>
      <c r="Y234" s="1">
        <v>49.64</v>
      </c>
      <c r="Z234" s="1">
        <v>2375</v>
      </c>
      <c r="AA234" s="1">
        <v>14396</v>
      </c>
      <c r="AB234" s="1">
        <v>101.88</v>
      </c>
      <c r="AC234" s="1">
        <v>482.11</v>
      </c>
      <c r="AD234" s="1">
        <v>23.4</v>
      </c>
    </row>
    <row r="235" spans="1:30" x14ac:dyDescent="0.2">
      <c r="A235" t="s">
        <v>779</v>
      </c>
      <c r="B235" t="s">
        <v>344</v>
      </c>
      <c r="C235" t="s">
        <v>42</v>
      </c>
      <c r="D235" t="s">
        <v>33</v>
      </c>
      <c r="E235" t="s">
        <v>34</v>
      </c>
      <c r="F235" t="s">
        <v>573</v>
      </c>
      <c r="G235" s="1">
        <v>1.84</v>
      </c>
      <c r="H235" s="1">
        <v>1.53</v>
      </c>
      <c r="I235" s="1">
        <v>1.24</v>
      </c>
      <c r="J235" s="1">
        <v>16.989999999999998</v>
      </c>
      <c r="K235" s="1">
        <v>124.69</v>
      </c>
      <c r="L235" s="1">
        <v>4.71</v>
      </c>
      <c r="M235" s="1">
        <v>3.69</v>
      </c>
      <c r="N235" s="1">
        <v>968.08</v>
      </c>
      <c r="O235" s="1">
        <v>11.8</v>
      </c>
      <c r="P235" s="1">
        <v>2.72</v>
      </c>
      <c r="Q235" s="1">
        <v>48.52</v>
      </c>
      <c r="R235" s="1">
        <v>30.32</v>
      </c>
      <c r="S235" s="1">
        <v>61.47</v>
      </c>
      <c r="T235" s="1">
        <v>17.399999999999999</v>
      </c>
      <c r="U235" s="1">
        <v>2.54</v>
      </c>
      <c r="V235" s="1">
        <v>528.08000000000004</v>
      </c>
      <c r="W235" s="1">
        <v>519.03</v>
      </c>
      <c r="X235" s="1">
        <v>176.01</v>
      </c>
      <c r="Y235" s="1">
        <v>46.9</v>
      </c>
      <c r="Z235" s="1">
        <v>2687</v>
      </c>
      <c r="AA235" s="1">
        <v>18713</v>
      </c>
      <c r="AB235" s="1">
        <v>99.07</v>
      </c>
      <c r="AC235" s="1">
        <v>706.42</v>
      </c>
      <c r="AD235" s="1">
        <v>23.4</v>
      </c>
    </row>
    <row r="236" spans="1:30" x14ac:dyDescent="0.2">
      <c r="A236" t="s">
        <v>780</v>
      </c>
      <c r="B236" t="s">
        <v>344</v>
      </c>
      <c r="C236" t="s">
        <v>42</v>
      </c>
      <c r="D236" t="s">
        <v>33</v>
      </c>
      <c r="E236" t="s">
        <v>34</v>
      </c>
      <c r="F236" t="s">
        <v>573</v>
      </c>
      <c r="G236" s="1">
        <v>1.6</v>
      </c>
      <c r="H236" s="1">
        <v>1.94</v>
      </c>
      <c r="I236" s="1">
        <v>1.38</v>
      </c>
      <c r="J236" s="1">
        <v>18.55</v>
      </c>
      <c r="K236" s="1">
        <v>105.56</v>
      </c>
      <c r="L236" s="1">
        <v>4.99</v>
      </c>
      <c r="M236" s="1">
        <v>4.0999999999999996</v>
      </c>
      <c r="N236" s="1">
        <v>1080</v>
      </c>
      <c r="O236" s="1">
        <v>8.4700000000000006</v>
      </c>
      <c r="P236" s="1">
        <v>3.19</v>
      </c>
      <c r="Q236" s="1">
        <v>54.3</v>
      </c>
      <c r="R236" s="1">
        <v>72.02</v>
      </c>
      <c r="S236" s="1">
        <v>58.17</v>
      </c>
      <c r="T236" s="1">
        <v>18.100000000000001</v>
      </c>
      <c r="U236" s="1">
        <v>2.88</v>
      </c>
      <c r="V236" s="1">
        <v>457.68</v>
      </c>
      <c r="W236" s="1">
        <v>439.37</v>
      </c>
      <c r="X236" s="1">
        <v>176.01</v>
      </c>
      <c r="Y236" s="1">
        <v>46.9</v>
      </c>
      <c r="Z236" s="1">
        <v>2687</v>
      </c>
      <c r="AA236" s="1">
        <v>18180</v>
      </c>
      <c r="AB236" s="1">
        <v>95.34</v>
      </c>
      <c r="AC236" s="1">
        <v>696.44</v>
      </c>
      <c r="AD236" s="1">
        <v>25.99</v>
      </c>
    </row>
    <row r="237" spans="1:30" x14ac:dyDescent="0.2">
      <c r="A237" t="s">
        <v>781</v>
      </c>
      <c r="B237" t="s">
        <v>357</v>
      </c>
      <c r="C237" t="s">
        <v>42</v>
      </c>
      <c r="D237" t="s">
        <v>33</v>
      </c>
      <c r="E237" t="s">
        <v>34</v>
      </c>
      <c r="F237" t="s">
        <v>576</v>
      </c>
      <c r="G237" s="1">
        <v>1.26</v>
      </c>
      <c r="H237" s="1">
        <v>1.53</v>
      </c>
      <c r="I237" s="1">
        <v>1.24</v>
      </c>
      <c r="J237" s="1">
        <v>14.83</v>
      </c>
      <c r="K237" s="1">
        <v>58.07</v>
      </c>
      <c r="L237" s="1">
        <v>3.95</v>
      </c>
      <c r="M237" s="1">
        <v>3.69</v>
      </c>
      <c r="N237" s="1">
        <v>984.96</v>
      </c>
      <c r="O237" s="1">
        <v>8.4700000000000006</v>
      </c>
      <c r="P237" s="1">
        <v>2.72</v>
      </c>
      <c r="Q237" s="1">
        <v>48.52</v>
      </c>
      <c r="R237" s="5">
        <v>30.32</v>
      </c>
      <c r="S237" s="1">
        <v>58.43</v>
      </c>
      <c r="T237" s="1">
        <v>18.100000000000001</v>
      </c>
      <c r="U237" s="1">
        <v>2.88</v>
      </c>
      <c r="V237" s="1">
        <v>523.82000000000005</v>
      </c>
      <c r="W237" s="1">
        <v>479.74</v>
      </c>
      <c r="X237" s="1">
        <v>169.5</v>
      </c>
      <c r="Y237" s="1">
        <v>46.9</v>
      </c>
      <c r="Z237" s="1">
        <v>2375</v>
      </c>
      <c r="AA237" s="1">
        <v>18410</v>
      </c>
      <c r="AB237" s="1">
        <v>93.47</v>
      </c>
      <c r="AC237" s="1">
        <v>678.37</v>
      </c>
      <c r="AD237" s="1">
        <v>27.3</v>
      </c>
    </row>
    <row r="238" spans="1:30" x14ac:dyDescent="0.2">
      <c r="A238" t="s">
        <v>782</v>
      </c>
      <c r="B238" t="s">
        <v>357</v>
      </c>
      <c r="C238" t="s">
        <v>42</v>
      </c>
      <c r="D238" t="s">
        <v>33</v>
      </c>
      <c r="E238" t="s">
        <v>34</v>
      </c>
      <c r="F238" t="s">
        <v>576</v>
      </c>
      <c r="G238" s="1">
        <v>1.26</v>
      </c>
      <c r="H238" s="1">
        <v>1.67</v>
      </c>
      <c r="I238" s="1">
        <v>1.1100000000000001</v>
      </c>
      <c r="J238" s="1">
        <v>16.989999999999998</v>
      </c>
      <c r="K238" s="1">
        <v>54.66</v>
      </c>
      <c r="L238" s="1">
        <v>3.58</v>
      </c>
      <c r="M238" s="1">
        <v>4.0999999999999996</v>
      </c>
      <c r="N238" s="1">
        <v>1103</v>
      </c>
      <c r="O238" s="1">
        <v>9.8800000000000008</v>
      </c>
      <c r="P238" s="1">
        <v>3.19</v>
      </c>
      <c r="Q238" s="1">
        <v>48.52</v>
      </c>
      <c r="R238" s="5">
        <v>30.32</v>
      </c>
      <c r="S238" s="1">
        <v>71.709999999999994</v>
      </c>
      <c r="T238" s="1">
        <v>18.79</v>
      </c>
      <c r="U238" s="1">
        <v>2.88</v>
      </c>
      <c r="V238" s="1">
        <v>522.76</v>
      </c>
      <c r="W238" s="1">
        <v>537.14</v>
      </c>
      <c r="X238" s="1">
        <v>169.5</v>
      </c>
      <c r="Y238" s="1">
        <v>46.9</v>
      </c>
      <c r="Z238" s="1">
        <v>2999</v>
      </c>
      <c r="AA238" s="1">
        <v>21063</v>
      </c>
      <c r="AB238" s="1">
        <v>102.19</v>
      </c>
      <c r="AC238" s="1">
        <v>794.31</v>
      </c>
      <c r="AD238" s="1">
        <v>28.64</v>
      </c>
    </row>
    <row r="239" spans="1:30" x14ac:dyDescent="0.2">
      <c r="A239" t="s">
        <v>783</v>
      </c>
      <c r="B239" t="s">
        <v>357</v>
      </c>
      <c r="C239" t="s">
        <v>42</v>
      </c>
      <c r="D239" t="s">
        <v>33</v>
      </c>
      <c r="E239" t="s">
        <v>34</v>
      </c>
      <c r="F239" t="s">
        <v>576</v>
      </c>
      <c r="G239" s="1">
        <v>1.37</v>
      </c>
      <c r="H239" s="1">
        <v>1.67</v>
      </c>
      <c r="I239" s="1">
        <v>1.24</v>
      </c>
      <c r="J239" s="1">
        <v>15.04</v>
      </c>
      <c r="K239" s="1">
        <v>54.15</v>
      </c>
      <c r="L239" s="1">
        <v>3.77</v>
      </c>
      <c r="M239" s="1">
        <v>4.0999999999999996</v>
      </c>
      <c r="N239" s="1">
        <v>933.1</v>
      </c>
      <c r="O239" s="1">
        <v>9.4</v>
      </c>
      <c r="P239" s="1">
        <v>2.72</v>
      </c>
      <c r="Q239" s="1">
        <v>48.52</v>
      </c>
      <c r="R239" s="1">
        <v>72.02</v>
      </c>
      <c r="S239" s="1">
        <v>64.739999999999995</v>
      </c>
      <c r="T239" s="1">
        <v>17.399999999999999</v>
      </c>
      <c r="U239" s="1">
        <v>2.54</v>
      </c>
      <c r="V239" s="1">
        <v>425.41</v>
      </c>
      <c r="W239" s="1">
        <v>502.92</v>
      </c>
      <c r="X239" s="1">
        <v>169.5</v>
      </c>
      <c r="Y239" s="1">
        <v>40.229999999999997</v>
      </c>
      <c r="Z239" s="1">
        <v>2687</v>
      </c>
      <c r="AA239" s="1">
        <v>17950</v>
      </c>
      <c r="AB239" s="1">
        <v>89.1</v>
      </c>
      <c r="AC239" s="1">
        <v>720.26</v>
      </c>
      <c r="AD239" s="1">
        <v>27.3</v>
      </c>
    </row>
    <row r="240" spans="1:30" x14ac:dyDescent="0.2">
      <c r="A240" t="s">
        <v>784</v>
      </c>
      <c r="B240" t="s">
        <v>259</v>
      </c>
      <c r="C240" t="s">
        <v>42</v>
      </c>
      <c r="D240" t="s">
        <v>33</v>
      </c>
      <c r="E240" t="s">
        <v>34</v>
      </c>
      <c r="F240" t="s">
        <v>555</v>
      </c>
      <c r="G240" s="1">
        <v>1.48</v>
      </c>
      <c r="H240" s="1">
        <v>1.34</v>
      </c>
      <c r="I240" s="1">
        <v>2.64</v>
      </c>
      <c r="J240" s="1">
        <v>24.92</v>
      </c>
      <c r="K240" s="1">
        <v>30.37</v>
      </c>
      <c r="L240" s="1">
        <v>2.77</v>
      </c>
      <c r="M240" s="1">
        <v>5.97</v>
      </c>
      <c r="N240" s="1">
        <v>1577</v>
      </c>
      <c r="O240" s="1">
        <v>7.77</v>
      </c>
      <c r="P240" s="1">
        <v>9.48</v>
      </c>
      <c r="Q240" s="1">
        <v>142.47</v>
      </c>
      <c r="R240" s="1">
        <v>446.14</v>
      </c>
      <c r="S240" s="1">
        <v>164.11</v>
      </c>
      <c r="T240" s="1">
        <v>36.61</v>
      </c>
      <c r="U240" s="1">
        <v>7.08</v>
      </c>
      <c r="V240" s="1">
        <v>483.1</v>
      </c>
      <c r="W240" s="1">
        <v>789.93</v>
      </c>
      <c r="X240" s="1">
        <v>70.98</v>
      </c>
      <c r="Y240" s="1">
        <v>59.97</v>
      </c>
      <c r="Z240" s="1">
        <v>1957</v>
      </c>
      <c r="AA240" s="1">
        <v>28996</v>
      </c>
      <c r="AB240" s="1">
        <v>113.99</v>
      </c>
      <c r="AC240" s="1">
        <v>642.23</v>
      </c>
      <c r="AD240" s="1">
        <v>182.33</v>
      </c>
    </row>
    <row r="241" spans="1:30" x14ac:dyDescent="0.2">
      <c r="A241" t="s">
        <v>785</v>
      </c>
      <c r="B241" t="s">
        <v>259</v>
      </c>
      <c r="C241" t="s">
        <v>42</v>
      </c>
      <c r="D241" t="s">
        <v>33</v>
      </c>
      <c r="E241" t="s">
        <v>34</v>
      </c>
      <c r="F241" t="s">
        <v>555</v>
      </c>
      <c r="G241" s="1">
        <v>1.88</v>
      </c>
      <c r="H241" s="1">
        <v>2.09</v>
      </c>
      <c r="I241" s="1">
        <v>2.86</v>
      </c>
      <c r="J241" s="1">
        <v>23.51</v>
      </c>
      <c r="K241" s="1">
        <v>53.47</v>
      </c>
      <c r="L241" s="1">
        <v>2.93</v>
      </c>
      <c r="M241" s="1">
        <v>5.97</v>
      </c>
      <c r="N241" s="1">
        <v>1553</v>
      </c>
      <c r="O241" s="1">
        <v>8.99</v>
      </c>
      <c r="P241" s="1">
        <v>12.86</v>
      </c>
      <c r="Q241" s="1">
        <v>162.38999999999999</v>
      </c>
      <c r="R241" s="1">
        <v>497.08</v>
      </c>
      <c r="S241" s="1">
        <v>176.6</v>
      </c>
      <c r="T241" s="1">
        <v>37.770000000000003</v>
      </c>
      <c r="U241" s="1">
        <v>7.95</v>
      </c>
      <c r="V241" s="1">
        <v>505.96</v>
      </c>
      <c r="W241" s="1">
        <v>759.25</v>
      </c>
      <c r="X241" s="1">
        <v>83.21</v>
      </c>
      <c r="Y241" s="1">
        <v>66.31</v>
      </c>
      <c r="Z241" s="1">
        <v>2296</v>
      </c>
      <c r="AA241" s="1">
        <v>29384</v>
      </c>
      <c r="AB241" s="1">
        <v>119.9</v>
      </c>
      <c r="AC241" s="1">
        <v>622.03</v>
      </c>
      <c r="AD241" s="1">
        <v>182.33</v>
      </c>
    </row>
    <row r="242" spans="1:30" x14ac:dyDescent="0.2">
      <c r="A242" t="s">
        <v>786</v>
      </c>
      <c r="B242" t="s">
        <v>259</v>
      </c>
      <c r="C242" t="s">
        <v>42</v>
      </c>
      <c r="D242" t="s">
        <v>33</v>
      </c>
      <c r="E242" t="s">
        <v>34</v>
      </c>
      <c r="F242" t="s">
        <v>555</v>
      </c>
      <c r="G242" s="1">
        <v>1.65</v>
      </c>
      <c r="H242" s="1">
        <v>1.58</v>
      </c>
      <c r="I242" s="1">
        <v>2.86</v>
      </c>
      <c r="J242" s="1">
        <v>25.49</v>
      </c>
      <c r="K242" s="1">
        <v>37.770000000000003</v>
      </c>
      <c r="L242" s="1">
        <v>2.77</v>
      </c>
      <c r="M242" s="1">
        <v>6.57</v>
      </c>
      <c r="N242" s="1">
        <v>1501</v>
      </c>
      <c r="O242" s="1">
        <v>6.82</v>
      </c>
      <c r="P242" s="1">
        <v>9.48</v>
      </c>
      <c r="Q242" s="1">
        <v>149.05000000000001</v>
      </c>
      <c r="R242" s="1">
        <v>393.25</v>
      </c>
      <c r="S242" s="1">
        <v>167.25</v>
      </c>
      <c r="T242" s="1">
        <v>37.770000000000003</v>
      </c>
      <c r="U242" s="1">
        <v>7.95</v>
      </c>
      <c r="V242" s="1">
        <v>456.31</v>
      </c>
      <c r="W242" s="1">
        <v>782.96</v>
      </c>
      <c r="X242" s="1">
        <v>70.98</v>
      </c>
      <c r="Y242" s="1">
        <v>59.97</v>
      </c>
      <c r="Z242" s="1">
        <v>2296</v>
      </c>
      <c r="AA242" s="1">
        <v>29642</v>
      </c>
      <c r="AB242" s="1">
        <v>114.78</v>
      </c>
      <c r="AC242" s="1">
        <v>636.96</v>
      </c>
      <c r="AD242" s="1">
        <v>210.26</v>
      </c>
    </row>
    <row r="243" spans="1:30" x14ac:dyDescent="0.2">
      <c r="A243" t="s">
        <v>787</v>
      </c>
      <c r="B243" t="s">
        <v>168</v>
      </c>
      <c r="C243" t="s">
        <v>42</v>
      </c>
      <c r="D243" t="s">
        <v>33</v>
      </c>
      <c r="E243" t="s">
        <v>34</v>
      </c>
      <c r="F243" t="s">
        <v>531</v>
      </c>
      <c r="G243" s="1">
        <v>3</v>
      </c>
      <c r="H243" s="1">
        <v>10.69</v>
      </c>
      <c r="I243" s="1">
        <v>2.16</v>
      </c>
      <c r="J243" s="1">
        <v>34.15</v>
      </c>
      <c r="K243" s="1">
        <v>669.91</v>
      </c>
      <c r="L243" s="1">
        <v>8.16</v>
      </c>
      <c r="M243" s="1">
        <v>5.71</v>
      </c>
      <c r="N243" s="1">
        <v>1229</v>
      </c>
      <c r="O243" s="1">
        <v>13.2</v>
      </c>
      <c r="P243" s="1">
        <v>12.89</v>
      </c>
      <c r="Q243" s="1">
        <v>161.49</v>
      </c>
      <c r="R243" s="1">
        <v>321.98</v>
      </c>
      <c r="S243" s="1">
        <v>189.54</v>
      </c>
      <c r="T243" s="1">
        <v>40.89</v>
      </c>
      <c r="U243" s="1">
        <v>1.51</v>
      </c>
      <c r="V243" s="1">
        <v>996.85</v>
      </c>
      <c r="W243" s="1">
        <v>1123</v>
      </c>
      <c r="X243" s="1">
        <v>242.28</v>
      </c>
      <c r="Y243" s="1">
        <v>128.01</v>
      </c>
      <c r="Z243" s="1">
        <v>2657</v>
      </c>
      <c r="AA243" s="1">
        <v>48834</v>
      </c>
      <c r="AB243" s="1">
        <v>152.27000000000001</v>
      </c>
      <c r="AC243" s="1">
        <v>1104</v>
      </c>
      <c r="AD243" s="1">
        <v>184.13</v>
      </c>
    </row>
    <row r="244" spans="1:30" x14ac:dyDescent="0.2">
      <c r="A244" t="s">
        <v>788</v>
      </c>
      <c r="B244" t="s">
        <v>168</v>
      </c>
      <c r="C244" t="s">
        <v>42</v>
      </c>
      <c r="D244" t="s">
        <v>33</v>
      </c>
      <c r="E244" t="s">
        <v>34</v>
      </c>
      <c r="F244" t="s">
        <v>531</v>
      </c>
      <c r="G244" s="1">
        <v>3.95</v>
      </c>
      <c r="H244" s="1">
        <v>15.06</v>
      </c>
      <c r="I244" s="1">
        <v>2.7</v>
      </c>
      <c r="J244" s="1">
        <v>35.5</v>
      </c>
      <c r="K244" s="1">
        <v>691.91</v>
      </c>
      <c r="L244" s="1">
        <v>5.98</v>
      </c>
      <c r="M244" s="1">
        <v>6.49</v>
      </c>
      <c r="N244" s="1">
        <v>1237</v>
      </c>
      <c r="O244" s="1">
        <v>13.2</v>
      </c>
      <c r="P244" s="1">
        <v>12.89</v>
      </c>
      <c r="Q244" s="1">
        <v>161.49</v>
      </c>
      <c r="R244" s="1">
        <v>380.78</v>
      </c>
      <c r="S244" s="1">
        <v>159.61000000000001</v>
      </c>
      <c r="T244" s="1">
        <v>42.34</v>
      </c>
      <c r="U244" s="1">
        <v>1.99</v>
      </c>
      <c r="V244" s="1">
        <v>980.11</v>
      </c>
      <c r="W244" s="1">
        <v>1108</v>
      </c>
      <c r="X244" s="1">
        <v>233.21</v>
      </c>
      <c r="Y244" s="1">
        <v>132.31</v>
      </c>
      <c r="Z244" s="1">
        <v>2281</v>
      </c>
      <c r="AA244" s="1">
        <v>49438</v>
      </c>
      <c r="AB244" s="1">
        <v>151.9</v>
      </c>
      <c r="AC244" s="1">
        <v>1083</v>
      </c>
      <c r="AD244" s="1">
        <v>180.98</v>
      </c>
    </row>
    <row r="245" spans="1:30" x14ac:dyDescent="0.2">
      <c r="A245" t="s">
        <v>789</v>
      </c>
      <c r="B245" t="s">
        <v>168</v>
      </c>
      <c r="C245" t="s">
        <v>42</v>
      </c>
      <c r="D245" t="s">
        <v>33</v>
      </c>
      <c r="E245" t="s">
        <v>34</v>
      </c>
      <c r="F245" t="s">
        <v>531</v>
      </c>
      <c r="G245" s="1">
        <v>3.13</v>
      </c>
      <c r="H245" s="1">
        <v>15.53</v>
      </c>
      <c r="I245" s="1">
        <v>2.4300000000000002</v>
      </c>
      <c r="J245" s="1">
        <v>40.950000000000003</v>
      </c>
      <c r="K245" s="1">
        <v>694.1</v>
      </c>
      <c r="L245" s="1">
        <v>5.51</v>
      </c>
      <c r="M245" s="1">
        <v>6.49</v>
      </c>
      <c r="N245" s="1">
        <v>1112</v>
      </c>
      <c r="O245" s="1">
        <v>12.36</v>
      </c>
      <c r="P245" s="1">
        <v>13.85</v>
      </c>
      <c r="Q245" s="1">
        <v>149.49</v>
      </c>
      <c r="R245" s="1">
        <v>321.98</v>
      </c>
      <c r="S245" s="1">
        <v>173.13</v>
      </c>
      <c r="T245" s="1">
        <v>40.89</v>
      </c>
      <c r="U245" s="1">
        <v>2.52</v>
      </c>
      <c r="V245" s="1">
        <v>994.75</v>
      </c>
      <c r="W245" s="1">
        <v>1111</v>
      </c>
      <c r="X245" s="1">
        <v>224.04</v>
      </c>
      <c r="Y245" s="1">
        <v>140.99</v>
      </c>
      <c r="Z245" s="1">
        <v>2281</v>
      </c>
      <c r="AA245" s="1">
        <v>48453</v>
      </c>
      <c r="AB245" s="1">
        <v>155.24</v>
      </c>
      <c r="AC245" s="1">
        <v>1120</v>
      </c>
      <c r="AD245" s="1">
        <v>184.13</v>
      </c>
    </row>
    <row r="246" spans="1:30" x14ac:dyDescent="0.2">
      <c r="A246" t="s">
        <v>130</v>
      </c>
      <c r="B246" t="s">
        <v>123</v>
      </c>
      <c r="C246" t="s">
        <v>42</v>
      </c>
      <c r="D246" t="s">
        <v>33</v>
      </c>
      <c r="E246" t="s">
        <v>34</v>
      </c>
      <c r="F246" t="s">
        <v>519</v>
      </c>
      <c r="G246" s="1">
        <v>2.06</v>
      </c>
      <c r="H246" s="1">
        <v>9.6</v>
      </c>
      <c r="I246" s="1">
        <v>3.81</v>
      </c>
      <c r="J246" s="1">
        <v>28.69</v>
      </c>
      <c r="K246" s="1">
        <v>252.72</v>
      </c>
      <c r="L246" s="1">
        <v>5.01</v>
      </c>
      <c r="M246" s="1">
        <v>7.9</v>
      </c>
      <c r="N246" s="1">
        <v>1221</v>
      </c>
      <c r="O246" s="1">
        <v>10.84</v>
      </c>
      <c r="P246" s="1">
        <v>17.39</v>
      </c>
      <c r="Q246" s="1">
        <v>160.54</v>
      </c>
      <c r="R246" s="1">
        <v>773.85</v>
      </c>
      <c r="S246" s="1">
        <v>197.35</v>
      </c>
      <c r="T246" s="1">
        <v>34.51</v>
      </c>
      <c r="U246" s="1">
        <v>10.47</v>
      </c>
      <c r="V246" s="1">
        <v>762.7</v>
      </c>
      <c r="W246" s="1">
        <v>929.29</v>
      </c>
      <c r="X246" s="1">
        <v>251</v>
      </c>
      <c r="Y246" s="1">
        <v>111.99</v>
      </c>
      <c r="Z246" s="1">
        <v>3095</v>
      </c>
      <c r="AA246" s="1">
        <v>20875</v>
      </c>
      <c r="AB246" s="1">
        <v>122.98</v>
      </c>
      <c r="AC246" s="1">
        <v>818.46</v>
      </c>
      <c r="AD246" s="1">
        <v>229.21</v>
      </c>
    </row>
    <row r="247" spans="1:30" x14ac:dyDescent="0.2">
      <c r="A247" t="s">
        <v>131</v>
      </c>
      <c r="B247" t="s">
        <v>123</v>
      </c>
      <c r="C247" t="s">
        <v>42</v>
      </c>
      <c r="D247" t="s">
        <v>33</v>
      </c>
      <c r="E247" t="s">
        <v>34</v>
      </c>
      <c r="F247" t="s">
        <v>519</v>
      </c>
      <c r="G247" s="1">
        <v>2.35</v>
      </c>
      <c r="H247" s="1">
        <v>9.77</v>
      </c>
      <c r="I247" s="1">
        <v>3.81</v>
      </c>
      <c r="J247" s="1">
        <v>30.51</v>
      </c>
      <c r="K247" s="1">
        <v>365.98</v>
      </c>
      <c r="L247" s="1">
        <v>5.62</v>
      </c>
      <c r="M247" s="1">
        <v>6.37</v>
      </c>
      <c r="N247" s="1">
        <v>1131</v>
      </c>
      <c r="O247" s="1">
        <v>12.48</v>
      </c>
      <c r="P247" s="1">
        <v>16</v>
      </c>
      <c r="Q247" s="1">
        <v>144.29</v>
      </c>
      <c r="R247" s="1">
        <v>844</v>
      </c>
      <c r="S247" s="1">
        <v>195.5</v>
      </c>
      <c r="T247" s="1">
        <v>30.47</v>
      </c>
      <c r="U247" s="1">
        <v>8.61</v>
      </c>
      <c r="V247" s="1">
        <v>861.36</v>
      </c>
      <c r="W247" s="1">
        <v>826.9</v>
      </c>
      <c r="X247" s="1">
        <v>256.68</v>
      </c>
      <c r="Y247" s="1">
        <v>113.99</v>
      </c>
      <c r="Z247" s="1">
        <v>3474</v>
      </c>
      <c r="AA247" s="1">
        <v>19183</v>
      </c>
      <c r="AB247" s="1">
        <v>117.33</v>
      </c>
      <c r="AC247" s="1">
        <v>842.69</v>
      </c>
      <c r="AD247" s="1">
        <v>229.21</v>
      </c>
    </row>
    <row r="248" spans="1:30" x14ac:dyDescent="0.2">
      <c r="A248" t="s">
        <v>132</v>
      </c>
      <c r="B248" t="s">
        <v>123</v>
      </c>
      <c r="C248" t="s">
        <v>42</v>
      </c>
      <c r="D248" t="s">
        <v>33</v>
      </c>
      <c r="E248" t="s">
        <v>34</v>
      </c>
      <c r="F248" t="s">
        <v>519</v>
      </c>
      <c r="G248" s="1">
        <v>2.42</v>
      </c>
      <c r="H248" s="1">
        <v>13.41</v>
      </c>
      <c r="I248" s="1">
        <v>4.08</v>
      </c>
      <c r="J248" s="1">
        <v>43.1</v>
      </c>
      <c r="K248" s="1">
        <v>375.77</v>
      </c>
      <c r="L248" s="1">
        <v>5.42</v>
      </c>
      <c r="M248" s="1">
        <v>6.37</v>
      </c>
      <c r="N248" s="1">
        <v>1033</v>
      </c>
      <c r="O248" s="1">
        <v>11.73</v>
      </c>
      <c r="P248" s="1">
        <v>16</v>
      </c>
      <c r="Q248" s="1">
        <v>144.29</v>
      </c>
      <c r="R248" s="1">
        <v>773.85</v>
      </c>
      <c r="S248" s="1">
        <v>184.92</v>
      </c>
      <c r="T248" s="1">
        <v>36.380000000000003</v>
      </c>
      <c r="U248" s="1">
        <v>10.47</v>
      </c>
      <c r="V248" s="1">
        <v>815.41</v>
      </c>
      <c r="W248" s="1">
        <v>864.93</v>
      </c>
      <c r="X248" s="1">
        <v>251</v>
      </c>
      <c r="Y248" s="1">
        <v>102.09</v>
      </c>
      <c r="Z248" s="1">
        <v>3095</v>
      </c>
      <c r="AA248" s="1">
        <v>19525</v>
      </c>
      <c r="AB248" s="1">
        <v>122.18</v>
      </c>
      <c r="AC248" s="1">
        <v>898.27</v>
      </c>
      <c r="AD248" s="1">
        <v>229.21</v>
      </c>
    </row>
    <row r="249" spans="1:30" x14ac:dyDescent="0.2">
      <c r="A249" t="s">
        <v>790</v>
      </c>
      <c r="B249" t="s">
        <v>316</v>
      </c>
      <c r="C249" t="s">
        <v>42</v>
      </c>
      <c r="D249" t="s">
        <v>33</v>
      </c>
      <c r="E249" t="s">
        <v>34</v>
      </c>
      <c r="F249" t="s">
        <v>567</v>
      </c>
      <c r="G249" s="1">
        <v>3.37</v>
      </c>
      <c r="H249" s="1">
        <v>10.53</v>
      </c>
      <c r="I249" s="1">
        <v>1.72</v>
      </c>
      <c r="J249" s="1">
        <v>21.99</v>
      </c>
      <c r="K249" s="1">
        <v>1055</v>
      </c>
      <c r="L249" s="1">
        <v>6.22</v>
      </c>
      <c r="M249" s="1">
        <v>4.93</v>
      </c>
      <c r="N249" s="1">
        <v>789.92</v>
      </c>
      <c r="O249" s="1">
        <v>15.04</v>
      </c>
      <c r="P249" s="1">
        <v>6.42</v>
      </c>
      <c r="Q249" s="1">
        <v>60.24</v>
      </c>
      <c r="R249" s="1">
        <v>153.32</v>
      </c>
      <c r="S249" s="1">
        <v>73.680000000000007</v>
      </c>
      <c r="T249" s="1">
        <v>23.84</v>
      </c>
      <c r="U249" s="1">
        <v>3.61</v>
      </c>
      <c r="V249" s="1">
        <v>806.14</v>
      </c>
      <c r="W249" s="1">
        <v>451.48</v>
      </c>
      <c r="X249" s="1">
        <v>182.42</v>
      </c>
      <c r="Y249" s="1">
        <v>52.4</v>
      </c>
      <c r="Z249" s="1">
        <v>3623</v>
      </c>
      <c r="AA249" s="1">
        <v>17484</v>
      </c>
      <c r="AB249" s="1">
        <v>102.19</v>
      </c>
      <c r="AC249" s="1">
        <v>843.98</v>
      </c>
      <c r="AD249" s="1">
        <v>28.64</v>
      </c>
    </row>
    <row r="250" spans="1:30" x14ac:dyDescent="0.2">
      <c r="A250" t="s">
        <v>791</v>
      </c>
      <c r="B250" t="s">
        <v>316</v>
      </c>
      <c r="C250" t="s">
        <v>42</v>
      </c>
      <c r="D250" t="s">
        <v>33</v>
      </c>
      <c r="E250" t="s">
        <v>34</v>
      </c>
      <c r="F250" t="s">
        <v>567</v>
      </c>
      <c r="G250" s="1">
        <v>2.98</v>
      </c>
      <c r="H250" s="1">
        <v>42.33</v>
      </c>
      <c r="I250" s="1">
        <v>1.51</v>
      </c>
      <c r="J250" s="1">
        <v>39.49</v>
      </c>
      <c r="K250" s="1">
        <v>1152</v>
      </c>
      <c r="L250" s="1">
        <v>6.03</v>
      </c>
      <c r="M250" s="1">
        <v>4.51</v>
      </c>
      <c r="N250" s="1">
        <v>831.39</v>
      </c>
      <c r="O250" s="1">
        <v>14.28</v>
      </c>
      <c r="P250" s="1">
        <v>6.42</v>
      </c>
      <c r="Q250" s="1">
        <v>60.24</v>
      </c>
      <c r="R250" s="1">
        <v>72.02</v>
      </c>
      <c r="S250" s="1">
        <v>68.239999999999995</v>
      </c>
      <c r="T250" s="1">
        <v>24.43</v>
      </c>
      <c r="U250" s="1">
        <v>3.24</v>
      </c>
      <c r="V250" s="1">
        <v>604.04999999999995</v>
      </c>
      <c r="W250" s="1">
        <v>465.61</v>
      </c>
      <c r="X250" s="1">
        <v>169.5</v>
      </c>
      <c r="Y250" s="1">
        <v>52.4</v>
      </c>
      <c r="Z250" s="1">
        <v>3623</v>
      </c>
      <c r="AA250" s="1">
        <v>18562</v>
      </c>
      <c r="AB250" s="1">
        <v>100.94</v>
      </c>
      <c r="AC250" s="1">
        <v>958.84</v>
      </c>
      <c r="AD250" s="1">
        <v>28.64</v>
      </c>
    </row>
    <row r="251" spans="1:30" x14ac:dyDescent="0.2">
      <c r="A251" t="s">
        <v>792</v>
      </c>
      <c r="B251" t="s">
        <v>316</v>
      </c>
      <c r="C251" t="s">
        <v>42</v>
      </c>
      <c r="D251" t="s">
        <v>33</v>
      </c>
      <c r="E251" t="s">
        <v>34</v>
      </c>
      <c r="F251" t="s">
        <v>567</v>
      </c>
      <c r="G251" s="1">
        <v>3.11</v>
      </c>
      <c r="H251" s="1">
        <v>11.09</v>
      </c>
      <c r="I251" s="1">
        <v>1.94</v>
      </c>
      <c r="J251" s="1">
        <v>20.59</v>
      </c>
      <c r="K251" s="1">
        <v>1277</v>
      </c>
      <c r="L251" s="1">
        <v>6.79</v>
      </c>
      <c r="M251" s="1">
        <v>5.37</v>
      </c>
      <c r="N251" s="1">
        <v>819.13</v>
      </c>
      <c r="O251" s="1">
        <v>16.809999999999999</v>
      </c>
      <c r="P251" s="1">
        <v>8.83</v>
      </c>
      <c r="Q251" s="1">
        <v>66.349999999999994</v>
      </c>
      <c r="R251" s="1">
        <v>153.32</v>
      </c>
      <c r="S251" s="1">
        <v>62.98</v>
      </c>
      <c r="T251" s="1">
        <v>23.25</v>
      </c>
      <c r="U251" s="1">
        <v>4</v>
      </c>
      <c r="V251" s="1">
        <v>997.12</v>
      </c>
      <c r="W251" s="1">
        <v>522.04999999999995</v>
      </c>
      <c r="X251" s="1">
        <v>176.01</v>
      </c>
      <c r="Y251" s="1">
        <v>60.88</v>
      </c>
      <c r="Z251" s="1">
        <v>3623</v>
      </c>
      <c r="AA251" s="1">
        <v>18562</v>
      </c>
      <c r="AB251" s="1">
        <v>107.79</v>
      </c>
      <c r="AC251" s="1">
        <v>824.23</v>
      </c>
      <c r="AD251" s="1">
        <v>32.75</v>
      </c>
    </row>
    <row r="252" spans="1:30" x14ac:dyDescent="0.2">
      <c r="A252" t="s">
        <v>793</v>
      </c>
      <c r="B252" t="s">
        <v>206</v>
      </c>
      <c r="C252" t="s">
        <v>42</v>
      </c>
      <c r="D252" t="s">
        <v>33</v>
      </c>
      <c r="E252" t="s">
        <v>34</v>
      </c>
      <c r="F252" t="s">
        <v>543</v>
      </c>
      <c r="G252" s="1">
        <v>3.06</v>
      </c>
      <c r="H252" s="1">
        <v>12.69</v>
      </c>
      <c r="I252" s="1">
        <v>3.53</v>
      </c>
      <c r="J252" s="1">
        <v>28.95</v>
      </c>
      <c r="K252" s="1">
        <v>614.29999999999995</v>
      </c>
      <c r="L252" s="1">
        <v>4.47</v>
      </c>
      <c r="M252" s="1">
        <v>8.48</v>
      </c>
      <c r="N252" s="1">
        <v>1466</v>
      </c>
      <c r="O252" s="1">
        <v>14.01</v>
      </c>
      <c r="P252" s="1">
        <v>18.93</v>
      </c>
      <c r="Q252" s="1">
        <v>189.7</v>
      </c>
      <c r="R252" s="1">
        <v>593.98</v>
      </c>
      <c r="S252" s="1">
        <v>142.85</v>
      </c>
      <c r="T252" s="1">
        <v>51.73</v>
      </c>
      <c r="U252" s="1">
        <v>12.6</v>
      </c>
      <c r="V252" s="1">
        <v>844.82</v>
      </c>
      <c r="W252" s="1">
        <v>794.12</v>
      </c>
      <c r="X252" s="1">
        <v>180.73</v>
      </c>
      <c r="Y252" s="1">
        <v>76.03</v>
      </c>
      <c r="Z252" s="1">
        <v>2992</v>
      </c>
      <c r="AA252" s="1">
        <v>28080</v>
      </c>
      <c r="AB252" s="1">
        <v>130.53</v>
      </c>
      <c r="AC252" s="1">
        <v>632.5</v>
      </c>
      <c r="AD252" s="1">
        <v>191.47</v>
      </c>
    </row>
    <row r="253" spans="1:30" x14ac:dyDescent="0.2">
      <c r="A253" t="s">
        <v>794</v>
      </c>
      <c r="B253" t="s">
        <v>206</v>
      </c>
      <c r="C253" t="s">
        <v>42</v>
      </c>
      <c r="D253" t="s">
        <v>33</v>
      </c>
      <c r="E253" t="s">
        <v>34</v>
      </c>
      <c r="F253" t="s">
        <v>543</v>
      </c>
      <c r="G253" s="1">
        <v>2.68</v>
      </c>
      <c r="H253" s="1">
        <v>13.16</v>
      </c>
      <c r="I253" s="1">
        <v>3.31</v>
      </c>
      <c r="J253" s="1">
        <v>37.24</v>
      </c>
      <c r="K253" s="1">
        <v>625.87</v>
      </c>
      <c r="L253" s="1">
        <v>4.47</v>
      </c>
      <c r="M253" s="1">
        <v>7.83</v>
      </c>
      <c r="N253" s="1">
        <v>1522</v>
      </c>
      <c r="O253" s="1">
        <v>15.14</v>
      </c>
      <c r="P253" s="1">
        <v>17.68</v>
      </c>
      <c r="Q253" s="1">
        <v>189.7</v>
      </c>
      <c r="R253" s="1">
        <v>593.98</v>
      </c>
      <c r="S253" s="1">
        <v>158.85</v>
      </c>
      <c r="T253" s="1">
        <v>47.14</v>
      </c>
      <c r="U253" s="1">
        <v>10.68</v>
      </c>
      <c r="V253" s="1">
        <v>813.87</v>
      </c>
      <c r="W253" s="1">
        <v>836.01</v>
      </c>
      <c r="X253" s="1">
        <v>142</v>
      </c>
      <c r="Y253" s="1">
        <v>76.03</v>
      </c>
      <c r="Z253" s="1">
        <v>2992</v>
      </c>
      <c r="AA253" s="1">
        <v>29899</v>
      </c>
      <c r="AB253" s="1">
        <v>136.04</v>
      </c>
      <c r="AC253" s="1">
        <v>661.93</v>
      </c>
      <c r="AD253" s="1">
        <v>210.26</v>
      </c>
    </row>
    <row r="254" spans="1:30" x14ac:dyDescent="0.2">
      <c r="A254" t="s">
        <v>795</v>
      </c>
      <c r="B254" t="s">
        <v>206</v>
      </c>
      <c r="C254" t="s">
        <v>42</v>
      </c>
      <c r="D254" t="s">
        <v>33</v>
      </c>
      <c r="E254" t="s">
        <v>34</v>
      </c>
      <c r="F254" t="s">
        <v>543</v>
      </c>
      <c r="G254" s="1">
        <v>2.8</v>
      </c>
      <c r="H254" s="1">
        <v>12.92</v>
      </c>
      <c r="I254" s="1">
        <v>3.76</v>
      </c>
      <c r="J254" s="1">
        <v>30.7</v>
      </c>
      <c r="K254" s="1">
        <v>663.16</v>
      </c>
      <c r="L254" s="1">
        <v>4.47</v>
      </c>
      <c r="M254" s="1">
        <v>8.48</v>
      </c>
      <c r="N254" s="1">
        <v>1598</v>
      </c>
      <c r="O254" s="1">
        <v>14.01</v>
      </c>
      <c r="P254" s="1">
        <v>18.93</v>
      </c>
      <c r="Q254" s="1">
        <v>189.7</v>
      </c>
      <c r="R254" s="1">
        <v>593.98</v>
      </c>
      <c r="S254" s="1">
        <v>160.94999999999999</v>
      </c>
      <c r="T254" s="1">
        <v>50.83</v>
      </c>
      <c r="U254" s="1">
        <v>11.63</v>
      </c>
      <c r="V254" s="1">
        <v>756.91</v>
      </c>
      <c r="W254" s="1">
        <v>845.79</v>
      </c>
      <c r="X254" s="1">
        <v>130.57</v>
      </c>
      <c r="Y254" s="1">
        <v>74.400000000000006</v>
      </c>
      <c r="Z254" s="1">
        <v>3347</v>
      </c>
      <c r="AA254" s="1">
        <v>30473</v>
      </c>
      <c r="AB254" s="1">
        <v>128.16999999999999</v>
      </c>
      <c r="AC254" s="1">
        <v>674.19</v>
      </c>
      <c r="AD254" s="1">
        <v>292.08999999999997</v>
      </c>
    </row>
    <row r="255" spans="1:30" x14ac:dyDescent="0.2">
      <c r="A255" t="s">
        <v>796</v>
      </c>
      <c r="B255" t="s">
        <v>271</v>
      </c>
      <c r="C255" t="s">
        <v>42</v>
      </c>
      <c r="D255" t="s">
        <v>33</v>
      </c>
      <c r="E255" t="s">
        <v>34</v>
      </c>
      <c r="F255" t="s">
        <v>558</v>
      </c>
      <c r="G255" s="1">
        <v>2.2999999999999998</v>
      </c>
      <c r="H255" s="1">
        <v>8.61</v>
      </c>
      <c r="I255" s="1">
        <v>2.86</v>
      </c>
      <c r="J255" s="1">
        <v>24.92</v>
      </c>
      <c r="K255" s="1">
        <v>131.31</v>
      </c>
      <c r="L255" s="1">
        <v>3.44</v>
      </c>
      <c r="M255" s="1">
        <v>6.57</v>
      </c>
      <c r="N255" s="1">
        <v>1555</v>
      </c>
      <c r="O255" s="1">
        <v>7.63</v>
      </c>
      <c r="P255" s="1">
        <v>10.58</v>
      </c>
      <c r="Q255" s="1">
        <v>149.05000000000001</v>
      </c>
      <c r="R255" s="1">
        <v>446.14</v>
      </c>
      <c r="S255" s="1">
        <v>178.67</v>
      </c>
      <c r="T255" s="1">
        <v>41.09</v>
      </c>
      <c r="U255" s="1">
        <v>7.95</v>
      </c>
      <c r="V255" s="1">
        <v>499.1</v>
      </c>
      <c r="W255" s="1">
        <v>829.02</v>
      </c>
      <c r="X255" s="1">
        <v>83.21</v>
      </c>
      <c r="Y255" s="1">
        <v>72.760000000000005</v>
      </c>
      <c r="Z255" s="1">
        <v>2642</v>
      </c>
      <c r="AA255" s="1">
        <v>31295</v>
      </c>
      <c r="AB255" s="1">
        <v>119.51</v>
      </c>
      <c r="AC255" s="1">
        <v>664.42</v>
      </c>
      <c r="AD255" s="1">
        <v>219.91</v>
      </c>
    </row>
    <row r="256" spans="1:30" x14ac:dyDescent="0.2">
      <c r="A256" t="s">
        <v>797</v>
      </c>
      <c r="B256" t="s">
        <v>271</v>
      </c>
      <c r="C256" t="s">
        <v>42</v>
      </c>
      <c r="D256" t="s">
        <v>33</v>
      </c>
      <c r="E256" t="s">
        <v>34</v>
      </c>
      <c r="F256" t="s">
        <v>558</v>
      </c>
      <c r="G256" s="1">
        <v>2.68</v>
      </c>
      <c r="H256" s="1">
        <v>5.46</v>
      </c>
      <c r="I256" s="1">
        <v>2.86</v>
      </c>
      <c r="J256" s="1">
        <v>23.79</v>
      </c>
      <c r="K256" s="1">
        <v>143.31</v>
      </c>
      <c r="L256" s="1">
        <v>3.27</v>
      </c>
      <c r="M256" s="1">
        <v>6.57</v>
      </c>
      <c r="N256" s="1">
        <v>1686</v>
      </c>
      <c r="O256" s="1">
        <v>7.09</v>
      </c>
      <c r="P256" s="1">
        <v>11.14</v>
      </c>
      <c r="Q256" s="1">
        <v>162.38999999999999</v>
      </c>
      <c r="R256" s="1">
        <v>446.14</v>
      </c>
      <c r="S256" s="1">
        <v>168.29</v>
      </c>
      <c r="T256" s="1">
        <v>42.15</v>
      </c>
      <c r="U256" s="1">
        <v>7.95</v>
      </c>
      <c r="V256" s="1">
        <v>504.44</v>
      </c>
      <c r="W256" s="1">
        <v>831.82</v>
      </c>
      <c r="X256" s="1">
        <v>83.21</v>
      </c>
      <c r="Y256" s="1">
        <v>66.31</v>
      </c>
      <c r="Z256" s="1">
        <v>2296</v>
      </c>
      <c r="AA256" s="1">
        <v>29642</v>
      </c>
      <c r="AB256" s="1">
        <v>117.15</v>
      </c>
      <c r="AC256" s="1">
        <v>672.6</v>
      </c>
      <c r="AD256" s="1">
        <v>200.78</v>
      </c>
    </row>
    <row r="257" spans="1:30" x14ac:dyDescent="0.2">
      <c r="A257" t="s">
        <v>798</v>
      </c>
      <c r="B257" t="s">
        <v>271</v>
      </c>
      <c r="C257" t="s">
        <v>42</v>
      </c>
      <c r="D257" t="s">
        <v>33</v>
      </c>
      <c r="E257" t="s">
        <v>34</v>
      </c>
      <c r="F257" t="s">
        <v>558</v>
      </c>
      <c r="G257" s="1">
        <v>2.2999999999999998</v>
      </c>
      <c r="H257" s="1">
        <v>4.88</v>
      </c>
      <c r="I257" s="1">
        <v>2.4300000000000002</v>
      </c>
      <c r="J257" s="1">
        <v>25.49</v>
      </c>
      <c r="K257" s="1">
        <v>148.5</v>
      </c>
      <c r="L257" s="1">
        <v>2.85</v>
      </c>
      <c r="M257" s="1">
        <v>5.97</v>
      </c>
      <c r="N257" s="1">
        <v>1780</v>
      </c>
      <c r="O257" s="1">
        <v>7.09</v>
      </c>
      <c r="P257" s="1">
        <v>11.71</v>
      </c>
      <c r="Q257" s="1">
        <v>162.38999999999999</v>
      </c>
      <c r="R257" s="1">
        <v>446.14</v>
      </c>
      <c r="S257" s="1">
        <v>184.83</v>
      </c>
      <c r="T257" s="1">
        <v>41.62</v>
      </c>
      <c r="U257" s="1">
        <v>7.08</v>
      </c>
      <c r="V257" s="1">
        <v>505.9</v>
      </c>
      <c r="W257" s="1">
        <v>777.38</v>
      </c>
      <c r="X257" s="1">
        <v>83.21</v>
      </c>
      <c r="Y257" s="1">
        <v>66.31</v>
      </c>
      <c r="Z257" s="1">
        <v>2642</v>
      </c>
      <c r="AA257" s="1">
        <v>28996</v>
      </c>
      <c r="AB257" s="1">
        <v>114.78</v>
      </c>
      <c r="AC257" s="1">
        <v>712.43</v>
      </c>
      <c r="AD257" s="1">
        <v>200.78</v>
      </c>
    </row>
    <row r="258" spans="1:30" x14ac:dyDescent="0.2">
      <c r="A258" t="s">
        <v>799</v>
      </c>
      <c r="B258" t="s">
        <v>219</v>
      </c>
      <c r="C258" t="s">
        <v>42</v>
      </c>
      <c r="D258" t="s">
        <v>33</v>
      </c>
      <c r="E258" t="s">
        <v>34</v>
      </c>
      <c r="F258" t="s">
        <v>546</v>
      </c>
      <c r="G258" s="1">
        <v>1.83</v>
      </c>
      <c r="H258" s="1">
        <v>2.2200000000000002</v>
      </c>
      <c r="I258" s="1">
        <v>3.76</v>
      </c>
      <c r="J258" s="1">
        <v>28.37</v>
      </c>
      <c r="K258" s="1">
        <v>17.12</v>
      </c>
      <c r="L258" s="1">
        <v>4.6500000000000004</v>
      </c>
      <c r="M258" s="1">
        <v>8.48</v>
      </c>
      <c r="N258" s="1">
        <v>1824</v>
      </c>
      <c r="O258" s="1">
        <v>8.7200000000000006</v>
      </c>
      <c r="P258" s="1">
        <v>17.68</v>
      </c>
      <c r="Q258" s="1">
        <v>175.95</v>
      </c>
      <c r="R258" s="1">
        <v>593.98</v>
      </c>
      <c r="S258" s="1">
        <v>153.55000000000001</v>
      </c>
      <c r="T258" s="1">
        <v>40.01</v>
      </c>
      <c r="U258" s="1">
        <v>10.68</v>
      </c>
      <c r="V258" s="1">
        <v>2348</v>
      </c>
      <c r="W258" s="1">
        <v>845.79</v>
      </c>
      <c r="X258" s="1">
        <v>118.97</v>
      </c>
      <c r="Y258" s="1">
        <v>69.52</v>
      </c>
      <c r="Z258" s="1">
        <v>2296</v>
      </c>
      <c r="AA258" s="1">
        <v>33525</v>
      </c>
      <c r="AB258" s="1">
        <v>132.11000000000001</v>
      </c>
      <c r="AC258" s="1">
        <v>627.59</v>
      </c>
      <c r="AD258" s="1">
        <v>229.74</v>
      </c>
    </row>
    <row r="259" spans="1:30" x14ac:dyDescent="0.2">
      <c r="A259" t="s">
        <v>800</v>
      </c>
      <c r="B259" t="s">
        <v>219</v>
      </c>
      <c r="C259" t="s">
        <v>42</v>
      </c>
      <c r="D259" t="s">
        <v>33</v>
      </c>
      <c r="E259" t="s">
        <v>34</v>
      </c>
      <c r="F259" t="s">
        <v>546</v>
      </c>
      <c r="G259" s="1">
        <v>1.94</v>
      </c>
      <c r="H259" s="1">
        <v>2.36</v>
      </c>
      <c r="I259" s="1">
        <v>3.53</v>
      </c>
      <c r="J259" s="1">
        <v>28.95</v>
      </c>
      <c r="K259" s="1">
        <v>17.25</v>
      </c>
      <c r="L259" s="1">
        <v>4.13</v>
      </c>
      <c r="M259" s="1">
        <v>8.48</v>
      </c>
      <c r="N259" s="1">
        <v>1839</v>
      </c>
      <c r="O259" s="1">
        <v>8.7200000000000006</v>
      </c>
      <c r="P259" s="1">
        <v>15.23</v>
      </c>
      <c r="Q259" s="1">
        <v>175.95</v>
      </c>
      <c r="R259" s="1">
        <v>497.08</v>
      </c>
      <c r="S259" s="1">
        <v>181.24</v>
      </c>
      <c r="T259" s="1">
        <v>38.9</v>
      </c>
      <c r="U259" s="1">
        <v>9.75</v>
      </c>
      <c r="V259" s="1">
        <v>2103</v>
      </c>
      <c r="W259" s="1">
        <v>815.06</v>
      </c>
      <c r="X259" s="1">
        <v>107.21</v>
      </c>
      <c r="Y259" s="1">
        <v>69.52</v>
      </c>
      <c r="Z259" s="1">
        <v>2296</v>
      </c>
      <c r="AA259" s="1">
        <v>34375</v>
      </c>
      <c r="AB259" s="1">
        <v>133.68</v>
      </c>
      <c r="AC259" s="1">
        <v>630.26</v>
      </c>
      <c r="AD259" s="1">
        <v>239.72</v>
      </c>
    </row>
    <row r="260" spans="1:30" x14ac:dyDescent="0.2">
      <c r="A260" t="s">
        <v>801</v>
      </c>
      <c r="B260" t="s">
        <v>219</v>
      </c>
      <c r="C260" t="s">
        <v>42</v>
      </c>
      <c r="D260" t="s">
        <v>33</v>
      </c>
      <c r="E260" t="s">
        <v>34</v>
      </c>
      <c r="F260" t="s">
        <v>546</v>
      </c>
      <c r="G260" s="1">
        <v>1.6</v>
      </c>
      <c r="H260" s="1">
        <v>2.96</v>
      </c>
      <c r="I260" s="1">
        <v>3.53</v>
      </c>
      <c r="J260" s="1">
        <v>28.95</v>
      </c>
      <c r="K260" s="1">
        <v>17.38</v>
      </c>
      <c r="L260" s="1">
        <v>4.83</v>
      </c>
      <c r="M260" s="1">
        <v>7.83</v>
      </c>
      <c r="N260" s="1">
        <v>1839</v>
      </c>
      <c r="O260" s="1">
        <v>9.82</v>
      </c>
      <c r="P260" s="1">
        <v>16.45</v>
      </c>
      <c r="Q260" s="1">
        <v>162.38999999999999</v>
      </c>
      <c r="R260" s="1">
        <v>497.08</v>
      </c>
      <c r="S260" s="1">
        <v>150.36000000000001</v>
      </c>
      <c r="T260" s="1">
        <v>40.01</v>
      </c>
      <c r="U260" s="1">
        <v>10.68</v>
      </c>
      <c r="V260" s="1">
        <v>2220</v>
      </c>
      <c r="W260" s="1">
        <v>820.64</v>
      </c>
      <c r="X260" s="1">
        <v>118.97</v>
      </c>
      <c r="Y260" s="1">
        <v>76.03</v>
      </c>
      <c r="Z260" s="1">
        <v>2296</v>
      </c>
      <c r="AA260" s="1">
        <v>34012</v>
      </c>
      <c r="AB260" s="1">
        <v>131.32</v>
      </c>
      <c r="AC260" s="1">
        <v>628.92999999999995</v>
      </c>
      <c r="AD260" s="1">
        <v>200.78</v>
      </c>
    </row>
    <row r="261" spans="1:30" x14ac:dyDescent="0.2">
      <c r="A261" t="s">
        <v>802</v>
      </c>
      <c r="B261" t="s">
        <v>232</v>
      </c>
      <c r="C261" t="s">
        <v>42</v>
      </c>
      <c r="D261" t="s">
        <v>33</v>
      </c>
      <c r="E261" t="s">
        <v>34</v>
      </c>
      <c r="F261" t="s">
        <v>549</v>
      </c>
      <c r="G261" s="1">
        <v>2.2999999999999998</v>
      </c>
      <c r="H261" s="1">
        <v>3.73</v>
      </c>
      <c r="I261" s="1">
        <v>3.53</v>
      </c>
      <c r="J261" s="1">
        <v>27.79</v>
      </c>
      <c r="K261" s="1">
        <v>191.49</v>
      </c>
      <c r="L261" s="1">
        <v>3.78</v>
      </c>
      <c r="M261" s="1">
        <v>8.48</v>
      </c>
      <c r="N261" s="1">
        <v>1765</v>
      </c>
      <c r="O261" s="1">
        <v>9.82</v>
      </c>
      <c r="P261" s="1">
        <v>18.93</v>
      </c>
      <c r="Q261" s="1">
        <v>189.7</v>
      </c>
      <c r="R261" s="1">
        <v>497.08</v>
      </c>
      <c r="S261" s="1">
        <v>184.83</v>
      </c>
      <c r="T261" s="1">
        <v>45.2</v>
      </c>
      <c r="U261" s="1">
        <v>10.68</v>
      </c>
      <c r="V261" s="1">
        <v>1530</v>
      </c>
      <c r="W261" s="1">
        <v>826.23</v>
      </c>
      <c r="X261" s="1">
        <v>130.57</v>
      </c>
      <c r="Y261" s="1">
        <v>66.31</v>
      </c>
      <c r="Z261" s="1">
        <v>2992</v>
      </c>
      <c r="AA261" s="1">
        <v>34856</v>
      </c>
      <c r="AB261" s="1">
        <v>126.6</v>
      </c>
      <c r="AC261" s="1">
        <v>751.64</v>
      </c>
      <c r="AD261" s="1">
        <v>249.87</v>
      </c>
    </row>
    <row r="262" spans="1:30" x14ac:dyDescent="0.2">
      <c r="A262" t="s">
        <v>803</v>
      </c>
      <c r="B262" t="s">
        <v>232</v>
      </c>
      <c r="C262" t="s">
        <v>42</v>
      </c>
      <c r="D262" t="s">
        <v>33</v>
      </c>
      <c r="E262" t="s">
        <v>34</v>
      </c>
      <c r="F262" t="s">
        <v>549</v>
      </c>
      <c r="G262" s="1">
        <v>2.87</v>
      </c>
      <c r="H262" s="1">
        <v>8.31</v>
      </c>
      <c r="I262" s="1">
        <v>3.76</v>
      </c>
      <c r="J262" s="1">
        <v>27.79</v>
      </c>
      <c r="K262" s="1">
        <v>233.04</v>
      </c>
      <c r="L262" s="1">
        <v>4.6500000000000004</v>
      </c>
      <c r="M262" s="1">
        <v>8.48</v>
      </c>
      <c r="N262" s="1">
        <v>1914</v>
      </c>
      <c r="O262" s="1">
        <v>10.37</v>
      </c>
      <c r="P262" s="1">
        <v>17.68</v>
      </c>
      <c r="Q262" s="1">
        <v>175.95</v>
      </c>
      <c r="R262" s="1">
        <v>497.08</v>
      </c>
      <c r="S262" s="1">
        <v>165.15</v>
      </c>
      <c r="T262" s="1">
        <v>46.18</v>
      </c>
      <c r="U262" s="1">
        <v>11.16</v>
      </c>
      <c r="V262" s="1">
        <v>1623</v>
      </c>
      <c r="W262" s="1">
        <v>840.2</v>
      </c>
      <c r="X262" s="1">
        <v>130.57</v>
      </c>
      <c r="Y262" s="1">
        <v>76.03</v>
      </c>
      <c r="Z262" s="1">
        <v>3347</v>
      </c>
      <c r="AA262" s="1">
        <v>34616</v>
      </c>
      <c r="AB262" s="1">
        <v>129.75</v>
      </c>
      <c r="AC262" s="1">
        <v>696.04</v>
      </c>
      <c r="AD262" s="1">
        <v>281.3</v>
      </c>
    </row>
    <row r="263" spans="1:30" x14ac:dyDescent="0.2">
      <c r="A263" t="s">
        <v>804</v>
      </c>
      <c r="B263" t="s">
        <v>232</v>
      </c>
      <c r="C263" t="s">
        <v>42</v>
      </c>
      <c r="D263" t="s">
        <v>33</v>
      </c>
      <c r="E263" t="s">
        <v>34</v>
      </c>
      <c r="F263" t="s">
        <v>549</v>
      </c>
      <c r="G263" s="1">
        <v>4.79</v>
      </c>
      <c r="H263" s="1">
        <v>7.1</v>
      </c>
      <c r="I263" s="1">
        <v>4.47</v>
      </c>
      <c r="J263" s="1">
        <v>32.46</v>
      </c>
      <c r="K263" s="1">
        <v>314.91000000000003</v>
      </c>
      <c r="L263" s="1">
        <v>4.13</v>
      </c>
      <c r="M263" s="1">
        <v>9.1300000000000008</v>
      </c>
      <c r="N263" s="1">
        <v>1917</v>
      </c>
      <c r="O263" s="1">
        <v>8.7200000000000006</v>
      </c>
      <c r="P263" s="1">
        <v>21.47</v>
      </c>
      <c r="Q263" s="1">
        <v>175.95</v>
      </c>
      <c r="R263" s="1">
        <v>497.08</v>
      </c>
      <c r="S263" s="1">
        <v>184.32</v>
      </c>
      <c r="T263" s="1">
        <v>57.63</v>
      </c>
      <c r="U263" s="1">
        <v>12.6</v>
      </c>
      <c r="V263" s="1">
        <v>1469</v>
      </c>
      <c r="W263" s="1">
        <v>876.56</v>
      </c>
      <c r="X263" s="1">
        <v>130.57</v>
      </c>
      <c r="Y263" s="1">
        <v>79.319999999999993</v>
      </c>
      <c r="Z263" s="1">
        <v>3884</v>
      </c>
      <c r="AA263" s="1">
        <v>34133</v>
      </c>
      <c r="AB263" s="1">
        <v>127.38</v>
      </c>
      <c r="AC263" s="1">
        <v>723.71</v>
      </c>
      <c r="AD263" s="1">
        <v>265.39999999999998</v>
      </c>
    </row>
    <row r="264" spans="1:30" x14ac:dyDescent="0.2">
      <c r="A264" t="s">
        <v>805</v>
      </c>
      <c r="B264" t="s">
        <v>329</v>
      </c>
      <c r="C264" t="s">
        <v>42</v>
      </c>
      <c r="D264" t="s">
        <v>33</v>
      </c>
      <c r="E264" t="s">
        <v>34</v>
      </c>
      <c r="F264" t="s">
        <v>570</v>
      </c>
      <c r="G264" s="1">
        <v>1.84</v>
      </c>
      <c r="H264" s="1">
        <v>22.23</v>
      </c>
      <c r="I264" s="1">
        <v>1.24</v>
      </c>
      <c r="J264" s="1">
        <v>22.93</v>
      </c>
      <c r="K264" s="1">
        <v>290.04000000000002</v>
      </c>
      <c r="L264" s="1">
        <v>3.39</v>
      </c>
      <c r="M264" s="1">
        <v>4.51</v>
      </c>
      <c r="N264" s="1">
        <v>901.67</v>
      </c>
      <c r="O264" s="1">
        <v>9.8800000000000008</v>
      </c>
      <c r="P264" s="1">
        <v>3.69</v>
      </c>
      <c r="Q264" s="1">
        <v>54.3</v>
      </c>
      <c r="R264" s="1">
        <v>72.02</v>
      </c>
      <c r="S264" s="1">
        <v>65.739999999999995</v>
      </c>
      <c r="T264" s="1">
        <v>20.13</v>
      </c>
      <c r="U264" s="1">
        <v>2.88</v>
      </c>
      <c r="V264" s="1">
        <v>576.11</v>
      </c>
      <c r="W264" s="1">
        <v>503.92</v>
      </c>
      <c r="X264" s="1">
        <v>176.01</v>
      </c>
      <c r="Y264" s="1">
        <v>44.21</v>
      </c>
      <c r="Z264" s="1">
        <v>2999</v>
      </c>
      <c r="AA264" s="1">
        <v>17171</v>
      </c>
      <c r="AB264" s="1">
        <v>95.96</v>
      </c>
      <c r="AC264" s="1">
        <v>575.29</v>
      </c>
      <c r="AD264" s="1">
        <v>28.64</v>
      </c>
    </row>
    <row r="265" spans="1:30" x14ac:dyDescent="0.2">
      <c r="A265" t="s">
        <v>806</v>
      </c>
      <c r="B265" t="s">
        <v>329</v>
      </c>
      <c r="C265" t="s">
        <v>42</v>
      </c>
      <c r="D265" t="s">
        <v>33</v>
      </c>
      <c r="E265" t="s">
        <v>34</v>
      </c>
      <c r="F265" t="s">
        <v>570</v>
      </c>
      <c r="G265" s="1">
        <v>1.96</v>
      </c>
      <c r="H265" s="1">
        <v>18.59</v>
      </c>
      <c r="I265" s="1">
        <v>1.24</v>
      </c>
      <c r="J265" s="1">
        <v>17.88</v>
      </c>
      <c r="K265" s="1">
        <v>213.72</v>
      </c>
      <c r="L265" s="1">
        <v>3.58</v>
      </c>
      <c r="M265" s="1">
        <v>4.51</v>
      </c>
      <c r="N265" s="1">
        <v>934.12</v>
      </c>
      <c r="O265" s="1">
        <v>8.94</v>
      </c>
      <c r="P265" s="1">
        <v>3.19</v>
      </c>
      <c r="Q265" s="1">
        <v>54.3</v>
      </c>
      <c r="R265" s="1">
        <v>72.02</v>
      </c>
      <c r="S265" s="1">
        <v>83.68</v>
      </c>
      <c r="T265" s="1">
        <v>20.77</v>
      </c>
      <c r="U265" s="1">
        <v>2.88</v>
      </c>
      <c r="V265" s="1">
        <v>485.02</v>
      </c>
      <c r="W265" s="1">
        <v>469.65</v>
      </c>
      <c r="X265" s="1">
        <v>176.01</v>
      </c>
      <c r="Y265" s="1">
        <v>44.21</v>
      </c>
      <c r="Z265" s="1">
        <v>2999</v>
      </c>
      <c r="AA265" s="1">
        <v>18410</v>
      </c>
      <c r="AB265" s="1">
        <v>91.6</v>
      </c>
      <c r="AC265" s="1">
        <v>609.96</v>
      </c>
      <c r="AD265" s="1">
        <v>29.99</v>
      </c>
    </row>
    <row r="266" spans="1:30" x14ac:dyDescent="0.2">
      <c r="A266" t="s">
        <v>807</v>
      </c>
      <c r="B266" t="s">
        <v>329</v>
      </c>
      <c r="C266" t="s">
        <v>42</v>
      </c>
      <c r="D266" t="s">
        <v>33</v>
      </c>
      <c r="E266" t="s">
        <v>34</v>
      </c>
      <c r="F266" t="s">
        <v>570</v>
      </c>
      <c r="G266" s="1">
        <v>1.96</v>
      </c>
      <c r="H266" s="1">
        <v>8.06</v>
      </c>
      <c r="I266" s="1">
        <v>1.24</v>
      </c>
      <c r="J266" s="1">
        <v>20.59</v>
      </c>
      <c r="K266" s="1">
        <v>230.71</v>
      </c>
      <c r="L266" s="1">
        <v>3.2</v>
      </c>
      <c r="M266" s="1">
        <v>4.0999999999999996</v>
      </c>
      <c r="N266" s="1">
        <v>1052</v>
      </c>
      <c r="O266" s="1">
        <v>10.35</v>
      </c>
      <c r="P266" s="1">
        <v>3.69</v>
      </c>
      <c r="Q266" s="1">
        <v>54.3</v>
      </c>
      <c r="R266" s="1">
        <v>30.32</v>
      </c>
      <c r="S266" s="1">
        <v>60.71</v>
      </c>
      <c r="T266" s="1">
        <v>21.41</v>
      </c>
      <c r="U266" s="1">
        <v>2.88</v>
      </c>
      <c r="V266" s="1">
        <v>446.02</v>
      </c>
      <c r="W266" s="1">
        <v>404.99</v>
      </c>
      <c r="X266" s="1">
        <v>176.01</v>
      </c>
      <c r="Y266" s="1">
        <v>44.21</v>
      </c>
      <c r="Z266" s="1">
        <v>2999</v>
      </c>
      <c r="AA266" s="1">
        <v>18864</v>
      </c>
      <c r="AB266" s="1">
        <v>92.22</v>
      </c>
      <c r="AC266" s="1">
        <v>659.31</v>
      </c>
      <c r="AD266" s="1">
        <v>27.3</v>
      </c>
    </row>
    <row r="267" spans="1:30" x14ac:dyDescent="0.2">
      <c r="A267" t="s">
        <v>808</v>
      </c>
      <c r="B267" t="s">
        <v>439</v>
      </c>
      <c r="C267" t="s">
        <v>42</v>
      </c>
      <c r="D267" t="s">
        <v>33</v>
      </c>
      <c r="E267" t="s">
        <v>34</v>
      </c>
      <c r="F267" t="s">
        <v>492</v>
      </c>
      <c r="G267" s="1">
        <v>2.3199999999999998</v>
      </c>
      <c r="H267" s="1">
        <v>1.08</v>
      </c>
      <c r="I267" s="1">
        <v>1.19</v>
      </c>
      <c r="J267" s="1">
        <v>18.36</v>
      </c>
      <c r="K267" s="1">
        <v>54.71</v>
      </c>
      <c r="L267" s="1">
        <v>4.83</v>
      </c>
      <c r="M267" s="1">
        <v>5.89</v>
      </c>
      <c r="N267" s="1">
        <v>834.56</v>
      </c>
      <c r="O267" s="1">
        <v>10.029999999999999</v>
      </c>
      <c r="P267" s="1">
        <v>2.91</v>
      </c>
      <c r="Q267" s="1">
        <v>60.34</v>
      </c>
      <c r="R267" s="5">
        <v>30.32</v>
      </c>
      <c r="S267" s="1">
        <v>41.71</v>
      </c>
      <c r="T267" s="1">
        <v>23.85</v>
      </c>
      <c r="U267" s="1">
        <v>2.11</v>
      </c>
      <c r="V267" s="1">
        <v>364.2</v>
      </c>
      <c r="W267" s="1">
        <v>534.01</v>
      </c>
      <c r="X267" s="1">
        <v>112.82</v>
      </c>
      <c r="Y267" s="1">
        <v>42.69</v>
      </c>
      <c r="Z267" s="1">
        <v>1599</v>
      </c>
      <c r="AA267" s="1">
        <v>19067</v>
      </c>
      <c r="AB267" s="1">
        <v>104.3</v>
      </c>
      <c r="AC267" s="1">
        <v>757.98</v>
      </c>
      <c r="AD267" s="1">
        <v>30.56</v>
      </c>
    </row>
    <row r="268" spans="1:30" x14ac:dyDescent="0.2">
      <c r="A268" t="s">
        <v>809</v>
      </c>
      <c r="B268" t="s">
        <v>439</v>
      </c>
      <c r="C268" t="s">
        <v>42</v>
      </c>
      <c r="D268" t="s">
        <v>33</v>
      </c>
      <c r="E268" t="s">
        <v>34</v>
      </c>
      <c r="F268" t="s">
        <v>492</v>
      </c>
      <c r="G268" s="1">
        <v>1.97</v>
      </c>
      <c r="H268" s="1">
        <v>1.45</v>
      </c>
      <c r="I268" s="1">
        <v>0.98</v>
      </c>
      <c r="J268" s="1">
        <v>22.97</v>
      </c>
      <c r="K268" s="1">
        <v>77.77</v>
      </c>
      <c r="L268" s="1">
        <v>5.08</v>
      </c>
      <c r="M268" s="1">
        <v>6.45</v>
      </c>
      <c r="N268" s="1">
        <v>770.51</v>
      </c>
      <c r="O268" s="1">
        <v>11.61</v>
      </c>
      <c r="P268" s="1">
        <v>3.16</v>
      </c>
      <c r="Q268" s="1">
        <v>68.11</v>
      </c>
      <c r="R268" s="1">
        <v>72.23</v>
      </c>
      <c r="S268" s="1">
        <v>51.32</v>
      </c>
      <c r="T268" s="1">
        <v>24.73</v>
      </c>
      <c r="U268" s="1">
        <v>2.11</v>
      </c>
      <c r="V268" s="1">
        <v>371.24</v>
      </c>
      <c r="W268" s="1">
        <v>554.51</v>
      </c>
      <c r="X268" s="1">
        <v>96.75</v>
      </c>
      <c r="Y268" s="1">
        <v>47.65</v>
      </c>
      <c r="Z268" s="1">
        <v>1882</v>
      </c>
      <c r="AA268" s="1">
        <v>19180</v>
      </c>
      <c r="AB268" s="1">
        <v>102.89</v>
      </c>
      <c r="AC268" s="1">
        <v>757.18</v>
      </c>
      <c r="AD268" s="1">
        <v>27.2</v>
      </c>
    </row>
    <row r="269" spans="1:30" x14ac:dyDescent="0.2">
      <c r="A269" t="s">
        <v>810</v>
      </c>
      <c r="B269" t="s">
        <v>439</v>
      </c>
      <c r="C269" t="s">
        <v>42</v>
      </c>
      <c r="D269" t="s">
        <v>33</v>
      </c>
      <c r="E269" t="s">
        <v>34</v>
      </c>
      <c r="F269" t="s">
        <v>492</v>
      </c>
      <c r="G269" s="1">
        <v>1.97</v>
      </c>
      <c r="H269" s="1">
        <v>1.45</v>
      </c>
      <c r="I269" s="1">
        <v>1.19</v>
      </c>
      <c r="J269" s="1">
        <v>21.21</v>
      </c>
      <c r="K269" s="1">
        <v>55.31</v>
      </c>
      <c r="L269" s="1">
        <v>4.83</v>
      </c>
      <c r="M269" s="1">
        <v>5.89</v>
      </c>
      <c r="N269" s="1">
        <v>813.62</v>
      </c>
      <c r="O269" s="1">
        <v>11.08</v>
      </c>
      <c r="P269" s="1">
        <v>3.42</v>
      </c>
      <c r="Q269" s="1">
        <v>68.11</v>
      </c>
      <c r="R269" s="1">
        <v>53.57</v>
      </c>
      <c r="S269" s="1">
        <v>46.54</v>
      </c>
      <c r="T269" s="1">
        <v>24.73</v>
      </c>
      <c r="U269" s="1">
        <v>2.5099999999999998</v>
      </c>
      <c r="V269" s="1">
        <v>334.36</v>
      </c>
      <c r="W269" s="1">
        <v>563.62</v>
      </c>
      <c r="X269" s="1">
        <v>103.23</v>
      </c>
      <c r="Y269" s="1">
        <v>45.16</v>
      </c>
      <c r="Z269" s="1">
        <v>1599</v>
      </c>
      <c r="AA269" s="1">
        <v>17581</v>
      </c>
      <c r="AB269" s="1">
        <v>105.01</v>
      </c>
      <c r="AC269" s="1">
        <v>768.95</v>
      </c>
      <c r="AD269" s="1">
        <v>32.29</v>
      </c>
    </row>
    <row r="270" spans="1:30" x14ac:dyDescent="0.2">
      <c r="A270" t="s">
        <v>811</v>
      </c>
      <c r="B270" t="s">
        <v>31</v>
      </c>
      <c r="C270" t="s">
        <v>42</v>
      </c>
      <c r="D270" t="s">
        <v>33</v>
      </c>
      <c r="E270" t="s">
        <v>34</v>
      </c>
      <c r="F270" t="s">
        <v>500</v>
      </c>
      <c r="G270" s="1">
        <v>1.96</v>
      </c>
      <c r="H270" s="1">
        <v>2.35</v>
      </c>
      <c r="I270" s="1">
        <v>1.02</v>
      </c>
      <c r="J270" s="1">
        <v>22.49</v>
      </c>
      <c r="K270" s="1">
        <v>462.79</v>
      </c>
      <c r="L270" s="1">
        <v>6.05</v>
      </c>
      <c r="M270" s="1">
        <v>3.12</v>
      </c>
      <c r="N270" s="1">
        <v>478.82</v>
      </c>
      <c r="O270" s="1">
        <v>15.83</v>
      </c>
      <c r="P270" s="1">
        <v>4.5</v>
      </c>
      <c r="Q270" s="1">
        <v>69.84</v>
      </c>
      <c r="R270" s="1">
        <v>65.64</v>
      </c>
      <c r="S270" s="1">
        <v>68.73</v>
      </c>
      <c r="T270" s="1">
        <v>32.200000000000003</v>
      </c>
      <c r="U270" s="1">
        <v>1.96</v>
      </c>
      <c r="V270" s="1">
        <v>1536</v>
      </c>
      <c r="W270" s="1">
        <v>583.5</v>
      </c>
      <c r="X270" s="1">
        <v>129.79</v>
      </c>
      <c r="Y270" s="1">
        <v>40.75</v>
      </c>
      <c r="Z270" s="1">
        <v>1875</v>
      </c>
      <c r="AA270" s="1">
        <v>11765</v>
      </c>
      <c r="AB270" s="1">
        <v>118.38</v>
      </c>
      <c r="AC270" s="1">
        <v>873.84</v>
      </c>
      <c r="AD270" s="1">
        <v>45.88</v>
      </c>
    </row>
    <row r="271" spans="1:30" x14ac:dyDescent="0.2">
      <c r="A271" t="s">
        <v>812</v>
      </c>
      <c r="B271" t="s">
        <v>31</v>
      </c>
      <c r="C271" t="s">
        <v>42</v>
      </c>
      <c r="D271" t="s">
        <v>33</v>
      </c>
      <c r="E271" t="s">
        <v>34</v>
      </c>
      <c r="F271" t="s">
        <v>500</v>
      </c>
      <c r="G271" s="1">
        <v>1.43</v>
      </c>
      <c r="H271" s="1">
        <v>1.95</v>
      </c>
      <c r="I271" s="1">
        <v>1.32</v>
      </c>
      <c r="J271" s="1">
        <v>20.94</v>
      </c>
      <c r="K271" s="1">
        <v>287.13</v>
      </c>
      <c r="L271" s="1">
        <v>4.34</v>
      </c>
      <c r="M271" s="1">
        <v>1.9</v>
      </c>
      <c r="N271" s="1">
        <v>538.73</v>
      </c>
      <c r="O271" s="1">
        <v>13.99</v>
      </c>
      <c r="P271" s="1">
        <v>4.5</v>
      </c>
      <c r="Q271" s="1">
        <v>69.84</v>
      </c>
      <c r="R271" s="1">
        <v>65.64</v>
      </c>
      <c r="S271" s="1">
        <v>51.53</v>
      </c>
      <c r="T271" s="1">
        <v>34.270000000000003</v>
      </c>
      <c r="U271" s="1">
        <v>1.49</v>
      </c>
      <c r="V271" s="1">
        <v>1101</v>
      </c>
      <c r="W271" s="1">
        <v>597.98</v>
      </c>
      <c r="X271" s="1">
        <v>137.5</v>
      </c>
      <c r="Y271" s="1">
        <v>43.78</v>
      </c>
      <c r="Z271" s="1">
        <v>1522</v>
      </c>
      <c r="AA271" s="1">
        <v>14099</v>
      </c>
      <c r="AB271" s="1">
        <v>120.67</v>
      </c>
      <c r="AC271" s="1">
        <v>861.66</v>
      </c>
      <c r="AD271" s="1">
        <v>39.04</v>
      </c>
    </row>
    <row r="272" spans="1:30" x14ac:dyDescent="0.2">
      <c r="A272" t="s">
        <v>813</v>
      </c>
      <c r="B272" t="s">
        <v>31</v>
      </c>
      <c r="C272" t="s">
        <v>42</v>
      </c>
      <c r="D272" t="s">
        <v>33</v>
      </c>
      <c r="E272" t="s">
        <v>34</v>
      </c>
      <c r="F272" t="s">
        <v>500</v>
      </c>
      <c r="G272" s="1">
        <v>1.69</v>
      </c>
      <c r="H272" s="1">
        <v>2.5099999999999998</v>
      </c>
      <c r="I272" s="1">
        <v>1.32</v>
      </c>
      <c r="J272" s="1">
        <v>22.8</v>
      </c>
      <c r="K272" s="1">
        <v>354.95</v>
      </c>
      <c r="L272" s="1">
        <v>4.9800000000000004</v>
      </c>
      <c r="M272" s="1">
        <v>3.12</v>
      </c>
      <c r="N272" s="1">
        <v>558.20000000000005</v>
      </c>
      <c r="O272" s="1">
        <v>15.21</v>
      </c>
      <c r="P272" s="1">
        <v>3.91</v>
      </c>
      <c r="Q272" s="1">
        <v>69.84</v>
      </c>
      <c r="R272" s="1">
        <v>120.05</v>
      </c>
      <c r="S272" s="1">
        <v>39.19</v>
      </c>
      <c r="T272" s="1">
        <v>33.25</v>
      </c>
      <c r="U272" s="1">
        <v>1.96</v>
      </c>
      <c r="V272" s="1">
        <v>1276</v>
      </c>
      <c r="W272" s="1">
        <v>615.54999999999995</v>
      </c>
      <c r="X272" s="1">
        <v>141.32</v>
      </c>
      <c r="Y272" s="1">
        <v>34.840000000000003</v>
      </c>
      <c r="Z272" s="1">
        <v>1522</v>
      </c>
      <c r="AA272" s="1">
        <v>13736</v>
      </c>
      <c r="AB272" s="1">
        <v>122.2</v>
      </c>
      <c r="AC272" s="1">
        <v>867.45</v>
      </c>
      <c r="AD272" s="1">
        <v>43.57</v>
      </c>
    </row>
    <row r="273" spans="1:30" x14ac:dyDescent="0.2">
      <c r="A273" t="s">
        <v>814</v>
      </c>
      <c r="B273" t="s">
        <v>31</v>
      </c>
      <c r="C273" t="s">
        <v>42</v>
      </c>
      <c r="D273" t="s">
        <v>33</v>
      </c>
      <c r="E273" t="s">
        <v>34</v>
      </c>
      <c r="F273" t="s">
        <v>500</v>
      </c>
      <c r="G273" s="1">
        <v>1.83</v>
      </c>
      <c r="H273" s="1">
        <v>2.19</v>
      </c>
      <c r="I273" s="1">
        <v>1.39</v>
      </c>
      <c r="J273" s="1">
        <v>25.97</v>
      </c>
      <c r="K273" s="1">
        <v>401.32</v>
      </c>
      <c r="L273" s="1">
        <v>4.9800000000000004</v>
      </c>
      <c r="M273" s="1">
        <v>1.9</v>
      </c>
      <c r="N273" s="1">
        <v>569.05999999999995</v>
      </c>
      <c r="O273" s="1">
        <v>13.38</v>
      </c>
      <c r="P273" s="1">
        <v>3.91</v>
      </c>
      <c r="Q273" s="1">
        <v>78.08</v>
      </c>
      <c r="R273" s="5">
        <v>30.32</v>
      </c>
      <c r="S273" s="1">
        <v>44.46</v>
      </c>
      <c r="T273" s="1">
        <v>35.270000000000003</v>
      </c>
      <c r="U273" s="1">
        <v>1.96</v>
      </c>
      <c r="V273" s="1">
        <v>1279</v>
      </c>
      <c r="W273" s="1">
        <v>634.15</v>
      </c>
      <c r="X273" s="1">
        <v>137.5</v>
      </c>
      <c r="Y273" s="1">
        <v>37.770000000000003</v>
      </c>
      <c r="Z273" s="1">
        <v>1875</v>
      </c>
      <c r="AA273" s="1">
        <v>12717</v>
      </c>
      <c r="AB273" s="1">
        <v>122.96</v>
      </c>
      <c r="AC273" s="1">
        <v>883.18</v>
      </c>
      <c r="AD273" s="1">
        <v>41.29</v>
      </c>
    </row>
    <row r="274" spans="1:30" x14ac:dyDescent="0.2">
      <c r="A274" t="s">
        <v>815</v>
      </c>
      <c r="B274" t="s">
        <v>31</v>
      </c>
      <c r="C274" t="s">
        <v>42</v>
      </c>
      <c r="D274" t="s">
        <v>33</v>
      </c>
      <c r="E274" t="s">
        <v>34</v>
      </c>
      <c r="F274" t="s">
        <v>500</v>
      </c>
      <c r="G274" s="1">
        <v>1.83</v>
      </c>
      <c r="H274" s="1">
        <v>2.0299999999999998</v>
      </c>
      <c r="I274" s="1">
        <v>1.32</v>
      </c>
      <c r="J274" s="1">
        <v>22.18</v>
      </c>
      <c r="K274" s="1">
        <v>347.68</v>
      </c>
      <c r="L274" s="1">
        <v>5.62</v>
      </c>
      <c r="M274" s="1">
        <v>1.9</v>
      </c>
      <c r="N274" s="1">
        <v>526.16</v>
      </c>
      <c r="O274" s="1">
        <v>14.6</v>
      </c>
      <c r="P274" s="1">
        <v>3.91</v>
      </c>
      <c r="Q274" s="1">
        <v>69.84</v>
      </c>
      <c r="R274" s="1">
        <v>65.64</v>
      </c>
      <c r="S274" s="1">
        <v>47.05</v>
      </c>
      <c r="T274" s="1">
        <v>33.25</v>
      </c>
      <c r="U274" s="1">
        <v>1.96</v>
      </c>
      <c r="V274" s="1">
        <v>1148</v>
      </c>
      <c r="W274" s="1">
        <v>613.49</v>
      </c>
      <c r="X274" s="1">
        <v>137.5</v>
      </c>
      <c r="Y274" s="1">
        <v>40.75</v>
      </c>
      <c r="Z274" s="1">
        <v>1875</v>
      </c>
      <c r="AA274" s="1">
        <v>14009</v>
      </c>
      <c r="AB274" s="1">
        <v>122.96</v>
      </c>
      <c r="AC274" s="1">
        <v>833.57</v>
      </c>
      <c r="AD274" s="1">
        <v>50.59</v>
      </c>
    </row>
    <row r="275" spans="1:30" x14ac:dyDescent="0.2">
      <c r="A275" s="28" t="s">
        <v>816</v>
      </c>
      <c r="B275" s="28" t="s">
        <v>53</v>
      </c>
      <c r="C275" s="28" t="s">
        <v>42</v>
      </c>
      <c r="D275" s="28" t="s">
        <v>33</v>
      </c>
      <c r="E275" s="28" t="s">
        <v>34</v>
      </c>
      <c r="F275" s="28" t="s">
        <v>504</v>
      </c>
      <c r="G275" s="1">
        <v>6.28</v>
      </c>
      <c r="H275" s="1">
        <v>7</v>
      </c>
      <c r="I275" s="1">
        <v>3.7</v>
      </c>
      <c r="J275" s="1">
        <v>44.08</v>
      </c>
      <c r="K275" s="1">
        <v>137.54</v>
      </c>
      <c r="L275" s="1">
        <v>8.94</v>
      </c>
      <c r="M275" s="1">
        <v>7</v>
      </c>
      <c r="N275" s="5">
        <v>6578</v>
      </c>
      <c r="O275" s="1">
        <v>8.18</v>
      </c>
      <c r="P275" s="1">
        <v>14.68</v>
      </c>
      <c r="Q275" s="1">
        <v>222.71</v>
      </c>
      <c r="R275" s="1">
        <v>460.29</v>
      </c>
      <c r="S275" s="1">
        <v>94.17</v>
      </c>
      <c r="T275" s="1">
        <v>32.15</v>
      </c>
      <c r="U275" s="1">
        <v>14.26</v>
      </c>
      <c r="V275" s="1">
        <v>883.77</v>
      </c>
      <c r="W275" s="1">
        <v>956.63</v>
      </c>
      <c r="X275" s="1">
        <v>407.89</v>
      </c>
      <c r="Y275" s="1">
        <v>60.53</v>
      </c>
      <c r="Z275" s="1">
        <v>2695</v>
      </c>
      <c r="AA275" s="1">
        <v>288811</v>
      </c>
      <c r="AB275" s="1">
        <v>112.61</v>
      </c>
      <c r="AC275" s="1">
        <v>3167</v>
      </c>
      <c r="AD275" s="1">
        <v>387.81</v>
      </c>
    </row>
    <row r="276" spans="1:30" x14ac:dyDescent="0.2">
      <c r="A276" s="28" t="s">
        <v>817</v>
      </c>
      <c r="B276" s="28" t="s">
        <v>53</v>
      </c>
      <c r="C276" s="28" t="s">
        <v>42</v>
      </c>
      <c r="D276" s="28" t="s">
        <v>33</v>
      </c>
      <c r="E276" s="28" t="s">
        <v>34</v>
      </c>
      <c r="F276" s="28" t="s">
        <v>504</v>
      </c>
      <c r="G276" s="1">
        <v>5.79</v>
      </c>
      <c r="H276" s="1">
        <v>2.7</v>
      </c>
      <c r="I276" s="1">
        <v>2.97</v>
      </c>
      <c r="J276" s="1">
        <v>44.08</v>
      </c>
      <c r="K276" s="1">
        <v>71.22</v>
      </c>
      <c r="L276" s="1">
        <v>8.94</v>
      </c>
      <c r="M276" s="1">
        <v>6.43</v>
      </c>
      <c r="N276" s="5">
        <v>6578</v>
      </c>
      <c r="O276" s="1">
        <v>7.95</v>
      </c>
      <c r="P276" s="1">
        <v>13.11</v>
      </c>
      <c r="Q276" s="1">
        <v>203.18</v>
      </c>
      <c r="R276" s="1">
        <v>410.87</v>
      </c>
      <c r="S276" s="1">
        <v>90.33</v>
      </c>
      <c r="T276" s="1">
        <v>25.41</v>
      </c>
      <c r="U276" s="1">
        <v>10.45</v>
      </c>
      <c r="V276" s="1">
        <v>867.31</v>
      </c>
      <c r="W276" s="1">
        <v>881.34</v>
      </c>
      <c r="X276" s="1">
        <v>407.89</v>
      </c>
      <c r="Y276" s="1">
        <v>60.53</v>
      </c>
      <c r="Z276" s="1">
        <v>2354</v>
      </c>
      <c r="AA276" s="1">
        <v>249684</v>
      </c>
      <c r="AB276" s="1">
        <v>108.39</v>
      </c>
      <c r="AC276" s="1">
        <v>2996</v>
      </c>
      <c r="AD276" s="1">
        <v>387.81</v>
      </c>
    </row>
    <row r="277" spans="1:30" x14ac:dyDescent="0.2">
      <c r="A277" s="28" t="s">
        <v>818</v>
      </c>
      <c r="B277" s="28" t="s">
        <v>53</v>
      </c>
      <c r="C277" s="28" t="s">
        <v>42</v>
      </c>
      <c r="D277" s="28" t="s">
        <v>33</v>
      </c>
      <c r="E277" s="28" t="s">
        <v>34</v>
      </c>
      <c r="F277" s="28" t="s">
        <v>504</v>
      </c>
      <c r="G277" s="1">
        <v>5.32</v>
      </c>
      <c r="H277" s="1">
        <v>3.67</v>
      </c>
      <c r="I277" s="1">
        <v>2.97</v>
      </c>
      <c r="J277" s="1">
        <v>41.63</v>
      </c>
      <c r="K277" s="1">
        <v>51.81</v>
      </c>
      <c r="L277" s="1">
        <v>8.34</v>
      </c>
      <c r="M277" s="1">
        <v>6.43</v>
      </c>
      <c r="N277" s="5">
        <v>6578</v>
      </c>
      <c r="O277" s="1">
        <v>7.24</v>
      </c>
      <c r="P277" s="1">
        <v>12.34</v>
      </c>
      <c r="Q277" s="1">
        <v>184.02</v>
      </c>
      <c r="R277" s="1">
        <v>427.48</v>
      </c>
      <c r="S277" s="1">
        <v>77.86</v>
      </c>
      <c r="T277" s="1">
        <v>25.41</v>
      </c>
      <c r="U277" s="1">
        <v>10.45</v>
      </c>
      <c r="V277" s="1">
        <v>703.71</v>
      </c>
      <c r="W277" s="1">
        <v>894.26</v>
      </c>
      <c r="X277" s="1">
        <v>415.79</v>
      </c>
      <c r="Y277" s="1">
        <v>56.1</v>
      </c>
      <c r="Z277" s="1">
        <v>2354</v>
      </c>
      <c r="AA277" s="1">
        <v>242407</v>
      </c>
      <c r="AB277" s="1">
        <v>109.45</v>
      </c>
      <c r="AC277" s="1">
        <v>2916</v>
      </c>
      <c r="AD277" s="1">
        <v>367.7</v>
      </c>
    </row>
    <row r="278" spans="1:30" x14ac:dyDescent="0.2">
      <c r="A278" t="s">
        <v>819</v>
      </c>
      <c r="B278" t="s">
        <v>397</v>
      </c>
      <c r="C278" t="s">
        <v>42</v>
      </c>
      <c r="D278" t="s">
        <v>33</v>
      </c>
      <c r="E278" t="s">
        <v>34</v>
      </c>
      <c r="F278" t="s">
        <v>585</v>
      </c>
      <c r="G278" s="1">
        <v>1.8</v>
      </c>
      <c r="H278" s="1">
        <v>2.59</v>
      </c>
      <c r="I278" s="1">
        <v>1.1499999999999999</v>
      </c>
      <c r="J278" s="1">
        <v>21.33</v>
      </c>
      <c r="K278" s="1">
        <v>142.29</v>
      </c>
      <c r="L278" s="1">
        <v>5.94</v>
      </c>
      <c r="M278" s="1">
        <v>4.0599999999999996</v>
      </c>
      <c r="N278" s="1">
        <v>660.71</v>
      </c>
      <c r="O278" s="1">
        <v>13.64</v>
      </c>
      <c r="P278" s="1">
        <v>3.17</v>
      </c>
      <c r="Q278" s="1">
        <v>56.11</v>
      </c>
      <c r="R278" s="1">
        <v>145.72</v>
      </c>
      <c r="S278" s="1">
        <v>64.37</v>
      </c>
      <c r="T278" s="1">
        <v>23.24</v>
      </c>
      <c r="U278" s="1">
        <v>3.96</v>
      </c>
      <c r="V278" s="1">
        <v>632.38</v>
      </c>
      <c r="W278" s="1">
        <v>451.03</v>
      </c>
      <c r="X278" s="1">
        <v>56.85</v>
      </c>
      <c r="Y278" s="1">
        <v>40.56</v>
      </c>
      <c r="Z278" s="1">
        <v>1368</v>
      </c>
      <c r="AA278" s="1">
        <v>11924</v>
      </c>
      <c r="AB278" s="1">
        <v>107.65</v>
      </c>
      <c r="AC278" s="1">
        <v>583.65</v>
      </c>
      <c r="AD278" s="1">
        <v>31.58</v>
      </c>
    </row>
    <row r="279" spans="1:30" x14ac:dyDescent="0.2">
      <c r="A279" t="s">
        <v>820</v>
      </c>
      <c r="B279" t="s">
        <v>397</v>
      </c>
      <c r="C279" t="s">
        <v>42</v>
      </c>
      <c r="D279" t="s">
        <v>33</v>
      </c>
      <c r="E279" t="s">
        <v>34</v>
      </c>
      <c r="F279" t="s">
        <v>585</v>
      </c>
      <c r="G279" s="1">
        <v>2</v>
      </c>
      <c r="H279" s="1">
        <v>2.11</v>
      </c>
      <c r="I279" s="1">
        <v>1.25</v>
      </c>
      <c r="J279" s="1">
        <v>30.18</v>
      </c>
      <c r="K279" s="1">
        <v>191.63</v>
      </c>
      <c r="L279" s="1">
        <v>4.34</v>
      </c>
      <c r="M279" s="1">
        <v>4.4400000000000004</v>
      </c>
      <c r="N279" s="1">
        <v>681.79</v>
      </c>
      <c r="O279" s="1">
        <v>11.65</v>
      </c>
      <c r="P279" s="1">
        <v>2.8</v>
      </c>
      <c r="Q279" s="1">
        <v>62.27</v>
      </c>
      <c r="R279" s="1">
        <v>110.74</v>
      </c>
      <c r="S279" s="1">
        <v>66.28</v>
      </c>
      <c r="T279" s="1">
        <v>24.44</v>
      </c>
      <c r="U279" s="1">
        <v>3.59</v>
      </c>
      <c r="V279" s="1">
        <v>518.34</v>
      </c>
      <c r="W279" s="1">
        <v>499.78</v>
      </c>
      <c r="X279" s="1">
        <v>63.42</v>
      </c>
      <c r="Y279" s="1">
        <v>35.69</v>
      </c>
      <c r="Z279" s="1">
        <v>1368</v>
      </c>
      <c r="AA279" s="1">
        <v>13544</v>
      </c>
      <c r="AB279" s="1">
        <v>110.15</v>
      </c>
      <c r="AC279" s="1">
        <v>696.95</v>
      </c>
      <c r="AD279" s="1">
        <v>30.01</v>
      </c>
    </row>
    <row r="280" spans="1:30" x14ac:dyDescent="0.2">
      <c r="A280" t="s">
        <v>821</v>
      </c>
      <c r="B280" t="s">
        <v>397</v>
      </c>
      <c r="C280" t="s">
        <v>42</v>
      </c>
      <c r="D280" t="s">
        <v>33</v>
      </c>
      <c r="E280" t="s">
        <v>34</v>
      </c>
      <c r="F280" t="s">
        <v>585</v>
      </c>
      <c r="G280" s="1">
        <v>1.8</v>
      </c>
      <c r="H280" s="1">
        <v>1.77</v>
      </c>
      <c r="I280" s="1">
        <v>1.04</v>
      </c>
      <c r="J280" s="1">
        <v>19.88</v>
      </c>
      <c r="K280" s="1">
        <v>203.02</v>
      </c>
      <c r="L280" s="1">
        <v>5.41</v>
      </c>
      <c r="M280" s="1">
        <v>4.0599999999999996</v>
      </c>
      <c r="N280" s="1">
        <v>627.71</v>
      </c>
      <c r="O280" s="1">
        <v>12.09</v>
      </c>
      <c r="P280" s="1">
        <v>3.17</v>
      </c>
      <c r="Q280" s="1">
        <v>56.11</v>
      </c>
      <c r="R280" s="1">
        <v>145.72</v>
      </c>
      <c r="S280" s="1">
        <v>59.09</v>
      </c>
      <c r="T280" s="1">
        <v>23.64</v>
      </c>
      <c r="U280" s="1">
        <v>3.59</v>
      </c>
      <c r="V280" s="1">
        <v>596.87</v>
      </c>
      <c r="W280" s="1">
        <v>471.24</v>
      </c>
      <c r="X280" s="1">
        <v>56.85</v>
      </c>
      <c r="Y280" s="1">
        <v>35.69</v>
      </c>
      <c r="Z280" s="1">
        <v>1610</v>
      </c>
      <c r="AA280" s="1">
        <v>9631</v>
      </c>
      <c r="AB280" s="1">
        <v>107.02</v>
      </c>
      <c r="AC280" s="1">
        <v>682.61</v>
      </c>
      <c r="AD280" s="1">
        <v>25.43</v>
      </c>
    </row>
    <row r="281" spans="1:30" x14ac:dyDescent="0.2">
      <c r="A281" t="s">
        <v>822</v>
      </c>
      <c r="B281" t="s">
        <v>139</v>
      </c>
      <c r="C281" t="s">
        <v>42</v>
      </c>
      <c r="D281" t="s">
        <v>33</v>
      </c>
      <c r="E281" t="s">
        <v>34</v>
      </c>
      <c r="F281" t="s">
        <v>522</v>
      </c>
      <c r="G281" s="1">
        <v>2.74</v>
      </c>
      <c r="H281" s="1">
        <v>6.01</v>
      </c>
      <c r="I281" s="1">
        <v>2.16</v>
      </c>
      <c r="J281" s="1">
        <v>39.03</v>
      </c>
      <c r="K281" s="1">
        <v>97.93</v>
      </c>
      <c r="L281" s="1">
        <v>4.8899999999999997</v>
      </c>
      <c r="M281" s="1">
        <v>4.96</v>
      </c>
      <c r="N281" s="1">
        <v>986.63</v>
      </c>
      <c r="O281" s="1">
        <v>9.02</v>
      </c>
      <c r="P281" s="1">
        <v>11.95</v>
      </c>
      <c r="Q281" s="1">
        <v>149.49</v>
      </c>
      <c r="R281" s="1">
        <v>380.78</v>
      </c>
      <c r="S281" s="1">
        <v>167.54</v>
      </c>
      <c r="T281" s="1">
        <v>35.46</v>
      </c>
      <c r="U281" s="1">
        <v>3.1</v>
      </c>
      <c r="V281" s="1">
        <v>738.68</v>
      </c>
      <c r="W281" s="1">
        <v>1051</v>
      </c>
      <c r="X281" s="1">
        <v>242.28</v>
      </c>
      <c r="Y281" s="1">
        <v>128.01</v>
      </c>
      <c r="Z281" s="1">
        <v>1573</v>
      </c>
      <c r="AA281" s="1">
        <v>55175</v>
      </c>
      <c r="AB281" s="1">
        <v>161.16999999999999</v>
      </c>
      <c r="AC281" s="1">
        <v>991.91</v>
      </c>
      <c r="AD281" s="1">
        <v>216.45</v>
      </c>
    </row>
    <row r="282" spans="1:30" x14ac:dyDescent="0.2">
      <c r="A282" t="s">
        <v>823</v>
      </c>
      <c r="B282" t="s">
        <v>139</v>
      </c>
      <c r="C282" t="s">
        <v>42</v>
      </c>
      <c r="D282" t="s">
        <v>33</v>
      </c>
      <c r="E282" t="s">
        <v>34</v>
      </c>
      <c r="F282" t="s">
        <v>522</v>
      </c>
      <c r="G282" s="1">
        <v>2.2400000000000002</v>
      </c>
      <c r="H282" s="1">
        <v>2.1800000000000002</v>
      </c>
      <c r="I282" s="1">
        <v>1.91</v>
      </c>
      <c r="J282" s="1">
        <v>34.15</v>
      </c>
      <c r="K282" s="1">
        <v>64.13</v>
      </c>
      <c r="L282" s="1">
        <v>5.04</v>
      </c>
      <c r="M282" s="1">
        <v>4.96</v>
      </c>
      <c r="N282" s="1">
        <v>905.63</v>
      </c>
      <c r="O282" s="1">
        <v>9.85</v>
      </c>
      <c r="P282" s="1">
        <v>12.89</v>
      </c>
      <c r="Q282" s="1">
        <v>137.74</v>
      </c>
      <c r="R282" s="1">
        <v>321.98</v>
      </c>
      <c r="S282" s="1">
        <v>166.41</v>
      </c>
      <c r="T282" s="1">
        <v>35.46</v>
      </c>
      <c r="U282" s="1">
        <v>2.52</v>
      </c>
      <c r="V282" s="1">
        <v>719.35</v>
      </c>
      <c r="W282" s="1">
        <v>965.35</v>
      </c>
      <c r="X282" s="1">
        <v>233.21</v>
      </c>
      <c r="Y282" s="1">
        <v>117.37</v>
      </c>
      <c r="Z282" s="1">
        <v>1248</v>
      </c>
      <c r="AA282" s="1">
        <v>55038</v>
      </c>
      <c r="AB282" s="1">
        <v>157.84</v>
      </c>
      <c r="AC282" s="1">
        <v>923.53</v>
      </c>
      <c r="AD282" s="1">
        <v>223.08</v>
      </c>
    </row>
    <row r="283" spans="1:30" x14ac:dyDescent="0.2">
      <c r="A283" t="s">
        <v>824</v>
      </c>
      <c r="B283" t="s">
        <v>139</v>
      </c>
      <c r="C283" t="s">
        <v>42</v>
      </c>
      <c r="D283" t="s">
        <v>33</v>
      </c>
      <c r="E283" t="s">
        <v>34</v>
      </c>
      <c r="F283" t="s">
        <v>522</v>
      </c>
      <c r="G283" s="1">
        <v>2.12</v>
      </c>
      <c r="H283" s="1">
        <v>2.31</v>
      </c>
      <c r="I283" s="1">
        <v>1.91</v>
      </c>
      <c r="J283" s="1">
        <v>32.020000000000003</v>
      </c>
      <c r="K283" s="1">
        <v>48</v>
      </c>
      <c r="L283" s="1">
        <v>4.58</v>
      </c>
      <c r="M283" s="1">
        <v>4.96</v>
      </c>
      <c r="N283" s="1">
        <v>982.02</v>
      </c>
      <c r="O283" s="1">
        <v>9.43</v>
      </c>
      <c r="P283" s="1">
        <v>9.2799999999999994</v>
      </c>
      <c r="Q283" s="1">
        <v>137.74</v>
      </c>
      <c r="R283" s="1">
        <v>105.73</v>
      </c>
      <c r="S283" s="1">
        <v>190.62</v>
      </c>
      <c r="T283" s="1">
        <v>36.270000000000003</v>
      </c>
      <c r="U283" s="1">
        <v>1.99</v>
      </c>
      <c r="V283" s="1">
        <v>750.62</v>
      </c>
      <c r="W283" s="1">
        <v>980.07</v>
      </c>
      <c r="X283" s="1">
        <v>233.21</v>
      </c>
      <c r="Y283" s="1">
        <v>106.92</v>
      </c>
      <c r="Z283" s="1">
        <v>1248</v>
      </c>
      <c r="AA283" s="1">
        <v>54486</v>
      </c>
      <c r="AB283" s="1">
        <v>156.35</v>
      </c>
      <c r="AC283" s="1">
        <v>961.37</v>
      </c>
      <c r="AD283" s="1">
        <v>223.08</v>
      </c>
    </row>
    <row r="284" spans="1:30" x14ac:dyDescent="0.2">
      <c r="A284" t="s">
        <v>825</v>
      </c>
      <c r="B284" t="s">
        <v>148</v>
      </c>
      <c r="C284" t="s">
        <v>42</v>
      </c>
      <c r="D284" t="s">
        <v>33</v>
      </c>
      <c r="E284" t="s">
        <v>34</v>
      </c>
      <c r="F284" t="s">
        <v>525</v>
      </c>
      <c r="G284" s="1">
        <v>2.2400000000000002</v>
      </c>
      <c r="H284" s="1">
        <v>1.53</v>
      </c>
      <c r="I284" s="1">
        <v>2.57</v>
      </c>
      <c r="J284" s="1">
        <v>32.020000000000003</v>
      </c>
      <c r="K284" s="1">
        <v>29.93</v>
      </c>
      <c r="L284" s="1">
        <v>5.74</v>
      </c>
      <c r="M284" s="1">
        <v>4.96</v>
      </c>
      <c r="N284" s="1">
        <v>1318</v>
      </c>
      <c r="O284" s="1">
        <v>9.75</v>
      </c>
      <c r="P284" s="1">
        <v>11.95</v>
      </c>
      <c r="Q284" s="1">
        <v>161.49</v>
      </c>
      <c r="R284" s="1">
        <v>380.78</v>
      </c>
      <c r="S284" s="1">
        <v>238.08</v>
      </c>
      <c r="T284" s="1">
        <v>35.46</v>
      </c>
      <c r="U284" s="1">
        <v>3.1</v>
      </c>
      <c r="V284" s="1">
        <v>909.41</v>
      </c>
      <c r="W284" s="1">
        <v>794.1</v>
      </c>
      <c r="X284" s="1">
        <v>242.28</v>
      </c>
      <c r="Y284" s="1">
        <v>123.73</v>
      </c>
      <c r="Z284" s="1">
        <v>1248</v>
      </c>
      <c r="AA284" s="1">
        <v>55380</v>
      </c>
      <c r="AB284" s="1">
        <v>155.24</v>
      </c>
      <c r="AC284" s="1">
        <v>963.76</v>
      </c>
      <c r="AD284" s="1">
        <v>209.88</v>
      </c>
    </row>
    <row r="285" spans="1:30" x14ac:dyDescent="0.2">
      <c r="A285" t="s">
        <v>826</v>
      </c>
      <c r="B285" t="s">
        <v>148</v>
      </c>
      <c r="C285" t="s">
        <v>42</v>
      </c>
      <c r="D285" t="s">
        <v>33</v>
      </c>
      <c r="E285" t="s">
        <v>34</v>
      </c>
      <c r="F285" t="s">
        <v>525</v>
      </c>
      <c r="G285" s="1">
        <v>2.12</v>
      </c>
      <c r="H285" s="1">
        <v>2.0499999999999998</v>
      </c>
      <c r="I285" s="1">
        <v>2.4300000000000002</v>
      </c>
      <c r="J285" s="1">
        <v>30.97</v>
      </c>
      <c r="K285" s="1">
        <v>40.450000000000003</v>
      </c>
      <c r="L285" s="1">
        <v>5.66</v>
      </c>
      <c r="M285" s="1">
        <v>5.71</v>
      </c>
      <c r="N285" s="1">
        <v>1329</v>
      </c>
      <c r="O285" s="1">
        <v>10.06</v>
      </c>
      <c r="P285" s="1">
        <v>10.14</v>
      </c>
      <c r="Q285" s="1">
        <v>161.49</v>
      </c>
      <c r="R285" s="1">
        <v>380.78</v>
      </c>
      <c r="S285" s="1">
        <v>189.54</v>
      </c>
      <c r="T285" s="1">
        <v>37.07</v>
      </c>
      <c r="U285" s="1">
        <v>2.52</v>
      </c>
      <c r="V285" s="1">
        <v>901.84</v>
      </c>
      <c r="W285" s="1">
        <v>727.43</v>
      </c>
      <c r="X285" s="1">
        <v>233.21</v>
      </c>
      <c r="Y285" s="1">
        <v>128.01</v>
      </c>
      <c r="Z285" s="1">
        <v>1248</v>
      </c>
      <c r="AA285" s="1">
        <v>55721</v>
      </c>
      <c r="AB285" s="1">
        <v>161.91</v>
      </c>
      <c r="AC285" s="1">
        <v>933.35</v>
      </c>
      <c r="AD285" s="1">
        <v>203.35</v>
      </c>
    </row>
    <row r="286" spans="1:30" x14ac:dyDescent="0.2">
      <c r="A286" t="s">
        <v>827</v>
      </c>
      <c r="B286" t="s">
        <v>148</v>
      </c>
      <c r="C286" t="s">
        <v>42</v>
      </c>
      <c r="D286" t="s">
        <v>33</v>
      </c>
      <c r="E286" t="s">
        <v>34</v>
      </c>
      <c r="F286" t="s">
        <v>525</v>
      </c>
      <c r="G286" s="1">
        <v>2.2400000000000002</v>
      </c>
      <c r="H286" s="1">
        <v>2.59</v>
      </c>
      <c r="I286" s="1">
        <v>2.16</v>
      </c>
      <c r="J286" s="1">
        <v>31.76</v>
      </c>
      <c r="K286" s="1">
        <v>39.659999999999997</v>
      </c>
      <c r="L286" s="1">
        <v>5.82</v>
      </c>
      <c r="M286" s="1">
        <v>5.71</v>
      </c>
      <c r="N286" s="1">
        <v>1217</v>
      </c>
      <c r="O286" s="1">
        <v>9.64</v>
      </c>
      <c r="P286" s="1">
        <v>11.95</v>
      </c>
      <c r="Q286" s="1">
        <v>149.49</v>
      </c>
      <c r="R286" s="1">
        <v>258.45</v>
      </c>
      <c r="S286" s="1">
        <v>185.21</v>
      </c>
      <c r="T286" s="1">
        <v>37.07</v>
      </c>
      <c r="U286" s="1">
        <v>3.72</v>
      </c>
      <c r="V286" s="1">
        <v>850.39</v>
      </c>
      <c r="W286" s="1">
        <v>994.79</v>
      </c>
      <c r="X286" s="1">
        <v>233.21</v>
      </c>
      <c r="Y286" s="1">
        <v>136.63999999999999</v>
      </c>
      <c r="Z286" s="1">
        <v>1573</v>
      </c>
      <c r="AA286" s="1">
        <v>53929</v>
      </c>
      <c r="AB286" s="1">
        <v>155.97999999999999</v>
      </c>
      <c r="AC286" s="1">
        <v>945.8</v>
      </c>
      <c r="AD286" s="1">
        <v>229.77</v>
      </c>
    </row>
    <row r="287" spans="1:30" x14ac:dyDescent="0.2">
      <c r="A287" t="s">
        <v>828</v>
      </c>
      <c r="B287" t="s">
        <v>178</v>
      </c>
      <c r="C287" t="s">
        <v>42</v>
      </c>
      <c r="D287" t="s">
        <v>33</v>
      </c>
      <c r="E287" t="s">
        <v>34</v>
      </c>
      <c r="F287" t="s">
        <v>534</v>
      </c>
      <c r="G287" s="1">
        <v>2.2400000000000002</v>
      </c>
      <c r="H287" s="1">
        <v>4.78</v>
      </c>
      <c r="I287" s="1">
        <v>2.7</v>
      </c>
      <c r="J287" s="1">
        <v>42.88</v>
      </c>
      <c r="K287" s="1">
        <v>103.13</v>
      </c>
      <c r="L287" s="1">
        <v>5.35</v>
      </c>
      <c r="M287" s="1">
        <v>4.96</v>
      </c>
      <c r="N287" s="1">
        <v>1287</v>
      </c>
      <c r="O287" s="1">
        <v>8.08</v>
      </c>
      <c r="P287" s="1">
        <v>12.89</v>
      </c>
      <c r="Q287" s="1">
        <v>161.49</v>
      </c>
      <c r="R287" s="1">
        <v>258.45</v>
      </c>
      <c r="S287" s="1">
        <v>247.93</v>
      </c>
      <c r="T287" s="1">
        <v>38.64</v>
      </c>
      <c r="U287" s="1">
        <v>3.1</v>
      </c>
      <c r="V287" s="1">
        <v>944.56</v>
      </c>
      <c r="W287" s="1">
        <v>1127</v>
      </c>
      <c r="X287" s="1">
        <v>233.21</v>
      </c>
      <c r="Y287" s="1">
        <v>132.31</v>
      </c>
      <c r="Z287" s="1">
        <v>1918</v>
      </c>
      <c r="AA287" s="1">
        <v>53085</v>
      </c>
      <c r="AB287" s="1">
        <v>157.46</v>
      </c>
      <c r="AC287" s="1">
        <v>1118</v>
      </c>
      <c r="AD287" s="1">
        <v>263.97000000000003</v>
      </c>
    </row>
    <row r="288" spans="1:30" x14ac:dyDescent="0.2">
      <c r="A288" t="s">
        <v>829</v>
      </c>
      <c r="B288" t="s">
        <v>178</v>
      </c>
      <c r="C288" t="s">
        <v>42</v>
      </c>
      <c r="D288" t="s">
        <v>33</v>
      </c>
      <c r="E288" t="s">
        <v>34</v>
      </c>
      <c r="F288" t="s">
        <v>534</v>
      </c>
      <c r="G288" s="1">
        <v>2.2400000000000002</v>
      </c>
      <c r="H288" s="1">
        <v>5.7</v>
      </c>
      <c r="I288" s="1">
        <v>2.4300000000000002</v>
      </c>
      <c r="J288" s="1">
        <v>54.69</v>
      </c>
      <c r="K288" s="1">
        <v>86.17</v>
      </c>
      <c r="L288" s="1">
        <v>5.98</v>
      </c>
      <c r="M288" s="1">
        <v>4.96</v>
      </c>
      <c r="N288" s="1">
        <v>1249</v>
      </c>
      <c r="O288" s="1">
        <v>8.81</v>
      </c>
      <c r="P288" s="1">
        <v>12.89</v>
      </c>
      <c r="Q288" s="1">
        <v>161.49</v>
      </c>
      <c r="R288" s="1">
        <v>380.78</v>
      </c>
      <c r="S288" s="1">
        <v>226.05</v>
      </c>
      <c r="T288" s="1">
        <v>37.07</v>
      </c>
      <c r="U288" s="1">
        <v>2.52</v>
      </c>
      <c r="V288" s="1">
        <v>904.2</v>
      </c>
      <c r="W288" s="1">
        <v>1033</v>
      </c>
      <c r="X288" s="1">
        <v>214.77</v>
      </c>
      <c r="Y288" s="1">
        <v>123.73</v>
      </c>
      <c r="Z288" s="1">
        <v>1573</v>
      </c>
      <c r="AA288" s="1">
        <v>51941</v>
      </c>
      <c r="AB288" s="1">
        <v>151.53</v>
      </c>
      <c r="AC288" s="1">
        <v>1096</v>
      </c>
      <c r="AD288" s="1">
        <v>243.29</v>
      </c>
    </row>
    <row r="289" spans="1:30" x14ac:dyDescent="0.2">
      <c r="A289" t="s">
        <v>830</v>
      </c>
      <c r="B289" t="s">
        <v>178</v>
      </c>
      <c r="C289" t="s">
        <v>42</v>
      </c>
      <c r="D289" t="s">
        <v>33</v>
      </c>
      <c r="E289" t="s">
        <v>34</v>
      </c>
      <c r="F289" t="s">
        <v>534</v>
      </c>
      <c r="G289" s="1">
        <v>2.1800000000000002</v>
      </c>
      <c r="H289" s="1">
        <v>6.16</v>
      </c>
      <c r="I289" s="1">
        <v>2.4300000000000002</v>
      </c>
      <c r="J289" s="1">
        <v>34.15</v>
      </c>
      <c r="K289" s="1">
        <v>92.35</v>
      </c>
      <c r="L289" s="1">
        <v>5.82</v>
      </c>
      <c r="M289" s="1">
        <v>4.96</v>
      </c>
      <c r="N289" s="1">
        <v>1120</v>
      </c>
      <c r="O289" s="1">
        <v>9.02</v>
      </c>
      <c r="P289" s="1">
        <v>12.89</v>
      </c>
      <c r="Q289" s="1">
        <v>149.49</v>
      </c>
      <c r="R289" s="1">
        <v>258.45</v>
      </c>
      <c r="S289" s="1">
        <v>203.9</v>
      </c>
      <c r="T289" s="1">
        <v>36.270000000000003</v>
      </c>
      <c r="U289" s="1">
        <v>1.99</v>
      </c>
      <c r="V289" s="1">
        <v>859.6</v>
      </c>
      <c r="W289" s="1">
        <v>1030</v>
      </c>
      <c r="X289" s="1">
        <v>224.04</v>
      </c>
      <c r="Y289" s="1">
        <v>128.01</v>
      </c>
      <c r="Z289" s="1">
        <v>1573</v>
      </c>
      <c r="AA289" s="1">
        <v>50703</v>
      </c>
      <c r="AB289" s="1">
        <v>154.5</v>
      </c>
      <c r="AC289" s="1">
        <v>1035</v>
      </c>
      <c r="AD289" s="1">
        <v>236.5</v>
      </c>
    </row>
    <row r="290" spans="1:30" x14ac:dyDescent="0.2">
      <c r="A290" t="s">
        <v>831</v>
      </c>
      <c r="B290" t="s">
        <v>287</v>
      </c>
      <c r="C290" t="s">
        <v>42</v>
      </c>
      <c r="D290" t="s">
        <v>33</v>
      </c>
      <c r="E290" t="s">
        <v>34</v>
      </c>
      <c r="F290" t="s">
        <v>561</v>
      </c>
      <c r="G290" s="1">
        <v>1.72</v>
      </c>
      <c r="H290" s="1">
        <v>3.54</v>
      </c>
      <c r="I290" s="1">
        <v>1.38</v>
      </c>
      <c r="J290" s="1">
        <v>18.77</v>
      </c>
      <c r="K290" s="1">
        <v>306.77999999999997</v>
      </c>
      <c r="L290" s="1">
        <v>6.03</v>
      </c>
      <c r="M290" s="1">
        <v>4.51</v>
      </c>
      <c r="N290" s="1">
        <v>931.89</v>
      </c>
      <c r="O290" s="1">
        <v>10.35</v>
      </c>
      <c r="P290" s="1">
        <v>3.69</v>
      </c>
      <c r="Q290" s="1">
        <v>48.52</v>
      </c>
      <c r="R290" s="1">
        <v>30.32</v>
      </c>
      <c r="S290" s="1">
        <v>70.47</v>
      </c>
      <c r="T290" s="1">
        <v>18.79</v>
      </c>
      <c r="U290" s="1">
        <v>2.54</v>
      </c>
      <c r="V290" s="1">
        <v>357.57</v>
      </c>
      <c r="W290" s="1">
        <v>479.74</v>
      </c>
      <c r="X290" s="1">
        <v>176.01</v>
      </c>
      <c r="Y290" s="1">
        <v>38.92</v>
      </c>
      <c r="Z290" s="1">
        <v>2999</v>
      </c>
      <c r="AA290" s="1">
        <v>19611</v>
      </c>
      <c r="AB290" s="1">
        <v>98.45</v>
      </c>
      <c r="AC290" s="1">
        <v>676.65</v>
      </c>
      <c r="AD290" s="1">
        <v>29.99</v>
      </c>
    </row>
    <row r="291" spans="1:30" x14ac:dyDescent="0.2">
      <c r="A291" t="s">
        <v>832</v>
      </c>
      <c r="B291" t="s">
        <v>287</v>
      </c>
      <c r="C291" t="s">
        <v>42</v>
      </c>
      <c r="D291" t="s">
        <v>33</v>
      </c>
      <c r="E291" t="s">
        <v>34</v>
      </c>
      <c r="F291" t="s">
        <v>561</v>
      </c>
      <c r="G291" s="1">
        <v>1.48</v>
      </c>
      <c r="H291" s="1">
        <v>3.54</v>
      </c>
      <c r="I291" s="1">
        <v>1.24</v>
      </c>
      <c r="J291" s="1">
        <v>17.649999999999999</v>
      </c>
      <c r="K291" s="1">
        <v>247.68</v>
      </c>
      <c r="L291" s="1">
        <v>5.09</v>
      </c>
      <c r="M291" s="1">
        <v>3.69</v>
      </c>
      <c r="N291" s="1">
        <v>954.94</v>
      </c>
      <c r="O291" s="1">
        <v>9.8800000000000008</v>
      </c>
      <c r="P291" s="1">
        <v>4.2</v>
      </c>
      <c r="Q291" s="1">
        <v>42.94</v>
      </c>
      <c r="R291" s="5">
        <v>30.32</v>
      </c>
      <c r="S291" s="1">
        <v>78.099999999999994</v>
      </c>
      <c r="T291" s="1">
        <v>18.79</v>
      </c>
      <c r="U291" s="1">
        <v>2.88</v>
      </c>
      <c r="V291" s="1">
        <v>366.88</v>
      </c>
      <c r="W291" s="1">
        <v>435.32</v>
      </c>
      <c r="X291" s="1">
        <v>169.5</v>
      </c>
      <c r="Y291" s="1">
        <v>42.87</v>
      </c>
      <c r="Z291" s="1">
        <v>2687</v>
      </c>
      <c r="AA291" s="1">
        <v>20052</v>
      </c>
      <c r="AB291" s="1">
        <v>98.76</v>
      </c>
      <c r="AC291" s="1">
        <v>606.98</v>
      </c>
      <c r="AD291" s="1">
        <v>31.36</v>
      </c>
    </row>
    <row r="292" spans="1:30" x14ac:dyDescent="0.2">
      <c r="A292" t="s">
        <v>833</v>
      </c>
      <c r="B292" t="s">
        <v>287</v>
      </c>
      <c r="C292" t="s">
        <v>42</v>
      </c>
      <c r="D292" t="s">
        <v>33</v>
      </c>
      <c r="E292" t="s">
        <v>34</v>
      </c>
      <c r="F292" t="s">
        <v>561</v>
      </c>
      <c r="G292" s="1">
        <v>1.6</v>
      </c>
      <c r="H292" s="1">
        <v>3.77</v>
      </c>
      <c r="I292" s="1">
        <v>1.38</v>
      </c>
      <c r="J292" s="1">
        <v>21.06</v>
      </c>
      <c r="K292" s="1">
        <v>315.48</v>
      </c>
      <c r="L292" s="1">
        <v>5.28</v>
      </c>
      <c r="M292" s="1">
        <v>3.69</v>
      </c>
      <c r="N292" s="1">
        <v>948.1</v>
      </c>
      <c r="O292" s="1">
        <v>11.32</v>
      </c>
      <c r="P292" s="1">
        <v>4.2</v>
      </c>
      <c r="Q292" s="1">
        <v>54.3</v>
      </c>
      <c r="R292" s="1">
        <v>30.32</v>
      </c>
      <c r="S292" s="1">
        <v>71.709999999999994</v>
      </c>
      <c r="T292" s="1">
        <v>20.13</v>
      </c>
      <c r="U292" s="1">
        <v>2.88</v>
      </c>
      <c r="V292" s="1">
        <v>340.28</v>
      </c>
      <c r="W292" s="1">
        <v>499.89</v>
      </c>
      <c r="X292" s="1">
        <v>176.01</v>
      </c>
      <c r="Y292" s="1">
        <v>46.9</v>
      </c>
      <c r="Z292" s="1">
        <v>2999</v>
      </c>
      <c r="AA292" s="1">
        <v>21910</v>
      </c>
      <c r="AB292" s="1">
        <v>106.55</v>
      </c>
      <c r="AC292" s="1">
        <v>816.26</v>
      </c>
      <c r="AD292" s="1">
        <v>31.36</v>
      </c>
    </row>
    <row r="293" spans="1:30" x14ac:dyDescent="0.2">
      <c r="A293" t="s">
        <v>834</v>
      </c>
      <c r="B293" t="s">
        <v>426</v>
      </c>
      <c r="C293" t="s">
        <v>42</v>
      </c>
      <c r="D293" t="s">
        <v>33</v>
      </c>
      <c r="E293" t="s">
        <v>34</v>
      </c>
      <c r="F293" t="s">
        <v>591</v>
      </c>
      <c r="G293" s="1">
        <v>1.71</v>
      </c>
      <c r="H293" s="1">
        <v>3.45</v>
      </c>
      <c r="I293" s="1">
        <v>0.94</v>
      </c>
      <c r="J293" s="1">
        <v>19.39</v>
      </c>
      <c r="K293" s="1">
        <v>203.44</v>
      </c>
      <c r="L293" s="1">
        <v>3.63</v>
      </c>
      <c r="M293" s="1">
        <v>3.69</v>
      </c>
      <c r="N293" s="1">
        <v>644.80999999999995</v>
      </c>
      <c r="O293" s="1">
        <v>12.09</v>
      </c>
      <c r="P293" s="1">
        <v>2.1</v>
      </c>
      <c r="Q293" s="1">
        <v>56.11</v>
      </c>
      <c r="R293" s="1">
        <v>145.72</v>
      </c>
      <c r="S293" s="1">
        <v>62.46</v>
      </c>
      <c r="T293" s="1">
        <v>24.44</v>
      </c>
      <c r="U293" s="1">
        <v>3.59</v>
      </c>
      <c r="V293" s="1">
        <v>604.74</v>
      </c>
      <c r="W293" s="1">
        <v>453.78</v>
      </c>
      <c r="X293" s="1">
        <v>63.42</v>
      </c>
      <c r="Y293" s="1">
        <v>35.69</v>
      </c>
      <c r="Z293" s="1">
        <v>1134</v>
      </c>
      <c r="AA293" s="1">
        <v>13658</v>
      </c>
      <c r="AB293" s="1">
        <v>99.48</v>
      </c>
      <c r="AC293" s="1">
        <v>698.21</v>
      </c>
      <c r="AD293" s="1">
        <v>34.799999999999997</v>
      </c>
    </row>
    <row r="294" spans="1:30" x14ac:dyDescent="0.2">
      <c r="A294" t="s">
        <v>835</v>
      </c>
      <c r="B294" t="s">
        <v>426</v>
      </c>
      <c r="C294" t="s">
        <v>42</v>
      </c>
      <c r="D294" t="s">
        <v>33</v>
      </c>
      <c r="E294" t="s">
        <v>34</v>
      </c>
      <c r="F294" t="s">
        <v>591</v>
      </c>
      <c r="G294" s="1">
        <v>1.8</v>
      </c>
      <c r="H294" s="1">
        <v>2.35</v>
      </c>
      <c r="I294" s="1">
        <v>0.84</v>
      </c>
      <c r="J294" s="1">
        <v>21.09</v>
      </c>
      <c r="K294" s="1">
        <v>240.44</v>
      </c>
      <c r="L294" s="1">
        <v>6.12</v>
      </c>
      <c r="M294" s="1">
        <v>3.33</v>
      </c>
      <c r="N294" s="1">
        <v>632.6</v>
      </c>
      <c r="O294" s="1">
        <v>10.79</v>
      </c>
      <c r="P294" s="1">
        <v>2.1</v>
      </c>
      <c r="Q294" s="1">
        <v>50.12</v>
      </c>
      <c r="R294" s="1">
        <v>93.19</v>
      </c>
      <c r="S294" s="1">
        <v>63.18</v>
      </c>
      <c r="T294" s="1">
        <v>23.64</v>
      </c>
      <c r="U294" s="1">
        <v>2.88</v>
      </c>
      <c r="V294" s="1">
        <v>579.34</v>
      </c>
      <c r="W294" s="1">
        <v>443.68</v>
      </c>
      <c r="X294" s="1">
        <v>56.85</v>
      </c>
      <c r="Y294" s="1">
        <v>30.96</v>
      </c>
      <c r="Z294" s="1">
        <v>1368</v>
      </c>
      <c r="AA294" s="1">
        <v>13316</v>
      </c>
      <c r="AB294" s="1">
        <v>96.33</v>
      </c>
      <c r="AC294" s="1">
        <v>748.75</v>
      </c>
      <c r="AD294" s="1">
        <v>33.18</v>
      </c>
    </row>
    <row r="295" spans="1:30" x14ac:dyDescent="0.2">
      <c r="A295" t="s">
        <v>836</v>
      </c>
      <c r="B295" t="s">
        <v>426</v>
      </c>
      <c r="C295" t="s">
        <v>42</v>
      </c>
      <c r="D295" t="s">
        <v>33</v>
      </c>
      <c r="E295" t="s">
        <v>34</v>
      </c>
      <c r="F295" t="s">
        <v>591</v>
      </c>
      <c r="G295" s="1">
        <v>1.61</v>
      </c>
      <c r="H295" s="1">
        <v>3.2</v>
      </c>
      <c r="I295" s="1">
        <v>0.94</v>
      </c>
      <c r="J295" s="1">
        <v>17.03</v>
      </c>
      <c r="K295" s="1">
        <v>174.89</v>
      </c>
      <c r="L295" s="1">
        <v>3.27</v>
      </c>
      <c r="M295" s="1">
        <v>4.0599999999999996</v>
      </c>
      <c r="N295" s="1">
        <v>657.28</v>
      </c>
      <c r="O295" s="1">
        <v>9.93</v>
      </c>
      <c r="P295" s="1">
        <v>2.1</v>
      </c>
      <c r="Q295" s="1">
        <v>56.11</v>
      </c>
      <c r="R295" s="1">
        <v>145.72</v>
      </c>
      <c r="S295" s="1">
        <v>63.42</v>
      </c>
      <c r="T295" s="1">
        <v>23.64</v>
      </c>
      <c r="U295" s="1">
        <v>3.23</v>
      </c>
      <c r="V295" s="1">
        <v>551.35</v>
      </c>
      <c r="W295" s="1">
        <v>465.73</v>
      </c>
      <c r="X295" s="1">
        <v>50.27</v>
      </c>
      <c r="Y295" s="1">
        <v>34.5</v>
      </c>
      <c r="Z295" s="1">
        <v>1368</v>
      </c>
      <c r="AA295" s="1">
        <v>14222</v>
      </c>
      <c r="AB295" s="1">
        <v>98.22</v>
      </c>
      <c r="AC295" s="1">
        <v>716.09</v>
      </c>
      <c r="AD295" s="1">
        <v>31.58</v>
      </c>
    </row>
    <row r="296" spans="1:30" x14ac:dyDescent="0.2">
      <c r="A296" t="s">
        <v>837</v>
      </c>
      <c r="B296" t="s">
        <v>370</v>
      </c>
      <c r="C296" t="s">
        <v>42</v>
      </c>
      <c r="D296" t="s">
        <v>33</v>
      </c>
      <c r="E296" t="s">
        <v>34</v>
      </c>
      <c r="F296" t="s">
        <v>579</v>
      </c>
      <c r="G296" s="1">
        <v>2.46</v>
      </c>
      <c r="H296" s="1">
        <v>10.130000000000001</v>
      </c>
      <c r="I296" s="1">
        <v>1.65</v>
      </c>
      <c r="J296" s="1">
        <v>13.99</v>
      </c>
      <c r="K296" s="1">
        <v>786.47</v>
      </c>
      <c r="L296" s="1">
        <v>9.0500000000000007</v>
      </c>
      <c r="M296" s="1">
        <v>4.0999999999999996</v>
      </c>
      <c r="N296" s="1">
        <v>963.65</v>
      </c>
      <c r="O296" s="1">
        <v>14.03</v>
      </c>
      <c r="P296" s="1">
        <v>5</v>
      </c>
      <c r="Q296" s="1">
        <v>48.52</v>
      </c>
      <c r="R296" s="1">
        <v>30.32</v>
      </c>
      <c r="S296" s="1">
        <v>69.98</v>
      </c>
      <c r="T296" s="1">
        <v>20.77</v>
      </c>
      <c r="U296" s="1">
        <v>2.54</v>
      </c>
      <c r="V296" s="1">
        <v>806.23</v>
      </c>
      <c r="W296" s="1">
        <v>427.24</v>
      </c>
      <c r="X296" s="1">
        <v>156.13</v>
      </c>
      <c r="Y296" s="1">
        <v>46.9</v>
      </c>
      <c r="Z296" s="1">
        <v>2687</v>
      </c>
      <c r="AA296" s="1">
        <v>15563</v>
      </c>
      <c r="AB296" s="1">
        <v>101.57</v>
      </c>
      <c r="AC296" s="1">
        <v>582.95000000000005</v>
      </c>
      <c r="AD296" s="1">
        <v>28.64</v>
      </c>
    </row>
    <row r="297" spans="1:30" x14ac:dyDescent="0.2">
      <c r="A297" t="s">
        <v>838</v>
      </c>
      <c r="B297" t="s">
        <v>370</v>
      </c>
      <c r="C297" t="s">
        <v>42</v>
      </c>
      <c r="D297" t="s">
        <v>33</v>
      </c>
      <c r="E297" t="s">
        <v>34</v>
      </c>
      <c r="F297" t="s">
        <v>579</v>
      </c>
      <c r="G297" s="1">
        <v>2.33</v>
      </c>
      <c r="H297" s="1">
        <v>12.05</v>
      </c>
      <c r="I297" s="1">
        <v>1.18</v>
      </c>
      <c r="J297" s="1">
        <v>23.4</v>
      </c>
      <c r="K297" s="1">
        <v>879.36</v>
      </c>
      <c r="L297" s="1">
        <v>6.03</v>
      </c>
      <c r="M297" s="1">
        <v>4.0999999999999996</v>
      </c>
      <c r="N297" s="1">
        <v>1077</v>
      </c>
      <c r="O297" s="1">
        <v>10.35</v>
      </c>
      <c r="P297" s="1">
        <v>4.2</v>
      </c>
      <c r="Q297" s="1">
        <v>60.24</v>
      </c>
      <c r="R297" s="1">
        <v>30.32</v>
      </c>
      <c r="S297" s="1">
        <v>70.23</v>
      </c>
      <c r="T297" s="1">
        <v>21.41</v>
      </c>
      <c r="U297" s="1">
        <v>3.24</v>
      </c>
      <c r="V297" s="1">
        <v>549.88</v>
      </c>
      <c r="W297" s="1">
        <v>388.8</v>
      </c>
      <c r="X297" s="1">
        <v>176.01</v>
      </c>
      <c r="Y297" s="1">
        <v>46.9</v>
      </c>
      <c r="Z297" s="1">
        <v>3311</v>
      </c>
      <c r="AA297" s="1">
        <v>18713</v>
      </c>
      <c r="AB297" s="1">
        <v>99.7</v>
      </c>
      <c r="AC297" s="1">
        <v>901.27</v>
      </c>
      <c r="AD297" s="1">
        <v>24.68</v>
      </c>
    </row>
    <row r="298" spans="1:30" x14ac:dyDescent="0.2">
      <c r="A298" t="s">
        <v>839</v>
      </c>
      <c r="B298" t="s">
        <v>370</v>
      </c>
      <c r="C298" t="s">
        <v>42</v>
      </c>
      <c r="D298" t="s">
        <v>33</v>
      </c>
      <c r="E298" t="s">
        <v>34</v>
      </c>
      <c r="F298" t="s">
        <v>579</v>
      </c>
      <c r="G298" s="1">
        <v>2.59</v>
      </c>
      <c r="H298" s="1">
        <v>13.65</v>
      </c>
      <c r="I298" s="1">
        <v>1.24</v>
      </c>
      <c r="J298" s="1">
        <v>17.88</v>
      </c>
      <c r="K298" s="1">
        <v>1038</v>
      </c>
      <c r="L298" s="1">
        <v>7.73</v>
      </c>
      <c r="M298" s="1">
        <v>4.3</v>
      </c>
      <c r="N298" s="1">
        <v>960.67</v>
      </c>
      <c r="O298" s="1">
        <v>10.83</v>
      </c>
      <c r="P298" s="1">
        <v>4.2</v>
      </c>
      <c r="Q298" s="1">
        <v>54.3</v>
      </c>
      <c r="R298" s="1">
        <v>72.02</v>
      </c>
      <c r="S298" s="1">
        <v>62.73</v>
      </c>
      <c r="T298" s="1">
        <v>25</v>
      </c>
      <c r="U298" s="1">
        <v>2.54</v>
      </c>
      <c r="V298" s="1">
        <v>472.28</v>
      </c>
      <c r="W298" s="1">
        <v>519.03</v>
      </c>
      <c r="X298" s="1">
        <v>162.87</v>
      </c>
      <c r="Y298" s="1">
        <v>46.9</v>
      </c>
      <c r="Z298" s="1">
        <v>3311</v>
      </c>
      <c r="AA298" s="1">
        <v>17795</v>
      </c>
      <c r="AB298" s="1">
        <v>93.16</v>
      </c>
      <c r="AC298" s="1">
        <v>904.12</v>
      </c>
      <c r="AD298" s="1">
        <v>25.99</v>
      </c>
    </row>
    <row r="299" spans="1:30" x14ac:dyDescent="0.2">
      <c r="A299" t="s">
        <v>840</v>
      </c>
      <c r="B299" t="s">
        <v>186</v>
      </c>
      <c r="C299" t="s">
        <v>42</v>
      </c>
      <c r="D299" t="s">
        <v>33</v>
      </c>
      <c r="E299" t="s">
        <v>34</v>
      </c>
      <c r="F299" t="s">
        <v>537</v>
      </c>
      <c r="G299" s="1">
        <v>2.2400000000000002</v>
      </c>
      <c r="H299" s="1">
        <v>2.59</v>
      </c>
      <c r="I299" s="1">
        <v>3.85</v>
      </c>
      <c r="J299" s="1">
        <v>27.32</v>
      </c>
      <c r="K299" s="1">
        <v>34.020000000000003</v>
      </c>
      <c r="L299" s="1">
        <v>5.35</v>
      </c>
      <c r="M299" s="1">
        <v>5.71</v>
      </c>
      <c r="N299" s="1">
        <v>10.68</v>
      </c>
      <c r="O299" s="1">
        <v>9.64</v>
      </c>
      <c r="P299" s="1">
        <v>17.89</v>
      </c>
      <c r="Q299" s="1">
        <v>149.49</v>
      </c>
      <c r="R299" s="1">
        <v>321.98</v>
      </c>
      <c r="S299" s="1">
        <v>6.23</v>
      </c>
      <c r="T299" s="1">
        <v>37.86</v>
      </c>
      <c r="U299" s="1">
        <v>4.38</v>
      </c>
      <c r="V299" s="1">
        <v>585.91</v>
      </c>
      <c r="W299" s="1">
        <v>838.47</v>
      </c>
      <c r="X299" s="1">
        <v>176.66</v>
      </c>
      <c r="Y299" s="1">
        <v>140.99</v>
      </c>
      <c r="Z299" s="1">
        <v>2281</v>
      </c>
      <c r="AA299" s="1">
        <v>47296</v>
      </c>
      <c r="AB299" s="1">
        <v>102.03</v>
      </c>
      <c r="AC299" s="1">
        <v>739.51</v>
      </c>
      <c r="AD299" s="1">
        <v>196.89</v>
      </c>
    </row>
    <row r="300" spans="1:30" x14ac:dyDescent="0.2">
      <c r="A300" t="s">
        <v>841</v>
      </c>
      <c r="B300" t="s">
        <v>186</v>
      </c>
      <c r="C300" t="s">
        <v>42</v>
      </c>
      <c r="D300" t="s">
        <v>33</v>
      </c>
      <c r="E300" t="s">
        <v>34</v>
      </c>
      <c r="F300" t="s">
        <v>537</v>
      </c>
      <c r="G300" s="1">
        <v>2.4900000000000002</v>
      </c>
      <c r="H300" s="1">
        <v>2.73</v>
      </c>
      <c r="I300" s="1">
        <v>3.85</v>
      </c>
      <c r="J300" s="1">
        <v>23.76</v>
      </c>
      <c r="K300" s="1">
        <v>38.82</v>
      </c>
      <c r="L300" s="1">
        <v>4.42</v>
      </c>
      <c r="M300" s="1">
        <v>6.49</v>
      </c>
      <c r="N300" s="1">
        <v>11.08</v>
      </c>
      <c r="O300" s="1">
        <v>8.91</v>
      </c>
      <c r="P300" s="1">
        <v>20.010000000000002</v>
      </c>
      <c r="Q300" s="1">
        <v>149.49</v>
      </c>
      <c r="R300" s="1">
        <v>380.78</v>
      </c>
      <c r="S300" s="1">
        <v>4.92</v>
      </c>
      <c r="T300" s="1">
        <v>37.86</v>
      </c>
      <c r="U300" s="1">
        <v>6.18</v>
      </c>
      <c r="V300" s="1">
        <v>614.85</v>
      </c>
      <c r="W300" s="1">
        <v>876.87</v>
      </c>
      <c r="X300" s="1">
        <v>176.66</v>
      </c>
      <c r="Y300" s="1">
        <v>140.99</v>
      </c>
      <c r="Z300" s="1">
        <v>2657</v>
      </c>
      <c r="AA300" s="1">
        <v>45153</v>
      </c>
      <c r="AB300" s="1">
        <v>98.62</v>
      </c>
      <c r="AC300" s="1">
        <v>821.72</v>
      </c>
      <c r="AD300" s="1">
        <v>184.13</v>
      </c>
    </row>
    <row r="301" spans="1:30" x14ac:dyDescent="0.2">
      <c r="A301" t="s">
        <v>842</v>
      </c>
      <c r="B301" t="s">
        <v>186</v>
      </c>
      <c r="C301" t="s">
        <v>42</v>
      </c>
      <c r="D301" t="s">
        <v>33</v>
      </c>
      <c r="E301" t="s">
        <v>34</v>
      </c>
      <c r="F301" t="s">
        <v>537</v>
      </c>
      <c r="G301" s="1">
        <v>2.4900000000000002</v>
      </c>
      <c r="H301" s="1">
        <v>3.45</v>
      </c>
      <c r="I301" s="1">
        <v>3.55</v>
      </c>
      <c r="J301" s="1">
        <v>21.77</v>
      </c>
      <c r="K301" s="1">
        <v>56.39</v>
      </c>
      <c r="L301" s="1">
        <v>4.7300000000000004</v>
      </c>
      <c r="M301" s="1">
        <v>5.71</v>
      </c>
      <c r="N301" s="1">
        <v>11.48</v>
      </c>
      <c r="O301" s="1">
        <v>9.02</v>
      </c>
      <c r="P301" s="1">
        <v>17.89</v>
      </c>
      <c r="Q301" s="1">
        <v>137.74</v>
      </c>
      <c r="R301" s="1">
        <v>149.01</v>
      </c>
      <c r="S301" s="1">
        <v>3.68</v>
      </c>
      <c r="T301" s="1">
        <v>38.64</v>
      </c>
      <c r="U301" s="1">
        <v>4.38</v>
      </c>
      <c r="V301" s="1">
        <v>567.71</v>
      </c>
      <c r="W301" s="1">
        <v>804.45</v>
      </c>
      <c r="X301" s="1">
        <v>186.35</v>
      </c>
      <c r="Y301" s="1">
        <v>145.37</v>
      </c>
      <c r="Z301" s="1">
        <v>3045</v>
      </c>
      <c r="AA301" s="1">
        <v>43429</v>
      </c>
      <c r="AB301" s="1">
        <v>95.21</v>
      </c>
      <c r="AC301" s="1">
        <v>783.4</v>
      </c>
      <c r="AD301" s="1">
        <v>184.13</v>
      </c>
    </row>
    <row r="302" spans="1:30" x14ac:dyDescent="0.2">
      <c r="A302" t="s">
        <v>843</v>
      </c>
      <c r="B302" t="s">
        <v>301</v>
      </c>
      <c r="C302" t="s">
        <v>42</v>
      </c>
      <c r="D302" t="s">
        <v>33</v>
      </c>
      <c r="E302" t="s">
        <v>34</v>
      </c>
      <c r="F302" t="s">
        <v>564</v>
      </c>
      <c r="G302" s="1">
        <v>1.96</v>
      </c>
      <c r="H302" s="1">
        <v>4.6100000000000003</v>
      </c>
      <c r="I302" s="1">
        <v>1.87</v>
      </c>
      <c r="J302" s="1">
        <v>15.26</v>
      </c>
      <c r="K302" s="1">
        <v>125.06</v>
      </c>
      <c r="L302" s="1">
        <v>4.1399999999999997</v>
      </c>
      <c r="M302" s="1">
        <v>5.37</v>
      </c>
      <c r="N302" s="1">
        <v>792.92</v>
      </c>
      <c r="O302" s="1">
        <v>9.8800000000000008</v>
      </c>
      <c r="P302" s="1">
        <v>6.42</v>
      </c>
      <c r="Q302" s="1">
        <v>66.349999999999994</v>
      </c>
      <c r="R302" s="1">
        <v>192.74</v>
      </c>
      <c r="S302" s="1">
        <v>57.41</v>
      </c>
      <c r="T302" s="1">
        <v>20.77</v>
      </c>
      <c r="U302" s="1">
        <v>4.3899999999999997</v>
      </c>
      <c r="V302" s="1">
        <v>386.53</v>
      </c>
      <c r="W302" s="1">
        <v>527.08000000000004</v>
      </c>
      <c r="X302" s="1">
        <v>194.94</v>
      </c>
      <c r="Y302" s="1">
        <v>49.64</v>
      </c>
      <c r="Z302" s="1">
        <v>3311</v>
      </c>
      <c r="AA302" s="1">
        <v>12486</v>
      </c>
      <c r="AB302" s="1">
        <v>90.35</v>
      </c>
      <c r="AC302" s="1">
        <v>1009</v>
      </c>
      <c r="AD302" s="1">
        <v>41.38</v>
      </c>
    </row>
    <row r="303" spans="1:30" x14ac:dyDescent="0.2">
      <c r="A303" t="s">
        <v>844</v>
      </c>
      <c r="B303" t="s">
        <v>301</v>
      </c>
      <c r="C303" t="s">
        <v>42</v>
      </c>
      <c r="D303" t="s">
        <v>33</v>
      </c>
      <c r="E303" t="s">
        <v>34</v>
      </c>
      <c r="F303" t="s">
        <v>564</v>
      </c>
      <c r="G303" s="1">
        <v>1.72</v>
      </c>
      <c r="H303" s="1">
        <v>5.15</v>
      </c>
      <c r="I303" s="1">
        <v>1.51</v>
      </c>
      <c r="J303" s="1">
        <v>16.989999999999998</v>
      </c>
      <c r="K303" s="1">
        <v>138.79</v>
      </c>
      <c r="L303" s="1">
        <v>3.95</v>
      </c>
      <c r="M303" s="1">
        <v>4.51</v>
      </c>
      <c r="N303" s="1">
        <v>990.19</v>
      </c>
      <c r="O303" s="1">
        <v>10.83</v>
      </c>
      <c r="P303" s="1">
        <v>4.7300000000000004</v>
      </c>
      <c r="Q303" s="1">
        <v>54.3</v>
      </c>
      <c r="R303" s="1">
        <v>72.02</v>
      </c>
      <c r="S303" s="1">
        <v>71.22</v>
      </c>
      <c r="T303" s="1">
        <v>19.47</v>
      </c>
      <c r="U303" s="1">
        <v>3.24</v>
      </c>
      <c r="V303" s="1">
        <v>418.85</v>
      </c>
      <c r="W303" s="1">
        <v>398.92</v>
      </c>
      <c r="X303" s="1">
        <v>176.01</v>
      </c>
      <c r="Y303" s="1">
        <v>46.9</v>
      </c>
      <c r="Z303" s="1">
        <v>2999</v>
      </c>
      <c r="AA303" s="1">
        <v>19758</v>
      </c>
      <c r="AB303" s="1">
        <v>100.32</v>
      </c>
      <c r="AC303" s="1">
        <v>754.67</v>
      </c>
      <c r="AD303" s="1">
        <v>27.3</v>
      </c>
    </row>
    <row r="304" spans="1:30" x14ac:dyDescent="0.2">
      <c r="A304" t="s">
        <v>845</v>
      </c>
      <c r="B304" t="s">
        <v>301</v>
      </c>
      <c r="C304" t="s">
        <v>42</v>
      </c>
      <c r="D304" t="s">
        <v>33</v>
      </c>
      <c r="E304" t="s">
        <v>34</v>
      </c>
      <c r="F304" t="s">
        <v>564</v>
      </c>
      <c r="G304" s="1">
        <v>1.6</v>
      </c>
      <c r="H304" s="1">
        <v>4.3</v>
      </c>
      <c r="I304" s="1">
        <v>1.8</v>
      </c>
      <c r="J304" s="1">
        <v>16.34</v>
      </c>
      <c r="K304" s="1">
        <v>140.77000000000001</v>
      </c>
      <c r="L304" s="1">
        <v>3.58</v>
      </c>
      <c r="M304" s="1">
        <v>4.51</v>
      </c>
      <c r="N304" s="1">
        <v>825.85</v>
      </c>
      <c r="O304" s="1">
        <v>12.79</v>
      </c>
      <c r="P304" s="1">
        <v>6.42</v>
      </c>
      <c r="Q304" s="1">
        <v>54.3</v>
      </c>
      <c r="R304" s="1">
        <v>72.02</v>
      </c>
      <c r="S304" s="1">
        <v>58.68</v>
      </c>
      <c r="T304" s="1">
        <v>19.47</v>
      </c>
      <c r="U304" s="1">
        <v>4</v>
      </c>
      <c r="V304" s="1">
        <v>434.19</v>
      </c>
      <c r="W304" s="1">
        <v>404.99</v>
      </c>
      <c r="X304" s="1">
        <v>176.01</v>
      </c>
      <c r="Y304" s="1">
        <v>52.4</v>
      </c>
      <c r="Z304" s="1">
        <v>3311</v>
      </c>
      <c r="AA304" s="1">
        <v>17640</v>
      </c>
      <c r="AB304" s="1">
        <v>97.21</v>
      </c>
      <c r="AC304" s="1">
        <v>667.87</v>
      </c>
      <c r="AD304" s="1">
        <v>25.99</v>
      </c>
    </row>
    <row r="306" spans="1:30" x14ac:dyDescent="0.2">
      <c r="A306" t="s">
        <v>0</v>
      </c>
      <c r="B306" s="1" t="s">
        <v>1</v>
      </c>
      <c r="C306" s="1" t="s">
        <v>2</v>
      </c>
      <c r="D306" s="1" t="s">
        <v>3</v>
      </c>
      <c r="E306" s="1" t="s">
        <v>4</v>
      </c>
      <c r="F306" s="1" t="s">
        <v>5</v>
      </c>
      <c r="G306" s="1" t="s">
        <v>6</v>
      </c>
      <c r="H306" s="1" t="s">
        <v>7</v>
      </c>
      <c r="I306" s="1" t="s">
        <v>8</v>
      </c>
      <c r="J306" s="1" t="s">
        <v>9</v>
      </c>
      <c r="K306" s="1" t="s">
        <v>10</v>
      </c>
      <c r="L306" s="1" t="s">
        <v>11</v>
      </c>
      <c r="M306" s="1" t="s">
        <v>12</v>
      </c>
      <c r="N306" s="1" t="s">
        <v>13</v>
      </c>
      <c r="O306" s="1" t="s">
        <v>14</v>
      </c>
      <c r="P306" s="1" t="s">
        <v>15</v>
      </c>
      <c r="Q306" s="1" t="s">
        <v>16</v>
      </c>
      <c r="R306" s="1" t="s">
        <v>17</v>
      </c>
      <c r="S306" s="1" t="s">
        <v>18</v>
      </c>
      <c r="T306" s="1" t="s">
        <v>19</v>
      </c>
      <c r="U306" s="1" t="s">
        <v>20</v>
      </c>
      <c r="V306" s="1" t="s">
        <v>21</v>
      </c>
      <c r="W306" s="1" t="s">
        <v>22</v>
      </c>
      <c r="X306" s="1" t="s">
        <v>23</v>
      </c>
      <c r="Y306" s="1" t="s">
        <v>24</v>
      </c>
      <c r="Z306" s="1" t="s">
        <v>25</v>
      </c>
      <c r="AA306" s="1" t="s">
        <v>26</v>
      </c>
      <c r="AB306" s="1" t="s">
        <v>27</v>
      </c>
      <c r="AC306" s="1" t="s">
        <v>28</v>
      </c>
      <c r="AD306" s="1" t="s">
        <v>29</v>
      </c>
    </row>
    <row r="307" spans="1:30" x14ac:dyDescent="0.2">
      <c r="A307" t="s">
        <v>846</v>
      </c>
      <c r="B307" s="3" t="s">
        <v>97</v>
      </c>
      <c r="C307" s="1" t="s">
        <v>42</v>
      </c>
      <c r="D307" s="1" t="s">
        <v>38</v>
      </c>
      <c r="E307" s="1" t="s">
        <v>34</v>
      </c>
      <c r="F307" s="1" t="str">
        <f t="shared" ref="F307:F338" si="0">CONCATENATE(E307," ",B307," ",C307," ", D307)</f>
        <v>BMAC 01-004 2D ctrl</v>
      </c>
      <c r="G307" s="1">
        <v>2.06</v>
      </c>
      <c r="H307" s="1">
        <v>3.25</v>
      </c>
      <c r="I307" s="1">
        <v>4.34</v>
      </c>
      <c r="J307" s="1">
        <v>25.73</v>
      </c>
      <c r="K307" s="1">
        <v>52.66</v>
      </c>
      <c r="L307" s="1">
        <v>4.6100000000000003</v>
      </c>
      <c r="M307" s="1">
        <v>7.9</v>
      </c>
      <c r="N307" s="1">
        <v>13.04</v>
      </c>
      <c r="O307" s="1">
        <v>9.9499999999999993</v>
      </c>
      <c r="P307" s="1">
        <v>21.69</v>
      </c>
      <c r="Q307" s="1">
        <v>144.29</v>
      </c>
      <c r="R307" s="1">
        <v>700.48</v>
      </c>
      <c r="S307" s="1">
        <v>10.17</v>
      </c>
      <c r="T307" s="1">
        <v>34.51</v>
      </c>
      <c r="U307" s="1">
        <v>9.5299999999999994</v>
      </c>
      <c r="V307" s="1">
        <v>677.66</v>
      </c>
      <c r="W307" s="1">
        <v>863.28</v>
      </c>
      <c r="X307" s="1">
        <v>204.31</v>
      </c>
      <c r="Y307" s="1">
        <v>102.09</v>
      </c>
      <c r="Z307" s="1">
        <v>3095</v>
      </c>
      <c r="AA307" s="1">
        <v>31224</v>
      </c>
      <c r="AB307" s="1">
        <v>85.68</v>
      </c>
      <c r="AC307" s="1">
        <v>724.12</v>
      </c>
      <c r="AD307" s="1">
        <v>229.21</v>
      </c>
    </row>
    <row r="308" spans="1:30" x14ac:dyDescent="0.2">
      <c r="A308" t="s">
        <v>847</v>
      </c>
      <c r="B308" s="3" t="s">
        <v>97</v>
      </c>
      <c r="C308" s="1" t="s">
        <v>42</v>
      </c>
      <c r="D308" s="1" t="s">
        <v>38</v>
      </c>
      <c r="E308" s="1" t="s">
        <v>34</v>
      </c>
      <c r="F308" s="1" t="str">
        <f t="shared" si="0"/>
        <v>BMAC 01-004 2D ctrl</v>
      </c>
      <c r="G308" s="1">
        <v>2.13</v>
      </c>
      <c r="H308" s="1">
        <v>5.19</v>
      </c>
      <c r="I308" s="1">
        <v>4.34</v>
      </c>
      <c r="J308" s="1">
        <v>32.65</v>
      </c>
      <c r="K308" s="1">
        <v>52.24</v>
      </c>
      <c r="L308" s="1">
        <v>5.83</v>
      </c>
      <c r="M308" s="1">
        <v>7.9</v>
      </c>
      <c r="N308" s="1">
        <v>13.33</v>
      </c>
      <c r="O308" s="1">
        <v>10.54</v>
      </c>
      <c r="P308" s="1">
        <v>18.8</v>
      </c>
      <c r="Q308" s="1">
        <v>144.29</v>
      </c>
      <c r="R308" s="1">
        <v>700.48</v>
      </c>
      <c r="S308" s="1">
        <v>11.67</v>
      </c>
      <c r="T308" s="1">
        <v>36.380000000000003</v>
      </c>
      <c r="U308" s="1">
        <v>10.47</v>
      </c>
      <c r="V308" s="1">
        <v>679.44</v>
      </c>
      <c r="W308" s="1">
        <v>753.93</v>
      </c>
      <c r="X308" s="1">
        <v>204.31</v>
      </c>
      <c r="Y308" s="1">
        <v>94.29</v>
      </c>
      <c r="Z308" s="1">
        <v>3095</v>
      </c>
      <c r="AA308" s="1">
        <v>29548</v>
      </c>
      <c r="AB308" s="1">
        <v>81.599999999999994</v>
      </c>
      <c r="AC308" s="1">
        <v>710.15</v>
      </c>
      <c r="AD308" s="1">
        <v>224.24</v>
      </c>
    </row>
    <row r="309" spans="1:30" x14ac:dyDescent="0.2">
      <c r="A309" t="s">
        <v>848</v>
      </c>
      <c r="B309" s="3" t="s">
        <v>97</v>
      </c>
      <c r="C309" s="1" t="s">
        <v>42</v>
      </c>
      <c r="D309" s="1" t="s">
        <v>38</v>
      </c>
      <c r="E309" s="1" t="s">
        <v>34</v>
      </c>
      <c r="F309" s="1" t="str">
        <f t="shared" si="0"/>
        <v>BMAC 01-004 2D ctrl</v>
      </c>
      <c r="G309" s="1">
        <v>2.4900000000000002</v>
      </c>
      <c r="H309" s="1">
        <v>6.86</v>
      </c>
      <c r="I309" s="1">
        <v>3.81</v>
      </c>
      <c r="J309" s="1">
        <v>24.56</v>
      </c>
      <c r="K309" s="1">
        <v>69.37</v>
      </c>
      <c r="L309" s="1">
        <v>4.6100000000000003</v>
      </c>
      <c r="M309" s="1">
        <v>6.37</v>
      </c>
      <c r="N309" s="1">
        <v>12.45</v>
      </c>
      <c r="O309" s="1">
        <v>11.14</v>
      </c>
      <c r="P309" s="1">
        <v>11.99</v>
      </c>
      <c r="Q309" s="1">
        <v>152.36000000000001</v>
      </c>
      <c r="R309" s="1">
        <v>773.85</v>
      </c>
      <c r="S309" s="1">
        <v>11.67</v>
      </c>
      <c r="T309" s="1">
        <v>34.51</v>
      </c>
      <c r="U309" s="1">
        <v>7.71</v>
      </c>
      <c r="V309" s="1">
        <v>655.88</v>
      </c>
      <c r="W309" s="1">
        <v>792.11</v>
      </c>
      <c r="X309" s="1">
        <v>192.28</v>
      </c>
      <c r="Y309" s="1">
        <v>90.44</v>
      </c>
      <c r="Z309" s="1">
        <v>2004</v>
      </c>
      <c r="AA309" s="1">
        <v>29326</v>
      </c>
      <c r="AB309" s="1">
        <v>84.05</v>
      </c>
      <c r="AC309" s="1">
        <v>710.28</v>
      </c>
      <c r="AD309" s="1">
        <v>209.58</v>
      </c>
    </row>
    <row r="310" spans="1:30" x14ac:dyDescent="0.2">
      <c r="A310" t="s">
        <v>849</v>
      </c>
      <c r="B310" s="1" t="s">
        <v>66</v>
      </c>
      <c r="C310" s="1" t="s">
        <v>42</v>
      </c>
      <c r="D310" s="1" t="s">
        <v>38</v>
      </c>
      <c r="E310" s="1" t="s">
        <v>34</v>
      </c>
      <c r="F310" s="1" t="str">
        <f t="shared" si="0"/>
        <v>BMAC 01-016 2D ctrl</v>
      </c>
      <c r="G310" s="1">
        <v>5.68</v>
      </c>
      <c r="H310" s="1">
        <v>17.23</v>
      </c>
      <c r="I310" s="1">
        <v>3.81</v>
      </c>
      <c r="J310" s="1">
        <v>30.81</v>
      </c>
      <c r="K310" s="1">
        <v>588.97</v>
      </c>
      <c r="L310" s="1">
        <v>11.24</v>
      </c>
      <c r="M310" s="1">
        <v>7.12</v>
      </c>
      <c r="N310" s="1">
        <v>122.49</v>
      </c>
      <c r="O310" s="1">
        <v>15.91</v>
      </c>
      <c r="P310" s="1">
        <v>14.63</v>
      </c>
      <c r="Q310" s="1">
        <v>144.29</v>
      </c>
      <c r="R310" s="1">
        <v>662.39</v>
      </c>
      <c r="S310" s="1">
        <v>13.2</v>
      </c>
      <c r="T310" s="1">
        <v>46.21</v>
      </c>
      <c r="U310" s="1">
        <v>9.5299999999999994</v>
      </c>
      <c r="V310" s="1">
        <v>1020</v>
      </c>
      <c r="W310" s="1">
        <v>879.8</v>
      </c>
      <c r="X310" s="1">
        <v>216.2</v>
      </c>
      <c r="Y310" s="1">
        <v>86.61</v>
      </c>
      <c r="Z310" s="1">
        <v>2723</v>
      </c>
      <c r="AA310" s="1">
        <v>34620</v>
      </c>
      <c r="AB310" s="1">
        <v>98.29</v>
      </c>
      <c r="AC310" s="1">
        <v>833.08</v>
      </c>
      <c r="AD310" s="1">
        <v>209.58</v>
      </c>
    </row>
    <row r="311" spans="1:30" x14ac:dyDescent="0.2">
      <c r="A311" t="s">
        <v>850</v>
      </c>
      <c r="B311" s="1" t="s">
        <v>66</v>
      </c>
      <c r="C311" s="1" t="s">
        <v>42</v>
      </c>
      <c r="D311" s="1" t="s">
        <v>38</v>
      </c>
      <c r="E311" s="1" t="s">
        <v>34</v>
      </c>
      <c r="F311" s="1" t="str">
        <f t="shared" si="0"/>
        <v>BMAC 01-016 2D ctrl</v>
      </c>
      <c r="G311" s="1">
        <v>2.06</v>
      </c>
      <c r="H311" s="1">
        <v>13.06</v>
      </c>
      <c r="I311" s="1">
        <v>3.81</v>
      </c>
      <c r="J311" s="1">
        <v>32.340000000000003</v>
      </c>
      <c r="K311" s="1">
        <v>205.7</v>
      </c>
      <c r="L311" s="1">
        <v>7.27</v>
      </c>
      <c r="M311" s="1">
        <v>7.12</v>
      </c>
      <c r="N311" s="1">
        <v>63.45</v>
      </c>
      <c r="O311" s="1">
        <v>13.82</v>
      </c>
      <c r="P311" s="1">
        <v>16</v>
      </c>
      <c r="Q311" s="1">
        <v>144.29</v>
      </c>
      <c r="R311" s="1">
        <v>700.48</v>
      </c>
      <c r="S311" s="1">
        <v>13.2</v>
      </c>
      <c r="T311" s="1">
        <v>32.54</v>
      </c>
      <c r="U311" s="1">
        <v>8.61</v>
      </c>
      <c r="V311" s="1">
        <v>959.84</v>
      </c>
      <c r="W311" s="1">
        <v>813.65</v>
      </c>
      <c r="X311" s="1">
        <v>227.94</v>
      </c>
      <c r="Y311" s="1">
        <v>94.29</v>
      </c>
      <c r="Z311" s="1">
        <v>2358</v>
      </c>
      <c r="AA311" s="1">
        <v>32513</v>
      </c>
      <c r="AB311" s="1">
        <v>92.19</v>
      </c>
      <c r="AC311" s="1">
        <v>773.11</v>
      </c>
      <c r="AD311" s="1">
        <v>200.01</v>
      </c>
    </row>
    <row r="312" spans="1:30" x14ac:dyDescent="0.2">
      <c r="A312" t="s">
        <v>851</v>
      </c>
      <c r="B312" s="1" t="s">
        <v>66</v>
      </c>
      <c r="C312" s="1" t="s">
        <v>42</v>
      </c>
      <c r="D312" s="1" t="s">
        <v>38</v>
      </c>
      <c r="E312" s="1" t="s">
        <v>34</v>
      </c>
      <c r="F312" s="1" t="str">
        <f t="shared" si="0"/>
        <v>BMAC 01-016 2D ctrl</v>
      </c>
      <c r="G312" s="1">
        <v>2.06</v>
      </c>
      <c r="H312" s="1">
        <v>3.65</v>
      </c>
      <c r="I312" s="1">
        <v>3.55</v>
      </c>
      <c r="J312" s="1">
        <v>31.73</v>
      </c>
      <c r="K312" s="1">
        <v>116.99</v>
      </c>
      <c r="L312" s="1">
        <v>7.47</v>
      </c>
      <c r="M312" s="1">
        <v>7.12</v>
      </c>
      <c r="N312" s="1">
        <v>32.54</v>
      </c>
      <c r="O312" s="1">
        <v>9.9499999999999993</v>
      </c>
      <c r="P312" s="1">
        <v>11.99</v>
      </c>
      <c r="Q312" s="1">
        <v>144.29</v>
      </c>
      <c r="R312" s="1">
        <v>623.26</v>
      </c>
      <c r="S312" s="1">
        <v>11.67</v>
      </c>
      <c r="T312" s="1">
        <v>32.54</v>
      </c>
      <c r="U312" s="1">
        <v>8.61</v>
      </c>
      <c r="V312" s="1">
        <v>957.83</v>
      </c>
      <c r="W312" s="1">
        <v>713.99</v>
      </c>
      <c r="X312" s="1">
        <v>204.31</v>
      </c>
      <c r="Y312" s="1">
        <v>94.29</v>
      </c>
      <c r="Z312" s="1">
        <v>2358</v>
      </c>
      <c r="AA312" s="1">
        <v>32797</v>
      </c>
      <c r="AB312" s="1">
        <v>88.94</v>
      </c>
      <c r="AC312" s="1">
        <v>705.24</v>
      </c>
      <c r="AD312" s="1">
        <v>209.58</v>
      </c>
    </row>
    <row r="313" spans="1:30" x14ac:dyDescent="0.2">
      <c r="A313" t="s">
        <v>852</v>
      </c>
      <c r="B313" s="1" t="s">
        <v>81</v>
      </c>
      <c r="C313" s="1" t="s">
        <v>42</v>
      </c>
      <c r="D313" s="1" t="s">
        <v>38</v>
      </c>
      <c r="E313" s="1" t="s">
        <v>34</v>
      </c>
      <c r="F313" s="1" t="str">
        <f t="shared" si="0"/>
        <v>BMAC 01-022 2D ctrl</v>
      </c>
      <c r="G313" s="1">
        <v>2.79</v>
      </c>
      <c r="H313" s="1">
        <v>17.059999999999999</v>
      </c>
      <c r="I313" s="1">
        <v>4.34</v>
      </c>
      <c r="J313" s="1">
        <v>54.97</v>
      </c>
      <c r="K313" s="1">
        <v>279.12</v>
      </c>
      <c r="L313" s="1">
        <v>6.44</v>
      </c>
      <c r="M313" s="1">
        <v>7.9</v>
      </c>
      <c r="N313" s="1">
        <v>32.909999999999997</v>
      </c>
      <c r="O313" s="1">
        <v>16.36</v>
      </c>
      <c r="P313" s="1">
        <v>17.39</v>
      </c>
      <c r="Q313" s="1">
        <v>160.54</v>
      </c>
      <c r="R313" s="1">
        <v>700.48</v>
      </c>
      <c r="S313" s="1">
        <v>13.2</v>
      </c>
      <c r="T313" s="1">
        <v>36.380000000000003</v>
      </c>
      <c r="U313" s="1">
        <v>10.47</v>
      </c>
      <c r="V313" s="1">
        <v>1098</v>
      </c>
      <c r="W313" s="1">
        <v>945.77</v>
      </c>
      <c r="X313" s="1">
        <v>216.2</v>
      </c>
      <c r="Y313" s="1">
        <v>110</v>
      </c>
      <c r="Z313" s="1">
        <v>3095</v>
      </c>
      <c r="AA313" s="1">
        <v>24915</v>
      </c>
      <c r="AB313" s="1">
        <v>95.45</v>
      </c>
      <c r="AC313" s="1">
        <v>1001</v>
      </c>
      <c r="AD313" s="1">
        <v>181.4</v>
      </c>
    </row>
    <row r="314" spans="1:30" x14ac:dyDescent="0.2">
      <c r="A314" t="s">
        <v>853</v>
      </c>
      <c r="B314" s="1" t="s">
        <v>81</v>
      </c>
      <c r="C314" s="1" t="s">
        <v>42</v>
      </c>
      <c r="D314" s="1" t="s">
        <v>38</v>
      </c>
      <c r="E314" s="1" t="s">
        <v>34</v>
      </c>
      <c r="F314" s="1" t="str">
        <f t="shared" si="0"/>
        <v>BMAC 01-022 2D ctrl</v>
      </c>
      <c r="G314" s="1">
        <v>2.2000000000000002</v>
      </c>
      <c r="H314" s="1">
        <v>18.45</v>
      </c>
      <c r="I314" s="1">
        <v>4.6100000000000003</v>
      </c>
      <c r="J314" s="1">
        <v>59.69</v>
      </c>
      <c r="K314" s="1">
        <v>203.12</v>
      </c>
      <c r="L314" s="1">
        <v>6.44</v>
      </c>
      <c r="M314" s="1">
        <v>7.9</v>
      </c>
      <c r="N314" s="1">
        <v>28.69</v>
      </c>
      <c r="O314" s="1">
        <v>13.82</v>
      </c>
      <c r="P314" s="1">
        <v>18.8</v>
      </c>
      <c r="Q314" s="1">
        <v>144.29</v>
      </c>
      <c r="R314" s="1">
        <v>700.48</v>
      </c>
      <c r="S314" s="1">
        <v>13.2</v>
      </c>
      <c r="T314" s="1">
        <v>34.51</v>
      </c>
      <c r="U314" s="1">
        <v>10.47</v>
      </c>
      <c r="V314" s="1">
        <v>920.61</v>
      </c>
      <c r="W314" s="1">
        <v>853.36</v>
      </c>
      <c r="X314" s="1">
        <v>204.31</v>
      </c>
      <c r="Y314" s="1">
        <v>98.18</v>
      </c>
      <c r="Z314" s="1">
        <v>2723</v>
      </c>
      <c r="AA314" s="1">
        <v>25384</v>
      </c>
      <c r="AB314" s="1">
        <v>88.12</v>
      </c>
      <c r="AC314" s="1">
        <v>844.56</v>
      </c>
      <c r="AD314" s="1">
        <v>181.4</v>
      </c>
    </row>
    <row r="315" spans="1:30" x14ac:dyDescent="0.2">
      <c r="A315" t="s">
        <v>854</v>
      </c>
      <c r="B315" s="1" t="s">
        <v>81</v>
      </c>
      <c r="C315" s="1" t="s">
        <v>42</v>
      </c>
      <c r="D315" s="1" t="s">
        <v>38</v>
      </c>
      <c r="E315" s="1" t="s">
        <v>34</v>
      </c>
      <c r="F315" s="1" t="str">
        <f t="shared" si="0"/>
        <v>BMAC 01-022 2D ctrl</v>
      </c>
      <c r="G315" s="1">
        <v>2.79</v>
      </c>
      <c r="H315" s="1">
        <v>13.58</v>
      </c>
      <c r="I315" s="1">
        <v>4.34</v>
      </c>
      <c r="J315" s="1">
        <v>45.05</v>
      </c>
      <c r="K315" s="1">
        <v>241.62</v>
      </c>
      <c r="L315" s="1">
        <v>6.24</v>
      </c>
      <c r="M315" s="1">
        <v>8.2899999999999991</v>
      </c>
      <c r="N315" s="1">
        <v>24.51</v>
      </c>
      <c r="O315" s="1">
        <v>15.61</v>
      </c>
      <c r="P315" s="1">
        <v>20.239999999999998</v>
      </c>
      <c r="Q315" s="1">
        <v>144.29</v>
      </c>
      <c r="R315" s="1">
        <v>700.48</v>
      </c>
      <c r="S315" s="1">
        <v>14.76</v>
      </c>
      <c r="T315" s="1">
        <v>36.380000000000003</v>
      </c>
      <c r="U315" s="1">
        <v>10.47</v>
      </c>
      <c r="V315" s="1">
        <v>1076</v>
      </c>
      <c r="W315" s="1">
        <v>840.14</v>
      </c>
      <c r="X315" s="1">
        <v>216.2</v>
      </c>
      <c r="Y315" s="1">
        <v>110</v>
      </c>
      <c r="Z315" s="1">
        <v>3095</v>
      </c>
      <c r="AA315" s="1">
        <v>25540</v>
      </c>
      <c r="AB315" s="1">
        <v>93.82</v>
      </c>
      <c r="AC315" s="1">
        <v>850.71</v>
      </c>
      <c r="AD315" s="1">
        <v>172.35</v>
      </c>
    </row>
    <row r="316" spans="1:30" x14ac:dyDescent="0.2">
      <c r="A316" t="s">
        <v>855</v>
      </c>
      <c r="B316" s="3" t="s">
        <v>384</v>
      </c>
      <c r="C316" s="1" t="s">
        <v>42</v>
      </c>
      <c r="D316" s="1" t="s">
        <v>38</v>
      </c>
      <c r="E316" s="1" t="s">
        <v>34</v>
      </c>
      <c r="F316" s="1" t="str">
        <f t="shared" si="0"/>
        <v>BMAC 01-026 2D ctrl</v>
      </c>
      <c r="G316" s="1">
        <v>1.9</v>
      </c>
      <c r="H316" s="1">
        <v>1.43</v>
      </c>
      <c r="I316" s="1">
        <v>1.36</v>
      </c>
      <c r="J316" s="1">
        <v>17.5</v>
      </c>
      <c r="K316" s="1">
        <v>54.81</v>
      </c>
      <c r="L316" s="1">
        <v>5.94</v>
      </c>
      <c r="M316" s="1">
        <v>4.4400000000000004</v>
      </c>
      <c r="N316" s="1">
        <v>5.29</v>
      </c>
      <c r="O316" s="1">
        <v>12.53</v>
      </c>
      <c r="P316" s="1">
        <v>3.56</v>
      </c>
      <c r="Q316" s="1">
        <v>56.11</v>
      </c>
      <c r="R316" s="1">
        <v>145.72</v>
      </c>
      <c r="S316" s="1">
        <v>6.59</v>
      </c>
      <c r="T316" s="1">
        <v>22.83</v>
      </c>
      <c r="U316" s="1">
        <v>3.96</v>
      </c>
      <c r="V316" s="1">
        <v>581.99</v>
      </c>
      <c r="W316" s="1">
        <v>443.68</v>
      </c>
      <c r="X316" s="1">
        <v>30.61</v>
      </c>
      <c r="Y316" s="1">
        <v>45.55</v>
      </c>
      <c r="Z316" s="1">
        <v>1610</v>
      </c>
      <c r="AA316" s="1">
        <v>5773</v>
      </c>
      <c r="AB316" s="1">
        <v>69.84</v>
      </c>
      <c r="AC316" s="1">
        <v>475.06</v>
      </c>
      <c r="AD316" s="1">
        <v>26.94</v>
      </c>
    </row>
    <row r="317" spans="1:30" x14ac:dyDescent="0.2">
      <c r="A317" t="s">
        <v>856</v>
      </c>
      <c r="B317" s="3" t="s">
        <v>384</v>
      </c>
      <c r="C317" s="1" t="s">
        <v>42</v>
      </c>
      <c r="D317" s="1" t="s">
        <v>38</v>
      </c>
      <c r="E317" s="1" t="s">
        <v>34</v>
      </c>
      <c r="F317" s="1" t="str">
        <f t="shared" si="0"/>
        <v>BMAC 01-026 2D ctrl</v>
      </c>
      <c r="G317" s="1">
        <v>1.76</v>
      </c>
      <c r="H317" s="1">
        <v>5.92</v>
      </c>
      <c r="I317" s="1">
        <v>1.47</v>
      </c>
      <c r="J317" s="1">
        <v>12.74</v>
      </c>
      <c r="K317" s="1">
        <v>52.89</v>
      </c>
      <c r="L317" s="1">
        <v>4.6900000000000004</v>
      </c>
      <c r="M317" s="1">
        <v>4.82</v>
      </c>
      <c r="N317" s="1">
        <v>7.2</v>
      </c>
      <c r="O317" s="1">
        <v>16.11</v>
      </c>
      <c r="P317" s="1">
        <v>3.96</v>
      </c>
      <c r="Q317" s="1">
        <v>56.11</v>
      </c>
      <c r="R317" s="1">
        <v>75.650000000000006</v>
      </c>
      <c r="S317" s="1">
        <v>7.09</v>
      </c>
      <c r="T317" s="1">
        <v>23.64</v>
      </c>
      <c r="U317" s="1">
        <v>3.96</v>
      </c>
      <c r="V317" s="1">
        <v>542.44000000000005</v>
      </c>
      <c r="W317" s="1">
        <v>399.72</v>
      </c>
      <c r="X317" s="1">
        <v>30.61</v>
      </c>
      <c r="Y317" s="1">
        <v>43.04</v>
      </c>
      <c r="Z317" s="1">
        <v>1368</v>
      </c>
      <c r="AA317" s="1">
        <v>6039</v>
      </c>
      <c r="AB317" s="1">
        <v>69.209999999999994</v>
      </c>
      <c r="AC317" s="1">
        <v>453.55</v>
      </c>
      <c r="AD317" s="1">
        <v>26.94</v>
      </c>
    </row>
    <row r="318" spans="1:30" x14ac:dyDescent="0.2">
      <c r="A318" t="s">
        <v>857</v>
      </c>
      <c r="B318" s="3" t="s">
        <v>384</v>
      </c>
      <c r="C318" s="1" t="s">
        <v>42</v>
      </c>
      <c r="D318" s="1" t="s">
        <v>38</v>
      </c>
      <c r="E318" s="1" t="s">
        <v>34</v>
      </c>
      <c r="F318" s="1" t="str">
        <f t="shared" si="0"/>
        <v>BMAC 01-026 2D ctrl</v>
      </c>
      <c r="G318" s="1">
        <v>1.8</v>
      </c>
      <c r="H318" s="1">
        <v>1.32</v>
      </c>
      <c r="I318" s="1">
        <v>1.47</v>
      </c>
      <c r="J318" s="1">
        <v>12.96</v>
      </c>
      <c r="K318" s="1">
        <v>51.32</v>
      </c>
      <c r="L318" s="1">
        <v>5.14</v>
      </c>
      <c r="M318" s="1">
        <v>4.82</v>
      </c>
      <c r="N318" s="1">
        <v>7.2</v>
      </c>
      <c r="O318" s="1">
        <v>13.86</v>
      </c>
      <c r="P318" s="1">
        <v>3.96</v>
      </c>
      <c r="Q318" s="1">
        <v>56.11</v>
      </c>
      <c r="R318" s="1">
        <v>110.74</v>
      </c>
      <c r="S318" s="1">
        <v>6.59</v>
      </c>
      <c r="T318" s="1">
        <v>23.64</v>
      </c>
      <c r="U318" s="1">
        <v>4.34</v>
      </c>
      <c r="V318" s="1">
        <v>534.95000000000005</v>
      </c>
      <c r="W318" s="1">
        <v>397.89</v>
      </c>
      <c r="X318" s="1">
        <v>30.61</v>
      </c>
      <c r="Y318" s="1">
        <v>40.56</v>
      </c>
      <c r="Z318" s="1">
        <v>1368</v>
      </c>
      <c r="AA318" s="1">
        <v>6039</v>
      </c>
      <c r="AB318" s="1">
        <v>69.84</v>
      </c>
      <c r="AC318" s="1">
        <v>448.79</v>
      </c>
      <c r="AD318" s="1">
        <v>23.96</v>
      </c>
    </row>
    <row r="319" spans="1:30" x14ac:dyDescent="0.2">
      <c r="A319" t="s">
        <v>858</v>
      </c>
      <c r="B319" s="3" t="s">
        <v>160</v>
      </c>
      <c r="C319" s="1" t="s">
        <v>42</v>
      </c>
      <c r="D319" s="1" t="s">
        <v>38</v>
      </c>
      <c r="E319" s="1" t="s">
        <v>34</v>
      </c>
      <c r="F319" s="1" t="str">
        <f t="shared" si="0"/>
        <v>BMAC 01-041 2D ctrl</v>
      </c>
      <c r="G319" s="1">
        <v>2.12</v>
      </c>
      <c r="H319" s="1">
        <v>1.53</v>
      </c>
      <c r="I319" s="1">
        <v>2.7</v>
      </c>
      <c r="J319" s="1">
        <v>29.92</v>
      </c>
      <c r="K319" s="1">
        <v>35.78</v>
      </c>
      <c r="L319" s="1">
        <v>16.989999999999998</v>
      </c>
      <c r="M319" s="1">
        <v>6.49</v>
      </c>
      <c r="N319" s="1">
        <v>9.43</v>
      </c>
      <c r="O319" s="1">
        <v>61.53</v>
      </c>
      <c r="P319" s="1">
        <v>14.83</v>
      </c>
      <c r="Q319" s="1">
        <v>149.49</v>
      </c>
      <c r="R319" s="1">
        <v>380.78</v>
      </c>
      <c r="S319" s="1">
        <v>26.98</v>
      </c>
      <c r="T319" s="1">
        <v>36.270000000000003</v>
      </c>
      <c r="U319" s="1">
        <v>3.1</v>
      </c>
      <c r="V319" s="1">
        <v>1534</v>
      </c>
      <c r="W319" s="1">
        <v>1024</v>
      </c>
      <c r="X319" s="1">
        <v>205.4</v>
      </c>
      <c r="Y319" s="1">
        <v>145.37</v>
      </c>
      <c r="Z319" s="1">
        <v>1573</v>
      </c>
      <c r="AA319" s="1">
        <v>15992</v>
      </c>
      <c r="AB319" s="1">
        <v>145.19999999999999</v>
      </c>
      <c r="AC319" s="1">
        <v>741.24</v>
      </c>
      <c r="AD319" s="1">
        <v>171.62</v>
      </c>
    </row>
    <row r="320" spans="1:30" x14ac:dyDescent="0.2">
      <c r="A320" t="s">
        <v>859</v>
      </c>
      <c r="B320" s="3" t="s">
        <v>160</v>
      </c>
      <c r="C320" s="1" t="s">
        <v>42</v>
      </c>
      <c r="D320" s="1" t="s">
        <v>38</v>
      </c>
      <c r="E320" s="1" t="s">
        <v>34</v>
      </c>
      <c r="F320" s="1" t="str">
        <f t="shared" si="0"/>
        <v>BMAC 01-041 2D ctrl</v>
      </c>
      <c r="G320" s="1">
        <v>2</v>
      </c>
      <c r="H320" s="1">
        <v>4.03</v>
      </c>
      <c r="I320" s="1">
        <v>2.4300000000000002</v>
      </c>
      <c r="J320" s="1">
        <v>25.27</v>
      </c>
      <c r="K320" s="1">
        <v>39.44</v>
      </c>
      <c r="L320" s="1">
        <v>5.51</v>
      </c>
      <c r="M320" s="1">
        <v>4.96</v>
      </c>
      <c r="N320" s="1">
        <v>7.69</v>
      </c>
      <c r="O320" s="1">
        <v>13.83</v>
      </c>
      <c r="P320" s="1">
        <v>11.03</v>
      </c>
      <c r="Q320" s="1">
        <v>137.74</v>
      </c>
      <c r="R320" s="1">
        <v>321.98</v>
      </c>
      <c r="S320" s="1">
        <v>6.23</v>
      </c>
      <c r="T320" s="1">
        <v>34.630000000000003</v>
      </c>
      <c r="U320" s="1">
        <v>2.52</v>
      </c>
      <c r="V320" s="1">
        <v>1011</v>
      </c>
      <c r="W320" s="1">
        <v>783.73</v>
      </c>
      <c r="X320" s="1">
        <v>195.93</v>
      </c>
      <c r="Y320" s="1">
        <v>111.08</v>
      </c>
      <c r="Z320" s="1">
        <v>1248</v>
      </c>
      <c r="AA320" s="1">
        <v>33567</v>
      </c>
      <c r="AB320" s="1">
        <v>103.16</v>
      </c>
      <c r="AC320" s="1">
        <v>701.95</v>
      </c>
      <c r="AD320" s="1">
        <v>159.34</v>
      </c>
    </row>
    <row r="321" spans="1:30" x14ac:dyDescent="0.2">
      <c r="A321" t="s">
        <v>860</v>
      </c>
      <c r="B321" s="3" t="s">
        <v>160</v>
      </c>
      <c r="C321" s="1" t="s">
        <v>42</v>
      </c>
      <c r="D321" s="1" t="s">
        <v>38</v>
      </c>
      <c r="E321" s="1" t="s">
        <v>34</v>
      </c>
      <c r="F321" s="1" t="str">
        <f t="shared" si="0"/>
        <v>BMAC 01-041 2D ctrl</v>
      </c>
      <c r="G321" s="1">
        <v>2.12</v>
      </c>
      <c r="H321" s="1">
        <v>2.0499999999999998</v>
      </c>
      <c r="I321" s="1">
        <v>2.7</v>
      </c>
      <c r="J321" s="1">
        <v>41.22</v>
      </c>
      <c r="K321" s="1">
        <v>31.75</v>
      </c>
      <c r="L321" s="1">
        <v>7.69</v>
      </c>
      <c r="M321" s="1">
        <v>6.49</v>
      </c>
      <c r="N321" s="1">
        <v>8.58</v>
      </c>
      <c r="O321" s="1">
        <v>19.64</v>
      </c>
      <c r="P321" s="1">
        <v>13.85</v>
      </c>
      <c r="Q321" s="1">
        <v>149.49</v>
      </c>
      <c r="R321" s="1">
        <v>380.78</v>
      </c>
      <c r="S321" s="1">
        <v>10.4</v>
      </c>
      <c r="T321" s="1">
        <v>34.630000000000003</v>
      </c>
      <c r="U321" s="1">
        <v>3.4</v>
      </c>
      <c r="V321" s="1">
        <v>1254</v>
      </c>
      <c r="W321" s="1">
        <v>811.85</v>
      </c>
      <c r="X321" s="1">
        <v>205.4</v>
      </c>
      <c r="Y321" s="1">
        <v>140.99</v>
      </c>
      <c r="Z321" s="1">
        <v>1573</v>
      </c>
      <c r="AA321" s="1">
        <v>25004</v>
      </c>
      <c r="AB321" s="1">
        <v>107.32</v>
      </c>
      <c r="AC321" s="1">
        <v>686.46</v>
      </c>
      <c r="AD321" s="1">
        <v>153.29</v>
      </c>
    </row>
    <row r="322" spans="1:30" x14ac:dyDescent="0.2">
      <c r="A322" t="s">
        <v>861</v>
      </c>
      <c r="B322" s="3" t="s">
        <v>413</v>
      </c>
      <c r="C322" s="1" t="s">
        <v>42</v>
      </c>
      <c r="D322" s="1" t="s">
        <v>38</v>
      </c>
      <c r="E322" s="1" t="s">
        <v>34</v>
      </c>
      <c r="F322" s="1" t="str">
        <f t="shared" si="0"/>
        <v>BMAC 01-045 2D ctrl</v>
      </c>
      <c r="G322" s="1">
        <v>1.61</v>
      </c>
      <c r="H322" s="1">
        <v>1.88</v>
      </c>
      <c r="I322" s="1">
        <v>1.1499999999999999</v>
      </c>
      <c r="J322" s="1">
        <v>12.96</v>
      </c>
      <c r="K322" s="1">
        <v>29.51</v>
      </c>
      <c r="L322" s="1">
        <v>3.98</v>
      </c>
      <c r="M322" s="1">
        <v>4.0599999999999996</v>
      </c>
      <c r="N322" s="1">
        <v>4.9000000000000004</v>
      </c>
      <c r="O322" s="1">
        <v>9.93</v>
      </c>
      <c r="P322" s="1">
        <v>2.1</v>
      </c>
      <c r="Q322" s="1">
        <v>56.11</v>
      </c>
      <c r="R322" s="1">
        <v>75.650000000000006</v>
      </c>
      <c r="S322" s="1">
        <v>6.1</v>
      </c>
      <c r="T322" s="1">
        <v>21.99</v>
      </c>
      <c r="U322" s="1">
        <v>3.41</v>
      </c>
      <c r="V322" s="1">
        <v>983.13</v>
      </c>
      <c r="W322" s="1">
        <v>354.12</v>
      </c>
      <c r="X322" s="1">
        <v>30.61</v>
      </c>
      <c r="Y322" s="1">
        <v>35.69</v>
      </c>
      <c r="Z322" s="1">
        <v>1134</v>
      </c>
      <c r="AA322" s="1">
        <v>10610</v>
      </c>
      <c r="AB322" s="1">
        <v>61.31</v>
      </c>
      <c r="AC322" s="1">
        <v>383.15</v>
      </c>
      <c r="AD322" s="1">
        <v>27.7</v>
      </c>
    </row>
    <row r="323" spans="1:30" x14ac:dyDescent="0.2">
      <c r="A323" t="s">
        <v>862</v>
      </c>
      <c r="B323" s="3" t="s">
        <v>413</v>
      </c>
      <c r="C323" s="1" t="s">
        <v>42</v>
      </c>
      <c r="D323" s="1" t="s">
        <v>38</v>
      </c>
      <c r="E323" s="1" t="s">
        <v>34</v>
      </c>
      <c r="F323" s="1" t="str">
        <f t="shared" si="0"/>
        <v>BMAC 01-045 2D ctrl</v>
      </c>
      <c r="G323" s="1">
        <v>1.51</v>
      </c>
      <c r="H323" s="1">
        <v>2.11</v>
      </c>
      <c r="I323" s="1">
        <v>1.1499999999999999</v>
      </c>
      <c r="J323" s="1">
        <v>14.28</v>
      </c>
      <c r="K323" s="1">
        <v>23.16</v>
      </c>
      <c r="L323" s="1">
        <v>3.8</v>
      </c>
      <c r="M323" s="1">
        <v>4.0599999999999996</v>
      </c>
      <c r="N323" s="1">
        <v>4.5</v>
      </c>
      <c r="O323" s="1">
        <v>9.51</v>
      </c>
      <c r="P323" s="1">
        <v>2.1</v>
      </c>
      <c r="Q323" s="1">
        <v>50.12</v>
      </c>
      <c r="R323" s="1">
        <v>75.650000000000006</v>
      </c>
      <c r="S323" s="1">
        <v>5.13</v>
      </c>
      <c r="T323" s="1">
        <v>21.99</v>
      </c>
      <c r="U323" s="1">
        <v>3.59</v>
      </c>
      <c r="V323" s="1">
        <v>1038</v>
      </c>
      <c r="W323" s="1">
        <v>357.76</v>
      </c>
      <c r="X323" s="1">
        <v>30.61</v>
      </c>
      <c r="Y323" s="1">
        <v>33.31</v>
      </c>
      <c r="Z323" s="1">
        <v>1134</v>
      </c>
      <c r="AA323" s="1">
        <v>10245</v>
      </c>
      <c r="AB323" s="1">
        <v>60.68</v>
      </c>
      <c r="AC323" s="1">
        <v>351.84</v>
      </c>
      <c r="AD323" s="1">
        <v>26.94</v>
      </c>
    </row>
    <row r="324" spans="1:30" x14ac:dyDescent="0.2">
      <c r="A324" t="s">
        <v>863</v>
      </c>
      <c r="B324" s="3" t="s">
        <v>413</v>
      </c>
      <c r="C324" s="1" t="s">
        <v>42</v>
      </c>
      <c r="D324" s="1" t="s">
        <v>38</v>
      </c>
      <c r="E324" s="1" t="s">
        <v>34</v>
      </c>
      <c r="F324" s="1" t="str">
        <f t="shared" si="0"/>
        <v>BMAC 01-045 2D ctrl</v>
      </c>
      <c r="G324" s="1">
        <v>2.9</v>
      </c>
      <c r="H324" s="1">
        <v>8.1999999999999993</v>
      </c>
      <c r="I324" s="1">
        <v>1.04</v>
      </c>
      <c r="J324" s="1">
        <v>18.920000000000002</v>
      </c>
      <c r="K324" s="1">
        <v>106.03</v>
      </c>
      <c r="L324" s="1">
        <v>4.5199999999999996</v>
      </c>
      <c r="M324" s="1">
        <v>3.69</v>
      </c>
      <c r="N324" s="1">
        <v>11.38</v>
      </c>
      <c r="O324" s="1">
        <v>12.09</v>
      </c>
      <c r="P324" s="1">
        <v>1.78</v>
      </c>
      <c r="Q324" s="1">
        <v>56.11</v>
      </c>
      <c r="R324" s="1">
        <v>110.74</v>
      </c>
      <c r="S324" s="1">
        <v>7.09</v>
      </c>
      <c r="T324" s="1">
        <v>21.99</v>
      </c>
      <c r="U324" s="1">
        <v>3.23</v>
      </c>
      <c r="V324" s="1">
        <v>1264</v>
      </c>
      <c r="W324" s="1">
        <v>339.58</v>
      </c>
      <c r="X324" s="1">
        <v>30.61</v>
      </c>
      <c r="Y324" s="1">
        <v>35.69</v>
      </c>
      <c r="Z324" s="1">
        <v>1134</v>
      </c>
      <c r="AA324" s="1">
        <v>9383</v>
      </c>
      <c r="AB324" s="1">
        <v>62.89</v>
      </c>
      <c r="AC324" s="1">
        <v>369.82</v>
      </c>
      <c r="AD324" s="1">
        <v>26.94</v>
      </c>
    </row>
    <row r="325" spans="1:30" x14ac:dyDescent="0.2">
      <c r="A325" t="s">
        <v>864</v>
      </c>
      <c r="B325" s="3" t="s">
        <v>109</v>
      </c>
      <c r="C325" s="1" t="s">
        <v>42</v>
      </c>
      <c r="D325" s="1" t="s">
        <v>38</v>
      </c>
      <c r="E325" s="1" t="s">
        <v>34</v>
      </c>
      <c r="F325" s="1" t="str">
        <f t="shared" si="0"/>
        <v>BMAC 01-054 2D ctrl</v>
      </c>
      <c r="G325" s="1">
        <v>1.99</v>
      </c>
      <c r="H325" s="1">
        <v>3.57</v>
      </c>
      <c r="I325" s="1">
        <v>4.6100000000000003</v>
      </c>
      <c r="J325" s="1">
        <v>27.5</v>
      </c>
      <c r="K325" s="1">
        <v>97.43</v>
      </c>
      <c r="L325" s="1">
        <v>10.19</v>
      </c>
      <c r="M325" s="1">
        <v>7.12</v>
      </c>
      <c r="N325" s="1">
        <v>24.07</v>
      </c>
      <c r="O325" s="1">
        <v>18.29</v>
      </c>
      <c r="P325" s="1">
        <v>13.29</v>
      </c>
      <c r="Q325" s="1">
        <v>144.29</v>
      </c>
      <c r="R325" s="1">
        <v>809.3</v>
      </c>
      <c r="S325" s="1">
        <v>14.76</v>
      </c>
      <c r="T325" s="1">
        <v>32.54</v>
      </c>
      <c r="U325" s="1">
        <v>9.5299999999999994</v>
      </c>
      <c r="V325" s="1">
        <v>1765</v>
      </c>
      <c r="W325" s="1">
        <v>899.61</v>
      </c>
      <c r="X325" s="1">
        <v>216.2</v>
      </c>
      <c r="Y325" s="1">
        <v>108.02</v>
      </c>
      <c r="Z325" s="1">
        <v>2358</v>
      </c>
      <c r="AA325" s="1">
        <v>13401</v>
      </c>
      <c r="AB325" s="1">
        <v>88.94</v>
      </c>
      <c r="AC325" s="1">
        <v>846.69</v>
      </c>
      <c r="AD325" s="1">
        <v>146.27000000000001</v>
      </c>
    </row>
    <row r="326" spans="1:30" x14ac:dyDescent="0.2">
      <c r="A326" t="s">
        <v>865</v>
      </c>
      <c r="B326" s="3" t="s">
        <v>109</v>
      </c>
      <c r="C326" s="1" t="s">
        <v>42</v>
      </c>
      <c r="D326" s="1" t="s">
        <v>38</v>
      </c>
      <c r="E326" s="1" t="s">
        <v>34</v>
      </c>
      <c r="F326" s="1" t="str">
        <f t="shared" si="0"/>
        <v>BMAC 01-054 2D ctrl</v>
      </c>
      <c r="G326" s="1">
        <v>3.72</v>
      </c>
      <c r="H326" s="1">
        <v>5.85</v>
      </c>
      <c r="I326" s="1">
        <v>5.44</v>
      </c>
      <c r="J326" s="1">
        <v>26.31</v>
      </c>
      <c r="K326" s="1">
        <v>142.09</v>
      </c>
      <c r="L326" s="1">
        <v>6.75</v>
      </c>
      <c r="M326" s="1">
        <v>8.69</v>
      </c>
      <c r="N326" s="1">
        <v>15.29</v>
      </c>
      <c r="O326" s="1">
        <v>12.03</v>
      </c>
      <c r="P326" s="1">
        <v>26.15</v>
      </c>
      <c r="Q326" s="1">
        <v>144.29</v>
      </c>
      <c r="R326" s="1">
        <v>700.48</v>
      </c>
      <c r="S326" s="1">
        <v>10.17</v>
      </c>
      <c r="T326" s="1">
        <v>43.15</v>
      </c>
      <c r="U326" s="1">
        <v>12.4</v>
      </c>
      <c r="V326" s="1">
        <v>783.61</v>
      </c>
      <c r="W326" s="1">
        <v>846.75</v>
      </c>
      <c r="X326" s="1">
        <v>204.31</v>
      </c>
      <c r="Y326" s="1">
        <v>124.07</v>
      </c>
      <c r="Z326" s="1">
        <v>4246</v>
      </c>
      <c r="AA326" s="1">
        <v>27381</v>
      </c>
      <c r="AB326" s="1">
        <v>81.599999999999994</v>
      </c>
      <c r="AC326" s="1">
        <v>824.57</v>
      </c>
      <c r="AD326" s="1">
        <v>229.21</v>
      </c>
    </row>
    <row r="327" spans="1:30" x14ac:dyDescent="0.2">
      <c r="A327" t="s">
        <v>866</v>
      </c>
      <c r="B327" s="3" t="s">
        <v>109</v>
      </c>
      <c r="C327" s="1" t="s">
        <v>42</v>
      </c>
      <c r="D327" s="1" t="s">
        <v>38</v>
      </c>
      <c r="E327" s="1" t="s">
        <v>34</v>
      </c>
      <c r="F327" s="1" t="str">
        <f t="shared" si="0"/>
        <v>BMAC 01-054 2D ctrl</v>
      </c>
      <c r="G327" s="1">
        <v>2.2000000000000002</v>
      </c>
      <c r="H327" s="1">
        <v>7.37</v>
      </c>
      <c r="I327" s="1">
        <v>5.44</v>
      </c>
      <c r="J327" s="1">
        <v>23.4</v>
      </c>
      <c r="K327" s="1">
        <v>66.83</v>
      </c>
      <c r="L327" s="1">
        <v>6.85</v>
      </c>
      <c r="M327" s="1">
        <v>7.9</v>
      </c>
      <c r="N327" s="1">
        <v>15.83</v>
      </c>
      <c r="O327" s="1">
        <v>10.99</v>
      </c>
      <c r="P327" s="1">
        <v>26.15</v>
      </c>
      <c r="Q327" s="1">
        <v>144.29</v>
      </c>
      <c r="R327" s="1">
        <v>700.48</v>
      </c>
      <c r="S327" s="1">
        <v>11.67</v>
      </c>
      <c r="T327" s="1">
        <v>36.380000000000003</v>
      </c>
      <c r="U327" s="1">
        <v>11.42</v>
      </c>
      <c r="V327" s="1">
        <v>761.83</v>
      </c>
      <c r="W327" s="1">
        <v>876.5</v>
      </c>
      <c r="X327" s="1">
        <v>204.31</v>
      </c>
      <c r="Y327" s="1">
        <v>122.05</v>
      </c>
      <c r="Z327" s="1">
        <v>3665</v>
      </c>
      <c r="AA327" s="1">
        <v>27684</v>
      </c>
      <c r="AB327" s="1">
        <v>84.05</v>
      </c>
      <c r="AC327" s="1">
        <v>812.63</v>
      </c>
      <c r="AD327" s="1">
        <v>229.21</v>
      </c>
    </row>
    <row r="328" spans="1:30" x14ac:dyDescent="0.2">
      <c r="A328" t="s">
        <v>867</v>
      </c>
      <c r="B328" s="3" t="s">
        <v>194</v>
      </c>
      <c r="C328" s="1" t="s">
        <v>42</v>
      </c>
      <c r="D328" s="1" t="s">
        <v>38</v>
      </c>
      <c r="E328" s="1" t="s">
        <v>34</v>
      </c>
      <c r="F328" s="1" t="str">
        <f t="shared" si="0"/>
        <v>BMAC 01-061 2D ctrl</v>
      </c>
      <c r="G328" s="1">
        <v>1.94</v>
      </c>
      <c r="H328" s="1">
        <v>4.3</v>
      </c>
      <c r="I328" s="1">
        <v>4</v>
      </c>
      <c r="J328" s="1">
        <v>31.28</v>
      </c>
      <c r="K328" s="1">
        <v>32.18</v>
      </c>
      <c r="L328" s="1">
        <v>4.47</v>
      </c>
      <c r="M328" s="1">
        <v>7.83</v>
      </c>
      <c r="N328" s="1">
        <v>10.86</v>
      </c>
      <c r="O328" s="1">
        <v>10.79</v>
      </c>
      <c r="P328" s="1">
        <v>20.190000000000001</v>
      </c>
      <c r="Q328" s="1">
        <v>162.38999999999999</v>
      </c>
      <c r="R328" s="1">
        <v>497.08</v>
      </c>
      <c r="S328" s="1">
        <v>12.65</v>
      </c>
      <c r="T328" s="1">
        <v>40.01</v>
      </c>
      <c r="U328" s="1">
        <v>12.6</v>
      </c>
      <c r="V328" s="1">
        <v>782.28</v>
      </c>
      <c r="W328" s="1">
        <v>670.1</v>
      </c>
      <c r="X328" s="1">
        <v>77.11</v>
      </c>
      <c r="Y328" s="1">
        <v>79.319999999999993</v>
      </c>
      <c r="Z328" s="1">
        <v>2992</v>
      </c>
      <c r="AA328" s="1">
        <v>29125</v>
      </c>
      <c r="AB328" s="1">
        <v>82.46</v>
      </c>
      <c r="AC328" s="1">
        <v>473.33</v>
      </c>
      <c r="AD328" s="1">
        <v>173.37</v>
      </c>
    </row>
    <row r="329" spans="1:30" x14ac:dyDescent="0.2">
      <c r="A329" t="s">
        <v>868</v>
      </c>
      <c r="B329" s="3" t="s">
        <v>194</v>
      </c>
      <c r="C329" s="1" t="s">
        <v>42</v>
      </c>
      <c r="D329" s="1" t="s">
        <v>38</v>
      </c>
      <c r="E329" s="1" t="s">
        <v>34</v>
      </c>
      <c r="F329" s="1" t="str">
        <f t="shared" si="0"/>
        <v>BMAC 01-061 2D ctrl</v>
      </c>
      <c r="G329" s="1">
        <v>1.71</v>
      </c>
      <c r="H329" s="1">
        <v>5.61</v>
      </c>
      <c r="I329" s="1">
        <v>3.65</v>
      </c>
      <c r="J329" s="1">
        <v>51.35</v>
      </c>
      <c r="K329" s="1">
        <v>41.95</v>
      </c>
      <c r="L329" s="1">
        <v>4.74</v>
      </c>
      <c r="M329" s="1">
        <v>7.83</v>
      </c>
      <c r="N329" s="1">
        <v>10.32</v>
      </c>
      <c r="O329" s="1">
        <v>9.1300000000000008</v>
      </c>
      <c r="P329" s="1">
        <v>16.45</v>
      </c>
      <c r="Q329" s="1">
        <v>175.95</v>
      </c>
      <c r="R329" s="1">
        <v>446.14</v>
      </c>
      <c r="S329" s="1">
        <v>10.16</v>
      </c>
      <c r="T329" s="1">
        <v>41.09</v>
      </c>
      <c r="U329" s="1">
        <v>9.75</v>
      </c>
      <c r="V329" s="1">
        <v>763.15</v>
      </c>
      <c r="W329" s="1">
        <v>649.22</v>
      </c>
      <c r="X329" s="1">
        <v>70.98</v>
      </c>
      <c r="Y329" s="1">
        <v>69.52</v>
      </c>
      <c r="Z329" s="1">
        <v>2642</v>
      </c>
      <c r="AA329" s="1">
        <v>27286</v>
      </c>
      <c r="AB329" s="1">
        <v>78.510000000000005</v>
      </c>
      <c r="AC329" s="1">
        <v>485.17</v>
      </c>
      <c r="AD329" s="1">
        <v>164.58</v>
      </c>
    </row>
    <row r="330" spans="1:30" x14ac:dyDescent="0.2">
      <c r="A330" t="s">
        <v>869</v>
      </c>
      <c r="B330" s="3" t="s">
        <v>194</v>
      </c>
      <c r="C330" s="1" t="s">
        <v>42</v>
      </c>
      <c r="D330" s="1" t="s">
        <v>38</v>
      </c>
      <c r="E330" s="1" t="s">
        <v>34</v>
      </c>
      <c r="F330" s="1" t="str">
        <f t="shared" si="0"/>
        <v>BMAC 01-061 2D ctrl</v>
      </c>
      <c r="G330" s="1">
        <v>2.06</v>
      </c>
      <c r="H330" s="1">
        <v>3.59</v>
      </c>
      <c r="I330" s="1">
        <v>4.47</v>
      </c>
      <c r="J330" s="1">
        <v>23.79</v>
      </c>
      <c r="K330" s="1">
        <v>41.1</v>
      </c>
      <c r="L330" s="1">
        <v>4.3</v>
      </c>
      <c r="M330" s="1">
        <v>8.48</v>
      </c>
      <c r="N330" s="1">
        <v>11.39</v>
      </c>
      <c r="O330" s="1">
        <v>9.82</v>
      </c>
      <c r="P330" s="1">
        <v>24.07</v>
      </c>
      <c r="Q330" s="1">
        <v>175.95</v>
      </c>
      <c r="R330" s="1">
        <v>497.08</v>
      </c>
      <c r="S330" s="1">
        <v>10.16</v>
      </c>
      <c r="T330" s="1">
        <v>42.15</v>
      </c>
      <c r="U330" s="1">
        <v>12.6</v>
      </c>
      <c r="V330" s="1">
        <v>759.53</v>
      </c>
      <c r="W330" s="1">
        <v>661.74</v>
      </c>
      <c r="X330" s="1">
        <v>70.98</v>
      </c>
      <c r="Y330" s="1">
        <v>79.319999999999993</v>
      </c>
      <c r="Z330" s="1">
        <v>3705</v>
      </c>
      <c r="AA330" s="1">
        <v>28996</v>
      </c>
      <c r="AB330" s="1">
        <v>83.25</v>
      </c>
      <c r="AC330" s="1">
        <v>504.24</v>
      </c>
      <c r="AD330" s="1">
        <v>182.33</v>
      </c>
    </row>
    <row r="331" spans="1:30" x14ac:dyDescent="0.2">
      <c r="A331" t="s">
        <v>870</v>
      </c>
      <c r="B331" s="3" t="s">
        <v>453</v>
      </c>
      <c r="C331" s="4" t="s">
        <v>42</v>
      </c>
      <c r="D331" s="1" t="s">
        <v>38</v>
      </c>
      <c r="E331" s="1" t="s">
        <v>34</v>
      </c>
      <c r="F331" s="1" t="str">
        <f t="shared" si="0"/>
        <v>BMAC 01-070 2D ctrl</v>
      </c>
      <c r="G331" s="1">
        <v>2.3199999999999998</v>
      </c>
      <c r="H331" s="1">
        <v>4.3</v>
      </c>
      <c r="I331" s="1">
        <v>1.29</v>
      </c>
      <c r="J331" s="1">
        <v>21.21</v>
      </c>
      <c r="K331" s="1">
        <v>229.3</v>
      </c>
      <c r="L331" s="1">
        <v>6.82</v>
      </c>
      <c r="M331" s="1">
        <v>6.45</v>
      </c>
      <c r="N331" s="1">
        <v>77.099999999999994</v>
      </c>
      <c r="O331" s="1">
        <v>11.08</v>
      </c>
      <c r="P331" s="1">
        <v>4.53</v>
      </c>
      <c r="Q331" s="1">
        <v>68.11</v>
      </c>
      <c r="R331" s="5">
        <v>30.32</v>
      </c>
      <c r="S331" s="1">
        <v>7.75</v>
      </c>
      <c r="T331" s="1">
        <v>26.44</v>
      </c>
      <c r="U331" s="1">
        <v>2.5099999999999998</v>
      </c>
      <c r="V331" s="1">
        <v>773.56</v>
      </c>
      <c r="W331" s="1">
        <v>529.46</v>
      </c>
      <c r="X331" s="1">
        <v>70.209999999999994</v>
      </c>
      <c r="Y331" s="1">
        <v>52.71</v>
      </c>
      <c r="Z331" s="1">
        <v>2171</v>
      </c>
      <c r="AA331" s="1">
        <v>15315</v>
      </c>
      <c r="AB331" s="1">
        <v>68.459999999999994</v>
      </c>
      <c r="AC331" s="1">
        <v>723.23</v>
      </c>
      <c r="AD331" s="1">
        <v>30.56</v>
      </c>
    </row>
    <row r="332" spans="1:30" x14ac:dyDescent="0.2">
      <c r="A332" t="s">
        <v>871</v>
      </c>
      <c r="B332" s="3" t="s">
        <v>453</v>
      </c>
      <c r="C332" s="4" t="s">
        <v>42</v>
      </c>
      <c r="D332" s="1" t="s">
        <v>38</v>
      </c>
      <c r="E332" s="1" t="s">
        <v>34</v>
      </c>
      <c r="F332" s="1" t="str">
        <f t="shared" si="0"/>
        <v>BMAC 01-070 2D ctrl</v>
      </c>
      <c r="G332" s="1">
        <v>3.42</v>
      </c>
      <c r="H332" s="1">
        <v>7.89</v>
      </c>
      <c r="I332" s="1">
        <v>1.41</v>
      </c>
      <c r="J332" s="1">
        <v>14.03</v>
      </c>
      <c r="K332" s="1">
        <v>322.42</v>
      </c>
      <c r="L332" s="1">
        <v>6.44</v>
      </c>
      <c r="M332" s="1">
        <v>6.45</v>
      </c>
      <c r="N332" s="1">
        <v>100.96</v>
      </c>
      <c r="O332" s="1">
        <v>10.81</v>
      </c>
      <c r="P332" s="1">
        <v>5.1100000000000003</v>
      </c>
      <c r="Q332" s="1">
        <v>68.11</v>
      </c>
      <c r="R332" s="1">
        <v>109</v>
      </c>
      <c r="S332" s="1">
        <v>8.06</v>
      </c>
      <c r="T332" s="1">
        <v>28.87</v>
      </c>
      <c r="U332" s="1">
        <v>2.94</v>
      </c>
      <c r="V332" s="1">
        <v>699.54</v>
      </c>
      <c r="W332" s="1">
        <v>513.52</v>
      </c>
      <c r="X332" s="1">
        <v>63.43</v>
      </c>
      <c r="Y332" s="1">
        <v>50.17</v>
      </c>
      <c r="Z332" s="1">
        <v>2317</v>
      </c>
      <c r="AA332" s="1">
        <v>15253</v>
      </c>
      <c r="AB332" s="1">
        <v>67.760000000000005</v>
      </c>
      <c r="AC332" s="1">
        <v>691.47</v>
      </c>
      <c r="AD332" s="1">
        <v>32.29</v>
      </c>
    </row>
    <row r="333" spans="1:30" x14ac:dyDescent="0.2">
      <c r="A333" t="s">
        <v>872</v>
      </c>
      <c r="B333" s="3" t="s">
        <v>453</v>
      </c>
      <c r="C333" s="4" t="s">
        <v>42</v>
      </c>
      <c r="D333" s="1" t="s">
        <v>38</v>
      </c>
      <c r="E333" s="1" t="s">
        <v>34</v>
      </c>
      <c r="F333" s="1" t="str">
        <f t="shared" si="0"/>
        <v>BMAC 01-070 2D ctrl</v>
      </c>
      <c r="G333" s="1">
        <v>2.21</v>
      </c>
      <c r="H333" s="1">
        <v>6.31</v>
      </c>
      <c r="I333" s="1">
        <v>1.19</v>
      </c>
      <c r="J333" s="1">
        <v>14.56</v>
      </c>
      <c r="K333" s="1">
        <v>217.06</v>
      </c>
      <c r="L333" s="1">
        <v>6.32</v>
      </c>
      <c r="M333" s="1">
        <v>5.89</v>
      </c>
      <c r="N333" s="1">
        <v>57.26</v>
      </c>
      <c r="O333" s="1">
        <v>11.08</v>
      </c>
      <c r="P333" s="1">
        <v>4.53</v>
      </c>
      <c r="Q333" s="1">
        <v>76.069999999999993</v>
      </c>
      <c r="R333" s="1">
        <v>34.799999999999997</v>
      </c>
      <c r="S333" s="1">
        <v>8.67</v>
      </c>
      <c r="T333" s="1">
        <v>28.08</v>
      </c>
      <c r="U333" s="1">
        <v>2.94</v>
      </c>
      <c r="V333" s="1">
        <v>663.82</v>
      </c>
      <c r="W333" s="1">
        <v>520.35</v>
      </c>
      <c r="X333" s="1">
        <v>63.43</v>
      </c>
      <c r="Y333" s="1">
        <v>50.17</v>
      </c>
      <c r="Z333" s="1">
        <v>2171</v>
      </c>
      <c r="AA333" s="1">
        <v>16641</v>
      </c>
      <c r="AB333" s="1">
        <v>69.16</v>
      </c>
      <c r="AC333" s="1">
        <v>707.61</v>
      </c>
      <c r="AD333" s="1">
        <v>30.56</v>
      </c>
    </row>
    <row r="334" spans="1:30" x14ac:dyDescent="0.2">
      <c r="A334" t="s">
        <v>873</v>
      </c>
      <c r="B334" s="3" t="s">
        <v>246</v>
      </c>
      <c r="C334" s="1" t="s">
        <v>42</v>
      </c>
      <c r="D334" s="1" t="s">
        <v>38</v>
      </c>
      <c r="E334" s="1" t="s">
        <v>34</v>
      </c>
      <c r="F334" s="1" t="str">
        <f t="shared" si="0"/>
        <v>BMAC 01-075 2D ctrl</v>
      </c>
      <c r="G334" s="1">
        <v>1.6</v>
      </c>
      <c r="H334" s="1">
        <v>1.34</v>
      </c>
      <c r="I334" s="1">
        <v>3.31</v>
      </c>
      <c r="J334" s="1">
        <v>18.559999999999999</v>
      </c>
      <c r="K334" s="1">
        <v>2.1800000000000002</v>
      </c>
      <c r="L334" s="1">
        <v>2.2799999999999998</v>
      </c>
      <c r="M334" s="1">
        <v>6.27</v>
      </c>
      <c r="N334" s="1">
        <v>8.64</v>
      </c>
      <c r="O334" s="1">
        <v>4.24</v>
      </c>
      <c r="P334" s="1">
        <v>10.58</v>
      </c>
      <c r="Q334" s="1">
        <v>162.38999999999999</v>
      </c>
      <c r="R334" s="1">
        <v>338.09</v>
      </c>
      <c r="S334" s="1">
        <v>6.6</v>
      </c>
      <c r="T334" s="1">
        <v>38.9</v>
      </c>
      <c r="U334" s="1">
        <v>7.08</v>
      </c>
      <c r="V334" s="1">
        <v>1827</v>
      </c>
      <c r="W334" s="1">
        <v>544.83000000000004</v>
      </c>
      <c r="X334" s="1">
        <v>46.2</v>
      </c>
      <c r="Y334" s="1">
        <v>53.75</v>
      </c>
      <c r="Z334" s="1">
        <v>2296</v>
      </c>
      <c r="AA334" s="1">
        <v>15010</v>
      </c>
      <c r="AB334" s="1">
        <v>74.569999999999993</v>
      </c>
      <c r="AC334" s="1">
        <v>494.75</v>
      </c>
      <c r="AD334" s="1">
        <v>219.91</v>
      </c>
    </row>
    <row r="335" spans="1:30" x14ac:dyDescent="0.2">
      <c r="A335" t="s">
        <v>874</v>
      </c>
      <c r="B335" s="3" t="s">
        <v>246</v>
      </c>
      <c r="C335" s="1" t="s">
        <v>42</v>
      </c>
      <c r="D335" s="1" t="s">
        <v>38</v>
      </c>
      <c r="E335" s="1" t="s">
        <v>34</v>
      </c>
      <c r="F335" s="1" t="str">
        <f t="shared" si="0"/>
        <v>BMAC 01-075 2D ctrl</v>
      </c>
      <c r="G335" s="1">
        <v>1.6</v>
      </c>
      <c r="H335" s="1">
        <v>1.34</v>
      </c>
      <c r="I335" s="1">
        <v>3.31</v>
      </c>
      <c r="J335" s="1">
        <v>18.829999999999998</v>
      </c>
      <c r="K335" s="1">
        <v>0.81</v>
      </c>
      <c r="L335" s="1">
        <v>2.2799999999999998</v>
      </c>
      <c r="M335" s="1">
        <v>6.27</v>
      </c>
      <c r="N335" s="1">
        <v>9.77</v>
      </c>
      <c r="O335" s="1">
        <v>4.24</v>
      </c>
      <c r="P335" s="1">
        <v>11.71</v>
      </c>
      <c r="Q335" s="1">
        <v>149.05000000000001</v>
      </c>
      <c r="R335" s="1">
        <v>338.09</v>
      </c>
      <c r="S335" s="1">
        <v>6.6</v>
      </c>
      <c r="T335" s="1">
        <v>38.9</v>
      </c>
      <c r="U335" s="1">
        <v>7.08</v>
      </c>
      <c r="V335" s="1">
        <v>1693</v>
      </c>
      <c r="W335" s="1">
        <v>525.33000000000004</v>
      </c>
      <c r="X335" s="1">
        <v>39.979999999999997</v>
      </c>
      <c r="Y335" s="1">
        <v>47.68</v>
      </c>
      <c r="Z335" s="1">
        <v>2296</v>
      </c>
      <c r="AA335" s="1">
        <v>14927</v>
      </c>
      <c r="AB335" s="1">
        <v>76.94</v>
      </c>
      <c r="AC335" s="1">
        <v>500.44</v>
      </c>
      <c r="AD335" s="1">
        <v>219.91</v>
      </c>
    </row>
    <row r="336" spans="1:30" x14ac:dyDescent="0.2">
      <c r="A336" t="s">
        <v>875</v>
      </c>
      <c r="B336" s="3" t="s">
        <v>246</v>
      </c>
      <c r="C336" s="1" t="s">
        <v>42</v>
      </c>
      <c r="D336" s="1" t="s">
        <v>38</v>
      </c>
      <c r="E336" s="1" t="s">
        <v>34</v>
      </c>
      <c r="F336" s="1" t="str">
        <f t="shared" si="0"/>
        <v>BMAC 01-075 2D ctrl</v>
      </c>
      <c r="G336" s="1">
        <v>1.6</v>
      </c>
      <c r="H336" s="1">
        <v>1.46</v>
      </c>
      <c r="I336" s="1">
        <v>3.53</v>
      </c>
      <c r="J336" s="1">
        <v>18.829999999999998</v>
      </c>
      <c r="K336" s="1">
        <v>0.81</v>
      </c>
      <c r="L336" s="1">
        <v>2.44</v>
      </c>
      <c r="M336" s="1">
        <v>6.57</v>
      </c>
      <c r="N336" s="1">
        <v>9.2100000000000009</v>
      </c>
      <c r="O336" s="1">
        <v>4.74</v>
      </c>
      <c r="P336" s="1">
        <v>9.48</v>
      </c>
      <c r="Q336" s="1">
        <v>175.95</v>
      </c>
      <c r="R336" s="1">
        <v>280.23</v>
      </c>
      <c r="S336" s="1">
        <v>7.76</v>
      </c>
      <c r="T336" s="1">
        <v>37.770000000000003</v>
      </c>
      <c r="U336" s="1">
        <v>6.23</v>
      </c>
      <c r="V336" s="1">
        <v>2309</v>
      </c>
      <c r="W336" s="1">
        <v>550.4</v>
      </c>
      <c r="X336" s="1">
        <v>33.770000000000003</v>
      </c>
      <c r="Y336" s="1">
        <v>56.84</v>
      </c>
      <c r="Z336" s="1">
        <v>2296</v>
      </c>
      <c r="AA336" s="1">
        <v>13255</v>
      </c>
      <c r="AB336" s="1">
        <v>76.150000000000006</v>
      </c>
      <c r="AC336" s="1">
        <v>489.69</v>
      </c>
      <c r="AD336" s="1">
        <v>210.26</v>
      </c>
    </row>
    <row r="337" spans="1:30" x14ac:dyDescent="0.2">
      <c r="A337" t="s">
        <v>876</v>
      </c>
      <c r="B337" s="3" t="s">
        <v>344</v>
      </c>
      <c r="C337" s="1" t="s">
        <v>42</v>
      </c>
      <c r="D337" s="1" t="s">
        <v>38</v>
      </c>
      <c r="E337" s="1" t="s">
        <v>34</v>
      </c>
      <c r="F337" s="1" t="str">
        <f t="shared" si="0"/>
        <v>BMAC 01-092 2D ctrl</v>
      </c>
      <c r="G337" s="1">
        <v>1.48</v>
      </c>
      <c r="H337" s="1">
        <v>1.53</v>
      </c>
      <c r="I337" s="1">
        <v>1.24</v>
      </c>
      <c r="J337" s="1">
        <v>13.99</v>
      </c>
      <c r="K337" s="1">
        <v>27.36</v>
      </c>
      <c r="L337" s="1">
        <v>4.71</v>
      </c>
      <c r="M337" s="1">
        <v>3.3</v>
      </c>
      <c r="N337" s="1">
        <v>6.58</v>
      </c>
      <c r="O337" s="1">
        <v>8.4700000000000006</v>
      </c>
      <c r="P337" s="1">
        <v>2.72</v>
      </c>
      <c r="Q337" s="1">
        <v>48.52</v>
      </c>
      <c r="R337" s="5">
        <v>30.32</v>
      </c>
      <c r="S337" s="1">
        <v>5.16</v>
      </c>
      <c r="T337" s="1">
        <v>16.670000000000002</v>
      </c>
      <c r="U337" s="1">
        <v>2.54</v>
      </c>
      <c r="V337" s="1">
        <v>504.13</v>
      </c>
      <c r="W337" s="1">
        <v>396.9</v>
      </c>
      <c r="X337" s="1">
        <v>156.13</v>
      </c>
      <c r="Y337" s="1">
        <v>41.54</v>
      </c>
      <c r="Z337" s="1">
        <v>2687</v>
      </c>
      <c r="AA337" s="1">
        <v>11310</v>
      </c>
      <c r="AB337" s="1">
        <v>54.85</v>
      </c>
      <c r="AC337" s="1">
        <v>459.55</v>
      </c>
      <c r="AD337" s="1">
        <v>19.66</v>
      </c>
    </row>
    <row r="338" spans="1:30" x14ac:dyDescent="0.2">
      <c r="A338" t="s">
        <v>877</v>
      </c>
      <c r="B338" s="3" t="s">
        <v>344</v>
      </c>
      <c r="C338" s="1" t="s">
        <v>42</v>
      </c>
      <c r="D338" s="1" t="s">
        <v>38</v>
      </c>
      <c r="E338" s="1" t="s">
        <v>34</v>
      </c>
      <c r="F338" s="1" t="str">
        <f t="shared" si="0"/>
        <v>BMAC 01-092 2D ctrl</v>
      </c>
      <c r="G338" s="1">
        <v>1.48</v>
      </c>
      <c r="H338" s="1">
        <v>1.27</v>
      </c>
      <c r="I338" s="1">
        <v>0.99</v>
      </c>
      <c r="J338" s="1">
        <v>13.58</v>
      </c>
      <c r="K338" s="1">
        <v>22.2</v>
      </c>
      <c r="L338" s="1">
        <v>4.1399999999999997</v>
      </c>
      <c r="M338" s="1">
        <v>3.69</v>
      </c>
      <c r="N338" s="1">
        <v>6.99</v>
      </c>
      <c r="O338" s="1">
        <v>7.79</v>
      </c>
      <c r="P338" s="1">
        <v>2.2799999999999998</v>
      </c>
      <c r="Q338" s="1">
        <v>42.94</v>
      </c>
      <c r="R338" s="5">
        <v>30.32</v>
      </c>
      <c r="S338" s="1">
        <v>4.68</v>
      </c>
      <c r="T338" s="1">
        <v>16.670000000000002</v>
      </c>
      <c r="U338" s="1">
        <v>2.2000000000000002</v>
      </c>
      <c r="V338" s="1">
        <v>485.98</v>
      </c>
      <c r="W338" s="1">
        <v>398.92</v>
      </c>
      <c r="X338" s="1">
        <v>156.13</v>
      </c>
      <c r="Y338" s="1">
        <v>41.54</v>
      </c>
      <c r="Z338" s="1">
        <v>2375</v>
      </c>
      <c r="AA338" s="1">
        <v>13016</v>
      </c>
      <c r="AB338" s="1">
        <v>54.23</v>
      </c>
      <c r="AC338" s="1">
        <v>457.49</v>
      </c>
      <c r="AD338" s="1">
        <v>22.13</v>
      </c>
    </row>
    <row r="339" spans="1:30" x14ac:dyDescent="0.2">
      <c r="A339" t="s">
        <v>878</v>
      </c>
      <c r="B339" s="3" t="s">
        <v>344</v>
      </c>
      <c r="C339" s="1" t="s">
        <v>42</v>
      </c>
      <c r="D339" s="1" t="s">
        <v>38</v>
      </c>
      <c r="E339" s="1" t="s">
        <v>34</v>
      </c>
      <c r="F339" s="1" t="str">
        <f t="shared" ref="F339:F370" si="1">CONCATENATE(E339," ",B339," ",C339," ", D339)</f>
        <v>BMAC 01-092 2D ctrl</v>
      </c>
      <c r="G339" s="1">
        <v>1.37</v>
      </c>
      <c r="H339" s="1">
        <v>1.8</v>
      </c>
      <c r="I339" s="1">
        <v>1.24</v>
      </c>
      <c r="J339" s="1">
        <v>12.76</v>
      </c>
      <c r="K339" s="1">
        <v>18.88</v>
      </c>
      <c r="L339" s="1">
        <v>4.5199999999999996</v>
      </c>
      <c r="M339" s="1">
        <v>3.69</v>
      </c>
      <c r="N339" s="1">
        <v>6.58</v>
      </c>
      <c r="O339" s="1">
        <v>7.56</v>
      </c>
      <c r="P339" s="1">
        <v>2.2799999999999998</v>
      </c>
      <c r="Q339" s="1">
        <v>48.52</v>
      </c>
      <c r="R339" s="5">
        <v>30.32</v>
      </c>
      <c r="S339" s="1">
        <v>4.68</v>
      </c>
      <c r="T339" s="1">
        <v>16.670000000000002</v>
      </c>
      <c r="U339" s="1">
        <v>2.2000000000000002</v>
      </c>
      <c r="V339" s="1">
        <v>480.76</v>
      </c>
      <c r="W339" s="1">
        <v>390.83</v>
      </c>
      <c r="X339" s="1">
        <v>156.13</v>
      </c>
      <c r="Y339" s="1">
        <v>41.54</v>
      </c>
      <c r="Z339" s="1">
        <v>2375</v>
      </c>
      <c r="AA339" s="1">
        <v>11947</v>
      </c>
      <c r="AB339" s="1">
        <v>54.23</v>
      </c>
      <c r="AC339" s="1">
        <v>448.36</v>
      </c>
      <c r="AD339" s="1">
        <v>23.4</v>
      </c>
    </row>
    <row r="340" spans="1:30" x14ac:dyDescent="0.2">
      <c r="A340" t="s">
        <v>879</v>
      </c>
      <c r="B340" s="3" t="s">
        <v>357</v>
      </c>
      <c r="C340" s="1" t="s">
        <v>42</v>
      </c>
      <c r="D340" s="1" t="s">
        <v>38</v>
      </c>
      <c r="E340" s="1" t="s">
        <v>34</v>
      </c>
      <c r="F340" s="1" t="str">
        <f t="shared" si="1"/>
        <v>BMAC 01-095 2D ctrl</v>
      </c>
      <c r="G340" s="1">
        <v>1.2</v>
      </c>
      <c r="H340" s="1">
        <v>1.27</v>
      </c>
      <c r="I340" s="1">
        <v>1.24</v>
      </c>
      <c r="J340" s="1">
        <v>11.17</v>
      </c>
      <c r="K340" s="1">
        <v>18.66</v>
      </c>
      <c r="L340" s="1">
        <v>3.95</v>
      </c>
      <c r="M340" s="1">
        <v>3.69</v>
      </c>
      <c r="N340" s="1">
        <v>6.16</v>
      </c>
      <c r="O340" s="1">
        <v>8.01</v>
      </c>
      <c r="P340" s="1">
        <v>2.2799999999999998</v>
      </c>
      <c r="Q340" s="1">
        <v>48.52</v>
      </c>
      <c r="R340" s="5">
        <v>30.32</v>
      </c>
      <c r="S340" s="1">
        <v>5.16</v>
      </c>
      <c r="T340" s="1">
        <v>16.670000000000002</v>
      </c>
      <c r="U340" s="1">
        <v>2.37</v>
      </c>
      <c r="V340" s="1">
        <v>587.73</v>
      </c>
      <c r="W340" s="1">
        <v>370.57</v>
      </c>
      <c r="X340" s="1">
        <v>152.71</v>
      </c>
      <c r="Y340" s="1">
        <v>44.21</v>
      </c>
      <c r="Z340" s="1">
        <v>2375</v>
      </c>
      <c r="AA340" s="1">
        <v>10285</v>
      </c>
      <c r="AB340" s="1">
        <v>53.61</v>
      </c>
      <c r="AC340" s="1">
        <v>444.35</v>
      </c>
      <c r="AD340" s="1">
        <v>21.51</v>
      </c>
    </row>
    <row r="341" spans="1:30" x14ac:dyDescent="0.2">
      <c r="A341" t="s">
        <v>880</v>
      </c>
      <c r="B341" s="3" t="s">
        <v>357</v>
      </c>
      <c r="C341" s="1" t="s">
        <v>42</v>
      </c>
      <c r="D341" s="1" t="s">
        <v>38</v>
      </c>
      <c r="E341" s="1" t="s">
        <v>34</v>
      </c>
      <c r="F341" s="1" t="str">
        <f t="shared" si="1"/>
        <v>BMAC 01-095 2D ctrl</v>
      </c>
      <c r="G341" s="1">
        <v>1.1399999999999999</v>
      </c>
      <c r="H341" s="1">
        <v>1.02</v>
      </c>
      <c r="I341" s="1">
        <v>0.99</v>
      </c>
      <c r="J341" s="1">
        <v>11.56</v>
      </c>
      <c r="K341" s="1">
        <v>13.69</v>
      </c>
      <c r="L341" s="1">
        <v>3.2</v>
      </c>
      <c r="M341" s="1">
        <v>3.69</v>
      </c>
      <c r="N341" s="1">
        <v>6.37</v>
      </c>
      <c r="O341" s="1">
        <v>7.56</v>
      </c>
      <c r="P341" s="1">
        <v>2.2799999999999998</v>
      </c>
      <c r="Q341" s="1">
        <v>42.94</v>
      </c>
      <c r="R341" s="5">
        <v>30.32</v>
      </c>
      <c r="S341" s="1">
        <v>4.68</v>
      </c>
      <c r="T341" s="1">
        <v>15.93</v>
      </c>
      <c r="U341" s="1">
        <v>2.2000000000000002</v>
      </c>
      <c r="V341" s="1">
        <v>446.04</v>
      </c>
      <c r="W341" s="1">
        <v>256.98</v>
      </c>
      <c r="X341" s="1">
        <v>156.13</v>
      </c>
      <c r="Y341" s="1">
        <v>44.21</v>
      </c>
      <c r="Z341" s="1">
        <v>2375</v>
      </c>
      <c r="AA341" s="1">
        <v>12218</v>
      </c>
      <c r="AB341" s="1">
        <v>49.27</v>
      </c>
      <c r="AC341" s="1">
        <v>435.06</v>
      </c>
      <c r="AD341" s="1">
        <v>20.89</v>
      </c>
    </row>
    <row r="342" spans="1:30" x14ac:dyDescent="0.2">
      <c r="A342" t="s">
        <v>881</v>
      </c>
      <c r="B342" s="3" t="s">
        <v>357</v>
      </c>
      <c r="C342" s="1" t="s">
        <v>42</v>
      </c>
      <c r="D342" s="1" t="s">
        <v>38</v>
      </c>
      <c r="E342" s="1" t="s">
        <v>34</v>
      </c>
      <c r="F342" s="1" t="str">
        <f t="shared" si="1"/>
        <v>BMAC 01-095 2D ctrl</v>
      </c>
      <c r="G342" s="1">
        <v>1.26</v>
      </c>
      <c r="H342" s="1">
        <v>1.27</v>
      </c>
      <c r="I342" s="1">
        <v>1.38</v>
      </c>
      <c r="J342" s="1">
        <v>11.96</v>
      </c>
      <c r="K342" s="1">
        <v>16.010000000000002</v>
      </c>
      <c r="L342" s="1">
        <v>3.77</v>
      </c>
      <c r="M342" s="1">
        <v>3.69</v>
      </c>
      <c r="N342" s="1">
        <v>6.16</v>
      </c>
      <c r="O342" s="1">
        <v>5.81</v>
      </c>
      <c r="P342" s="1">
        <v>2.72</v>
      </c>
      <c r="Q342" s="1">
        <v>48.52</v>
      </c>
      <c r="R342" s="1">
        <v>30.32</v>
      </c>
      <c r="S342" s="1">
        <v>4.68</v>
      </c>
      <c r="T342" s="1">
        <v>16.670000000000002</v>
      </c>
      <c r="U342" s="1">
        <v>2.54</v>
      </c>
      <c r="V342" s="1">
        <v>435.77</v>
      </c>
      <c r="W342" s="1">
        <v>359.43</v>
      </c>
      <c r="X342" s="1">
        <v>149.26</v>
      </c>
      <c r="Y342" s="1">
        <v>41.54</v>
      </c>
      <c r="Z342" s="1">
        <v>2375</v>
      </c>
      <c r="AA342" s="1">
        <v>11033</v>
      </c>
      <c r="AB342" s="1">
        <v>51.75</v>
      </c>
      <c r="AC342" s="1">
        <v>433.93</v>
      </c>
      <c r="AD342" s="1">
        <v>22.13</v>
      </c>
    </row>
    <row r="343" spans="1:30" x14ac:dyDescent="0.2">
      <c r="A343" t="s">
        <v>882</v>
      </c>
      <c r="B343" s="3" t="s">
        <v>259</v>
      </c>
      <c r="C343" s="1" t="s">
        <v>42</v>
      </c>
      <c r="D343" s="1" t="s">
        <v>38</v>
      </c>
      <c r="E343" s="1" t="s">
        <v>34</v>
      </c>
      <c r="F343" s="1" t="str">
        <f t="shared" si="1"/>
        <v>BMAC 01-101 2D ctrl</v>
      </c>
      <c r="G343" s="1">
        <v>1.6</v>
      </c>
      <c r="H343" s="1">
        <v>2.62</v>
      </c>
      <c r="I343" s="1">
        <v>5.68</v>
      </c>
      <c r="J343" s="1">
        <v>17.760000000000002</v>
      </c>
      <c r="K343" s="1">
        <v>13.87</v>
      </c>
      <c r="L343" s="1">
        <v>2.77</v>
      </c>
      <c r="M343" s="1">
        <v>8.48</v>
      </c>
      <c r="N343" s="1">
        <v>10.32</v>
      </c>
      <c r="O343" s="1">
        <v>8.17</v>
      </c>
      <c r="P343" s="1">
        <v>32.79</v>
      </c>
      <c r="Q343" s="1">
        <v>162.38999999999999</v>
      </c>
      <c r="R343" s="1">
        <v>446.14</v>
      </c>
      <c r="S343" s="1">
        <v>8.9499999999999993</v>
      </c>
      <c r="T343" s="1">
        <v>43.18</v>
      </c>
      <c r="U343" s="1">
        <v>14.57</v>
      </c>
      <c r="V343" s="1">
        <v>571.95000000000005</v>
      </c>
      <c r="W343" s="1">
        <v>625.55999999999995</v>
      </c>
      <c r="X343" s="1">
        <v>58.63</v>
      </c>
      <c r="Y343" s="1">
        <v>92.7</v>
      </c>
      <c r="Z343" s="1">
        <v>4426</v>
      </c>
      <c r="AA343" s="1">
        <v>26077</v>
      </c>
      <c r="AB343" s="1">
        <v>73.78</v>
      </c>
      <c r="AC343" s="1">
        <v>443.98</v>
      </c>
      <c r="AD343" s="1">
        <v>210.26</v>
      </c>
    </row>
    <row r="344" spans="1:30" x14ac:dyDescent="0.2">
      <c r="A344" t="s">
        <v>883</v>
      </c>
      <c r="B344" s="3" t="s">
        <v>259</v>
      </c>
      <c r="C344" s="1" t="s">
        <v>42</v>
      </c>
      <c r="D344" s="1" t="s">
        <v>38</v>
      </c>
      <c r="E344" s="1" t="s">
        <v>34</v>
      </c>
      <c r="F344" s="1" t="str">
        <f t="shared" si="1"/>
        <v>BMAC 01-101 2D ctrl</v>
      </c>
      <c r="G344" s="1">
        <v>1.48</v>
      </c>
      <c r="H344" s="1">
        <v>1.96</v>
      </c>
      <c r="I344" s="1">
        <v>4.2300000000000004</v>
      </c>
      <c r="J344" s="1">
        <v>17.760000000000002</v>
      </c>
      <c r="K344" s="1">
        <v>9.3000000000000007</v>
      </c>
      <c r="L344" s="1">
        <v>2.6</v>
      </c>
      <c r="M344" s="1">
        <v>7.83</v>
      </c>
      <c r="N344" s="1">
        <v>9.77</v>
      </c>
      <c r="O344" s="1">
        <v>6.82</v>
      </c>
      <c r="P344" s="1">
        <v>22.77</v>
      </c>
      <c r="Q344" s="1">
        <v>162.38999999999999</v>
      </c>
      <c r="R344" s="1">
        <v>393.25</v>
      </c>
      <c r="S344" s="1">
        <v>8.35</v>
      </c>
      <c r="T344" s="1">
        <v>40.01</v>
      </c>
      <c r="U344" s="1">
        <v>11.63</v>
      </c>
      <c r="V344" s="1">
        <v>523.28</v>
      </c>
      <c r="W344" s="1">
        <v>594.94000000000005</v>
      </c>
      <c r="X344" s="1">
        <v>46.2</v>
      </c>
      <c r="Y344" s="1">
        <v>72.760000000000005</v>
      </c>
      <c r="Z344" s="1">
        <v>3705</v>
      </c>
      <c r="AA344" s="1">
        <v>24844</v>
      </c>
      <c r="AB344" s="1">
        <v>72.989999999999995</v>
      </c>
      <c r="AC344" s="1">
        <v>439.42</v>
      </c>
      <c r="AD344" s="1">
        <v>182.33</v>
      </c>
    </row>
    <row r="345" spans="1:30" x14ac:dyDescent="0.2">
      <c r="A345" t="s">
        <v>884</v>
      </c>
      <c r="B345" s="3" t="s">
        <v>259</v>
      </c>
      <c r="C345" s="1" t="s">
        <v>42</v>
      </c>
      <c r="D345" s="1" t="s">
        <v>38</v>
      </c>
      <c r="E345" s="1" t="s">
        <v>34</v>
      </c>
      <c r="F345" s="1" t="str">
        <f t="shared" si="1"/>
        <v>BMAC 01-101 2D ctrl</v>
      </c>
      <c r="G345" s="1">
        <v>1.6</v>
      </c>
      <c r="H345" s="1">
        <v>2.09</v>
      </c>
      <c r="I345" s="1">
        <v>4</v>
      </c>
      <c r="J345" s="1">
        <v>18.3</v>
      </c>
      <c r="K345" s="1">
        <v>11.02</v>
      </c>
      <c r="L345" s="1">
        <v>2.77</v>
      </c>
      <c r="M345" s="1">
        <v>7.83</v>
      </c>
      <c r="N345" s="1">
        <v>9.77</v>
      </c>
      <c r="O345" s="1">
        <v>6.56</v>
      </c>
      <c r="P345" s="1">
        <v>24.07</v>
      </c>
      <c r="Q345" s="1">
        <v>162.38999999999999</v>
      </c>
      <c r="R345" s="1">
        <v>393.25</v>
      </c>
      <c r="S345" s="1">
        <v>7.76</v>
      </c>
      <c r="T345" s="1">
        <v>41.09</v>
      </c>
      <c r="U345" s="1">
        <v>10.68</v>
      </c>
      <c r="V345" s="1">
        <v>515.25</v>
      </c>
      <c r="W345" s="1">
        <v>621.38</v>
      </c>
      <c r="X345" s="1">
        <v>58.63</v>
      </c>
      <c r="Y345" s="1">
        <v>72.760000000000005</v>
      </c>
      <c r="Z345" s="1">
        <v>3705</v>
      </c>
      <c r="AA345" s="1">
        <v>25873</v>
      </c>
      <c r="AB345" s="1">
        <v>71.42</v>
      </c>
      <c r="AC345" s="1">
        <v>450.51</v>
      </c>
      <c r="AD345" s="1">
        <v>191.47</v>
      </c>
    </row>
    <row r="346" spans="1:30" x14ac:dyDescent="0.2">
      <c r="A346" t="s">
        <v>885</v>
      </c>
      <c r="B346" s="3" t="s">
        <v>168</v>
      </c>
      <c r="C346" s="1" t="s">
        <v>42</v>
      </c>
      <c r="D346" s="1" t="s">
        <v>38</v>
      </c>
      <c r="E346" s="1" t="s">
        <v>34</v>
      </c>
      <c r="F346" s="1" t="str">
        <f t="shared" si="1"/>
        <v>BMAC 01-102 2D ctrl</v>
      </c>
      <c r="G346" s="1">
        <v>2.4900000000000002</v>
      </c>
      <c r="H346" s="1">
        <v>4.93</v>
      </c>
      <c r="I346" s="1">
        <v>2.98</v>
      </c>
      <c r="J346" s="1">
        <v>23.76</v>
      </c>
      <c r="K346" s="1">
        <v>104.73</v>
      </c>
      <c r="L346" s="1">
        <v>4.8899999999999997</v>
      </c>
      <c r="M346" s="1">
        <v>5.71</v>
      </c>
      <c r="N346" s="1">
        <v>26.69</v>
      </c>
      <c r="O346" s="1">
        <v>13.1</v>
      </c>
      <c r="P346" s="1">
        <v>11.95</v>
      </c>
      <c r="Q346" s="1">
        <v>149.49</v>
      </c>
      <c r="R346" s="1">
        <v>321.98</v>
      </c>
      <c r="S346" s="1">
        <v>7.58</v>
      </c>
      <c r="T346" s="1">
        <v>34.630000000000003</v>
      </c>
      <c r="U346" s="1">
        <v>3.1</v>
      </c>
      <c r="V346" s="1">
        <v>1015</v>
      </c>
      <c r="W346" s="1">
        <v>875.4</v>
      </c>
      <c r="X346" s="1">
        <v>195.93</v>
      </c>
      <c r="Y346" s="1">
        <v>136.63999999999999</v>
      </c>
      <c r="Z346" s="1">
        <v>1573</v>
      </c>
      <c r="AA346" s="1">
        <v>43094</v>
      </c>
      <c r="AB346" s="1">
        <v>99.76</v>
      </c>
      <c r="AC346" s="1">
        <v>791.7</v>
      </c>
      <c r="AD346" s="1">
        <v>171.62</v>
      </c>
    </row>
    <row r="347" spans="1:30" x14ac:dyDescent="0.2">
      <c r="A347" t="s">
        <v>886</v>
      </c>
      <c r="B347" s="3" t="s">
        <v>168</v>
      </c>
      <c r="C347" s="1" t="s">
        <v>42</v>
      </c>
      <c r="D347" s="1" t="s">
        <v>38</v>
      </c>
      <c r="E347" s="1" t="s">
        <v>34</v>
      </c>
      <c r="F347" s="1" t="str">
        <f t="shared" si="1"/>
        <v>BMAC 01-102 2D ctrl</v>
      </c>
      <c r="G347" s="1">
        <v>2.36</v>
      </c>
      <c r="H347" s="1">
        <v>3.16</v>
      </c>
      <c r="I347" s="1">
        <v>2.98</v>
      </c>
      <c r="J347" s="1">
        <v>23.26</v>
      </c>
      <c r="K347" s="1">
        <v>92.46</v>
      </c>
      <c r="L347" s="1">
        <v>4.7300000000000004</v>
      </c>
      <c r="M347" s="1">
        <v>5.71</v>
      </c>
      <c r="N347" s="1">
        <v>28.49</v>
      </c>
      <c r="O347" s="1">
        <v>11.73</v>
      </c>
      <c r="P347" s="1">
        <v>12.89</v>
      </c>
      <c r="Q347" s="1">
        <v>149.49</v>
      </c>
      <c r="R347" s="1">
        <v>380.78</v>
      </c>
      <c r="S347" s="1">
        <v>7.58</v>
      </c>
      <c r="T347" s="1">
        <v>35.46</v>
      </c>
      <c r="U347" s="1">
        <v>2.52</v>
      </c>
      <c r="V347" s="1">
        <v>987.39</v>
      </c>
      <c r="W347" s="1">
        <v>862.11</v>
      </c>
      <c r="X347" s="1">
        <v>176.66</v>
      </c>
      <c r="Y347" s="1">
        <v>128.01</v>
      </c>
      <c r="Z347" s="1">
        <v>1573</v>
      </c>
      <c r="AA347" s="1">
        <v>41390</v>
      </c>
      <c r="AB347" s="1">
        <v>96.73</v>
      </c>
      <c r="AC347" s="1">
        <v>812.94</v>
      </c>
      <c r="AD347" s="1">
        <v>165.45</v>
      </c>
    </row>
    <row r="348" spans="1:30" x14ac:dyDescent="0.2">
      <c r="A348" t="s">
        <v>887</v>
      </c>
      <c r="B348" s="3" t="s">
        <v>168</v>
      </c>
      <c r="C348" s="1" t="s">
        <v>42</v>
      </c>
      <c r="D348" s="1" t="s">
        <v>38</v>
      </c>
      <c r="E348" s="1" t="s">
        <v>34</v>
      </c>
      <c r="F348" s="1" t="str">
        <f t="shared" si="1"/>
        <v>BMAC 01-102 2D ctrl</v>
      </c>
      <c r="G348" s="1">
        <v>2.4900000000000002</v>
      </c>
      <c r="H348" s="1">
        <v>4.03</v>
      </c>
      <c r="I348" s="1">
        <v>2.98</v>
      </c>
      <c r="J348" s="1">
        <v>25.27</v>
      </c>
      <c r="K348" s="1">
        <v>118.08</v>
      </c>
      <c r="L348" s="1">
        <v>5.51</v>
      </c>
      <c r="M348" s="1">
        <v>5.71</v>
      </c>
      <c r="N348" s="1">
        <v>30.94</v>
      </c>
      <c r="O348" s="1">
        <v>11.63</v>
      </c>
      <c r="P348" s="1">
        <v>12.89</v>
      </c>
      <c r="Q348" s="1">
        <v>137.74</v>
      </c>
      <c r="R348" s="1">
        <v>258.45</v>
      </c>
      <c r="S348" s="1">
        <v>6.23</v>
      </c>
      <c r="T348" s="1">
        <v>35.46</v>
      </c>
      <c r="U348" s="1">
        <v>2.52</v>
      </c>
      <c r="V348" s="1">
        <v>953</v>
      </c>
      <c r="W348" s="1">
        <v>848.81</v>
      </c>
      <c r="X348" s="1">
        <v>186.35</v>
      </c>
      <c r="Y348" s="1">
        <v>111.08</v>
      </c>
      <c r="Z348" s="1">
        <v>1573</v>
      </c>
      <c r="AA348" s="1">
        <v>39452</v>
      </c>
      <c r="AB348" s="1">
        <v>95.97</v>
      </c>
      <c r="AC348" s="1">
        <v>840.23</v>
      </c>
      <c r="AD348" s="1">
        <v>177.84</v>
      </c>
    </row>
    <row r="349" spans="1:30" x14ac:dyDescent="0.2">
      <c r="A349" t="s">
        <v>888</v>
      </c>
      <c r="B349" s="3" t="s">
        <v>123</v>
      </c>
      <c r="C349" s="1" t="s">
        <v>42</v>
      </c>
      <c r="D349" s="1" t="s">
        <v>38</v>
      </c>
      <c r="E349" s="1" t="s">
        <v>34</v>
      </c>
      <c r="F349" s="1" t="str">
        <f t="shared" si="1"/>
        <v>BMAC 01-109 2D ctrl</v>
      </c>
      <c r="G349" s="1">
        <v>1.92</v>
      </c>
      <c r="H349" s="1">
        <v>3.65</v>
      </c>
      <c r="I349" s="1">
        <v>4.6100000000000003</v>
      </c>
      <c r="J349" s="1">
        <v>23.98</v>
      </c>
      <c r="K349" s="1">
        <v>66.900000000000006</v>
      </c>
      <c r="L349" s="1">
        <v>5.01</v>
      </c>
      <c r="M349" s="1">
        <v>7.9</v>
      </c>
      <c r="N349" s="1">
        <v>14.74</v>
      </c>
      <c r="O349" s="1">
        <v>10.39</v>
      </c>
      <c r="P349" s="1">
        <v>21.69</v>
      </c>
      <c r="Q349" s="1">
        <v>152.36000000000001</v>
      </c>
      <c r="R349" s="1">
        <v>773.85</v>
      </c>
      <c r="S349" s="1">
        <v>11.67</v>
      </c>
      <c r="T349" s="1">
        <v>38.17</v>
      </c>
      <c r="U349" s="1">
        <v>10.47</v>
      </c>
      <c r="V349" s="1">
        <v>855.62</v>
      </c>
      <c r="W349" s="1">
        <v>622.03</v>
      </c>
      <c r="X349" s="1">
        <v>216.2</v>
      </c>
      <c r="Y349" s="1">
        <v>102.09</v>
      </c>
      <c r="Z349" s="1">
        <v>3095</v>
      </c>
      <c r="AA349" s="1">
        <v>21703</v>
      </c>
      <c r="AB349" s="1">
        <v>81.599999999999994</v>
      </c>
      <c r="AC349" s="1">
        <v>706.02</v>
      </c>
      <c r="AD349" s="1">
        <v>209.58</v>
      </c>
    </row>
    <row r="350" spans="1:30" x14ac:dyDescent="0.2">
      <c r="A350" t="s">
        <v>889</v>
      </c>
      <c r="B350" s="3" t="s">
        <v>123</v>
      </c>
      <c r="C350" s="1" t="s">
        <v>42</v>
      </c>
      <c r="D350" s="1" t="s">
        <v>38</v>
      </c>
      <c r="E350" s="1" t="s">
        <v>34</v>
      </c>
      <c r="F350" s="1" t="str">
        <f t="shared" si="1"/>
        <v>BMAC 01-109 2D ctrl</v>
      </c>
      <c r="G350" s="1">
        <v>4.2</v>
      </c>
      <c r="H350" s="1">
        <v>11.84</v>
      </c>
      <c r="I350" s="1">
        <v>3.81</v>
      </c>
      <c r="J350" s="1">
        <v>21.7</v>
      </c>
      <c r="K350" s="1">
        <v>455.19</v>
      </c>
      <c r="L350" s="1">
        <v>8.93</v>
      </c>
      <c r="M350" s="1">
        <v>7.12</v>
      </c>
      <c r="N350" s="1">
        <v>38.200000000000003</v>
      </c>
      <c r="O350" s="1">
        <v>10.24</v>
      </c>
      <c r="P350" s="1">
        <v>17.39</v>
      </c>
      <c r="Q350" s="1">
        <v>128.46</v>
      </c>
      <c r="R350" s="1">
        <v>623.26</v>
      </c>
      <c r="S350" s="1">
        <v>13.2</v>
      </c>
      <c r="T350" s="1">
        <v>41.55</v>
      </c>
      <c r="U350" s="1">
        <v>9.5299999999999994</v>
      </c>
      <c r="V350" s="1">
        <v>838.65</v>
      </c>
      <c r="W350" s="1">
        <v>600.20000000000005</v>
      </c>
      <c r="X350" s="1">
        <v>216.2</v>
      </c>
      <c r="Y350" s="1">
        <v>106.04</v>
      </c>
      <c r="Z350" s="1">
        <v>3858</v>
      </c>
      <c r="AA350" s="1">
        <v>20958</v>
      </c>
      <c r="AB350" s="1">
        <v>79.97</v>
      </c>
      <c r="AC350" s="1">
        <v>763.16</v>
      </c>
      <c r="AD350" s="1">
        <v>209.58</v>
      </c>
    </row>
    <row r="351" spans="1:30" x14ac:dyDescent="0.2">
      <c r="A351" t="s">
        <v>890</v>
      </c>
      <c r="B351" s="3" t="s">
        <v>123</v>
      </c>
      <c r="C351" s="1" t="s">
        <v>42</v>
      </c>
      <c r="D351" s="1" t="s">
        <v>38</v>
      </c>
      <c r="E351" s="1" t="s">
        <v>34</v>
      </c>
      <c r="F351" s="1" t="str">
        <f t="shared" si="1"/>
        <v>BMAC 01-109 2D ctrl</v>
      </c>
      <c r="G351" s="1">
        <v>1.78</v>
      </c>
      <c r="H351" s="1">
        <v>2.19</v>
      </c>
      <c r="I351" s="1">
        <v>3.55</v>
      </c>
      <c r="J351" s="1">
        <v>22.83</v>
      </c>
      <c r="K351" s="1">
        <v>74.47</v>
      </c>
      <c r="L351" s="1">
        <v>4.8099999999999996</v>
      </c>
      <c r="M351" s="1">
        <v>6.37</v>
      </c>
      <c r="N351" s="1">
        <v>14.18</v>
      </c>
      <c r="O351" s="1">
        <v>9.9499999999999993</v>
      </c>
      <c r="P351" s="1">
        <v>14.63</v>
      </c>
      <c r="Q351" s="1">
        <v>128.46</v>
      </c>
      <c r="R351" s="1">
        <v>541.34</v>
      </c>
      <c r="S351" s="1">
        <v>13.2</v>
      </c>
      <c r="T351" s="1">
        <v>30.47</v>
      </c>
      <c r="U351" s="1">
        <v>8.61</v>
      </c>
      <c r="V351" s="1">
        <v>890.35</v>
      </c>
      <c r="W351" s="1">
        <v>732.31</v>
      </c>
      <c r="X351" s="1">
        <v>192.28</v>
      </c>
      <c r="Y351" s="1">
        <v>110</v>
      </c>
      <c r="Z351" s="1">
        <v>2358</v>
      </c>
      <c r="AA351" s="1">
        <v>20204</v>
      </c>
      <c r="AB351" s="1">
        <v>81.599999999999994</v>
      </c>
      <c r="AC351" s="1">
        <v>687.35</v>
      </c>
      <c r="AD351" s="1">
        <v>204.77</v>
      </c>
    </row>
    <row r="352" spans="1:30" x14ac:dyDescent="0.2">
      <c r="A352" t="s">
        <v>891</v>
      </c>
      <c r="B352" s="3" t="s">
        <v>316</v>
      </c>
      <c r="C352" s="1" t="s">
        <v>42</v>
      </c>
      <c r="D352" s="1" t="s">
        <v>38</v>
      </c>
      <c r="E352" s="1" t="s">
        <v>34</v>
      </c>
      <c r="F352" s="1" t="str">
        <f t="shared" si="1"/>
        <v>BMAC 01-118 2D ctrl</v>
      </c>
      <c r="G352" s="1">
        <v>2.33</v>
      </c>
      <c r="H352" s="1">
        <v>5.85</v>
      </c>
      <c r="I352" s="1">
        <v>1.51</v>
      </c>
      <c r="J352" s="1">
        <v>21.52</v>
      </c>
      <c r="K352" s="1">
        <v>262.97000000000003</v>
      </c>
      <c r="L352" s="1">
        <v>4.71</v>
      </c>
      <c r="M352" s="1">
        <v>4.51</v>
      </c>
      <c r="N352" s="1">
        <v>36.090000000000003</v>
      </c>
      <c r="O352" s="1">
        <v>13.53</v>
      </c>
      <c r="P352" s="1">
        <v>4.7300000000000004</v>
      </c>
      <c r="Q352" s="1">
        <v>54.3</v>
      </c>
      <c r="R352" s="1">
        <v>30.32</v>
      </c>
      <c r="S352" s="1">
        <v>6.63</v>
      </c>
      <c r="T352" s="1">
        <v>20.13</v>
      </c>
      <c r="U352" s="1">
        <v>3.24</v>
      </c>
      <c r="V352" s="1">
        <v>797.65</v>
      </c>
      <c r="W352" s="1">
        <v>473.69</v>
      </c>
      <c r="X352" s="1">
        <v>162.87</v>
      </c>
      <c r="Y352" s="1">
        <v>46.9</v>
      </c>
      <c r="Z352" s="1">
        <v>3311</v>
      </c>
      <c r="AA352" s="1">
        <v>13192</v>
      </c>
      <c r="AB352" s="1">
        <v>61.06</v>
      </c>
      <c r="AC352" s="1">
        <v>756.03</v>
      </c>
      <c r="AD352" s="1">
        <v>26.64</v>
      </c>
    </row>
    <row r="353" spans="1:30" x14ac:dyDescent="0.2">
      <c r="A353" t="s">
        <v>892</v>
      </c>
      <c r="B353" s="3" t="s">
        <v>316</v>
      </c>
      <c r="C353" s="1" t="s">
        <v>42</v>
      </c>
      <c r="D353" s="1" t="s">
        <v>38</v>
      </c>
      <c r="E353" s="1" t="s">
        <v>34</v>
      </c>
      <c r="F353" s="1" t="str">
        <f t="shared" si="1"/>
        <v>BMAC 01-118 2D ctrl</v>
      </c>
      <c r="G353" s="1">
        <v>2.21</v>
      </c>
      <c r="H353" s="1">
        <v>4.6100000000000003</v>
      </c>
      <c r="I353" s="1">
        <v>1.65</v>
      </c>
      <c r="J353" s="1">
        <v>13.99</v>
      </c>
      <c r="K353" s="1">
        <v>261.12</v>
      </c>
      <c r="L353" s="1">
        <v>4.1399999999999997</v>
      </c>
      <c r="M353" s="1">
        <v>4.51</v>
      </c>
      <c r="N353" s="1">
        <v>34.770000000000003</v>
      </c>
      <c r="O353" s="1">
        <v>12.79</v>
      </c>
      <c r="P353" s="1">
        <v>5.28</v>
      </c>
      <c r="Q353" s="1">
        <v>48.52</v>
      </c>
      <c r="R353" s="1">
        <v>51.23</v>
      </c>
      <c r="S353" s="1">
        <v>6.13</v>
      </c>
      <c r="T353" s="1">
        <v>20.13</v>
      </c>
      <c r="U353" s="1">
        <v>3.24</v>
      </c>
      <c r="V353" s="1">
        <v>787.02</v>
      </c>
      <c r="W353" s="1">
        <v>458.55</v>
      </c>
      <c r="X353" s="1">
        <v>162.87</v>
      </c>
      <c r="Y353" s="1">
        <v>49.64</v>
      </c>
      <c r="Z353" s="1">
        <v>3311</v>
      </c>
      <c r="AA353" s="1">
        <v>13885</v>
      </c>
      <c r="AB353" s="1">
        <v>61.68</v>
      </c>
      <c r="AC353" s="1">
        <v>762.82</v>
      </c>
      <c r="AD353" s="1">
        <v>25.99</v>
      </c>
    </row>
    <row r="354" spans="1:30" x14ac:dyDescent="0.2">
      <c r="A354" t="s">
        <v>893</v>
      </c>
      <c r="B354" s="3" t="s">
        <v>316</v>
      </c>
      <c r="C354" s="1" t="s">
        <v>42</v>
      </c>
      <c r="D354" s="1" t="s">
        <v>38</v>
      </c>
      <c r="E354" s="1" t="s">
        <v>34</v>
      </c>
      <c r="F354" s="1" t="str">
        <f t="shared" si="1"/>
        <v>BMAC 01-118 2D ctrl</v>
      </c>
      <c r="G354" s="1">
        <v>2.59</v>
      </c>
      <c r="H354" s="1">
        <v>6.16</v>
      </c>
      <c r="I354" s="1">
        <v>1.8</v>
      </c>
      <c r="J354" s="1">
        <v>16.55</v>
      </c>
      <c r="K354" s="1">
        <v>302.01</v>
      </c>
      <c r="L354" s="1">
        <v>5.65</v>
      </c>
      <c r="M354" s="1">
        <v>4.51</v>
      </c>
      <c r="N354" s="1">
        <v>36.42</v>
      </c>
      <c r="O354" s="1">
        <v>12.79</v>
      </c>
      <c r="P354" s="1">
        <v>5.84</v>
      </c>
      <c r="Q354" s="1">
        <v>54.3</v>
      </c>
      <c r="R354" s="1">
        <v>30.32</v>
      </c>
      <c r="S354" s="1">
        <v>5.88</v>
      </c>
      <c r="T354" s="1">
        <v>20.77</v>
      </c>
      <c r="U354" s="1">
        <v>4</v>
      </c>
      <c r="V354" s="1">
        <v>740.45</v>
      </c>
      <c r="W354" s="1">
        <v>469.65</v>
      </c>
      <c r="X354" s="1">
        <v>162.87</v>
      </c>
      <c r="Y354" s="1">
        <v>49.64</v>
      </c>
      <c r="Z354" s="1">
        <v>3623</v>
      </c>
      <c r="AA354" s="1">
        <v>13279</v>
      </c>
      <c r="AB354" s="1">
        <v>61.06</v>
      </c>
      <c r="AC354" s="1">
        <v>778.22</v>
      </c>
      <c r="AD354" s="1">
        <v>24.68</v>
      </c>
    </row>
    <row r="355" spans="1:30" x14ac:dyDescent="0.2">
      <c r="A355" t="s">
        <v>894</v>
      </c>
      <c r="B355" s="3" t="s">
        <v>206</v>
      </c>
      <c r="C355" s="1" t="s">
        <v>42</v>
      </c>
      <c r="D355" s="1" t="s">
        <v>38</v>
      </c>
      <c r="E355" s="1" t="s">
        <v>34</v>
      </c>
      <c r="F355" s="1" t="str">
        <f t="shared" si="1"/>
        <v>BMAC 01-120 2D ctrl</v>
      </c>
      <c r="G355" s="1">
        <v>2.5499999999999998</v>
      </c>
      <c r="H355" s="1">
        <v>4.59</v>
      </c>
      <c r="I355" s="1">
        <v>3.76</v>
      </c>
      <c r="J355" s="1">
        <v>21.01</v>
      </c>
      <c r="K355" s="1">
        <v>251.85</v>
      </c>
      <c r="L355" s="1">
        <v>5</v>
      </c>
      <c r="M355" s="1">
        <v>8.48</v>
      </c>
      <c r="N355" s="1">
        <v>86.4</v>
      </c>
      <c r="O355" s="1">
        <v>35.590000000000003</v>
      </c>
      <c r="P355" s="1">
        <v>20.190000000000001</v>
      </c>
      <c r="Q355" s="1">
        <v>189.7</v>
      </c>
      <c r="R355" s="1">
        <v>593.98</v>
      </c>
      <c r="S355" s="1">
        <v>29.49</v>
      </c>
      <c r="T355" s="1">
        <v>43.18</v>
      </c>
      <c r="U355" s="1">
        <v>11.63</v>
      </c>
      <c r="V355" s="1">
        <v>1098</v>
      </c>
      <c r="W355" s="1">
        <v>897.56</v>
      </c>
      <c r="X355" s="1">
        <v>95.29</v>
      </c>
      <c r="Y355" s="1">
        <v>76.03</v>
      </c>
      <c r="Z355" s="1">
        <v>2992</v>
      </c>
      <c r="AA355" s="1">
        <v>10639</v>
      </c>
      <c r="AB355" s="1">
        <v>116.36</v>
      </c>
      <c r="AC355" s="1">
        <v>639.65</v>
      </c>
      <c r="AD355" s="1">
        <v>164.58</v>
      </c>
    </row>
    <row r="356" spans="1:30" x14ac:dyDescent="0.2">
      <c r="A356" t="s">
        <v>895</v>
      </c>
      <c r="B356" s="3" t="s">
        <v>206</v>
      </c>
      <c r="C356" s="1" t="s">
        <v>42</v>
      </c>
      <c r="D356" s="1" t="s">
        <v>38</v>
      </c>
      <c r="E356" s="1" t="s">
        <v>34</v>
      </c>
      <c r="F356" s="1" t="str">
        <f t="shared" si="1"/>
        <v>BMAC 01-120 2D ctrl</v>
      </c>
      <c r="G356" s="1">
        <v>2.06</v>
      </c>
      <c r="H356" s="1">
        <v>4.59</v>
      </c>
      <c r="I356" s="1">
        <v>3.76</v>
      </c>
      <c r="J356" s="1">
        <v>23.79</v>
      </c>
      <c r="K356" s="1">
        <v>100.31</v>
      </c>
      <c r="L356" s="1">
        <v>3.95</v>
      </c>
      <c r="M356" s="1">
        <v>7.83</v>
      </c>
      <c r="N356" s="1">
        <v>35.18</v>
      </c>
      <c r="O356" s="1">
        <v>12.6</v>
      </c>
      <c r="P356" s="1">
        <v>21.47</v>
      </c>
      <c r="Q356" s="1">
        <v>162.38999999999999</v>
      </c>
      <c r="R356" s="1">
        <v>446.14</v>
      </c>
      <c r="S356" s="1">
        <v>11.4</v>
      </c>
      <c r="T356" s="1">
        <v>42.15</v>
      </c>
      <c r="U356" s="1">
        <v>13.58</v>
      </c>
      <c r="V356" s="1">
        <v>853.27</v>
      </c>
      <c r="W356" s="1">
        <v>685.41</v>
      </c>
      <c r="X356" s="1">
        <v>70.98</v>
      </c>
      <c r="Y356" s="1">
        <v>72.760000000000005</v>
      </c>
      <c r="Z356" s="1">
        <v>3347</v>
      </c>
      <c r="AA356" s="1">
        <v>21433</v>
      </c>
      <c r="AB356" s="1">
        <v>87.19</v>
      </c>
      <c r="AC356" s="1">
        <v>500.76</v>
      </c>
      <c r="AD356" s="1">
        <v>182.33</v>
      </c>
    </row>
    <row r="357" spans="1:30" x14ac:dyDescent="0.2">
      <c r="A357" t="s">
        <v>896</v>
      </c>
      <c r="B357" s="3" t="s">
        <v>206</v>
      </c>
      <c r="C357" s="1" t="s">
        <v>42</v>
      </c>
      <c r="D357" s="1" t="s">
        <v>38</v>
      </c>
      <c r="E357" s="1" t="s">
        <v>34</v>
      </c>
      <c r="F357" s="1" t="str">
        <f t="shared" si="1"/>
        <v>BMAC 01-120 2D ctrl</v>
      </c>
      <c r="G357" s="1">
        <v>2.2999999999999998</v>
      </c>
      <c r="H357" s="1">
        <v>4.4400000000000004</v>
      </c>
      <c r="I357" s="1">
        <v>4</v>
      </c>
      <c r="J357" s="1">
        <v>23.79</v>
      </c>
      <c r="K357" s="1">
        <v>121.74</v>
      </c>
      <c r="L357" s="1">
        <v>3.61</v>
      </c>
      <c r="M357" s="1">
        <v>7.83</v>
      </c>
      <c r="N357" s="1">
        <v>34.590000000000003</v>
      </c>
      <c r="O357" s="1">
        <v>12.32</v>
      </c>
      <c r="P357" s="1">
        <v>21.47</v>
      </c>
      <c r="Q357" s="1">
        <v>175.95</v>
      </c>
      <c r="R357" s="1">
        <v>497.08</v>
      </c>
      <c r="S357" s="1">
        <v>13.91</v>
      </c>
      <c r="T357" s="1">
        <v>43.18</v>
      </c>
      <c r="U357" s="1">
        <v>13.58</v>
      </c>
      <c r="V357" s="1">
        <v>824.18</v>
      </c>
      <c r="W357" s="1">
        <v>663.14</v>
      </c>
      <c r="X357" s="1">
        <v>83.21</v>
      </c>
      <c r="Y357" s="1">
        <v>72.760000000000005</v>
      </c>
      <c r="Z357" s="1">
        <v>3347</v>
      </c>
      <c r="AA357" s="1">
        <v>23869</v>
      </c>
      <c r="AB357" s="1">
        <v>87.98</v>
      </c>
      <c r="AC357" s="1">
        <v>500.86</v>
      </c>
      <c r="AD357" s="1">
        <v>164.58</v>
      </c>
    </row>
    <row r="358" spans="1:30" x14ac:dyDescent="0.2">
      <c r="A358" t="s">
        <v>897</v>
      </c>
      <c r="B358" s="3" t="s">
        <v>271</v>
      </c>
      <c r="C358" s="1" t="s">
        <v>42</v>
      </c>
      <c r="D358" s="1" t="s">
        <v>38</v>
      </c>
      <c r="E358" s="1" t="s">
        <v>34</v>
      </c>
      <c r="F358" s="1" t="str">
        <f t="shared" si="1"/>
        <v>BMAC 01-129 2D ctrl</v>
      </c>
      <c r="G358" s="1">
        <v>1.83</v>
      </c>
      <c r="H358" s="1">
        <v>4.16</v>
      </c>
      <c r="I358" s="1">
        <v>3.19</v>
      </c>
      <c r="J358" s="1">
        <v>17.760000000000002</v>
      </c>
      <c r="K358" s="1">
        <v>124.38</v>
      </c>
      <c r="L358" s="1">
        <v>5.54</v>
      </c>
      <c r="M358" s="1">
        <v>7.83</v>
      </c>
      <c r="N358" s="1">
        <v>17.96</v>
      </c>
      <c r="O358" s="1">
        <v>40.659999999999997</v>
      </c>
      <c r="P358" s="1">
        <v>20.190000000000001</v>
      </c>
      <c r="Q358" s="1">
        <v>175.95</v>
      </c>
      <c r="R358" s="1">
        <v>546.29</v>
      </c>
      <c r="S358" s="1">
        <v>29.49</v>
      </c>
      <c r="T358" s="1">
        <v>40.01</v>
      </c>
      <c r="U358" s="1">
        <v>13.09</v>
      </c>
      <c r="V358" s="1">
        <v>1342</v>
      </c>
      <c r="W358" s="1">
        <v>756.46</v>
      </c>
      <c r="X358" s="1">
        <v>83.21</v>
      </c>
      <c r="Y358" s="1">
        <v>80.98</v>
      </c>
      <c r="Z358" s="1">
        <v>2642</v>
      </c>
      <c r="AA358" s="1">
        <v>9189</v>
      </c>
      <c r="AB358" s="1">
        <v>99.02</v>
      </c>
      <c r="AC358" s="1">
        <v>452.07</v>
      </c>
      <c r="AD358" s="1">
        <v>155.97999999999999</v>
      </c>
    </row>
    <row r="359" spans="1:30" x14ac:dyDescent="0.2">
      <c r="A359" t="s">
        <v>898</v>
      </c>
      <c r="B359" s="3" t="s">
        <v>271</v>
      </c>
      <c r="C359" s="1" t="s">
        <v>42</v>
      </c>
      <c r="D359" s="1" t="s">
        <v>38</v>
      </c>
      <c r="E359" s="1" t="s">
        <v>34</v>
      </c>
      <c r="F359" s="1" t="str">
        <f t="shared" si="1"/>
        <v>BMAC 01-129 2D ctrl</v>
      </c>
      <c r="G359" s="1">
        <v>2.06</v>
      </c>
      <c r="H359" s="1">
        <v>2.4900000000000002</v>
      </c>
      <c r="I359" s="1">
        <v>3.31</v>
      </c>
      <c r="J359" s="1">
        <v>18.3</v>
      </c>
      <c r="K359" s="1">
        <v>42.87</v>
      </c>
      <c r="L359" s="1">
        <v>2.77</v>
      </c>
      <c r="M359" s="1">
        <v>7.2</v>
      </c>
      <c r="N359" s="1">
        <v>10.32</v>
      </c>
      <c r="O359" s="1">
        <v>7.9</v>
      </c>
      <c r="P359" s="1">
        <v>16.45</v>
      </c>
      <c r="Q359" s="1">
        <v>155.69999999999999</v>
      </c>
      <c r="R359" s="1">
        <v>446.14</v>
      </c>
      <c r="S359" s="1">
        <v>7.76</v>
      </c>
      <c r="T359" s="1">
        <v>41.09</v>
      </c>
      <c r="U359" s="1">
        <v>8.84</v>
      </c>
      <c r="V359" s="1">
        <v>568.15</v>
      </c>
      <c r="W359" s="1">
        <v>664.53</v>
      </c>
      <c r="X359" s="1">
        <v>58.63</v>
      </c>
      <c r="Y359" s="1">
        <v>79.319999999999993</v>
      </c>
      <c r="Z359" s="1">
        <v>2642</v>
      </c>
      <c r="AA359" s="1">
        <v>25395</v>
      </c>
      <c r="AB359" s="1">
        <v>72.2</v>
      </c>
      <c r="AC359" s="1">
        <v>481.71</v>
      </c>
      <c r="AD359" s="1">
        <v>191.47</v>
      </c>
    </row>
    <row r="360" spans="1:30" x14ac:dyDescent="0.2">
      <c r="A360" t="s">
        <v>899</v>
      </c>
      <c r="B360" s="3" t="s">
        <v>271</v>
      </c>
      <c r="C360" s="1" t="s">
        <v>42</v>
      </c>
      <c r="D360" s="1" t="s">
        <v>38</v>
      </c>
      <c r="E360" s="1" t="s">
        <v>34</v>
      </c>
      <c r="F360" s="1" t="str">
        <f t="shared" si="1"/>
        <v>BMAC 01-129 2D ctrl</v>
      </c>
      <c r="G360" s="1">
        <v>1.71</v>
      </c>
      <c r="H360" s="1">
        <v>3.73</v>
      </c>
      <c r="I360" s="1">
        <v>3.53</v>
      </c>
      <c r="J360" s="1">
        <v>18.3</v>
      </c>
      <c r="K360" s="1">
        <v>34.25</v>
      </c>
      <c r="L360" s="1">
        <v>2.77</v>
      </c>
      <c r="M360" s="1">
        <v>7.2</v>
      </c>
      <c r="N360" s="1">
        <v>10.32</v>
      </c>
      <c r="O360" s="1">
        <v>6.82</v>
      </c>
      <c r="P360" s="1">
        <v>14.03</v>
      </c>
      <c r="Q360" s="1">
        <v>149.05000000000001</v>
      </c>
      <c r="R360" s="1">
        <v>446.14</v>
      </c>
      <c r="S360" s="1">
        <v>7.76</v>
      </c>
      <c r="T360" s="1">
        <v>40.01</v>
      </c>
      <c r="U360" s="1">
        <v>9.75</v>
      </c>
      <c r="V360" s="1">
        <v>521.33000000000004</v>
      </c>
      <c r="W360" s="1">
        <v>650.61</v>
      </c>
      <c r="X360" s="1">
        <v>58.63</v>
      </c>
      <c r="Y360" s="1">
        <v>72.760000000000005</v>
      </c>
      <c r="Z360" s="1">
        <v>2642</v>
      </c>
      <c r="AA360" s="1">
        <v>25120</v>
      </c>
      <c r="AB360" s="1">
        <v>71.81</v>
      </c>
      <c r="AC360" s="1">
        <v>480.24</v>
      </c>
      <c r="AD360" s="1">
        <v>182.33</v>
      </c>
    </row>
    <row r="361" spans="1:30" x14ac:dyDescent="0.2">
      <c r="A361" t="s">
        <v>900</v>
      </c>
      <c r="B361" s="3" t="s">
        <v>219</v>
      </c>
      <c r="C361" s="1" t="s">
        <v>42</v>
      </c>
      <c r="D361" s="1" t="s">
        <v>38</v>
      </c>
      <c r="E361" s="1" t="s">
        <v>34</v>
      </c>
      <c r="F361" s="1" t="str">
        <f t="shared" si="1"/>
        <v>BMAC 01-136 2D ctrl</v>
      </c>
      <c r="G361" s="1">
        <v>1.6</v>
      </c>
      <c r="H361" s="1">
        <v>3.59</v>
      </c>
      <c r="I361" s="1">
        <v>3.31</v>
      </c>
      <c r="J361" s="1">
        <v>21.56</v>
      </c>
      <c r="K361" s="1">
        <v>12.75</v>
      </c>
      <c r="L361" s="1">
        <v>4.13</v>
      </c>
      <c r="M361" s="1">
        <v>7.83</v>
      </c>
      <c r="N361" s="1">
        <v>9.2100000000000009</v>
      </c>
      <c r="O361" s="1">
        <v>8.99</v>
      </c>
      <c r="P361" s="1">
        <v>15.23</v>
      </c>
      <c r="Q361" s="1">
        <v>162.38999999999999</v>
      </c>
      <c r="R361" s="1">
        <v>446.14</v>
      </c>
      <c r="S361" s="1">
        <v>10.16</v>
      </c>
      <c r="T361" s="1">
        <v>37.770000000000003</v>
      </c>
      <c r="U361" s="1">
        <v>10.68</v>
      </c>
      <c r="V361" s="1">
        <v>2325</v>
      </c>
      <c r="W361" s="1">
        <v>667.31</v>
      </c>
      <c r="X361" s="1">
        <v>70.98</v>
      </c>
      <c r="Y361" s="1">
        <v>66.31</v>
      </c>
      <c r="Z361" s="1">
        <v>2296</v>
      </c>
      <c r="AA361" s="1">
        <v>27949</v>
      </c>
      <c r="AB361" s="1">
        <v>82.85</v>
      </c>
      <c r="AC361" s="1">
        <v>469.57</v>
      </c>
      <c r="AD361" s="1">
        <v>173.37</v>
      </c>
    </row>
    <row r="362" spans="1:30" x14ac:dyDescent="0.2">
      <c r="A362" t="s">
        <v>901</v>
      </c>
      <c r="B362" s="3" t="s">
        <v>219</v>
      </c>
      <c r="C362" s="1" t="s">
        <v>42</v>
      </c>
      <c r="D362" s="1" t="s">
        <v>38</v>
      </c>
      <c r="E362" s="1" t="s">
        <v>34</v>
      </c>
      <c r="F362" s="1" t="str">
        <f t="shared" si="1"/>
        <v>BMAC 01-136 2D ctrl</v>
      </c>
      <c r="G362" s="1">
        <v>1.6</v>
      </c>
      <c r="H362" s="1">
        <v>1.96</v>
      </c>
      <c r="I362" s="1">
        <v>3.08</v>
      </c>
      <c r="J362" s="1">
        <v>22.12</v>
      </c>
      <c r="K362" s="1">
        <v>9.42</v>
      </c>
      <c r="L362" s="1">
        <v>3.95</v>
      </c>
      <c r="M362" s="1">
        <v>7.83</v>
      </c>
      <c r="N362" s="1">
        <v>9.2100000000000009</v>
      </c>
      <c r="O362" s="1">
        <v>8.44</v>
      </c>
      <c r="P362" s="1">
        <v>14.03</v>
      </c>
      <c r="Q362" s="1">
        <v>169.14</v>
      </c>
      <c r="R362" s="1">
        <v>497.08</v>
      </c>
      <c r="S362" s="1">
        <v>8.9499999999999993</v>
      </c>
      <c r="T362" s="1">
        <v>37.770000000000003</v>
      </c>
      <c r="U362" s="1">
        <v>9.75</v>
      </c>
      <c r="V362" s="1">
        <v>2324</v>
      </c>
      <c r="W362" s="1">
        <v>642.26</v>
      </c>
      <c r="X362" s="1">
        <v>58.63</v>
      </c>
      <c r="Y362" s="1">
        <v>69.52</v>
      </c>
      <c r="Z362" s="1">
        <v>1957</v>
      </c>
      <c r="AA362" s="1">
        <v>27286</v>
      </c>
      <c r="AB362" s="1">
        <v>82.46</v>
      </c>
      <c r="AC362" s="1">
        <v>471.45</v>
      </c>
      <c r="AD362" s="1">
        <v>173.37</v>
      </c>
    </row>
    <row r="363" spans="1:30" x14ac:dyDescent="0.2">
      <c r="A363" t="s">
        <v>902</v>
      </c>
      <c r="B363" s="3" t="s">
        <v>219</v>
      </c>
      <c r="C363" s="1" t="s">
        <v>42</v>
      </c>
      <c r="D363" s="1" t="s">
        <v>38</v>
      </c>
      <c r="E363" s="1" t="s">
        <v>34</v>
      </c>
      <c r="F363" s="1" t="str">
        <f t="shared" si="1"/>
        <v>BMAC 01-136 2D ctrl</v>
      </c>
      <c r="G363" s="1">
        <v>1.83</v>
      </c>
      <c r="H363" s="1">
        <v>5.32</v>
      </c>
      <c r="I363" s="1">
        <v>3.76</v>
      </c>
      <c r="J363" s="1">
        <v>24.36</v>
      </c>
      <c r="K363" s="1">
        <v>20.72</v>
      </c>
      <c r="L363" s="1">
        <v>3.87</v>
      </c>
      <c r="M363" s="1">
        <v>8.48</v>
      </c>
      <c r="N363" s="1">
        <v>9.2100000000000009</v>
      </c>
      <c r="O363" s="1">
        <v>8.44</v>
      </c>
      <c r="P363" s="1">
        <v>15.23</v>
      </c>
      <c r="Q363" s="1">
        <v>162.38999999999999</v>
      </c>
      <c r="R363" s="1">
        <v>497.08</v>
      </c>
      <c r="S363" s="1">
        <v>10.16</v>
      </c>
      <c r="T363" s="1">
        <v>38.9</v>
      </c>
      <c r="U363" s="1">
        <v>10.68</v>
      </c>
      <c r="V363" s="1">
        <v>2283</v>
      </c>
      <c r="W363" s="1">
        <v>667.31</v>
      </c>
      <c r="X363" s="1">
        <v>70.98</v>
      </c>
      <c r="Y363" s="1">
        <v>69.52</v>
      </c>
      <c r="Z363" s="1">
        <v>2296</v>
      </c>
      <c r="AA363" s="1">
        <v>29255</v>
      </c>
      <c r="AB363" s="1">
        <v>84.82</v>
      </c>
      <c r="AC363" s="1">
        <v>484.44</v>
      </c>
      <c r="AD363" s="1">
        <v>182.33</v>
      </c>
    </row>
    <row r="364" spans="1:30" x14ac:dyDescent="0.2">
      <c r="A364" t="s">
        <v>903</v>
      </c>
      <c r="B364" s="3" t="s">
        <v>232</v>
      </c>
      <c r="C364" s="1" t="s">
        <v>42</v>
      </c>
      <c r="D364" s="1" t="s">
        <v>38</v>
      </c>
      <c r="E364" s="1" t="s">
        <v>34</v>
      </c>
      <c r="F364" s="1" t="str">
        <f t="shared" si="1"/>
        <v>BMAC 01-142 2D ctrl</v>
      </c>
      <c r="G364" s="1">
        <v>2.06</v>
      </c>
      <c r="H364" s="1">
        <v>2.89</v>
      </c>
      <c r="I364" s="1">
        <v>3.53</v>
      </c>
      <c r="J364" s="1">
        <v>19.920000000000002</v>
      </c>
      <c r="K364" s="1">
        <v>45.64</v>
      </c>
      <c r="L364" s="1">
        <v>3.27</v>
      </c>
      <c r="M364" s="1">
        <v>7.83</v>
      </c>
      <c r="N364" s="1">
        <v>13.41</v>
      </c>
      <c r="O364" s="1">
        <v>9.1300000000000008</v>
      </c>
      <c r="P364" s="1">
        <v>16.45</v>
      </c>
      <c r="Q364" s="1">
        <v>162.38999999999999</v>
      </c>
      <c r="R364" s="1">
        <v>446.14</v>
      </c>
      <c r="S364" s="1">
        <v>9.5500000000000007</v>
      </c>
      <c r="T364" s="1">
        <v>40.01</v>
      </c>
      <c r="U364" s="1">
        <v>9.75</v>
      </c>
      <c r="V364" s="1">
        <v>1569</v>
      </c>
      <c r="W364" s="1">
        <v>670.1</v>
      </c>
      <c r="X364" s="1">
        <v>70.98</v>
      </c>
      <c r="Y364" s="1">
        <v>69.52</v>
      </c>
      <c r="Z364" s="1">
        <v>2642</v>
      </c>
      <c r="AA364" s="1">
        <v>29642</v>
      </c>
      <c r="AB364" s="1">
        <v>80.88</v>
      </c>
      <c r="AC364" s="1">
        <v>524.29999999999995</v>
      </c>
      <c r="AD364" s="1">
        <v>239.72</v>
      </c>
    </row>
    <row r="365" spans="1:30" x14ac:dyDescent="0.2">
      <c r="A365" t="s">
        <v>904</v>
      </c>
      <c r="B365" s="3" t="s">
        <v>232</v>
      </c>
      <c r="C365" s="1" t="s">
        <v>42</v>
      </c>
      <c r="D365" s="1" t="s">
        <v>38</v>
      </c>
      <c r="E365" s="1" t="s">
        <v>34</v>
      </c>
      <c r="F365" s="1" t="str">
        <f t="shared" si="1"/>
        <v>BMAC 01-142 2D ctrl</v>
      </c>
      <c r="G365" s="1">
        <v>1.94</v>
      </c>
      <c r="H365" s="1">
        <v>4.7300000000000004</v>
      </c>
      <c r="I365" s="1">
        <v>3.53</v>
      </c>
      <c r="J365" s="1">
        <v>23.79</v>
      </c>
      <c r="K365" s="1">
        <v>49.15</v>
      </c>
      <c r="L365" s="1">
        <v>3.44</v>
      </c>
      <c r="M365" s="1">
        <v>7.83</v>
      </c>
      <c r="N365" s="1">
        <v>16.66</v>
      </c>
      <c r="O365" s="1">
        <v>8.17</v>
      </c>
      <c r="P365" s="1">
        <v>17.68</v>
      </c>
      <c r="Q365" s="1">
        <v>162.38999999999999</v>
      </c>
      <c r="R365" s="1">
        <v>446.14</v>
      </c>
      <c r="S365" s="1">
        <v>10.16</v>
      </c>
      <c r="T365" s="1">
        <v>40.01</v>
      </c>
      <c r="U365" s="1">
        <v>10.68</v>
      </c>
      <c r="V365" s="1">
        <v>1368</v>
      </c>
      <c r="W365" s="1">
        <v>670.1</v>
      </c>
      <c r="X365" s="1">
        <v>58.63</v>
      </c>
      <c r="Y365" s="1">
        <v>66.31</v>
      </c>
      <c r="Z365" s="1">
        <v>2992</v>
      </c>
      <c r="AA365" s="1">
        <v>28866</v>
      </c>
      <c r="AB365" s="1">
        <v>78.510000000000005</v>
      </c>
      <c r="AC365" s="1">
        <v>520.79</v>
      </c>
      <c r="AD365" s="1">
        <v>229.74</v>
      </c>
    </row>
    <row r="366" spans="1:30" x14ac:dyDescent="0.2">
      <c r="A366" t="s">
        <v>905</v>
      </c>
      <c r="B366" s="3" t="s">
        <v>232</v>
      </c>
      <c r="C366" s="1" t="s">
        <v>42</v>
      </c>
      <c r="D366" s="1" t="s">
        <v>38</v>
      </c>
      <c r="E366" s="1" t="s">
        <v>34</v>
      </c>
      <c r="F366" s="1" t="str">
        <f t="shared" si="1"/>
        <v>BMAC 01-142 2D ctrl</v>
      </c>
      <c r="G366" s="1">
        <v>1.83</v>
      </c>
      <c r="H366" s="1">
        <v>2.36</v>
      </c>
      <c r="I366" s="1">
        <v>3.53</v>
      </c>
      <c r="J366" s="1">
        <v>19.920000000000002</v>
      </c>
      <c r="K366" s="1">
        <v>30.63</v>
      </c>
      <c r="L366" s="1">
        <v>3.27</v>
      </c>
      <c r="M366" s="1">
        <v>7.83</v>
      </c>
      <c r="N366" s="1">
        <v>10.86</v>
      </c>
      <c r="O366" s="1">
        <v>8.31</v>
      </c>
      <c r="P366" s="1">
        <v>17.68</v>
      </c>
      <c r="Q366" s="1">
        <v>162.38999999999999</v>
      </c>
      <c r="R366" s="1">
        <v>338.09</v>
      </c>
      <c r="S366" s="1">
        <v>10.16</v>
      </c>
      <c r="T366" s="1">
        <v>41.09</v>
      </c>
      <c r="U366" s="1">
        <v>9.75</v>
      </c>
      <c r="V366" s="1">
        <v>1411</v>
      </c>
      <c r="W366" s="1">
        <v>665.92</v>
      </c>
      <c r="X366" s="1">
        <v>58.63</v>
      </c>
      <c r="Y366" s="1">
        <v>79.319999999999993</v>
      </c>
      <c r="Z366" s="1">
        <v>2642</v>
      </c>
      <c r="AA366" s="1">
        <v>27618</v>
      </c>
      <c r="AB366" s="1">
        <v>78.510000000000005</v>
      </c>
      <c r="AC366" s="1">
        <v>512.08000000000004</v>
      </c>
      <c r="AD366" s="1">
        <v>224.8</v>
      </c>
    </row>
    <row r="367" spans="1:30" x14ac:dyDescent="0.2">
      <c r="A367" t="s">
        <v>906</v>
      </c>
      <c r="B367" s="3" t="s">
        <v>329</v>
      </c>
      <c r="C367" s="1" t="s">
        <v>42</v>
      </c>
      <c r="D367" s="1" t="s">
        <v>38</v>
      </c>
      <c r="E367" s="1" t="s">
        <v>34</v>
      </c>
      <c r="F367" s="1" t="str">
        <f t="shared" si="1"/>
        <v>BMAC 01-144 2D ctrl</v>
      </c>
      <c r="G367" s="1">
        <v>1.84</v>
      </c>
      <c r="H367" s="1">
        <v>13.33</v>
      </c>
      <c r="I367" s="1">
        <v>1.38</v>
      </c>
      <c r="J367" s="1">
        <v>16.12</v>
      </c>
      <c r="K367" s="1">
        <v>125.92</v>
      </c>
      <c r="L367" s="1">
        <v>3.2</v>
      </c>
      <c r="M367" s="1">
        <v>4.0999999999999996</v>
      </c>
      <c r="N367" s="1">
        <v>16.75</v>
      </c>
      <c r="O367" s="1">
        <v>9.8800000000000008</v>
      </c>
      <c r="P367" s="1">
        <v>4.2</v>
      </c>
      <c r="Q367" s="1">
        <v>48.52</v>
      </c>
      <c r="R367" s="1">
        <v>30.32</v>
      </c>
      <c r="S367" s="1">
        <v>5.64</v>
      </c>
      <c r="T367" s="1">
        <v>19.47</v>
      </c>
      <c r="U367" s="1">
        <v>3.24</v>
      </c>
      <c r="V367" s="1">
        <v>562.69000000000005</v>
      </c>
      <c r="W367" s="1">
        <v>407.02</v>
      </c>
      <c r="X367" s="1">
        <v>162.87</v>
      </c>
      <c r="Y367" s="1">
        <v>46.9</v>
      </c>
      <c r="Z367" s="1">
        <v>2999</v>
      </c>
      <c r="AA367" s="1">
        <v>15067</v>
      </c>
      <c r="AB367" s="1">
        <v>58.57</v>
      </c>
      <c r="AC367" s="1">
        <v>440.11</v>
      </c>
      <c r="AD367" s="1">
        <v>27.3</v>
      </c>
    </row>
    <row r="368" spans="1:30" x14ac:dyDescent="0.2">
      <c r="A368" t="s">
        <v>907</v>
      </c>
      <c r="B368" s="3" t="s">
        <v>329</v>
      </c>
      <c r="C368" s="1" t="s">
        <v>42</v>
      </c>
      <c r="D368" s="1" t="s">
        <v>38</v>
      </c>
      <c r="E368" s="1" t="s">
        <v>34</v>
      </c>
      <c r="F368" s="1" t="str">
        <f t="shared" si="1"/>
        <v>BMAC 01-144 2D ctrl</v>
      </c>
      <c r="G368" s="1">
        <v>1.6</v>
      </c>
      <c r="H368" s="1">
        <v>5.23</v>
      </c>
      <c r="I368" s="1">
        <v>1.51</v>
      </c>
      <c r="J368" s="1">
        <v>12.36</v>
      </c>
      <c r="K368" s="1">
        <v>83.44</v>
      </c>
      <c r="L368" s="1">
        <v>3.39</v>
      </c>
      <c r="M368" s="1">
        <v>4.0999999999999996</v>
      </c>
      <c r="N368" s="1">
        <v>18.170000000000002</v>
      </c>
      <c r="O368" s="1">
        <v>9.8800000000000008</v>
      </c>
      <c r="P368" s="1">
        <v>3.69</v>
      </c>
      <c r="Q368" s="1">
        <v>48.52</v>
      </c>
      <c r="R368" s="5">
        <v>30.32</v>
      </c>
      <c r="S368" s="1">
        <v>5.16</v>
      </c>
      <c r="T368" s="1">
        <v>18.100000000000001</v>
      </c>
      <c r="U368" s="1">
        <v>2.88</v>
      </c>
      <c r="V368" s="1">
        <v>659.66</v>
      </c>
      <c r="W368" s="1">
        <v>390.83</v>
      </c>
      <c r="X368" s="1">
        <v>159.52000000000001</v>
      </c>
      <c r="Y368" s="1">
        <v>44.21</v>
      </c>
      <c r="Z368" s="1">
        <v>2843</v>
      </c>
      <c r="AA368" s="1">
        <v>9715</v>
      </c>
      <c r="AB368" s="1">
        <v>57.33</v>
      </c>
      <c r="AC368" s="1">
        <v>413.4</v>
      </c>
      <c r="AD368" s="1">
        <v>23.4</v>
      </c>
    </row>
    <row r="369" spans="1:30" x14ac:dyDescent="0.2">
      <c r="A369" t="s">
        <v>908</v>
      </c>
      <c r="B369" s="3" t="s">
        <v>329</v>
      </c>
      <c r="C369" s="1" t="s">
        <v>42</v>
      </c>
      <c r="D369" s="1" t="s">
        <v>38</v>
      </c>
      <c r="E369" s="1" t="s">
        <v>34</v>
      </c>
      <c r="F369" s="1" t="str">
        <f t="shared" si="1"/>
        <v>BMAC 01-144 2D ctrl</v>
      </c>
      <c r="G369" s="1">
        <v>1.72</v>
      </c>
      <c r="H369" s="1">
        <v>5.07</v>
      </c>
      <c r="I369" s="1">
        <v>1.51</v>
      </c>
      <c r="J369" s="1">
        <v>12.76</v>
      </c>
      <c r="K369" s="1">
        <v>97.94</v>
      </c>
      <c r="L369" s="1">
        <v>3.01</v>
      </c>
      <c r="M369" s="1">
        <v>4.0999999999999996</v>
      </c>
      <c r="N369" s="1">
        <v>16.62</v>
      </c>
      <c r="O369" s="1">
        <v>8.4700000000000006</v>
      </c>
      <c r="P369" s="1">
        <v>4.7300000000000004</v>
      </c>
      <c r="Q369" s="1">
        <v>48.52</v>
      </c>
      <c r="R369" s="1">
        <v>72.02</v>
      </c>
      <c r="S369" s="1">
        <v>4.68</v>
      </c>
      <c r="T369" s="1">
        <v>18.79</v>
      </c>
      <c r="U369" s="1">
        <v>2.88</v>
      </c>
      <c r="V369" s="1">
        <v>487.81</v>
      </c>
      <c r="W369" s="1">
        <v>267.12</v>
      </c>
      <c r="X369" s="1">
        <v>156.13</v>
      </c>
      <c r="Y369" s="1">
        <v>46.9</v>
      </c>
      <c r="Z369" s="1">
        <v>2999</v>
      </c>
      <c r="AA369" s="1">
        <v>14901</v>
      </c>
      <c r="AB369" s="1">
        <v>56.09</v>
      </c>
      <c r="AC369" s="1">
        <v>426.49</v>
      </c>
      <c r="AD369" s="1">
        <v>25.99</v>
      </c>
    </row>
    <row r="370" spans="1:30" x14ac:dyDescent="0.2">
      <c r="A370" t="s">
        <v>909</v>
      </c>
      <c r="B370" s="3" t="s">
        <v>439</v>
      </c>
      <c r="C370" s="4" t="s">
        <v>42</v>
      </c>
      <c r="D370" s="1" t="s">
        <v>38</v>
      </c>
      <c r="E370" s="1" t="s">
        <v>34</v>
      </c>
      <c r="F370" s="1" t="str">
        <f t="shared" si="1"/>
        <v>BMAC 01-148 2D ctrl</v>
      </c>
      <c r="G370" s="1">
        <v>1.85</v>
      </c>
      <c r="H370" s="1">
        <v>1.91</v>
      </c>
      <c r="I370" s="1">
        <v>1.52</v>
      </c>
      <c r="J370" s="1">
        <v>18.64</v>
      </c>
      <c r="K370" s="1">
        <v>52.6</v>
      </c>
      <c r="L370" s="1">
        <v>6.82</v>
      </c>
      <c r="M370" s="1">
        <v>6.45</v>
      </c>
      <c r="N370" s="1">
        <v>7.62</v>
      </c>
      <c r="O370" s="1">
        <v>19.21</v>
      </c>
      <c r="P370" s="1">
        <v>5.1100000000000003</v>
      </c>
      <c r="Q370" s="1">
        <v>68.11</v>
      </c>
      <c r="R370" s="5">
        <v>30.32</v>
      </c>
      <c r="S370" s="1">
        <v>9.59</v>
      </c>
      <c r="T370" s="1">
        <v>23.85</v>
      </c>
      <c r="U370" s="1">
        <v>2.94</v>
      </c>
      <c r="V370" s="1">
        <v>581.80999999999995</v>
      </c>
      <c r="W370" s="1">
        <v>522.63</v>
      </c>
      <c r="X370" s="1">
        <v>56.6</v>
      </c>
      <c r="Y370" s="1">
        <v>50.17</v>
      </c>
      <c r="Z370" s="1">
        <v>1882</v>
      </c>
      <c r="AA370" s="1">
        <v>5394</v>
      </c>
      <c r="AB370" s="1">
        <v>69.16</v>
      </c>
      <c r="AC370" s="1">
        <v>484.23</v>
      </c>
      <c r="AD370" s="1">
        <v>18.12</v>
      </c>
    </row>
    <row r="371" spans="1:30" x14ac:dyDescent="0.2">
      <c r="A371" t="s">
        <v>910</v>
      </c>
      <c r="B371" s="3" t="s">
        <v>439</v>
      </c>
      <c r="C371" s="4" t="s">
        <v>42</v>
      </c>
      <c r="D371" s="1" t="s">
        <v>38</v>
      </c>
      <c r="E371" s="1" t="s">
        <v>34</v>
      </c>
      <c r="F371" s="1" t="str">
        <f t="shared" ref="F371:F402" si="2">CONCATENATE(E371," ",B371," ",C371," ", D371)</f>
        <v>BMAC 01-148 2D ctrl</v>
      </c>
      <c r="G371" s="1">
        <v>1.74</v>
      </c>
      <c r="H371" s="1">
        <v>1.58</v>
      </c>
      <c r="I371" s="1">
        <v>1.41</v>
      </c>
      <c r="J371" s="1">
        <v>11.5</v>
      </c>
      <c r="K371" s="1">
        <v>21.01</v>
      </c>
      <c r="L371" s="1">
        <v>4.33</v>
      </c>
      <c r="M371" s="1">
        <v>5.89</v>
      </c>
      <c r="N371" s="1">
        <v>7.13</v>
      </c>
      <c r="O371" s="1">
        <v>11.34</v>
      </c>
      <c r="P371" s="1">
        <v>3.96</v>
      </c>
      <c r="Q371" s="1">
        <v>68.11</v>
      </c>
      <c r="R371" s="1">
        <v>53.57</v>
      </c>
      <c r="S371" s="1">
        <v>5.67</v>
      </c>
      <c r="T371" s="1">
        <v>25.6</v>
      </c>
      <c r="U371" s="1">
        <v>3.16</v>
      </c>
      <c r="V371" s="1">
        <v>361.8</v>
      </c>
      <c r="W371" s="1">
        <v>424.82</v>
      </c>
      <c r="X371" s="1">
        <v>70.209999999999994</v>
      </c>
      <c r="Y371" s="1">
        <v>50.17</v>
      </c>
      <c r="Z371" s="1">
        <v>2171</v>
      </c>
      <c r="AA371" s="1">
        <v>14698</v>
      </c>
      <c r="AB371" s="1">
        <v>60.77</v>
      </c>
      <c r="AC371" s="1">
        <v>485.25</v>
      </c>
      <c r="AD371" s="1">
        <v>25.58</v>
      </c>
    </row>
    <row r="372" spans="1:30" x14ac:dyDescent="0.2">
      <c r="A372" t="s">
        <v>911</v>
      </c>
      <c r="B372" s="3" t="s">
        <v>439</v>
      </c>
      <c r="C372" s="4" t="s">
        <v>42</v>
      </c>
      <c r="D372" s="1" t="s">
        <v>38</v>
      </c>
      <c r="E372" s="1" t="s">
        <v>34</v>
      </c>
      <c r="F372" s="1" t="str">
        <f t="shared" si="2"/>
        <v>BMAC 01-148 2D ctrl</v>
      </c>
      <c r="G372" s="1">
        <v>1.74</v>
      </c>
      <c r="H372" s="1">
        <v>1.45</v>
      </c>
      <c r="I372" s="1">
        <v>1.19</v>
      </c>
      <c r="J372" s="1">
        <v>12.5</v>
      </c>
      <c r="K372" s="1">
        <v>22.84</v>
      </c>
      <c r="L372" s="1">
        <v>4.58</v>
      </c>
      <c r="M372" s="1">
        <v>6.45</v>
      </c>
      <c r="N372" s="1">
        <v>7.13</v>
      </c>
      <c r="O372" s="1">
        <v>9.51</v>
      </c>
      <c r="P372" s="1">
        <v>5.1100000000000003</v>
      </c>
      <c r="Q372" s="1">
        <v>60.34</v>
      </c>
      <c r="R372" s="5">
        <v>30.32</v>
      </c>
      <c r="S372" s="1">
        <v>5.96</v>
      </c>
      <c r="T372" s="1">
        <v>24.73</v>
      </c>
      <c r="U372" s="1">
        <v>3.38</v>
      </c>
      <c r="V372" s="1">
        <v>406.82</v>
      </c>
      <c r="W372" s="1">
        <v>371.47</v>
      </c>
      <c r="X372" s="1">
        <v>70.209999999999994</v>
      </c>
      <c r="Y372" s="1">
        <v>55.28</v>
      </c>
      <c r="Z372" s="1">
        <v>2171</v>
      </c>
      <c r="AA372" s="1">
        <v>16522</v>
      </c>
      <c r="AB372" s="1">
        <v>63.56</v>
      </c>
      <c r="AC372" s="1">
        <v>524.71</v>
      </c>
      <c r="AD372" s="1">
        <v>27.2</v>
      </c>
    </row>
    <row r="373" spans="1:30" x14ac:dyDescent="0.2">
      <c r="A373" t="s">
        <v>912</v>
      </c>
      <c r="B373" s="4" t="s">
        <v>31</v>
      </c>
      <c r="C373" s="4" t="s">
        <v>42</v>
      </c>
      <c r="D373" s="1" t="s">
        <v>38</v>
      </c>
      <c r="E373" s="1" t="s">
        <v>34</v>
      </c>
      <c r="F373" s="1" t="str">
        <f t="shared" si="2"/>
        <v>BMAC 01-155 2D ctrl</v>
      </c>
      <c r="G373" s="1">
        <v>1.43</v>
      </c>
      <c r="H373" s="1">
        <v>1.87</v>
      </c>
      <c r="I373" s="1">
        <v>1.55</v>
      </c>
      <c r="J373" s="1">
        <v>16.77</v>
      </c>
      <c r="K373" s="1">
        <v>112.16</v>
      </c>
      <c r="L373" s="1">
        <v>6.26</v>
      </c>
      <c r="M373" s="1">
        <v>2.4900000000000002</v>
      </c>
      <c r="N373" s="1">
        <v>13.45</v>
      </c>
      <c r="O373" s="1">
        <v>12.78</v>
      </c>
      <c r="P373" s="1">
        <v>3.35</v>
      </c>
      <c r="Q373" s="1">
        <v>69.84</v>
      </c>
      <c r="R373" s="5">
        <v>30.32</v>
      </c>
      <c r="S373" s="1">
        <v>8.18</v>
      </c>
      <c r="T373" s="1">
        <v>31.12</v>
      </c>
      <c r="U373" s="1">
        <v>1.49</v>
      </c>
      <c r="V373" s="1">
        <v>1558</v>
      </c>
      <c r="W373" s="1">
        <v>479.79</v>
      </c>
      <c r="X373" s="1">
        <v>105.98</v>
      </c>
      <c r="Y373" s="1">
        <v>40.75</v>
      </c>
      <c r="Z373" s="1">
        <v>1187</v>
      </c>
      <c r="AA373" s="1">
        <v>5372</v>
      </c>
      <c r="AB373" s="1">
        <v>78.239999999999995</v>
      </c>
      <c r="AC373" s="1">
        <v>642.54999999999995</v>
      </c>
      <c r="AD373" s="1">
        <v>48.22</v>
      </c>
    </row>
    <row r="374" spans="1:30" x14ac:dyDescent="0.2">
      <c r="A374" t="s">
        <v>913</v>
      </c>
      <c r="B374" s="4" t="s">
        <v>31</v>
      </c>
      <c r="C374" s="4" t="s">
        <v>42</v>
      </c>
      <c r="D374" s="1" t="s">
        <v>38</v>
      </c>
      <c r="E374" s="1" t="s">
        <v>34</v>
      </c>
      <c r="F374" s="1" t="str">
        <f t="shared" si="2"/>
        <v>BMAC 01-155 2D ctrl</v>
      </c>
      <c r="G374" s="1">
        <v>1.3</v>
      </c>
      <c r="H374" s="1">
        <v>2.0299999999999998</v>
      </c>
      <c r="I374" s="1">
        <v>1.32</v>
      </c>
      <c r="J374" s="1">
        <v>14.49</v>
      </c>
      <c r="K374" s="1">
        <v>106.46</v>
      </c>
      <c r="L374" s="1">
        <v>5.19</v>
      </c>
      <c r="M374" s="1">
        <v>2.4900000000000002</v>
      </c>
      <c r="N374" s="1">
        <v>14.7</v>
      </c>
      <c r="O374" s="1">
        <v>12.78</v>
      </c>
      <c r="P374" s="1">
        <v>3.35</v>
      </c>
      <c r="Q374" s="1">
        <v>69.84</v>
      </c>
      <c r="R374" s="1">
        <v>65.64</v>
      </c>
      <c r="S374" s="1">
        <v>5.37</v>
      </c>
      <c r="T374" s="1">
        <v>32.200000000000003</v>
      </c>
      <c r="U374" s="1">
        <v>1.96</v>
      </c>
      <c r="V374" s="1">
        <v>1332</v>
      </c>
      <c r="W374" s="1">
        <v>507.85</v>
      </c>
      <c r="X374" s="1">
        <v>121.97</v>
      </c>
      <c r="Y374" s="1">
        <v>43.78</v>
      </c>
      <c r="Z374" s="1">
        <v>1522</v>
      </c>
      <c r="AA374" s="1">
        <v>8115</v>
      </c>
      <c r="AB374" s="1">
        <v>73.56</v>
      </c>
      <c r="AC374" s="1">
        <v>647.41</v>
      </c>
      <c r="AD374" s="1">
        <v>41.29</v>
      </c>
    </row>
    <row r="375" spans="1:30" x14ac:dyDescent="0.2">
      <c r="A375" t="s">
        <v>914</v>
      </c>
      <c r="B375" s="4" t="s">
        <v>31</v>
      </c>
      <c r="C375" s="4" t="s">
        <v>42</v>
      </c>
      <c r="D375" s="1" t="s">
        <v>38</v>
      </c>
      <c r="E375" s="1" t="s">
        <v>34</v>
      </c>
      <c r="F375" s="1" t="str">
        <f t="shared" si="2"/>
        <v>BMAC 01-155 2D ctrl</v>
      </c>
      <c r="G375" s="1">
        <v>1.43</v>
      </c>
      <c r="H375" s="1">
        <v>2.19</v>
      </c>
      <c r="I375" s="1">
        <v>1.17</v>
      </c>
      <c r="J375" s="1">
        <v>17.350000000000001</v>
      </c>
      <c r="K375" s="1">
        <v>111.59</v>
      </c>
      <c r="L375" s="1">
        <v>4.9800000000000004</v>
      </c>
      <c r="M375" s="1">
        <v>2.4900000000000002</v>
      </c>
      <c r="N375" s="1">
        <v>15.9</v>
      </c>
      <c r="O375" s="1">
        <v>12.78</v>
      </c>
      <c r="P375" s="1">
        <v>2.82</v>
      </c>
      <c r="Q375" s="1">
        <v>61.84</v>
      </c>
      <c r="R375" s="5">
        <v>30.32</v>
      </c>
      <c r="S375" s="1">
        <v>6.76</v>
      </c>
      <c r="T375" s="1">
        <v>30.02</v>
      </c>
      <c r="U375" s="1">
        <v>1.96</v>
      </c>
      <c r="V375" s="1">
        <v>1281</v>
      </c>
      <c r="W375" s="1">
        <v>408.93</v>
      </c>
      <c r="X375" s="1">
        <v>114.04</v>
      </c>
      <c r="Y375" s="1">
        <v>40.75</v>
      </c>
      <c r="Z375" s="1">
        <v>1522</v>
      </c>
      <c r="AA375" s="1">
        <v>6927</v>
      </c>
      <c r="AB375" s="1">
        <v>70.819999999999993</v>
      </c>
      <c r="AC375" s="1">
        <v>654.33000000000004</v>
      </c>
      <c r="AD375" s="1">
        <v>36.82</v>
      </c>
    </row>
    <row r="376" spans="1:30" x14ac:dyDescent="0.2">
      <c r="A376" t="s">
        <v>921</v>
      </c>
      <c r="B376" s="4" t="s">
        <v>31</v>
      </c>
      <c r="C376" s="4" t="s">
        <v>42</v>
      </c>
      <c r="D376" s="1" t="s">
        <v>38</v>
      </c>
      <c r="E376" s="1" t="s">
        <v>34</v>
      </c>
      <c r="F376" s="1" t="str">
        <f t="shared" si="2"/>
        <v>BMAC 01-155 2D ctrl</v>
      </c>
      <c r="G376" s="1">
        <v>1.83</v>
      </c>
      <c r="H376" s="1">
        <v>1.87</v>
      </c>
      <c r="I376" s="1">
        <v>1.32</v>
      </c>
      <c r="J376" s="1">
        <v>13.94</v>
      </c>
      <c r="K376" s="1">
        <v>115.98</v>
      </c>
      <c r="L376" s="1">
        <v>4.76</v>
      </c>
      <c r="M376" s="1">
        <v>2.4900000000000002</v>
      </c>
      <c r="N376" s="1">
        <v>14.29</v>
      </c>
      <c r="O376" s="1">
        <v>12.17</v>
      </c>
      <c r="P376" s="1">
        <v>3.35</v>
      </c>
      <c r="Q376" s="1">
        <v>61.84</v>
      </c>
      <c r="R376" s="5">
        <v>30.32</v>
      </c>
      <c r="S376" s="1">
        <v>6.06</v>
      </c>
      <c r="T376" s="1">
        <v>31.12</v>
      </c>
      <c r="U376" s="1">
        <v>2.46</v>
      </c>
      <c r="V376" s="1">
        <v>1400</v>
      </c>
      <c r="W376" s="1">
        <v>451.69</v>
      </c>
      <c r="X376" s="1">
        <v>121.97</v>
      </c>
      <c r="Y376" s="1">
        <v>43.78</v>
      </c>
      <c r="Z376" s="1">
        <v>1522</v>
      </c>
      <c r="AA376" s="1">
        <v>7037</v>
      </c>
      <c r="AB376" s="1">
        <v>73.56</v>
      </c>
      <c r="AC376" s="1">
        <v>674.05</v>
      </c>
      <c r="AD376" s="1">
        <v>41.29</v>
      </c>
    </row>
    <row r="377" spans="1:30" x14ac:dyDescent="0.2">
      <c r="A377" t="s">
        <v>922</v>
      </c>
      <c r="B377" s="4" t="s">
        <v>31</v>
      </c>
      <c r="C377" s="4" t="s">
        <v>42</v>
      </c>
      <c r="D377" s="1" t="s">
        <v>38</v>
      </c>
      <c r="E377" s="1" t="s">
        <v>34</v>
      </c>
      <c r="F377" s="1" t="str">
        <f t="shared" si="2"/>
        <v>BMAC 01-155 2D ctrl</v>
      </c>
      <c r="G377" s="1">
        <v>1.3</v>
      </c>
      <c r="H377" s="1">
        <v>1.57</v>
      </c>
      <c r="I377" s="1">
        <v>1.32</v>
      </c>
      <c r="J377" s="1">
        <v>12.31</v>
      </c>
      <c r="K377" s="1">
        <v>87.14</v>
      </c>
      <c r="L377" s="1">
        <v>6.91</v>
      </c>
      <c r="M377" s="1">
        <v>1.9</v>
      </c>
      <c r="N377" s="1">
        <v>11.25</v>
      </c>
      <c r="O377" s="1">
        <v>15.83</v>
      </c>
      <c r="P377" s="1">
        <v>3.35</v>
      </c>
      <c r="Q377" s="1">
        <v>69.84</v>
      </c>
      <c r="R377" s="1">
        <v>65.64</v>
      </c>
      <c r="S377" s="1">
        <v>7.46</v>
      </c>
      <c r="T377" s="1">
        <v>28.88</v>
      </c>
      <c r="U377" s="1">
        <v>1.96</v>
      </c>
      <c r="V377" s="1">
        <v>1665</v>
      </c>
      <c r="W377" s="1">
        <v>495.39</v>
      </c>
      <c r="X377" s="1">
        <v>97.81</v>
      </c>
      <c r="Y377" s="1">
        <v>40.75</v>
      </c>
      <c r="Z377" s="1">
        <v>1187</v>
      </c>
      <c r="AA377" s="1">
        <v>6155</v>
      </c>
      <c r="AB377" s="1">
        <v>79.010000000000005</v>
      </c>
      <c r="AC377" s="1">
        <v>531.54</v>
      </c>
      <c r="AD377" s="1">
        <v>45.88</v>
      </c>
    </row>
    <row r="378" spans="1:30" x14ac:dyDescent="0.2">
      <c r="A378" s="28" t="s">
        <v>915</v>
      </c>
      <c r="B378" s="1" t="s">
        <v>46</v>
      </c>
      <c r="C378" s="1" t="s">
        <v>42</v>
      </c>
      <c r="D378" s="1" t="s">
        <v>38</v>
      </c>
      <c r="E378" s="1" t="s">
        <v>34</v>
      </c>
      <c r="F378" s="1" t="str">
        <f t="shared" si="2"/>
        <v>BMAC 01-159 2D ctrl</v>
      </c>
      <c r="G378" s="1">
        <v>4.1500000000000004</v>
      </c>
      <c r="H378" s="1">
        <v>2.3199999999999998</v>
      </c>
      <c r="I378" s="1">
        <v>2.97</v>
      </c>
      <c r="J378" s="1">
        <v>23.99</v>
      </c>
      <c r="K378" s="1">
        <v>48.33</v>
      </c>
      <c r="L378" s="1">
        <v>7.12</v>
      </c>
      <c r="M378" s="1">
        <v>5.86</v>
      </c>
      <c r="N378" s="1">
        <v>14.87</v>
      </c>
      <c r="O378" s="1">
        <v>15.27</v>
      </c>
      <c r="P378" s="1">
        <v>13.11</v>
      </c>
      <c r="Q378" s="1">
        <v>165.29</v>
      </c>
      <c r="R378" s="1">
        <v>218.72</v>
      </c>
      <c r="S378" s="1">
        <v>21.09</v>
      </c>
      <c r="T378" s="1">
        <v>19.97</v>
      </c>
      <c r="U378" s="1">
        <v>18.3</v>
      </c>
      <c r="V378" s="1">
        <v>1818</v>
      </c>
      <c r="W378" s="1">
        <v>697.99</v>
      </c>
      <c r="X378" s="1">
        <v>150.32</v>
      </c>
      <c r="Y378" s="1">
        <v>65.03</v>
      </c>
      <c r="Z378" s="1">
        <v>2022</v>
      </c>
      <c r="AA378" s="1">
        <v>115966</v>
      </c>
      <c r="AB378" s="1">
        <v>85.3</v>
      </c>
      <c r="AC378" s="1">
        <v>1495</v>
      </c>
      <c r="AD378" s="1">
        <v>171.34</v>
      </c>
    </row>
    <row r="379" spans="1:30" x14ac:dyDescent="0.2">
      <c r="A379" s="28" t="s">
        <v>916</v>
      </c>
      <c r="B379" s="1" t="s">
        <v>46</v>
      </c>
      <c r="C379" s="1" t="s">
        <v>42</v>
      </c>
      <c r="D379" s="1" t="s">
        <v>38</v>
      </c>
      <c r="E379" s="1" t="s">
        <v>34</v>
      </c>
      <c r="F379" s="1" t="str">
        <f t="shared" si="2"/>
        <v>BMAC 01-159 2D ctrl</v>
      </c>
      <c r="G379" s="1">
        <v>4.38</v>
      </c>
      <c r="H379" s="1">
        <v>2.3199999999999998</v>
      </c>
      <c r="I379" s="1">
        <v>2.62</v>
      </c>
      <c r="J379" s="1">
        <v>25.12</v>
      </c>
      <c r="K379" s="1">
        <v>14.61</v>
      </c>
      <c r="L379" s="1">
        <v>5.89</v>
      </c>
      <c r="M379" s="1">
        <v>5.86</v>
      </c>
      <c r="N379" s="1">
        <v>12.78</v>
      </c>
      <c r="O379" s="1">
        <v>7.95</v>
      </c>
      <c r="P379" s="1">
        <v>11.58</v>
      </c>
      <c r="Q379" s="1">
        <v>147.04</v>
      </c>
      <c r="R379" s="1">
        <v>263.83</v>
      </c>
      <c r="S379" s="1">
        <v>14.18</v>
      </c>
      <c r="T379" s="1">
        <v>19.97</v>
      </c>
      <c r="U379" s="1">
        <v>14.26</v>
      </c>
      <c r="V379" s="1">
        <v>1198</v>
      </c>
      <c r="W379" s="1">
        <v>682.95</v>
      </c>
      <c r="X379" s="1">
        <v>150.32</v>
      </c>
      <c r="Y379" s="1">
        <v>51.76</v>
      </c>
      <c r="Z379" s="1">
        <v>1859</v>
      </c>
      <c r="AA379" s="1">
        <v>240930</v>
      </c>
      <c r="AB379" s="1">
        <v>75.92</v>
      </c>
      <c r="AC379" s="1">
        <v>1745</v>
      </c>
      <c r="AD379" s="1">
        <v>256.99</v>
      </c>
    </row>
    <row r="380" spans="1:30" x14ac:dyDescent="0.2">
      <c r="A380" s="28" t="s">
        <v>917</v>
      </c>
      <c r="B380" s="1" t="s">
        <v>46</v>
      </c>
      <c r="C380" s="1" t="s">
        <v>42</v>
      </c>
      <c r="D380" s="1" t="s">
        <v>38</v>
      </c>
      <c r="E380" s="1" t="s">
        <v>34</v>
      </c>
      <c r="F380" s="1" t="str">
        <f t="shared" si="2"/>
        <v>BMAC 01-159 2D ctrl</v>
      </c>
      <c r="G380" s="1">
        <v>3.92</v>
      </c>
      <c r="H380" s="1">
        <v>1.79</v>
      </c>
      <c r="I380" s="1">
        <v>2.62</v>
      </c>
      <c r="J380" s="1">
        <v>26.25</v>
      </c>
      <c r="K380" s="1">
        <v>6.55</v>
      </c>
      <c r="L380" s="1">
        <v>5.89</v>
      </c>
      <c r="M380" s="1">
        <v>5.86</v>
      </c>
      <c r="N380" s="1">
        <v>12.78</v>
      </c>
      <c r="O380" s="1">
        <v>7.12</v>
      </c>
      <c r="P380" s="1">
        <v>13.11</v>
      </c>
      <c r="Q380" s="1">
        <v>147.04</v>
      </c>
      <c r="R380" s="1">
        <v>299.36</v>
      </c>
      <c r="S380" s="1">
        <v>15.89</v>
      </c>
      <c r="T380" s="1">
        <v>16.75</v>
      </c>
      <c r="U380" s="1">
        <v>12.32</v>
      </c>
      <c r="V380" s="1">
        <v>1055</v>
      </c>
      <c r="W380" s="1">
        <v>685.46</v>
      </c>
      <c r="X380" s="1">
        <v>150.32</v>
      </c>
      <c r="Y380" s="1">
        <v>56.1</v>
      </c>
      <c r="Z380" s="1">
        <v>1859</v>
      </c>
      <c r="AA380" s="1">
        <v>237953</v>
      </c>
      <c r="AB380" s="1">
        <v>78</v>
      </c>
      <c r="AC380" s="1">
        <v>1788</v>
      </c>
      <c r="AD380" s="1">
        <v>276.17</v>
      </c>
    </row>
    <row r="381" spans="1:30" x14ac:dyDescent="0.2">
      <c r="A381" s="28" t="s">
        <v>918</v>
      </c>
      <c r="B381" s="1" t="s">
        <v>53</v>
      </c>
      <c r="C381" s="1" t="s">
        <v>42</v>
      </c>
      <c r="D381" s="1" t="s">
        <v>38</v>
      </c>
      <c r="E381" s="1" t="s">
        <v>34</v>
      </c>
      <c r="F381" s="1" t="str">
        <f t="shared" si="2"/>
        <v>BMAC 01-160 2D ctrl</v>
      </c>
      <c r="G381" s="1">
        <v>3.59</v>
      </c>
      <c r="H381" s="1">
        <v>1.96</v>
      </c>
      <c r="I381" s="1">
        <v>2.62</v>
      </c>
      <c r="J381" s="1">
        <v>25.12</v>
      </c>
      <c r="K381" s="1">
        <v>20.57</v>
      </c>
      <c r="L381" s="1">
        <v>7.73</v>
      </c>
      <c r="M381" s="1">
        <v>5.58</v>
      </c>
      <c r="N381" s="1">
        <v>13.84</v>
      </c>
      <c r="O381" s="1">
        <v>7.47</v>
      </c>
      <c r="P381" s="1">
        <v>11.58</v>
      </c>
      <c r="Q381" s="1">
        <v>165.29</v>
      </c>
      <c r="R381" s="1">
        <v>402.51</v>
      </c>
      <c r="S381" s="1">
        <v>14.18</v>
      </c>
      <c r="T381" s="1">
        <v>22.82</v>
      </c>
      <c r="U381" s="1">
        <v>12.32</v>
      </c>
      <c r="V381" s="1">
        <v>896.86</v>
      </c>
      <c r="W381" s="1">
        <v>750.91</v>
      </c>
      <c r="X381" s="1">
        <v>139.24</v>
      </c>
      <c r="Y381" s="1">
        <v>56.1</v>
      </c>
      <c r="Z381" s="1">
        <v>2022</v>
      </c>
      <c r="AA381" s="1">
        <v>233432</v>
      </c>
      <c r="AB381" s="1">
        <v>79.040000000000006</v>
      </c>
      <c r="AC381" s="1">
        <v>2198</v>
      </c>
      <c r="AD381" s="1">
        <v>276.17</v>
      </c>
    </row>
    <row r="382" spans="1:30" x14ac:dyDescent="0.2">
      <c r="A382" s="28" t="s">
        <v>919</v>
      </c>
      <c r="B382" s="1" t="s">
        <v>53</v>
      </c>
      <c r="C382" s="1" t="s">
        <v>42</v>
      </c>
      <c r="D382" s="1" t="s">
        <v>38</v>
      </c>
      <c r="E382" s="1" t="s">
        <v>34</v>
      </c>
      <c r="F382" s="1" t="str">
        <f t="shared" si="2"/>
        <v>BMAC 01-160 2D ctrl</v>
      </c>
      <c r="G382" s="1">
        <v>3.48</v>
      </c>
      <c r="H382" s="1">
        <v>1.62</v>
      </c>
      <c r="I382" s="1">
        <v>2.62</v>
      </c>
      <c r="J382" s="1">
        <v>27.39</v>
      </c>
      <c r="K382" s="1">
        <v>14.02</v>
      </c>
      <c r="L382" s="1">
        <v>6.51</v>
      </c>
      <c r="M382" s="1">
        <v>5.86</v>
      </c>
      <c r="N382" s="1">
        <v>12.78</v>
      </c>
      <c r="O382" s="1">
        <v>6.54</v>
      </c>
      <c r="P382" s="1">
        <v>11.58</v>
      </c>
      <c r="Q382" s="1">
        <v>147.04</v>
      </c>
      <c r="R382" s="1">
        <v>398.32</v>
      </c>
      <c r="S382" s="1">
        <v>14.18</v>
      </c>
      <c r="T382" s="1">
        <v>16.75</v>
      </c>
      <c r="U382" s="1">
        <v>10.45</v>
      </c>
      <c r="V382" s="1">
        <v>767.71</v>
      </c>
      <c r="W382" s="1">
        <v>695.48</v>
      </c>
      <c r="X382" s="1">
        <v>139.24</v>
      </c>
      <c r="Y382" s="1">
        <v>51.76</v>
      </c>
      <c r="Z382" s="1">
        <v>1700</v>
      </c>
      <c r="AA382" s="1">
        <v>212982</v>
      </c>
      <c r="AB382" s="1">
        <v>74.89</v>
      </c>
      <c r="AC382" s="1">
        <v>2128</v>
      </c>
      <c r="AD382" s="1">
        <v>296.04000000000002</v>
      </c>
    </row>
    <row r="383" spans="1:30" x14ac:dyDescent="0.2">
      <c r="A383" s="28" t="s">
        <v>920</v>
      </c>
      <c r="B383" s="1" t="s">
        <v>53</v>
      </c>
      <c r="C383" s="1" t="s">
        <v>42</v>
      </c>
      <c r="D383" s="1" t="s">
        <v>38</v>
      </c>
      <c r="E383" s="1" t="s">
        <v>34</v>
      </c>
      <c r="F383" s="1" t="str">
        <f t="shared" si="2"/>
        <v>BMAC 01-160 2D ctrl</v>
      </c>
      <c r="G383" s="1">
        <v>3.48</v>
      </c>
      <c r="H383" s="1">
        <v>1.79</v>
      </c>
      <c r="I383" s="1">
        <v>2.62</v>
      </c>
      <c r="J383" s="1">
        <v>27.39</v>
      </c>
      <c r="K383" s="1">
        <v>13.43</v>
      </c>
      <c r="L383" s="1">
        <v>7.42</v>
      </c>
      <c r="M383" s="1">
        <v>5.86</v>
      </c>
      <c r="N383" s="1">
        <v>13.84</v>
      </c>
      <c r="O383" s="1">
        <v>7.01</v>
      </c>
      <c r="P383" s="1">
        <v>11.58</v>
      </c>
      <c r="Q383" s="1">
        <v>165.29</v>
      </c>
      <c r="R383" s="1">
        <v>484.54</v>
      </c>
      <c r="S383" s="1">
        <v>17.62</v>
      </c>
      <c r="T383" s="1">
        <v>19.97</v>
      </c>
      <c r="U383" s="1">
        <v>10.45</v>
      </c>
      <c r="V383" s="1">
        <v>817.66</v>
      </c>
      <c r="W383" s="1">
        <v>745.85</v>
      </c>
      <c r="X383" s="1">
        <v>139.24</v>
      </c>
      <c r="Y383" s="1">
        <v>56.1</v>
      </c>
      <c r="Z383" s="1">
        <v>2022</v>
      </c>
      <c r="AA383" s="1">
        <v>237953</v>
      </c>
      <c r="AB383" s="1">
        <v>79.040000000000006</v>
      </c>
      <c r="AC383" s="1">
        <v>2163</v>
      </c>
      <c r="AD383" s="1">
        <v>296.04000000000002</v>
      </c>
    </row>
    <row r="384" spans="1:30" x14ac:dyDescent="0.2">
      <c r="A384" t="s">
        <v>923</v>
      </c>
      <c r="B384" s="3" t="s">
        <v>397</v>
      </c>
      <c r="C384" s="1" t="s">
        <v>42</v>
      </c>
      <c r="D384" s="1" t="s">
        <v>38</v>
      </c>
      <c r="E384" s="1" t="s">
        <v>34</v>
      </c>
      <c r="F384" s="1" t="str">
        <f t="shared" si="2"/>
        <v>BMAC 02-022 2D ctrl</v>
      </c>
      <c r="G384" s="1">
        <v>1.51</v>
      </c>
      <c r="H384" s="1">
        <v>1.65</v>
      </c>
      <c r="I384" s="1">
        <v>1.36</v>
      </c>
      <c r="J384" s="1">
        <v>12.09</v>
      </c>
      <c r="K384" s="1">
        <v>36.590000000000003</v>
      </c>
      <c r="L384" s="1">
        <v>5.32</v>
      </c>
      <c r="M384" s="1">
        <v>4.4400000000000004</v>
      </c>
      <c r="N384" s="1">
        <v>6.07</v>
      </c>
      <c r="O384" s="1">
        <v>12.97</v>
      </c>
      <c r="P384" s="1">
        <v>3.56</v>
      </c>
      <c r="Q384" s="1">
        <v>56.11</v>
      </c>
      <c r="R384" s="1">
        <v>75.650000000000006</v>
      </c>
      <c r="S384" s="1">
        <v>6.59</v>
      </c>
      <c r="T384" s="1">
        <v>22.83</v>
      </c>
      <c r="U384" s="1">
        <v>3.59</v>
      </c>
      <c r="V384" s="1">
        <v>647.39</v>
      </c>
      <c r="W384" s="1">
        <v>379.63</v>
      </c>
      <c r="X384" s="1">
        <v>30.61</v>
      </c>
      <c r="Y384" s="1">
        <v>38.11</v>
      </c>
      <c r="Z384" s="1">
        <v>1368</v>
      </c>
      <c r="AA384" s="1">
        <v>4971</v>
      </c>
      <c r="AB384" s="1">
        <v>68.58</v>
      </c>
      <c r="AC384" s="1">
        <v>420.74</v>
      </c>
      <c r="AD384" s="1">
        <v>23.96</v>
      </c>
    </row>
    <row r="385" spans="1:30" x14ac:dyDescent="0.2">
      <c r="A385" t="s">
        <v>924</v>
      </c>
      <c r="B385" s="3" t="s">
        <v>397</v>
      </c>
      <c r="C385" s="1" t="s">
        <v>42</v>
      </c>
      <c r="D385" s="1" t="s">
        <v>38</v>
      </c>
      <c r="E385" s="1" t="s">
        <v>34</v>
      </c>
      <c r="F385" s="1" t="str">
        <f t="shared" si="2"/>
        <v>BMAC 02-022 2D ctrl</v>
      </c>
      <c r="G385" s="1">
        <v>1.51</v>
      </c>
      <c r="H385" s="1">
        <v>1.77</v>
      </c>
      <c r="I385" s="1">
        <v>1.25</v>
      </c>
      <c r="J385" s="1">
        <v>14.73</v>
      </c>
      <c r="K385" s="1">
        <v>41.65</v>
      </c>
      <c r="L385" s="1">
        <v>5.41</v>
      </c>
      <c r="M385" s="1">
        <v>4.0599999999999996</v>
      </c>
      <c r="N385" s="1">
        <v>6.45</v>
      </c>
      <c r="O385" s="1">
        <v>12.53</v>
      </c>
      <c r="P385" s="1">
        <v>2.8</v>
      </c>
      <c r="Q385" s="1">
        <v>56.11</v>
      </c>
      <c r="R385" s="1">
        <v>110.74</v>
      </c>
      <c r="S385" s="1">
        <v>6.1</v>
      </c>
      <c r="T385" s="1">
        <v>21.99</v>
      </c>
      <c r="U385" s="1">
        <v>3.96</v>
      </c>
      <c r="V385" s="1">
        <v>603.37</v>
      </c>
      <c r="W385" s="1">
        <v>381.46</v>
      </c>
      <c r="X385" s="1">
        <v>37.119999999999997</v>
      </c>
      <c r="Y385" s="1">
        <v>40.56</v>
      </c>
      <c r="Z385" s="1">
        <v>1134</v>
      </c>
      <c r="AA385" s="1">
        <v>5840</v>
      </c>
      <c r="AB385" s="1">
        <v>67.94</v>
      </c>
      <c r="AC385" s="1">
        <v>403.68</v>
      </c>
      <c r="AD385" s="1">
        <v>43.21</v>
      </c>
    </row>
    <row r="386" spans="1:30" x14ac:dyDescent="0.2">
      <c r="A386" t="s">
        <v>925</v>
      </c>
      <c r="B386" s="3" t="s">
        <v>397</v>
      </c>
      <c r="C386" s="1" t="s">
        <v>42</v>
      </c>
      <c r="D386" s="1" t="s">
        <v>38</v>
      </c>
      <c r="E386" s="1" t="s">
        <v>34</v>
      </c>
      <c r="F386" s="1" t="str">
        <f t="shared" si="2"/>
        <v>BMAC 02-022 2D ctrl</v>
      </c>
      <c r="G386" s="1">
        <v>1.51</v>
      </c>
      <c r="H386" s="1">
        <v>1.54</v>
      </c>
      <c r="I386" s="1">
        <v>1.25</v>
      </c>
      <c r="J386" s="1">
        <v>11.66</v>
      </c>
      <c r="K386" s="1">
        <v>54.36</v>
      </c>
      <c r="L386" s="1">
        <v>5.41</v>
      </c>
      <c r="M386" s="1">
        <v>4.4400000000000004</v>
      </c>
      <c r="N386" s="1">
        <v>8.3000000000000007</v>
      </c>
      <c r="O386" s="1">
        <v>13.86</v>
      </c>
      <c r="P386" s="1">
        <v>2.8</v>
      </c>
      <c r="Q386" s="1">
        <v>53.09</v>
      </c>
      <c r="R386" s="1">
        <v>110.74</v>
      </c>
      <c r="S386" s="1">
        <v>6.1</v>
      </c>
      <c r="T386" s="1">
        <v>21.99</v>
      </c>
      <c r="U386" s="1">
        <v>3.96</v>
      </c>
      <c r="V386" s="1">
        <v>608.14</v>
      </c>
      <c r="W386" s="1">
        <v>389.67</v>
      </c>
      <c r="X386" s="1">
        <v>30.61</v>
      </c>
      <c r="Y386" s="1">
        <v>38.11</v>
      </c>
      <c r="Z386" s="1">
        <v>1368</v>
      </c>
      <c r="AA386" s="1">
        <v>4837</v>
      </c>
      <c r="AB386" s="1">
        <v>69.84</v>
      </c>
      <c r="AC386" s="1">
        <v>430.53</v>
      </c>
      <c r="AD386" s="1">
        <v>25.43</v>
      </c>
    </row>
    <row r="387" spans="1:30" x14ac:dyDescent="0.2">
      <c r="A387" t="s">
        <v>926</v>
      </c>
      <c r="B387" s="3" t="s">
        <v>139</v>
      </c>
      <c r="C387" s="1" t="s">
        <v>42</v>
      </c>
      <c r="D387" s="1" t="s">
        <v>38</v>
      </c>
      <c r="E387" s="1" t="s">
        <v>34</v>
      </c>
      <c r="F387" s="1" t="str">
        <f t="shared" si="2"/>
        <v>BMAC 02-026 2D ctrl</v>
      </c>
      <c r="G387" s="1">
        <v>2.12</v>
      </c>
      <c r="H387" s="1">
        <v>2.1800000000000002</v>
      </c>
      <c r="I387" s="1">
        <v>2.16</v>
      </c>
      <c r="J387" s="1">
        <v>23.76</v>
      </c>
      <c r="K387" s="1">
        <v>24.55</v>
      </c>
      <c r="L387" s="1">
        <v>4.1100000000000003</v>
      </c>
      <c r="M387" s="1">
        <v>6.49</v>
      </c>
      <c r="N387" s="1">
        <v>11.08</v>
      </c>
      <c r="O387" s="1">
        <v>7.57</v>
      </c>
      <c r="P387" s="1">
        <v>11.95</v>
      </c>
      <c r="Q387" s="1">
        <v>149.49</v>
      </c>
      <c r="R387" s="1">
        <v>258.45</v>
      </c>
      <c r="S387" s="1">
        <v>3.68</v>
      </c>
      <c r="T387" s="1">
        <v>34.630000000000003</v>
      </c>
      <c r="U387" s="1">
        <v>1.99</v>
      </c>
      <c r="V387" s="1">
        <v>874.28</v>
      </c>
      <c r="W387" s="1">
        <v>610.13</v>
      </c>
      <c r="X387" s="1">
        <v>186.35</v>
      </c>
      <c r="Y387" s="1">
        <v>119.49</v>
      </c>
      <c r="Z387" s="1">
        <v>1573</v>
      </c>
      <c r="AA387" s="1">
        <v>50185</v>
      </c>
      <c r="AB387" s="1">
        <v>104.3</v>
      </c>
      <c r="AC387" s="1">
        <v>733.88</v>
      </c>
      <c r="AD387" s="1">
        <v>171.62</v>
      </c>
    </row>
    <row r="388" spans="1:30" x14ac:dyDescent="0.2">
      <c r="A388" t="s">
        <v>927</v>
      </c>
      <c r="B388" s="3" t="s">
        <v>139</v>
      </c>
      <c r="C388" s="1" t="s">
        <v>42</v>
      </c>
      <c r="D388" s="1" t="s">
        <v>38</v>
      </c>
      <c r="E388" s="1" t="s">
        <v>34</v>
      </c>
      <c r="F388" s="1" t="str">
        <f t="shared" si="2"/>
        <v>BMAC 02-026 2D ctrl</v>
      </c>
      <c r="G388" s="1">
        <v>2.2400000000000002</v>
      </c>
      <c r="H388" s="1">
        <v>3.45</v>
      </c>
      <c r="I388" s="1">
        <v>2.16</v>
      </c>
      <c r="J388" s="1">
        <v>24.77</v>
      </c>
      <c r="K388" s="1">
        <v>31.41</v>
      </c>
      <c r="L388" s="1">
        <v>4.2699999999999996</v>
      </c>
      <c r="M388" s="1">
        <v>4.25</v>
      </c>
      <c r="N388" s="1">
        <v>13.4</v>
      </c>
      <c r="O388" s="1">
        <v>9.64</v>
      </c>
      <c r="P388" s="1">
        <v>10.14</v>
      </c>
      <c r="Q388" s="1">
        <v>149.49</v>
      </c>
      <c r="R388" s="1">
        <v>321.98</v>
      </c>
      <c r="S388" s="1">
        <v>3.68</v>
      </c>
      <c r="T388" s="1">
        <v>34.630000000000003</v>
      </c>
      <c r="U388" s="1">
        <v>1.99</v>
      </c>
      <c r="V388" s="1">
        <v>879.75</v>
      </c>
      <c r="W388" s="1">
        <v>644.30999999999995</v>
      </c>
      <c r="X388" s="1">
        <v>186.35</v>
      </c>
      <c r="Y388" s="1">
        <v>132.31</v>
      </c>
      <c r="Z388" s="1">
        <v>1248</v>
      </c>
      <c r="AA388" s="1">
        <v>49663</v>
      </c>
      <c r="AB388" s="1">
        <v>108.83</v>
      </c>
      <c r="AC388" s="1">
        <v>756.63</v>
      </c>
      <c r="AD388" s="1">
        <v>184.13</v>
      </c>
    </row>
    <row r="389" spans="1:30" x14ac:dyDescent="0.2">
      <c r="A389" t="s">
        <v>928</v>
      </c>
      <c r="B389" s="3" t="s">
        <v>139</v>
      </c>
      <c r="C389" s="1" t="s">
        <v>42</v>
      </c>
      <c r="D389" s="1" t="s">
        <v>38</v>
      </c>
      <c r="E389" s="1" t="s">
        <v>34</v>
      </c>
      <c r="F389" s="1" t="str">
        <f t="shared" si="2"/>
        <v>BMAC 02-026 2D ctrl</v>
      </c>
      <c r="G389" s="1">
        <v>2.36</v>
      </c>
      <c r="H389" s="1">
        <v>4.63</v>
      </c>
      <c r="I389" s="1">
        <v>2.7</v>
      </c>
      <c r="J389" s="1">
        <v>25.27</v>
      </c>
      <c r="K389" s="1">
        <v>31.18</v>
      </c>
      <c r="L389" s="1">
        <v>4.8899999999999997</v>
      </c>
      <c r="M389" s="1">
        <v>5.71</v>
      </c>
      <c r="N389" s="1">
        <v>14.14</v>
      </c>
      <c r="O389" s="1">
        <v>12.99</v>
      </c>
      <c r="P389" s="1">
        <v>14.83</v>
      </c>
      <c r="Q389" s="1">
        <v>137.74</v>
      </c>
      <c r="R389" s="1">
        <v>435.99</v>
      </c>
      <c r="S389" s="1">
        <v>7.58</v>
      </c>
      <c r="T389" s="1">
        <v>35.46</v>
      </c>
      <c r="U389" s="1">
        <v>3.1</v>
      </c>
      <c r="V389" s="1">
        <v>955.36</v>
      </c>
      <c r="W389" s="1">
        <v>848.81</v>
      </c>
      <c r="X389" s="1">
        <v>195.93</v>
      </c>
      <c r="Y389" s="1">
        <v>128.01</v>
      </c>
      <c r="Z389" s="1">
        <v>1248</v>
      </c>
      <c r="AA389" s="1">
        <v>48377</v>
      </c>
      <c r="AB389" s="1">
        <v>108.83</v>
      </c>
      <c r="AC389" s="1">
        <v>689.04</v>
      </c>
      <c r="AD389" s="1">
        <v>216.45</v>
      </c>
    </row>
    <row r="390" spans="1:30" x14ac:dyDescent="0.2">
      <c r="A390" t="s">
        <v>929</v>
      </c>
      <c r="B390" s="3" t="s">
        <v>148</v>
      </c>
      <c r="C390" s="1" t="s">
        <v>42</v>
      </c>
      <c r="D390" s="1" t="s">
        <v>38</v>
      </c>
      <c r="E390" s="1" t="s">
        <v>34</v>
      </c>
      <c r="F390" s="1" t="str">
        <f t="shared" si="2"/>
        <v>BMAC 02-027 2D ctrl</v>
      </c>
      <c r="G390" s="1">
        <v>2</v>
      </c>
      <c r="H390" s="1">
        <v>1.28</v>
      </c>
      <c r="I390" s="1">
        <v>2.16</v>
      </c>
      <c r="J390" s="1">
        <v>22.76</v>
      </c>
      <c r="K390" s="1">
        <v>8.5</v>
      </c>
      <c r="L390" s="1">
        <v>5.51</v>
      </c>
      <c r="M390" s="1">
        <v>4.96</v>
      </c>
      <c r="N390" s="1">
        <v>7.69</v>
      </c>
      <c r="O390" s="1">
        <v>9.43</v>
      </c>
      <c r="P390" s="1">
        <v>11.95</v>
      </c>
      <c r="Q390" s="1">
        <v>137.74</v>
      </c>
      <c r="R390" s="1">
        <v>321.98</v>
      </c>
      <c r="S390" s="1">
        <v>6.23</v>
      </c>
      <c r="T390" s="1">
        <v>34.630000000000003</v>
      </c>
      <c r="U390" s="1">
        <v>3.1</v>
      </c>
      <c r="V390" s="1">
        <v>999.14</v>
      </c>
      <c r="W390" s="1">
        <v>811.85</v>
      </c>
      <c r="X390" s="1">
        <v>186.35</v>
      </c>
      <c r="Y390" s="1">
        <v>123.73</v>
      </c>
      <c r="Z390" s="1">
        <v>1248</v>
      </c>
      <c r="AA390" s="1">
        <v>49588</v>
      </c>
      <c r="AB390" s="1">
        <v>101.27</v>
      </c>
      <c r="AC390" s="1">
        <v>708.41</v>
      </c>
      <c r="AD390" s="1">
        <v>223.08</v>
      </c>
    </row>
    <row r="391" spans="1:30" x14ac:dyDescent="0.2">
      <c r="A391" t="s">
        <v>930</v>
      </c>
      <c r="B391" s="3" t="s">
        <v>148</v>
      </c>
      <c r="C391" s="1" t="s">
        <v>42</v>
      </c>
      <c r="D391" s="1" t="s">
        <v>38</v>
      </c>
      <c r="E391" s="1" t="s">
        <v>34</v>
      </c>
      <c r="F391" s="1" t="str">
        <f t="shared" si="2"/>
        <v>BMAC 02-027 2D ctrl</v>
      </c>
      <c r="G391" s="1">
        <v>2</v>
      </c>
      <c r="H391" s="1">
        <v>1.41</v>
      </c>
      <c r="I391" s="1">
        <v>1.91</v>
      </c>
      <c r="J391" s="1">
        <v>22.27</v>
      </c>
      <c r="K391" s="1">
        <v>15.27</v>
      </c>
      <c r="L391" s="1">
        <v>4.8899999999999997</v>
      </c>
      <c r="M391" s="1">
        <v>4.96</v>
      </c>
      <c r="N391" s="1">
        <v>8.14</v>
      </c>
      <c r="O391" s="1">
        <v>7.57</v>
      </c>
      <c r="P391" s="1">
        <v>11.03</v>
      </c>
      <c r="Q391" s="1">
        <v>137.74</v>
      </c>
      <c r="R391" s="1">
        <v>188.09</v>
      </c>
      <c r="S391" s="1">
        <v>3.68</v>
      </c>
      <c r="T391" s="1">
        <v>33.78</v>
      </c>
      <c r="U391" s="1">
        <v>2.52</v>
      </c>
      <c r="V391" s="1">
        <v>894.84</v>
      </c>
      <c r="W391" s="1">
        <v>720.02</v>
      </c>
      <c r="X391" s="1">
        <v>186.35</v>
      </c>
      <c r="Y391" s="1">
        <v>123.73</v>
      </c>
      <c r="Z391" s="1">
        <v>1248</v>
      </c>
      <c r="AA391" s="1">
        <v>44991</v>
      </c>
      <c r="AB391" s="1">
        <v>91.41</v>
      </c>
      <c r="AC391" s="1">
        <v>646.54999999999995</v>
      </c>
      <c r="AD391" s="1">
        <v>209.88</v>
      </c>
    </row>
    <row r="392" spans="1:30" x14ac:dyDescent="0.2">
      <c r="A392" t="s">
        <v>931</v>
      </c>
      <c r="B392" s="3" t="s">
        <v>148</v>
      </c>
      <c r="C392" s="1" t="s">
        <v>42</v>
      </c>
      <c r="D392" s="1" t="s">
        <v>38</v>
      </c>
      <c r="E392" s="1" t="s">
        <v>34</v>
      </c>
      <c r="F392" s="1" t="str">
        <f t="shared" si="2"/>
        <v>BMAC 02-027 2D ctrl</v>
      </c>
      <c r="G392" s="1">
        <v>2.12</v>
      </c>
      <c r="H392" s="1">
        <v>4.63</v>
      </c>
      <c r="I392" s="1">
        <v>2.4300000000000002</v>
      </c>
      <c r="J392" s="1">
        <v>22.76</v>
      </c>
      <c r="K392" s="1">
        <v>15.27</v>
      </c>
      <c r="L392" s="1">
        <v>5.35</v>
      </c>
      <c r="M392" s="1">
        <v>5.71</v>
      </c>
      <c r="N392" s="1">
        <v>7.25</v>
      </c>
      <c r="O392" s="1">
        <v>9.5399999999999991</v>
      </c>
      <c r="P392" s="1">
        <v>11.03</v>
      </c>
      <c r="Q392" s="1">
        <v>149.49</v>
      </c>
      <c r="R392" s="1">
        <v>321.98</v>
      </c>
      <c r="S392" s="1">
        <v>3.68</v>
      </c>
      <c r="T392" s="1">
        <v>34.630000000000003</v>
      </c>
      <c r="U392" s="1">
        <v>3.1</v>
      </c>
      <c r="V392" s="1">
        <v>907.24</v>
      </c>
      <c r="W392" s="1">
        <v>808.89</v>
      </c>
      <c r="X392" s="1">
        <v>186.35</v>
      </c>
      <c r="Y392" s="1">
        <v>132.31</v>
      </c>
      <c r="Z392" s="1">
        <v>1248</v>
      </c>
      <c r="AA392" s="1">
        <v>48834</v>
      </c>
      <c r="AB392" s="1">
        <v>97.86</v>
      </c>
      <c r="AC392" s="1">
        <v>700.76</v>
      </c>
      <c r="AD392" s="1">
        <v>209.88</v>
      </c>
    </row>
    <row r="393" spans="1:30" x14ac:dyDescent="0.2">
      <c r="A393" t="s">
        <v>932</v>
      </c>
      <c r="B393" s="3" t="s">
        <v>178</v>
      </c>
      <c r="C393" s="1" t="s">
        <v>42</v>
      </c>
      <c r="D393" s="1" t="s">
        <v>38</v>
      </c>
      <c r="E393" s="1" t="s">
        <v>34</v>
      </c>
      <c r="F393" s="1" t="str">
        <f t="shared" si="2"/>
        <v>BMAC 02-038 2D ctrl</v>
      </c>
      <c r="G393" s="1">
        <v>2.36</v>
      </c>
      <c r="H393" s="1">
        <v>4.18</v>
      </c>
      <c r="I393" s="1">
        <v>2.57</v>
      </c>
      <c r="J393" s="1">
        <v>33.090000000000003</v>
      </c>
      <c r="K393" s="1">
        <v>96.93</v>
      </c>
      <c r="L393" s="1">
        <v>6.13</v>
      </c>
      <c r="M393" s="1">
        <v>4.96</v>
      </c>
      <c r="N393" s="1">
        <v>1105</v>
      </c>
      <c r="O393" s="1">
        <v>9.33</v>
      </c>
      <c r="P393" s="1">
        <v>11.95</v>
      </c>
      <c r="Q393" s="1">
        <v>149.49</v>
      </c>
      <c r="R393" s="1">
        <v>380.78</v>
      </c>
      <c r="S393" s="1">
        <v>200.74</v>
      </c>
      <c r="T393" s="1">
        <v>37.07</v>
      </c>
      <c r="U393" s="1">
        <v>3.72</v>
      </c>
      <c r="V393" s="1">
        <v>854.89</v>
      </c>
      <c r="W393" s="1">
        <v>977.13</v>
      </c>
      <c r="X393" s="1">
        <v>233.21</v>
      </c>
      <c r="Y393" s="1">
        <v>140.99</v>
      </c>
      <c r="Z393" s="1">
        <v>1573</v>
      </c>
      <c r="AA393" s="1">
        <v>53226</v>
      </c>
      <c r="AB393" s="1">
        <v>158.21</v>
      </c>
      <c r="AC393" s="1">
        <v>1030</v>
      </c>
      <c r="AD393" s="1">
        <v>243.29</v>
      </c>
    </row>
    <row r="394" spans="1:30" x14ac:dyDescent="0.2">
      <c r="A394" t="s">
        <v>933</v>
      </c>
      <c r="B394" s="3" t="s">
        <v>178</v>
      </c>
      <c r="C394" s="1" t="s">
        <v>42</v>
      </c>
      <c r="D394" s="1" t="s">
        <v>38</v>
      </c>
      <c r="E394" s="1" t="s">
        <v>34</v>
      </c>
      <c r="F394" s="1" t="str">
        <f t="shared" si="2"/>
        <v>BMAC 02-038 2D ctrl</v>
      </c>
      <c r="G394" s="1">
        <v>2.2400000000000002</v>
      </c>
      <c r="H394" s="1">
        <v>3.59</v>
      </c>
      <c r="I394" s="1">
        <v>2.4300000000000002</v>
      </c>
      <c r="J394" s="1">
        <v>32.020000000000003</v>
      </c>
      <c r="K394" s="1">
        <v>71.13</v>
      </c>
      <c r="L394" s="1">
        <v>5.82</v>
      </c>
      <c r="M394" s="1">
        <v>5.71</v>
      </c>
      <c r="N394" s="1">
        <v>1108</v>
      </c>
      <c r="O394" s="1">
        <v>9.64</v>
      </c>
      <c r="P394" s="1">
        <v>11.03</v>
      </c>
      <c r="Q394" s="1">
        <v>149.49</v>
      </c>
      <c r="R394" s="1">
        <v>321.98</v>
      </c>
      <c r="S394" s="1">
        <v>210.68</v>
      </c>
      <c r="T394" s="1">
        <v>37.47</v>
      </c>
      <c r="U394" s="1">
        <v>3.72</v>
      </c>
      <c r="V394" s="1">
        <v>767.74</v>
      </c>
      <c r="W394" s="1">
        <v>1007</v>
      </c>
      <c r="X394" s="1">
        <v>233.21</v>
      </c>
      <c r="Y394" s="1">
        <v>140.99</v>
      </c>
      <c r="Z394" s="1">
        <v>1407</v>
      </c>
      <c r="AA394" s="1">
        <v>53226</v>
      </c>
      <c r="AB394" s="1">
        <v>155.97999999999999</v>
      </c>
      <c r="AC394" s="1">
        <v>1015</v>
      </c>
      <c r="AD394" s="1">
        <v>250.14</v>
      </c>
    </row>
    <row r="395" spans="1:30" x14ac:dyDescent="0.2">
      <c r="A395" t="s">
        <v>934</v>
      </c>
      <c r="B395" s="3" t="s">
        <v>178</v>
      </c>
      <c r="C395" s="1" t="s">
        <v>42</v>
      </c>
      <c r="D395" s="1" t="s">
        <v>38</v>
      </c>
      <c r="E395" s="1" t="s">
        <v>34</v>
      </c>
      <c r="F395" s="1" t="str">
        <f t="shared" si="2"/>
        <v>BMAC 02-038 2D ctrl</v>
      </c>
      <c r="G395" s="1">
        <v>2.61</v>
      </c>
      <c r="H395" s="1">
        <v>3.3</v>
      </c>
      <c r="I395" s="1">
        <v>2.57</v>
      </c>
      <c r="J395" s="1">
        <v>34.15</v>
      </c>
      <c r="K395" s="1">
        <v>116.29</v>
      </c>
      <c r="L395" s="1">
        <v>5.51</v>
      </c>
      <c r="M395" s="1">
        <v>4.96</v>
      </c>
      <c r="N395" s="1">
        <v>1050</v>
      </c>
      <c r="O395" s="1">
        <v>8.39</v>
      </c>
      <c r="P395" s="1">
        <v>11.95</v>
      </c>
      <c r="Q395" s="1">
        <v>161.49</v>
      </c>
      <c r="R395" s="1">
        <v>380.78</v>
      </c>
      <c r="S395" s="1">
        <v>203.37</v>
      </c>
      <c r="T395" s="1">
        <v>37.07</v>
      </c>
      <c r="U395" s="1">
        <v>3.4</v>
      </c>
      <c r="V395" s="1">
        <v>835.75</v>
      </c>
      <c r="W395" s="1">
        <v>988.91</v>
      </c>
      <c r="X395" s="1">
        <v>224.04</v>
      </c>
      <c r="Y395" s="1">
        <v>132.31</v>
      </c>
      <c r="Z395" s="1">
        <v>1573</v>
      </c>
      <c r="AA395" s="1">
        <v>51652</v>
      </c>
      <c r="AB395" s="1">
        <v>153.01</v>
      </c>
      <c r="AC395" s="1">
        <v>1041</v>
      </c>
      <c r="AD395" s="1">
        <v>243.29</v>
      </c>
    </row>
    <row r="396" spans="1:30" x14ac:dyDescent="0.2">
      <c r="A396" t="s">
        <v>935</v>
      </c>
      <c r="B396" s="3" t="s">
        <v>287</v>
      </c>
      <c r="C396" s="1" t="s">
        <v>42</v>
      </c>
      <c r="D396" s="1" t="s">
        <v>38</v>
      </c>
      <c r="E396" s="1" t="s">
        <v>34</v>
      </c>
      <c r="F396" s="1" t="str">
        <f t="shared" si="2"/>
        <v>BMAC 02-043 2D ctrl</v>
      </c>
      <c r="G396" s="1">
        <v>1.48</v>
      </c>
      <c r="H396" s="1">
        <v>3.69</v>
      </c>
      <c r="I396" s="1">
        <v>1.94</v>
      </c>
      <c r="J396" s="1">
        <v>13.17</v>
      </c>
      <c r="K396" s="1">
        <v>76.06</v>
      </c>
      <c r="L396" s="1">
        <v>5.65</v>
      </c>
      <c r="M396" s="1">
        <v>4.51</v>
      </c>
      <c r="N396" s="1">
        <v>9.27</v>
      </c>
      <c r="O396" s="1">
        <v>10.83</v>
      </c>
      <c r="P396" s="1">
        <v>8.2100000000000009</v>
      </c>
      <c r="Q396" s="1">
        <v>54.3</v>
      </c>
      <c r="R396" s="1">
        <v>30.32</v>
      </c>
      <c r="S396" s="1">
        <v>4.21</v>
      </c>
      <c r="T396" s="1">
        <v>20.13</v>
      </c>
      <c r="U396" s="1">
        <v>4</v>
      </c>
      <c r="V396" s="1">
        <v>397.35</v>
      </c>
      <c r="W396" s="1">
        <v>254.95</v>
      </c>
      <c r="X396" s="1">
        <v>162.87</v>
      </c>
      <c r="Y396" s="1">
        <v>52.4</v>
      </c>
      <c r="Z396" s="1">
        <v>3623</v>
      </c>
      <c r="AA396" s="1">
        <v>17950</v>
      </c>
      <c r="AB396" s="1">
        <v>58.57</v>
      </c>
      <c r="AC396" s="1">
        <v>542.16999999999996</v>
      </c>
      <c r="AD396" s="1">
        <v>28.64</v>
      </c>
    </row>
    <row r="397" spans="1:30" x14ac:dyDescent="0.2">
      <c r="A397" t="s">
        <v>936</v>
      </c>
      <c r="B397" s="3" t="s">
        <v>287</v>
      </c>
      <c r="C397" s="1" t="s">
        <v>42</v>
      </c>
      <c r="D397" s="1" t="s">
        <v>38</v>
      </c>
      <c r="E397" s="1" t="s">
        <v>34</v>
      </c>
      <c r="F397" s="1" t="str">
        <f t="shared" si="2"/>
        <v>BMAC 02-043 2D ctrl</v>
      </c>
      <c r="G397" s="1">
        <v>1.26</v>
      </c>
      <c r="H397" s="1">
        <v>1.67</v>
      </c>
      <c r="I397" s="1">
        <v>1.8</v>
      </c>
      <c r="J397" s="1">
        <v>11.56</v>
      </c>
      <c r="K397" s="1">
        <v>65.94</v>
      </c>
      <c r="L397" s="1">
        <v>5.28</v>
      </c>
      <c r="M397" s="1">
        <v>3.69</v>
      </c>
      <c r="N397" s="1">
        <v>11.65</v>
      </c>
      <c r="O397" s="1">
        <v>10.35</v>
      </c>
      <c r="P397" s="1">
        <v>5.84</v>
      </c>
      <c r="Q397" s="1">
        <v>48.52</v>
      </c>
      <c r="R397" s="1">
        <v>30.32</v>
      </c>
      <c r="S397" s="1">
        <v>5.16</v>
      </c>
      <c r="T397" s="1">
        <v>18.79</v>
      </c>
      <c r="U397" s="1">
        <v>4</v>
      </c>
      <c r="V397" s="1">
        <v>420.63</v>
      </c>
      <c r="W397" s="1">
        <v>261.04000000000002</v>
      </c>
      <c r="X397" s="1">
        <v>156.13</v>
      </c>
      <c r="Y397" s="1">
        <v>46.9</v>
      </c>
      <c r="Z397" s="1">
        <v>3311</v>
      </c>
      <c r="AA397" s="1">
        <v>16695</v>
      </c>
      <c r="AB397" s="1">
        <v>57.95</v>
      </c>
      <c r="AC397" s="1">
        <v>494.04</v>
      </c>
      <c r="AD397" s="1">
        <v>28.64</v>
      </c>
    </row>
    <row r="398" spans="1:30" x14ac:dyDescent="0.2">
      <c r="A398" t="s">
        <v>937</v>
      </c>
      <c r="B398" s="3" t="s">
        <v>287</v>
      </c>
      <c r="C398" s="1" t="s">
        <v>42</v>
      </c>
      <c r="D398" s="1" t="s">
        <v>38</v>
      </c>
      <c r="E398" s="1" t="s">
        <v>34</v>
      </c>
      <c r="F398" s="1" t="str">
        <f t="shared" si="2"/>
        <v>BMAC 02-043 2D ctrl</v>
      </c>
      <c r="G398" s="1">
        <v>1.37</v>
      </c>
      <c r="H398" s="1">
        <v>1.94</v>
      </c>
      <c r="I398" s="1">
        <v>1.65</v>
      </c>
      <c r="J398" s="1">
        <v>16.34</v>
      </c>
      <c r="K398" s="1">
        <v>77.22</v>
      </c>
      <c r="L398" s="1">
        <v>6.22</v>
      </c>
      <c r="M398" s="1">
        <v>4.3</v>
      </c>
      <c r="N398" s="1">
        <v>11</v>
      </c>
      <c r="O398" s="1">
        <v>12.29</v>
      </c>
      <c r="P398" s="1">
        <v>6.42</v>
      </c>
      <c r="Q398" s="1">
        <v>48.52</v>
      </c>
      <c r="R398" s="5">
        <v>30.32</v>
      </c>
      <c r="S398" s="1">
        <v>5.16</v>
      </c>
      <c r="T398" s="1">
        <v>18.79</v>
      </c>
      <c r="U398" s="1">
        <v>3.61</v>
      </c>
      <c r="V398" s="1">
        <v>406.12</v>
      </c>
      <c r="W398" s="1">
        <v>364.49</v>
      </c>
      <c r="X398" s="1">
        <v>156.13</v>
      </c>
      <c r="Y398" s="1">
        <v>46.9</v>
      </c>
      <c r="Z398" s="1">
        <v>3311</v>
      </c>
      <c r="AA398" s="1">
        <v>16536</v>
      </c>
      <c r="AB398" s="1">
        <v>58.57</v>
      </c>
      <c r="AC398" s="1">
        <v>476.1</v>
      </c>
      <c r="AD398" s="1">
        <v>28.64</v>
      </c>
    </row>
    <row r="399" spans="1:30" x14ac:dyDescent="0.2">
      <c r="A399" t="s">
        <v>938</v>
      </c>
      <c r="B399" s="3" t="s">
        <v>426</v>
      </c>
      <c r="C399" s="1" t="s">
        <v>42</v>
      </c>
      <c r="D399" s="1" t="s">
        <v>38</v>
      </c>
      <c r="E399" s="1" t="s">
        <v>34</v>
      </c>
      <c r="F399" s="1" t="str">
        <f t="shared" si="2"/>
        <v>BMAC 02-055 2D ctrl</v>
      </c>
      <c r="G399" s="1">
        <v>1.71</v>
      </c>
      <c r="H399" s="1">
        <v>2</v>
      </c>
      <c r="I399" s="1">
        <v>1.04</v>
      </c>
      <c r="J399" s="1">
        <v>12.96</v>
      </c>
      <c r="K399" s="1">
        <v>66.12</v>
      </c>
      <c r="L399" s="1">
        <v>7.56</v>
      </c>
      <c r="M399" s="1">
        <v>3.69</v>
      </c>
      <c r="N399" s="1">
        <v>7.94</v>
      </c>
      <c r="O399" s="1">
        <v>9.09</v>
      </c>
      <c r="P399" s="1">
        <v>2.44</v>
      </c>
      <c r="Q399" s="1">
        <v>50.12</v>
      </c>
      <c r="R399" s="1">
        <v>75.650000000000006</v>
      </c>
      <c r="S399" s="1">
        <v>4.6500000000000004</v>
      </c>
      <c r="T399" s="1">
        <v>21.99</v>
      </c>
      <c r="U399" s="1">
        <v>3.23</v>
      </c>
      <c r="V399" s="1">
        <v>541.75</v>
      </c>
      <c r="W399" s="1">
        <v>370.51</v>
      </c>
      <c r="X399" s="1">
        <v>17.899999999999999</v>
      </c>
      <c r="Y399" s="1">
        <v>38.11</v>
      </c>
      <c r="Z399" s="1">
        <v>1368</v>
      </c>
      <c r="AA399" s="1">
        <v>10489</v>
      </c>
      <c r="AB399" s="1">
        <v>59.73</v>
      </c>
      <c r="AC399" s="1">
        <v>505.12</v>
      </c>
      <c r="AD399" s="1">
        <v>28.46</v>
      </c>
    </row>
    <row r="400" spans="1:30" x14ac:dyDescent="0.2">
      <c r="A400" t="s">
        <v>939</v>
      </c>
      <c r="B400" s="3" t="s">
        <v>426</v>
      </c>
      <c r="C400" s="1" t="s">
        <v>42</v>
      </c>
      <c r="D400" s="1" t="s">
        <v>38</v>
      </c>
      <c r="E400" s="1" t="s">
        <v>34</v>
      </c>
      <c r="F400" s="1" t="str">
        <f t="shared" si="2"/>
        <v>BMAC 02-055 2D ctrl</v>
      </c>
      <c r="G400" s="1">
        <v>1.51</v>
      </c>
      <c r="H400" s="1">
        <v>1.82</v>
      </c>
      <c r="I400" s="1">
        <v>1.1499999999999999</v>
      </c>
      <c r="J400" s="1">
        <v>10.82</v>
      </c>
      <c r="K400" s="1">
        <v>49.98</v>
      </c>
      <c r="L400" s="1">
        <v>2.92</v>
      </c>
      <c r="M400" s="1">
        <v>4.0599999999999996</v>
      </c>
      <c r="N400" s="1">
        <v>5.68</v>
      </c>
      <c r="O400" s="1">
        <v>10.15</v>
      </c>
      <c r="P400" s="1">
        <v>3.17</v>
      </c>
      <c r="Q400" s="1">
        <v>50.12</v>
      </c>
      <c r="R400" s="1">
        <v>75.650000000000006</v>
      </c>
      <c r="S400" s="1">
        <v>4.18</v>
      </c>
      <c r="T400" s="1">
        <v>22.83</v>
      </c>
      <c r="U400" s="1">
        <v>3.59</v>
      </c>
      <c r="V400" s="1">
        <v>522.63</v>
      </c>
      <c r="W400" s="1">
        <v>350.49</v>
      </c>
      <c r="X400" s="1">
        <v>30.61</v>
      </c>
      <c r="Y400" s="1">
        <v>38.11</v>
      </c>
      <c r="Z400" s="1">
        <v>1368</v>
      </c>
      <c r="AA400" s="1">
        <v>10367</v>
      </c>
      <c r="AB400" s="1">
        <v>58.47</v>
      </c>
      <c r="AC400" s="1">
        <v>463.53</v>
      </c>
      <c r="AD400" s="1">
        <v>28.46</v>
      </c>
    </row>
    <row r="401" spans="1:30" x14ac:dyDescent="0.2">
      <c r="A401" t="s">
        <v>940</v>
      </c>
      <c r="B401" s="3" t="s">
        <v>426</v>
      </c>
      <c r="C401" s="1" t="s">
        <v>42</v>
      </c>
      <c r="D401" s="1" t="s">
        <v>38</v>
      </c>
      <c r="E401" s="1" t="s">
        <v>34</v>
      </c>
      <c r="F401" s="1" t="str">
        <f t="shared" si="2"/>
        <v>BMAC 02-055 2D ctrl</v>
      </c>
      <c r="G401" s="1">
        <v>1.61</v>
      </c>
      <c r="H401" s="1">
        <v>1.65</v>
      </c>
      <c r="I401" s="1">
        <v>0.94</v>
      </c>
      <c r="J401" s="1">
        <v>13.84</v>
      </c>
      <c r="K401" s="1">
        <v>61.6</v>
      </c>
      <c r="L401" s="1">
        <v>2.92</v>
      </c>
      <c r="M401" s="1">
        <v>4.0599999999999996</v>
      </c>
      <c r="N401" s="1">
        <v>7.39</v>
      </c>
      <c r="O401" s="1">
        <v>8.26</v>
      </c>
      <c r="P401" s="1">
        <v>2.1</v>
      </c>
      <c r="Q401" s="1">
        <v>50.12</v>
      </c>
      <c r="R401" s="1">
        <v>93.19</v>
      </c>
      <c r="S401" s="1">
        <v>5.61</v>
      </c>
      <c r="T401" s="1">
        <v>21.99</v>
      </c>
      <c r="U401" s="1">
        <v>3.23</v>
      </c>
      <c r="V401" s="1">
        <v>496.17</v>
      </c>
      <c r="W401" s="1">
        <v>354.12</v>
      </c>
      <c r="X401" s="1">
        <v>27.38</v>
      </c>
      <c r="Y401" s="1">
        <v>28.65</v>
      </c>
      <c r="Z401" s="1">
        <v>1368</v>
      </c>
      <c r="AA401" s="1">
        <v>9878</v>
      </c>
      <c r="AB401" s="1">
        <v>57.21</v>
      </c>
      <c r="AC401" s="1">
        <v>462.41</v>
      </c>
      <c r="AD401" s="1">
        <v>26.94</v>
      </c>
    </row>
    <row r="402" spans="1:30" x14ac:dyDescent="0.2">
      <c r="A402" t="s">
        <v>941</v>
      </c>
      <c r="B402" s="3" t="s">
        <v>370</v>
      </c>
      <c r="C402" s="1" t="s">
        <v>42</v>
      </c>
      <c r="D402" s="1" t="s">
        <v>38</v>
      </c>
      <c r="E402" s="1" t="s">
        <v>34</v>
      </c>
      <c r="F402" s="1" t="str">
        <f t="shared" si="2"/>
        <v>BMAC 02-061 2D ctrl</v>
      </c>
      <c r="G402" s="1">
        <v>1.48</v>
      </c>
      <c r="H402" s="1">
        <v>2.5099999999999998</v>
      </c>
      <c r="I402" s="1">
        <v>1.24</v>
      </c>
      <c r="J402" s="1">
        <v>14.83</v>
      </c>
      <c r="K402" s="1">
        <v>83.09</v>
      </c>
      <c r="L402" s="1">
        <v>6.03</v>
      </c>
      <c r="M402" s="1">
        <v>3.3</v>
      </c>
      <c r="N402" s="1">
        <v>6.99</v>
      </c>
      <c r="O402" s="1">
        <v>7.56</v>
      </c>
      <c r="P402" s="1">
        <v>3.19</v>
      </c>
      <c r="Q402" s="1">
        <v>42.94</v>
      </c>
      <c r="R402" s="5">
        <v>30.32</v>
      </c>
      <c r="S402" s="1">
        <v>4.68</v>
      </c>
      <c r="T402" s="1">
        <v>17.75</v>
      </c>
      <c r="U402" s="1">
        <v>2.54</v>
      </c>
      <c r="V402" s="1">
        <v>575.77</v>
      </c>
      <c r="W402" s="1">
        <v>356.39</v>
      </c>
      <c r="X402" s="1">
        <v>156.13</v>
      </c>
      <c r="Y402" s="1">
        <v>44.21</v>
      </c>
      <c r="Z402" s="1">
        <v>2687</v>
      </c>
      <c r="AA402" s="1">
        <v>9715</v>
      </c>
      <c r="AB402" s="1">
        <v>52.99</v>
      </c>
      <c r="AC402" s="1">
        <v>569.28</v>
      </c>
      <c r="AD402" s="1">
        <v>20.89</v>
      </c>
    </row>
    <row r="403" spans="1:30" x14ac:dyDescent="0.2">
      <c r="A403" t="s">
        <v>942</v>
      </c>
      <c r="B403" s="3" t="s">
        <v>370</v>
      </c>
      <c r="C403" s="1" t="s">
        <v>42</v>
      </c>
      <c r="D403" s="1" t="s">
        <v>38</v>
      </c>
      <c r="E403" s="1" t="s">
        <v>34</v>
      </c>
      <c r="F403" s="1" t="str">
        <f t="shared" ref="F403:F410" si="3">CONCATENATE(E403," ",B403," ",C403," ", D403)</f>
        <v>BMAC 02-061 2D ctrl</v>
      </c>
      <c r="G403" s="1">
        <v>3.64</v>
      </c>
      <c r="H403" s="1">
        <v>7.74</v>
      </c>
      <c r="I403" s="1">
        <v>1.38</v>
      </c>
      <c r="J403" s="1">
        <v>21.06</v>
      </c>
      <c r="K403" s="1">
        <v>263.54000000000002</v>
      </c>
      <c r="L403" s="1">
        <v>10.85</v>
      </c>
      <c r="M403" s="1">
        <v>3.69</v>
      </c>
      <c r="N403" s="1">
        <v>19.41</v>
      </c>
      <c r="O403" s="1">
        <v>10.35</v>
      </c>
      <c r="P403" s="1">
        <v>3.69</v>
      </c>
      <c r="Q403" s="1">
        <v>48.52</v>
      </c>
      <c r="R403" s="1">
        <v>30.32</v>
      </c>
      <c r="S403" s="1">
        <v>5.16</v>
      </c>
      <c r="T403" s="1">
        <v>25.57</v>
      </c>
      <c r="U403" s="1">
        <v>2.88</v>
      </c>
      <c r="V403" s="1">
        <v>596.28</v>
      </c>
      <c r="W403" s="1">
        <v>413.09</v>
      </c>
      <c r="X403" s="1">
        <v>149.26</v>
      </c>
      <c r="Y403" s="1">
        <v>42.87</v>
      </c>
      <c r="Z403" s="1">
        <v>2999</v>
      </c>
      <c r="AA403" s="1">
        <v>13192</v>
      </c>
      <c r="AB403" s="1">
        <v>59.19</v>
      </c>
      <c r="AC403" s="1">
        <v>625.64</v>
      </c>
      <c r="AD403" s="1">
        <v>24.68</v>
      </c>
    </row>
    <row r="404" spans="1:30" x14ac:dyDescent="0.2">
      <c r="A404" t="s">
        <v>943</v>
      </c>
      <c r="B404" s="3" t="s">
        <v>370</v>
      </c>
      <c r="C404" s="1" t="s">
        <v>42</v>
      </c>
      <c r="D404" s="1" t="s">
        <v>38</v>
      </c>
      <c r="E404" s="1" t="s">
        <v>34</v>
      </c>
      <c r="F404" s="1" t="str">
        <f t="shared" si="3"/>
        <v>BMAC 02-061 2D ctrl</v>
      </c>
      <c r="G404" s="1">
        <v>1.48</v>
      </c>
      <c r="H404" s="1">
        <v>1.94</v>
      </c>
      <c r="I404" s="1">
        <v>1.24</v>
      </c>
      <c r="J404" s="1">
        <v>12.15</v>
      </c>
      <c r="K404" s="1">
        <v>62.17</v>
      </c>
      <c r="L404" s="1">
        <v>4.9000000000000004</v>
      </c>
      <c r="M404" s="1">
        <v>3.69</v>
      </c>
      <c r="N404" s="1">
        <v>7.39</v>
      </c>
      <c r="O404" s="1">
        <v>8.01</v>
      </c>
      <c r="P404" s="1">
        <v>2.72</v>
      </c>
      <c r="Q404" s="1">
        <v>45.7</v>
      </c>
      <c r="R404" s="1">
        <v>72.02</v>
      </c>
      <c r="S404" s="1">
        <v>5.16</v>
      </c>
      <c r="T404" s="1">
        <v>17.399999999999999</v>
      </c>
      <c r="U404" s="1">
        <v>2.88</v>
      </c>
      <c r="V404" s="1">
        <v>469.14</v>
      </c>
      <c r="W404" s="1">
        <v>276.25</v>
      </c>
      <c r="X404" s="1">
        <v>149.26</v>
      </c>
      <c r="Y404" s="1">
        <v>44.21</v>
      </c>
      <c r="Z404" s="1">
        <v>2687</v>
      </c>
      <c r="AA404" s="1">
        <v>13016</v>
      </c>
      <c r="AB404" s="1">
        <v>51.75</v>
      </c>
      <c r="AC404" s="1">
        <v>571.79</v>
      </c>
      <c r="AD404" s="1">
        <v>22.13</v>
      </c>
    </row>
    <row r="405" spans="1:30" x14ac:dyDescent="0.2">
      <c r="A405" t="s">
        <v>944</v>
      </c>
      <c r="B405" s="3" t="s">
        <v>186</v>
      </c>
      <c r="C405" s="1" t="s">
        <v>42</v>
      </c>
      <c r="D405" s="1" t="s">
        <v>38</v>
      </c>
      <c r="E405" s="1" t="s">
        <v>34</v>
      </c>
      <c r="F405" s="1" t="str">
        <f t="shared" si="3"/>
        <v>BMAC 02-089 2D ctrl</v>
      </c>
      <c r="G405" s="1">
        <v>2.12</v>
      </c>
      <c r="H405" s="1">
        <v>5.85</v>
      </c>
      <c r="I405" s="1">
        <v>4.1500000000000004</v>
      </c>
      <c r="J405" s="1">
        <v>27.83</v>
      </c>
      <c r="K405" s="1">
        <v>51.06</v>
      </c>
      <c r="L405" s="1">
        <v>5.2</v>
      </c>
      <c r="M405" s="1">
        <v>7.31</v>
      </c>
      <c r="N405" s="1">
        <v>10.88</v>
      </c>
      <c r="O405" s="1">
        <v>10.27</v>
      </c>
      <c r="P405" s="1">
        <v>17.89</v>
      </c>
      <c r="Q405" s="1">
        <v>161.49</v>
      </c>
      <c r="R405" s="1">
        <v>258.45</v>
      </c>
      <c r="S405" s="1">
        <v>4.92</v>
      </c>
      <c r="T405" s="1">
        <v>39.4</v>
      </c>
      <c r="U405" s="1">
        <v>5.8</v>
      </c>
      <c r="V405" s="1">
        <v>665.1</v>
      </c>
      <c r="W405" s="1">
        <v>829.6</v>
      </c>
      <c r="X405" s="1">
        <v>195.93</v>
      </c>
      <c r="Y405" s="1">
        <v>158.62</v>
      </c>
      <c r="Z405" s="1">
        <v>2281</v>
      </c>
      <c r="AA405" s="1">
        <v>46984</v>
      </c>
      <c r="AB405" s="1">
        <v>100.51</v>
      </c>
      <c r="AC405" s="1">
        <v>766.85</v>
      </c>
      <c r="AD405" s="1">
        <v>196.89</v>
      </c>
    </row>
    <row r="406" spans="1:30" x14ac:dyDescent="0.2">
      <c r="A406" t="s">
        <v>945</v>
      </c>
      <c r="B406" s="3" t="s">
        <v>186</v>
      </c>
      <c r="C406" s="1" t="s">
        <v>42</v>
      </c>
      <c r="D406" s="1" t="s">
        <v>38</v>
      </c>
      <c r="E406" s="1" t="s">
        <v>34</v>
      </c>
      <c r="F406" s="1" t="str">
        <f t="shared" si="3"/>
        <v>BMAC 02-089 2D ctrl</v>
      </c>
      <c r="G406" s="1">
        <v>2.36</v>
      </c>
      <c r="H406" s="1">
        <v>2.87</v>
      </c>
      <c r="I406" s="1">
        <v>4.1500000000000004</v>
      </c>
      <c r="J406" s="1">
        <v>43.71</v>
      </c>
      <c r="K406" s="1">
        <v>49.06</v>
      </c>
      <c r="L406" s="1">
        <v>5.04</v>
      </c>
      <c r="M406" s="1">
        <v>6.49</v>
      </c>
      <c r="N406" s="1">
        <v>12.65</v>
      </c>
      <c r="O406" s="1">
        <v>9.43</v>
      </c>
      <c r="P406" s="1">
        <v>18.940000000000001</v>
      </c>
      <c r="Q406" s="1">
        <v>161.49</v>
      </c>
      <c r="R406" s="1">
        <v>380.78</v>
      </c>
      <c r="S406" s="1">
        <v>6.23</v>
      </c>
      <c r="T406" s="1">
        <v>38.64</v>
      </c>
      <c r="U406" s="1">
        <v>5.07</v>
      </c>
      <c r="V406" s="1">
        <v>664.43</v>
      </c>
      <c r="W406" s="1">
        <v>817.77</v>
      </c>
      <c r="X406" s="1">
        <v>205.4</v>
      </c>
      <c r="Y406" s="1">
        <v>167.56</v>
      </c>
      <c r="Z406" s="1">
        <v>2657</v>
      </c>
      <c r="AA406" s="1">
        <v>43761</v>
      </c>
      <c r="AB406" s="1">
        <v>99.76</v>
      </c>
      <c r="AC406" s="1">
        <v>771.31</v>
      </c>
      <c r="AD406" s="1">
        <v>184.13</v>
      </c>
    </row>
    <row r="407" spans="1:30" x14ac:dyDescent="0.2">
      <c r="A407" t="s">
        <v>946</v>
      </c>
      <c r="B407" s="3" t="s">
        <v>186</v>
      </c>
      <c r="C407" s="1" t="s">
        <v>42</v>
      </c>
      <c r="D407" s="1" t="s">
        <v>38</v>
      </c>
      <c r="E407" s="1" t="s">
        <v>34</v>
      </c>
      <c r="F407" s="1" t="str">
        <f t="shared" si="3"/>
        <v>BMAC 02-089 2D ctrl</v>
      </c>
      <c r="G407" s="1">
        <v>2.4900000000000002</v>
      </c>
      <c r="H407" s="1">
        <v>3.59</v>
      </c>
      <c r="I407" s="1">
        <v>3.55</v>
      </c>
      <c r="J407" s="1">
        <v>28.35</v>
      </c>
      <c r="K407" s="1">
        <v>47.44</v>
      </c>
      <c r="L407" s="1">
        <v>5.51</v>
      </c>
      <c r="M407" s="1">
        <v>6.49</v>
      </c>
      <c r="N407" s="1">
        <v>14.14</v>
      </c>
      <c r="O407" s="1">
        <v>10.27</v>
      </c>
      <c r="P407" s="1">
        <v>17.89</v>
      </c>
      <c r="Q407" s="1">
        <v>149.49</v>
      </c>
      <c r="R407" s="1">
        <v>488.32</v>
      </c>
      <c r="S407" s="1">
        <v>4.92</v>
      </c>
      <c r="T407" s="1">
        <v>38.64</v>
      </c>
      <c r="U407" s="1">
        <v>5.07</v>
      </c>
      <c r="V407" s="1">
        <v>715.75</v>
      </c>
      <c r="W407" s="1">
        <v>890.16</v>
      </c>
      <c r="X407" s="1">
        <v>195.93</v>
      </c>
      <c r="Y407" s="1">
        <v>163.08000000000001</v>
      </c>
      <c r="Z407" s="1">
        <v>2657</v>
      </c>
      <c r="AA407" s="1">
        <v>43094</v>
      </c>
      <c r="AB407" s="1">
        <v>99.76</v>
      </c>
      <c r="AC407" s="1">
        <v>821.17</v>
      </c>
      <c r="AD407" s="1">
        <v>184.13</v>
      </c>
    </row>
    <row r="408" spans="1:30" x14ac:dyDescent="0.2">
      <c r="A408" t="s">
        <v>947</v>
      </c>
      <c r="B408" s="3" t="s">
        <v>301</v>
      </c>
      <c r="C408" s="1" t="s">
        <v>42</v>
      </c>
      <c r="D408" s="1" t="s">
        <v>38</v>
      </c>
      <c r="E408" s="1" t="s">
        <v>34</v>
      </c>
      <c r="F408" s="1" t="str">
        <f t="shared" si="3"/>
        <v>BMAC 02-156 2D ctrl</v>
      </c>
      <c r="G408" s="1">
        <v>1.48</v>
      </c>
      <c r="H408" s="1">
        <v>1.8</v>
      </c>
      <c r="I408" s="1">
        <v>1.8</v>
      </c>
      <c r="J408" s="1">
        <v>13.58</v>
      </c>
      <c r="K408" s="1">
        <v>32.53</v>
      </c>
      <c r="L408" s="1">
        <v>3.2</v>
      </c>
      <c r="M408" s="1">
        <v>4.51</v>
      </c>
      <c r="N408" s="1">
        <v>9.98</v>
      </c>
      <c r="O408" s="1">
        <v>11.8</v>
      </c>
      <c r="P408" s="1">
        <v>7.6</v>
      </c>
      <c r="Q408" s="1">
        <v>48.52</v>
      </c>
      <c r="R408" s="1">
        <v>30.32</v>
      </c>
      <c r="S408" s="1">
        <v>4.68</v>
      </c>
      <c r="T408" s="1">
        <v>19.8</v>
      </c>
      <c r="U408" s="1">
        <v>4</v>
      </c>
      <c r="V408" s="1">
        <v>449.24</v>
      </c>
      <c r="W408" s="1">
        <v>404.99</v>
      </c>
      <c r="X408" s="1">
        <v>162.87</v>
      </c>
      <c r="Y408" s="1">
        <v>49.64</v>
      </c>
      <c r="Z408" s="1">
        <v>3623</v>
      </c>
      <c r="AA408" s="1">
        <v>12486</v>
      </c>
      <c r="AB408" s="1">
        <v>57.64</v>
      </c>
      <c r="AC408" s="1">
        <v>495.6</v>
      </c>
      <c r="AD408" s="1">
        <v>23.4</v>
      </c>
    </row>
    <row r="409" spans="1:30" x14ac:dyDescent="0.2">
      <c r="A409" t="s">
        <v>948</v>
      </c>
      <c r="B409" s="3" t="s">
        <v>301</v>
      </c>
      <c r="C409" s="1" t="s">
        <v>42</v>
      </c>
      <c r="D409" s="1" t="s">
        <v>38</v>
      </c>
      <c r="E409" s="1" t="s">
        <v>34</v>
      </c>
      <c r="F409" s="1" t="str">
        <f t="shared" si="3"/>
        <v>BMAC 02-156 2D ctrl</v>
      </c>
      <c r="G409" s="1">
        <v>1.37</v>
      </c>
      <c r="H409" s="1">
        <v>2.8</v>
      </c>
      <c r="I409" s="1">
        <v>2.2400000000000002</v>
      </c>
      <c r="J409" s="1">
        <v>12.76</v>
      </c>
      <c r="K409" s="1">
        <v>30.36</v>
      </c>
      <c r="L409" s="1">
        <v>3.2</v>
      </c>
      <c r="M409" s="1">
        <v>4.51</v>
      </c>
      <c r="N409" s="1">
        <v>9.98</v>
      </c>
      <c r="O409" s="1">
        <v>12.79</v>
      </c>
      <c r="P409" s="1">
        <v>8.2100000000000009</v>
      </c>
      <c r="Q409" s="1">
        <v>48.52</v>
      </c>
      <c r="R409" s="1">
        <v>30.32</v>
      </c>
      <c r="S409" s="1">
        <v>4.68</v>
      </c>
      <c r="T409" s="1">
        <v>20.13</v>
      </c>
      <c r="U409" s="1">
        <v>4</v>
      </c>
      <c r="V409" s="1">
        <v>404.17</v>
      </c>
      <c r="W409" s="1">
        <v>400.95</v>
      </c>
      <c r="X409" s="1">
        <v>169.5</v>
      </c>
      <c r="Y409" s="1">
        <v>49.64</v>
      </c>
      <c r="Z409" s="1">
        <v>3623</v>
      </c>
      <c r="AA409" s="1">
        <v>14733</v>
      </c>
      <c r="AB409" s="1">
        <v>57.33</v>
      </c>
      <c r="AC409" s="1">
        <v>494.97</v>
      </c>
      <c r="AD409" s="1">
        <v>24.68</v>
      </c>
    </row>
    <row r="410" spans="1:30" x14ac:dyDescent="0.2">
      <c r="A410" t="s">
        <v>949</v>
      </c>
      <c r="B410" s="3" t="s">
        <v>301</v>
      </c>
      <c r="C410" s="1" t="s">
        <v>42</v>
      </c>
      <c r="D410" s="1" t="s">
        <v>38</v>
      </c>
      <c r="E410" s="1" t="s">
        <v>34</v>
      </c>
      <c r="F410" s="1" t="str">
        <f t="shared" si="3"/>
        <v>BMAC 02-156 2D ctrl</v>
      </c>
      <c r="G410" s="1">
        <v>1.48</v>
      </c>
      <c r="H410" s="1">
        <v>7.9</v>
      </c>
      <c r="I410" s="1">
        <v>2.2400000000000002</v>
      </c>
      <c r="J410" s="1">
        <v>14.83</v>
      </c>
      <c r="K410" s="1">
        <v>47.21</v>
      </c>
      <c r="L410" s="1">
        <v>3.2</v>
      </c>
      <c r="M410" s="1">
        <v>4.93</v>
      </c>
      <c r="N410" s="1">
        <v>9.98</v>
      </c>
      <c r="O410" s="1">
        <v>13.78</v>
      </c>
      <c r="P410" s="1">
        <v>8.2100000000000009</v>
      </c>
      <c r="Q410" s="1">
        <v>54.3</v>
      </c>
      <c r="R410" s="1">
        <v>72.02</v>
      </c>
      <c r="S410" s="1">
        <v>5.4</v>
      </c>
      <c r="T410" s="1">
        <v>20.77</v>
      </c>
      <c r="U410" s="1">
        <v>4.8</v>
      </c>
      <c r="V410" s="1">
        <v>414.48</v>
      </c>
      <c r="W410" s="1">
        <v>317.85000000000002</v>
      </c>
      <c r="X410" s="1">
        <v>176.01</v>
      </c>
      <c r="Y410" s="1">
        <v>58.02</v>
      </c>
      <c r="Z410" s="1">
        <v>3933</v>
      </c>
      <c r="AA410" s="1">
        <v>14396</v>
      </c>
      <c r="AB410" s="1">
        <v>57.95</v>
      </c>
      <c r="AC410" s="1">
        <v>532.69000000000005</v>
      </c>
      <c r="AD410" s="1">
        <v>25.99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2076-8B6E-4D49-8486-8A617B7DE603}">
  <dimension ref="A1:AD110"/>
  <sheetViews>
    <sheetView zoomScale="58" workbookViewId="0">
      <selection activeCell="B1" sqref="B1:B1048576"/>
    </sheetView>
  </sheetViews>
  <sheetFormatPr baseColWidth="10" defaultRowHeight="16" x14ac:dyDescent="0.2"/>
  <cols>
    <col min="6" max="6" width="24.66406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">
      <c r="A2" t="s">
        <v>96</v>
      </c>
      <c r="B2" t="s">
        <v>97</v>
      </c>
      <c r="C2" t="s">
        <v>32</v>
      </c>
      <c r="D2" t="s">
        <v>33</v>
      </c>
      <c r="E2" t="s">
        <v>34</v>
      </c>
      <c r="F2" t="s">
        <v>511</v>
      </c>
      <c r="G2">
        <v>7.0491017964071849</v>
      </c>
      <c r="H2">
        <v>2.498823529411764</v>
      </c>
      <c r="I2">
        <v>6.7013610888710966</v>
      </c>
      <c r="J2">
        <v>10.553894381480589</v>
      </c>
      <c r="K2">
        <v>27.963367188844888</v>
      </c>
      <c r="L2">
        <v>6.6091694352159465</v>
      </c>
      <c r="M2">
        <v>6.5715832205683355</v>
      </c>
      <c r="N2">
        <v>1277.2488408037095</v>
      </c>
      <c r="O2">
        <v>5.0944040467910217</v>
      </c>
      <c r="P2">
        <v>4.9410823170731692</v>
      </c>
      <c r="Q2">
        <v>7.4662403048033736</v>
      </c>
      <c r="R2">
        <v>5.7833465911964721</v>
      </c>
      <c r="S2">
        <v>139.14306177260519</v>
      </c>
      <c r="T2">
        <v>7.5917647058823521</v>
      </c>
      <c r="U2">
        <v>6.0216528329123058</v>
      </c>
      <c r="V2">
        <v>23.258055221611741</v>
      </c>
      <c r="W2">
        <v>6.9074062391048088</v>
      </c>
      <c r="X2">
        <v>17.654737893160259</v>
      </c>
      <c r="Y2">
        <v>6.5239801966390054</v>
      </c>
      <c r="Z2">
        <v>7.187258969978032</v>
      </c>
      <c r="AA2">
        <v>6.206122222468867</v>
      </c>
      <c r="AB2">
        <v>10.916022758922534</v>
      </c>
      <c r="AC2">
        <v>6.927601594740155</v>
      </c>
      <c r="AD2">
        <v>7.4671372336093382</v>
      </c>
    </row>
    <row r="3" spans="1:30" x14ac:dyDescent="0.2">
      <c r="A3" t="s">
        <v>663</v>
      </c>
      <c r="B3" t="s">
        <v>97</v>
      </c>
      <c r="C3" t="s">
        <v>32</v>
      </c>
      <c r="D3" t="s">
        <v>33</v>
      </c>
      <c r="E3" t="s">
        <v>34</v>
      </c>
      <c r="F3" t="s">
        <v>511</v>
      </c>
    </row>
    <row r="4" spans="1:30" x14ac:dyDescent="0.2">
      <c r="A4" t="s">
        <v>65</v>
      </c>
      <c r="B4" t="s">
        <v>66</v>
      </c>
      <c r="C4" t="s">
        <v>32</v>
      </c>
      <c r="D4" t="s">
        <v>33</v>
      </c>
      <c r="E4" t="s">
        <v>34</v>
      </c>
      <c r="F4" t="s">
        <v>505</v>
      </c>
      <c r="G4">
        <v>5.1355102040816316</v>
      </c>
      <c r="H4">
        <v>0.9466705951679435</v>
      </c>
      <c r="I4">
        <v>8.6632050134288257</v>
      </c>
      <c r="J4">
        <v>10.369161045531197</v>
      </c>
      <c r="K4">
        <v>2.9023978237500813E-2</v>
      </c>
      <c r="L4">
        <v>4.2090069284064668</v>
      </c>
      <c r="M4">
        <v>7.7915730337078646</v>
      </c>
      <c r="N4">
        <v>1726.724642987916</v>
      </c>
      <c r="O4">
        <v>3.9778729838709674</v>
      </c>
      <c r="P4">
        <v>6.5757860159549493</v>
      </c>
      <c r="Q4">
        <v>8.4265299050523232</v>
      </c>
      <c r="R4">
        <v>7.4080649302915713</v>
      </c>
      <c r="S4">
        <v>675.60567375886512</v>
      </c>
      <c r="T4">
        <v>6.8794321142959838</v>
      </c>
      <c r="U4">
        <v>6.3225420560747656</v>
      </c>
      <c r="V4">
        <v>23.370766627973868</v>
      </c>
      <c r="W4">
        <v>7.9563104376433067</v>
      </c>
      <c r="X4">
        <v>30.272977099236634</v>
      </c>
      <c r="Y4">
        <v>6.9507903630219117</v>
      </c>
      <c r="Z4">
        <v>6.8467267105793788</v>
      </c>
      <c r="AA4">
        <v>7.2413929750825572</v>
      </c>
      <c r="AB4">
        <v>10.417543482928924</v>
      </c>
      <c r="AC4">
        <v>7.6915242944843643</v>
      </c>
      <c r="AD4">
        <v>10.546208634139248</v>
      </c>
    </row>
    <row r="5" spans="1:30" x14ac:dyDescent="0.2">
      <c r="A5" t="s">
        <v>67</v>
      </c>
      <c r="B5" t="s">
        <v>66</v>
      </c>
      <c r="C5" t="s">
        <v>32</v>
      </c>
      <c r="D5" t="s">
        <v>33</v>
      </c>
      <c r="E5" t="s">
        <v>34</v>
      </c>
      <c r="F5" t="s">
        <v>505</v>
      </c>
    </row>
    <row r="6" spans="1:30" x14ac:dyDescent="0.2">
      <c r="A6" t="s">
        <v>68</v>
      </c>
      <c r="B6" t="s">
        <v>66</v>
      </c>
      <c r="C6" t="s">
        <v>32</v>
      </c>
      <c r="D6" t="s">
        <v>33</v>
      </c>
      <c r="E6" t="s">
        <v>34</v>
      </c>
      <c r="F6" t="s">
        <v>505</v>
      </c>
    </row>
    <row r="7" spans="1:30" x14ac:dyDescent="0.2">
      <c r="A7" t="s">
        <v>69</v>
      </c>
      <c r="B7" t="s">
        <v>66</v>
      </c>
      <c r="C7" t="s">
        <v>32</v>
      </c>
      <c r="D7" t="s">
        <v>33</v>
      </c>
      <c r="E7" t="s">
        <v>34</v>
      </c>
      <c r="F7" t="s">
        <v>505</v>
      </c>
    </row>
    <row r="8" spans="1:30" x14ac:dyDescent="0.2">
      <c r="A8" t="s">
        <v>664</v>
      </c>
      <c r="B8" t="s">
        <v>81</v>
      </c>
      <c r="C8" t="s">
        <v>32</v>
      </c>
      <c r="D8" t="s">
        <v>33</v>
      </c>
      <c r="E8" t="s">
        <v>34</v>
      </c>
      <c r="F8" t="s">
        <v>508</v>
      </c>
      <c r="G8">
        <v>6.3208226221079684</v>
      </c>
      <c r="H8">
        <v>0.65414544713791001</v>
      </c>
      <c r="I8">
        <v>6.7720090293453721</v>
      </c>
      <c r="J8">
        <v>6.3632834512554011</v>
      </c>
      <c r="K8">
        <v>3.7300030392617353E-2</v>
      </c>
      <c r="L8">
        <v>5.5092050209205006</v>
      </c>
      <c r="M8">
        <v>6.6171855541718552</v>
      </c>
      <c r="N8">
        <v>3061.8604111020782</v>
      </c>
      <c r="O8">
        <v>3.4231054815461888</v>
      </c>
      <c r="P8">
        <v>5.1011164274322169</v>
      </c>
      <c r="Q8">
        <v>8.2551834698966857</v>
      </c>
      <c r="R8">
        <v>7.4381909547738694</v>
      </c>
      <c r="S8">
        <v>613.40816326530614</v>
      </c>
      <c r="T8">
        <v>7.1999999999999993</v>
      </c>
      <c r="U8">
        <v>5.5083094555873915</v>
      </c>
      <c r="V8">
        <v>21.481737601830279</v>
      </c>
      <c r="W8">
        <v>7.5404850583684109</v>
      </c>
      <c r="X8">
        <v>27.144037316831831</v>
      </c>
      <c r="Y8">
        <v>6.1396190835376201</v>
      </c>
      <c r="Z8">
        <v>6.0092898014136651</v>
      </c>
      <c r="AA8">
        <v>9.4935112541040869</v>
      </c>
      <c r="AB8">
        <v>10.381455712174196</v>
      </c>
      <c r="AC8">
        <v>6.5321707395772668</v>
      </c>
      <c r="AD8">
        <v>11.20423058955433</v>
      </c>
    </row>
    <row r="9" spans="1:30" x14ac:dyDescent="0.2">
      <c r="A9" t="s">
        <v>80</v>
      </c>
      <c r="B9" t="s">
        <v>81</v>
      </c>
      <c r="C9" t="s">
        <v>32</v>
      </c>
      <c r="D9" t="s">
        <v>33</v>
      </c>
      <c r="E9" t="s">
        <v>34</v>
      </c>
      <c r="F9" t="s">
        <v>508</v>
      </c>
    </row>
    <row r="10" spans="1:30" x14ac:dyDescent="0.2">
      <c r="A10" t="s">
        <v>82</v>
      </c>
      <c r="B10" t="s">
        <v>81</v>
      </c>
      <c r="C10" t="s">
        <v>32</v>
      </c>
      <c r="D10" t="s">
        <v>33</v>
      </c>
      <c r="E10" t="s">
        <v>34</v>
      </c>
      <c r="F10" t="s">
        <v>508</v>
      </c>
    </row>
    <row r="11" spans="1:30" x14ac:dyDescent="0.2">
      <c r="A11" t="s">
        <v>749</v>
      </c>
      <c r="B11" t="s">
        <v>384</v>
      </c>
      <c r="C11" t="s">
        <v>32</v>
      </c>
      <c r="D11" t="s">
        <v>33</v>
      </c>
      <c r="E11" t="s">
        <v>34</v>
      </c>
      <c r="F11" t="s">
        <v>580</v>
      </c>
      <c r="G11">
        <v>7.3186813186813175</v>
      </c>
      <c r="H11">
        <v>2.6470588235294112</v>
      </c>
      <c r="I11">
        <v>6.4172093023255812</v>
      </c>
      <c r="J11">
        <v>10.728749999999998</v>
      </c>
      <c r="K11">
        <v>16.169098226638155</v>
      </c>
      <c r="L11">
        <v>3.9412809131261883</v>
      </c>
      <c r="M11">
        <v>6.8113636363636347</v>
      </c>
      <c r="N11">
        <v>1500.1523616048753</v>
      </c>
      <c r="O11">
        <v>4.7837647058823523</v>
      </c>
      <c r="P11">
        <v>4.2710801393728213</v>
      </c>
      <c r="Q11">
        <v>8.1928711459632879</v>
      </c>
      <c r="R11">
        <v>10.041161061094215</v>
      </c>
      <c r="S11">
        <v>146.13034040453869</v>
      </c>
      <c r="T11">
        <v>7.4680359435173305</v>
      </c>
      <c r="U11">
        <v>6.012234910277324</v>
      </c>
      <c r="V11">
        <v>20.888886210512357</v>
      </c>
      <c r="W11">
        <v>6.5218152083719358</v>
      </c>
      <c r="X11">
        <v>108.92499183273441</v>
      </c>
      <c r="Y11">
        <v>5.7232055749128907</v>
      </c>
      <c r="Z11">
        <v>7.8502531063046472</v>
      </c>
      <c r="AA11">
        <v>20.89940059380427</v>
      </c>
      <c r="AB11">
        <v>11.900732442912537</v>
      </c>
      <c r="AC11">
        <v>10.076445476985624</v>
      </c>
      <c r="AD11">
        <v>11.637332990750256</v>
      </c>
    </row>
    <row r="12" spans="1:30" x14ac:dyDescent="0.2">
      <c r="A12" t="s">
        <v>750</v>
      </c>
      <c r="B12" t="s">
        <v>384</v>
      </c>
      <c r="C12" t="s">
        <v>32</v>
      </c>
      <c r="D12" t="s">
        <v>33</v>
      </c>
      <c r="E12" t="s">
        <v>34</v>
      </c>
      <c r="F12" t="s">
        <v>580</v>
      </c>
    </row>
    <row r="13" spans="1:30" x14ac:dyDescent="0.2">
      <c r="A13" t="s">
        <v>751</v>
      </c>
      <c r="B13" t="s">
        <v>384</v>
      </c>
      <c r="C13" t="s">
        <v>32</v>
      </c>
      <c r="D13" t="s">
        <v>33</v>
      </c>
      <c r="E13" t="s">
        <v>34</v>
      </c>
      <c r="F13" t="s">
        <v>580</v>
      </c>
    </row>
    <row r="14" spans="1:30" x14ac:dyDescent="0.2">
      <c r="A14" t="s">
        <v>752</v>
      </c>
      <c r="B14" t="s">
        <v>384</v>
      </c>
      <c r="C14" t="s">
        <v>32</v>
      </c>
      <c r="D14" t="s">
        <v>33</v>
      </c>
      <c r="E14" t="s">
        <v>34</v>
      </c>
      <c r="F14" t="s">
        <v>580</v>
      </c>
    </row>
    <row r="15" spans="1:30" x14ac:dyDescent="0.2">
      <c r="A15" t="s">
        <v>665</v>
      </c>
      <c r="B15" t="s">
        <v>160</v>
      </c>
      <c r="C15" t="s">
        <v>32</v>
      </c>
      <c r="D15" t="s">
        <v>33</v>
      </c>
      <c r="E15" t="s">
        <v>34</v>
      </c>
      <c r="F15" t="s">
        <v>526</v>
      </c>
      <c r="G15">
        <v>7.1307692307692303</v>
      </c>
      <c r="H15">
        <v>2.2139290407358736</v>
      </c>
      <c r="I15">
        <v>6.7034482758620673</v>
      </c>
      <c r="J15">
        <v>11.01508142308889</v>
      </c>
      <c r="K15">
        <v>0.31096569131532203</v>
      </c>
      <c r="L15">
        <v>2.7187810533289163</v>
      </c>
      <c r="M15">
        <v>5.5444816053511712</v>
      </c>
      <c r="N15">
        <v>2259.1750972762638</v>
      </c>
      <c r="O15">
        <v>1.3528421052631576</v>
      </c>
      <c r="P15">
        <v>4.5908839083354316</v>
      </c>
      <c r="Q15">
        <v>7.1031416010258273</v>
      </c>
      <c r="R15">
        <v>2.9286006977130516</v>
      </c>
      <c r="S15">
        <v>164.82568218298553</v>
      </c>
      <c r="T15">
        <v>7.257992987775987</v>
      </c>
      <c r="U15">
        <v>3.6159645232815967</v>
      </c>
      <c r="V15">
        <v>10.814214266912346</v>
      </c>
      <c r="W15">
        <v>5.9428900816161372</v>
      </c>
      <c r="X15">
        <v>23.299932424636989</v>
      </c>
      <c r="Y15">
        <v>5.0355978260869563</v>
      </c>
      <c r="Z15">
        <v>6.9337278106508871</v>
      </c>
      <c r="AA15">
        <v>14.730485629601812</v>
      </c>
      <c r="AB15">
        <v>10.07975708502024</v>
      </c>
      <c r="AC15">
        <v>9.9577658300659735</v>
      </c>
      <c r="AD15">
        <v>9.8026308724832223</v>
      </c>
    </row>
    <row r="16" spans="1:30" x14ac:dyDescent="0.2">
      <c r="A16" t="s">
        <v>666</v>
      </c>
      <c r="B16" t="s">
        <v>160</v>
      </c>
      <c r="C16" t="s">
        <v>32</v>
      </c>
      <c r="D16" t="s">
        <v>33</v>
      </c>
      <c r="E16" t="s">
        <v>34</v>
      </c>
      <c r="F16" t="s">
        <v>526</v>
      </c>
    </row>
    <row r="17" spans="1:30" x14ac:dyDescent="0.2">
      <c r="A17" t="s">
        <v>667</v>
      </c>
      <c r="B17" t="s">
        <v>413</v>
      </c>
      <c r="C17" t="s">
        <v>32</v>
      </c>
      <c r="D17" t="s">
        <v>33</v>
      </c>
      <c r="E17" t="s">
        <v>34</v>
      </c>
      <c r="F17" t="s">
        <v>586</v>
      </c>
      <c r="G17">
        <v>7.6544850498338874</v>
      </c>
      <c r="H17">
        <v>4.3058244462674322</v>
      </c>
      <c r="I17">
        <v>7.868263473053891</v>
      </c>
      <c r="J17">
        <v>12.258405545927209</v>
      </c>
      <c r="K17">
        <v>13.792967863894139</v>
      </c>
      <c r="L17">
        <v>4.72390243902439</v>
      </c>
      <c r="M17">
        <v>8.120575783234548</v>
      </c>
      <c r="N17">
        <v>1479.1530317613087</v>
      </c>
      <c r="O17">
        <v>5.2407231208372975</v>
      </c>
      <c r="P17">
        <v>6.4294314381270894</v>
      </c>
      <c r="Q17">
        <v>8.0187261303437243</v>
      </c>
      <c r="R17">
        <v>11.050587696534878</v>
      </c>
      <c r="S17">
        <v>140.15240174672488</v>
      </c>
      <c r="T17">
        <v>7.5634379263301517</v>
      </c>
      <c r="U17">
        <v>6.6932551319648086</v>
      </c>
      <c r="V17">
        <v>11.396809258689913</v>
      </c>
      <c r="W17">
        <v>7.038738515968272</v>
      </c>
      <c r="X17">
        <v>100.25115975171512</v>
      </c>
      <c r="Y17">
        <v>7.0363167446747532</v>
      </c>
      <c r="Z17">
        <v>9.9640211640211636</v>
      </c>
      <c r="AA17">
        <v>9.9837555393875235</v>
      </c>
      <c r="AB17">
        <v>12.209389874513198</v>
      </c>
      <c r="AC17">
        <v>10.989024357129281</v>
      </c>
      <c r="AD17">
        <v>10.236920813924982</v>
      </c>
    </row>
    <row r="18" spans="1:30" x14ac:dyDescent="0.2">
      <c r="A18" t="s">
        <v>668</v>
      </c>
      <c r="B18" t="s">
        <v>413</v>
      </c>
      <c r="C18" t="s">
        <v>32</v>
      </c>
      <c r="D18" t="s">
        <v>33</v>
      </c>
      <c r="E18" t="s">
        <v>34</v>
      </c>
      <c r="F18" t="s">
        <v>586</v>
      </c>
    </row>
    <row r="19" spans="1:30" x14ac:dyDescent="0.2">
      <c r="A19" t="s">
        <v>669</v>
      </c>
      <c r="B19" t="s">
        <v>413</v>
      </c>
      <c r="C19" t="s">
        <v>32</v>
      </c>
      <c r="D19" t="s">
        <v>33</v>
      </c>
      <c r="E19" t="s">
        <v>34</v>
      </c>
      <c r="F19" t="s">
        <v>586</v>
      </c>
    </row>
    <row r="20" spans="1:30" x14ac:dyDescent="0.2">
      <c r="A20" t="s">
        <v>108</v>
      </c>
      <c r="B20" t="s">
        <v>109</v>
      </c>
      <c r="C20" t="s">
        <v>32</v>
      </c>
      <c r="D20" t="s">
        <v>33</v>
      </c>
      <c r="E20" t="s">
        <v>34</v>
      </c>
      <c r="F20" t="s">
        <v>514</v>
      </c>
      <c r="G20">
        <v>5.6321112515802785</v>
      </c>
      <c r="H20">
        <v>1.9168552709946396</v>
      </c>
      <c r="I20">
        <v>5.4522918011620387</v>
      </c>
      <c r="J20">
        <v>11.316150757673874</v>
      </c>
      <c r="K20">
        <v>3.2280137098090416</v>
      </c>
      <c r="L20">
        <v>4.2310214375788142</v>
      </c>
      <c r="M20">
        <v>5.9784900885702239</v>
      </c>
      <c r="N20">
        <v>854.76354412031162</v>
      </c>
      <c r="O20">
        <v>3.2888888888888883</v>
      </c>
      <c r="P20">
        <v>4.1625857600243936</v>
      </c>
      <c r="Q20">
        <v>7.2052394483332174</v>
      </c>
      <c r="R20">
        <v>6.4681946920271809</v>
      </c>
      <c r="S20">
        <v>142.28557377049179</v>
      </c>
      <c r="T20">
        <v>6.5997858481306331</v>
      </c>
      <c r="U20">
        <v>4.7118440779610182</v>
      </c>
      <c r="V20">
        <v>14.313807228042192</v>
      </c>
      <c r="W20">
        <v>5.5049175327695714</v>
      </c>
      <c r="X20">
        <v>18.557498159469926</v>
      </c>
      <c r="Y20">
        <v>5.4286666290167727</v>
      </c>
      <c r="Z20">
        <v>5.1517966695880801</v>
      </c>
      <c r="AA20">
        <v>7.6479887827534823</v>
      </c>
      <c r="AB20">
        <v>10.194226010448173</v>
      </c>
      <c r="AC20">
        <v>5.9758081074443705</v>
      </c>
      <c r="AD20">
        <v>7.7910598819229682</v>
      </c>
    </row>
    <row r="21" spans="1:30" x14ac:dyDescent="0.2">
      <c r="A21" t="s">
        <v>110</v>
      </c>
      <c r="B21" t="s">
        <v>109</v>
      </c>
      <c r="C21" t="s">
        <v>32</v>
      </c>
      <c r="D21" t="s">
        <v>33</v>
      </c>
      <c r="E21" t="s">
        <v>34</v>
      </c>
      <c r="F21" t="s">
        <v>514</v>
      </c>
    </row>
    <row r="22" spans="1:30" x14ac:dyDescent="0.2">
      <c r="A22" t="s">
        <v>111</v>
      </c>
      <c r="B22" t="s">
        <v>109</v>
      </c>
      <c r="C22" t="s">
        <v>32</v>
      </c>
      <c r="D22" t="s">
        <v>33</v>
      </c>
      <c r="E22" t="s">
        <v>34</v>
      </c>
      <c r="F22" t="s">
        <v>514</v>
      </c>
    </row>
    <row r="23" spans="1:30" x14ac:dyDescent="0.2">
      <c r="A23" t="s">
        <v>112</v>
      </c>
      <c r="B23" t="s">
        <v>109</v>
      </c>
      <c r="C23" t="s">
        <v>32</v>
      </c>
      <c r="D23" t="s">
        <v>33</v>
      </c>
      <c r="E23" t="s">
        <v>34</v>
      </c>
      <c r="F23" t="s">
        <v>514</v>
      </c>
    </row>
    <row r="24" spans="1:30" x14ac:dyDescent="0.2">
      <c r="A24" t="s">
        <v>670</v>
      </c>
      <c r="B24" t="s">
        <v>194</v>
      </c>
      <c r="C24" t="s">
        <v>32</v>
      </c>
      <c r="D24" t="s">
        <v>33</v>
      </c>
      <c r="E24" t="s">
        <v>34</v>
      </c>
      <c r="F24" t="s">
        <v>538</v>
      </c>
      <c r="G24">
        <v>7.6413309982486846</v>
      </c>
      <c r="H24">
        <v>2.4319999999999999</v>
      </c>
      <c r="I24">
        <v>6.2970297029702964</v>
      </c>
      <c r="J24">
        <v>7.4976884044352561</v>
      </c>
      <c r="K24">
        <v>8.9008070814891962</v>
      </c>
      <c r="L24">
        <v>5.0469282013323458</v>
      </c>
      <c r="M24">
        <v>6.818227009113504</v>
      </c>
      <c r="N24">
        <v>2438.7595947190662</v>
      </c>
      <c r="O24">
        <v>5.1494283792871549</v>
      </c>
      <c r="P24">
        <v>4.8529731510459557</v>
      </c>
      <c r="Q24">
        <v>7.7748352097065849</v>
      </c>
      <c r="R24">
        <v>6.2903895021870442</v>
      </c>
      <c r="S24">
        <v>172.84585987261144</v>
      </c>
      <c r="T24">
        <v>7.2630912778904664</v>
      </c>
      <c r="U24">
        <v>4.8226609442060084</v>
      </c>
      <c r="V24">
        <v>27.625989171178674</v>
      </c>
      <c r="W24">
        <v>7.6200296810798251</v>
      </c>
      <c r="X24">
        <v>85.093896927922572</v>
      </c>
      <c r="Y24">
        <v>5.7767882187938282</v>
      </c>
      <c r="Z24">
        <v>6.1106328300674591</v>
      </c>
      <c r="AA24">
        <v>8.1859988057184996</v>
      </c>
      <c r="AB24">
        <v>11.892883465727623</v>
      </c>
      <c r="AC24">
        <v>9.7530825710652618</v>
      </c>
      <c r="AD24">
        <v>10.444760513569614</v>
      </c>
    </row>
    <row r="25" spans="1:30" x14ac:dyDescent="0.2">
      <c r="A25" t="s">
        <v>671</v>
      </c>
      <c r="B25" t="s">
        <v>194</v>
      </c>
      <c r="C25" t="s">
        <v>32</v>
      </c>
      <c r="D25" t="s">
        <v>33</v>
      </c>
      <c r="E25" t="s">
        <v>34</v>
      </c>
      <c r="F25" t="s">
        <v>538</v>
      </c>
    </row>
    <row r="26" spans="1:30" x14ac:dyDescent="0.2">
      <c r="A26" t="s">
        <v>672</v>
      </c>
      <c r="B26" t="s">
        <v>194</v>
      </c>
      <c r="C26" t="s">
        <v>32</v>
      </c>
      <c r="D26" t="s">
        <v>33</v>
      </c>
      <c r="E26" t="s">
        <v>34</v>
      </c>
      <c r="F26" t="s">
        <v>538</v>
      </c>
    </row>
    <row r="27" spans="1:30" x14ac:dyDescent="0.2">
      <c r="A27" t="s">
        <v>674</v>
      </c>
      <c r="B27" t="s">
        <v>453</v>
      </c>
      <c r="C27" t="s">
        <v>32</v>
      </c>
      <c r="D27" t="s">
        <v>33</v>
      </c>
      <c r="E27" t="s">
        <v>34</v>
      </c>
      <c r="F27" t="s">
        <v>494</v>
      </c>
      <c r="G27">
        <v>4.7275471698113201</v>
      </c>
      <c r="H27">
        <v>1.1208648648648647</v>
      </c>
      <c r="I27">
        <v>5.7192802056555267</v>
      </c>
      <c r="J27">
        <v>9.8349397590361427</v>
      </c>
      <c r="K27">
        <v>0.15621634277686722</v>
      </c>
      <c r="L27">
        <v>4.363023493360572</v>
      </c>
      <c r="M27">
        <v>7.0927088877062268</v>
      </c>
      <c r="N27">
        <v>152.92197858235593</v>
      </c>
      <c r="O27">
        <v>5.3033666969972701</v>
      </c>
      <c r="P27">
        <v>3.8870853916725476</v>
      </c>
      <c r="Q27">
        <v>7.3349851618069604</v>
      </c>
      <c r="R27">
        <v>11.241006202618884</v>
      </c>
      <c r="S27">
        <v>67.672058823529412</v>
      </c>
      <c r="T27">
        <v>6.1777191509773353</v>
      </c>
      <c r="U27">
        <v>5.4321811680572107</v>
      </c>
      <c r="V27">
        <v>12.796735488460024</v>
      </c>
      <c r="W27">
        <v>5.6892172477979681</v>
      </c>
      <c r="X27">
        <v>48.208433551529914</v>
      </c>
      <c r="Y27">
        <v>6.0248546226723283</v>
      </c>
      <c r="Z27">
        <v>5.1867247334434596</v>
      </c>
      <c r="AA27">
        <v>7.5583299794530694</v>
      </c>
      <c r="AB27">
        <v>11.118141980718669</v>
      </c>
      <c r="AC27">
        <v>6.498136464512724</v>
      </c>
      <c r="AD27">
        <v>8.4032116475752048</v>
      </c>
    </row>
    <row r="28" spans="1:30" x14ac:dyDescent="0.2">
      <c r="A28" t="s">
        <v>673</v>
      </c>
      <c r="B28" t="s">
        <v>453</v>
      </c>
      <c r="C28" t="s">
        <v>32</v>
      </c>
      <c r="D28" t="s">
        <v>33</v>
      </c>
      <c r="E28" t="s">
        <v>34</v>
      </c>
      <c r="F28" t="s">
        <v>494</v>
      </c>
    </row>
    <row r="29" spans="1:30" x14ac:dyDescent="0.2">
      <c r="A29" t="s">
        <v>675</v>
      </c>
      <c r="B29" t="s">
        <v>246</v>
      </c>
      <c r="C29" t="s">
        <v>32</v>
      </c>
      <c r="D29" t="s">
        <v>33</v>
      </c>
      <c r="E29" t="s">
        <v>34</v>
      </c>
      <c r="F29" t="s">
        <v>550</v>
      </c>
      <c r="G29">
        <v>8.9249999999999989</v>
      </c>
      <c r="H29">
        <v>6.5739130434782593</v>
      </c>
      <c r="I29">
        <v>6.8807881773399009</v>
      </c>
      <c r="J29">
        <v>12.700533617929565</v>
      </c>
      <c r="K29">
        <v>4.5852631578947367</v>
      </c>
      <c r="L29">
        <v>8.1977142857142837</v>
      </c>
      <c r="M29">
        <v>7.6634222919937214</v>
      </c>
      <c r="N29">
        <v>3137.0311368573493</v>
      </c>
      <c r="O29">
        <v>8.8665658093797255</v>
      </c>
      <c r="P29">
        <v>6.4543909348441924</v>
      </c>
      <c r="Q29">
        <v>7.5973819733683472</v>
      </c>
      <c r="R29">
        <v>8.0508317562551621</v>
      </c>
      <c r="S29">
        <v>231.16946564885492</v>
      </c>
      <c r="T29">
        <v>7.2691528943497445</v>
      </c>
      <c r="U29">
        <v>6.5997057381069153</v>
      </c>
      <c r="V29">
        <v>7.9028306742151306</v>
      </c>
      <c r="W29">
        <v>8.1400306067038546</v>
      </c>
      <c r="X29">
        <v>116.48153397248852</v>
      </c>
      <c r="Y29">
        <v>6.9202249320780931</v>
      </c>
      <c r="Z29">
        <v>6.8456445993031352</v>
      </c>
      <c r="AA29">
        <v>12.738859047971843</v>
      </c>
      <c r="AB29">
        <v>11.737397874022664</v>
      </c>
      <c r="AC29">
        <v>9.4902214320349092</v>
      </c>
      <c r="AD29">
        <v>7.7490155057839027</v>
      </c>
    </row>
    <row r="30" spans="1:30" x14ac:dyDescent="0.2">
      <c r="A30" t="s">
        <v>676</v>
      </c>
      <c r="B30" t="s">
        <v>246</v>
      </c>
      <c r="C30" t="s">
        <v>32</v>
      </c>
      <c r="D30" t="s">
        <v>33</v>
      </c>
      <c r="E30" t="s">
        <v>34</v>
      </c>
      <c r="F30" t="s">
        <v>550</v>
      </c>
    </row>
    <row r="31" spans="1:30" x14ac:dyDescent="0.2">
      <c r="A31" t="s">
        <v>677</v>
      </c>
      <c r="B31" t="s">
        <v>246</v>
      </c>
      <c r="C31" t="s">
        <v>32</v>
      </c>
      <c r="D31" t="s">
        <v>33</v>
      </c>
      <c r="E31" t="s">
        <v>34</v>
      </c>
      <c r="F31" t="s">
        <v>550</v>
      </c>
    </row>
    <row r="32" spans="1:30" x14ac:dyDescent="0.2">
      <c r="A32" t="s">
        <v>678</v>
      </c>
      <c r="B32" t="s">
        <v>344</v>
      </c>
      <c r="C32" t="s">
        <v>32</v>
      </c>
      <c r="D32" t="s">
        <v>33</v>
      </c>
      <c r="E32" t="s">
        <v>34</v>
      </c>
      <c r="F32" t="s">
        <v>571</v>
      </c>
      <c r="G32">
        <v>7.9815242494226313</v>
      </c>
      <c r="H32">
        <v>5.5878260869565226</v>
      </c>
      <c r="I32">
        <v>9.3994236311239199</v>
      </c>
      <c r="J32">
        <v>12.288023803620133</v>
      </c>
      <c r="K32">
        <v>29.620572764465223</v>
      </c>
      <c r="L32">
        <v>6.3922213911742709</v>
      </c>
      <c r="M32">
        <v>9.12134831460674</v>
      </c>
      <c r="N32">
        <v>2377.9652605459055</v>
      </c>
      <c r="O32">
        <v>6.7254408060453406</v>
      </c>
      <c r="P32">
        <v>9</v>
      </c>
      <c r="Q32">
        <v>8.9899699957136718</v>
      </c>
      <c r="R32">
        <v>17.102374670184695</v>
      </c>
      <c r="S32">
        <v>189.48099173553717</v>
      </c>
      <c r="T32">
        <v>8.1142171565686851</v>
      </c>
      <c r="U32">
        <v>8.2582132564841491</v>
      </c>
      <c r="V32">
        <v>24.264822859940036</v>
      </c>
      <c r="W32">
        <v>7.3715889268107695</v>
      </c>
      <c r="X32">
        <v>21.708217511048485</v>
      </c>
      <c r="Y32">
        <v>7.2028887818969665</v>
      </c>
      <c r="Z32">
        <v>9.3144009681323112</v>
      </c>
      <c r="AA32">
        <v>10.255628153171779</v>
      </c>
      <c r="AB32">
        <v>13.322931847406771</v>
      </c>
      <c r="AC32">
        <v>10.769310092280648</v>
      </c>
      <c r="AD32">
        <v>10.239484583525082</v>
      </c>
    </row>
    <row r="33" spans="1:30" x14ac:dyDescent="0.2">
      <c r="A33" t="s">
        <v>679</v>
      </c>
      <c r="B33" t="s">
        <v>344</v>
      </c>
      <c r="C33" t="s">
        <v>32</v>
      </c>
      <c r="D33" t="s">
        <v>33</v>
      </c>
      <c r="E33" t="s">
        <v>34</v>
      </c>
      <c r="F33" t="s">
        <v>571</v>
      </c>
    </row>
    <row r="34" spans="1:30" x14ac:dyDescent="0.2">
      <c r="A34" t="s">
        <v>680</v>
      </c>
      <c r="B34" t="s">
        <v>344</v>
      </c>
      <c r="C34" t="s">
        <v>32</v>
      </c>
      <c r="D34" t="s">
        <v>33</v>
      </c>
      <c r="E34" t="s">
        <v>34</v>
      </c>
      <c r="F34" t="s">
        <v>571</v>
      </c>
    </row>
    <row r="35" spans="1:30" x14ac:dyDescent="0.2">
      <c r="A35" t="s">
        <v>681</v>
      </c>
      <c r="B35" t="s">
        <v>357</v>
      </c>
      <c r="C35" t="s">
        <v>32</v>
      </c>
      <c r="D35" t="s">
        <v>33</v>
      </c>
      <c r="E35" t="s">
        <v>34</v>
      </c>
      <c r="F35" t="s">
        <v>574</v>
      </c>
      <c r="G35">
        <v>9.14</v>
      </c>
      <c r="H35">
        <v>7.4629213483146053</v>
      </c>
      <c r="I35">
        <v>10.450969529085871</v>
      </c>
      <c r="J35">
        <v>11.923897376765638</v>
      </c>
      <c r="K35">
        <v>41.009925558312652</v>
      </c>
      <c r="L35">
        <v>6.2043956043956028</v>
      </c>
      <c r="M35">
        <v>8.5333333333333314</v>
      </c>
      <c r="N35">
        <v>2499.7752808988757</v>
      </c>
      <c r="O35">
        <v>7.1124415341440583</v>
      </c>
      <c r="P35">
        <v>10.453846153846156</v>
      </c>
      <c r="Q35">
        <v>8.6844406343763367</v>
      </c>
      <c r="R35">
        <v>17.050923482849601</v>
      </c>
      <c r="S35">
        <v>196.18512396694214</v>
      </c>
      <c r="T35">
        <v>8.3369190176578005</v>
      </c>
      <c r="U35">
        <v>9.1139240506329102</v>
      </c>
      <c r="V35">
        <v>24.698340977448723</v>
      </c>
      <c r="W35">
        <v>8.4276722932582206</v>
      </c>
      <c r="X35">
        <v>26.611080550098222</v>
      </c>
      <c r="Y35">
        <v>6.9069252077562338</v>
      </c>
      <c r="Z35">
        <v>10.037557894736842</v>
      </c>
      <c r="AA35">
        <v>10.351502862595421</v>
      </c>
      <c r="AB35">
        <v>13.984660156502615</v>
      </c>
      <c r="AC35">
        <v>11.260285988395998</v>
      </c>
      <c r="AD35">
        <v>11.118549511854949</v>
      </c>
    </row>
    <row r="36" spans="1:30" x14ac:dyDescent="0.2">
      <c r="A36" t="s">
        <v>682</v>
      </c>
      <c r="B36" t="s">
        <v>357</v>
      </c>
      <c r="C36" t="s">
        <v>32</v>
      </c>
      <c r="D36" t="s">
        <v>33</v>
      </c>
      <c r="E36" t="s">
        <v>34</v>
      </c>
      <c r="F36" t="s">
        <v>574</v>
      </c>
    </row>
    <row r="37" spans="1:30" x14ac:dyDescent="0.2">
      <c r="A37" t="s">
        <v>683</v>
      </c>
      <c r="B37" t="s">
        <v>357</v>
      </c>
      <c r="C37" t="s">
        <v>32</v>
      </c>
      <c r="D37" t="s">
        <v>33</v>
      </c>
      <c r="E37" t="s">
        <v>34</v>
      </c>
      <c r="F37" t="s">
        <v>574</v>
      </c>
    </row>
    <row r="38" spans="1:30" x14ac:dyDescent="0.2">
      <c r="A38" t="s">
        <v>684</v>
      </c>
      <c r="B38" t="s">
        <v>259</v>
      </c>
      <c r="C38" t="s">
        <v>32</v>
      </c>
      <c r="D38" t="s">
        <v>33</v>
      </c>
      <c r="E38" t="s">
        <v>34</v>
      </c>
      <c r="F38" t="s">
        <v>553</v>
      </c>
      <c r="G38">
        <v>8.5230769230769212</v>
      </c>
      <c r="H38">
        <v>4.3394302848575714</v>
      </c>
      <c r="I38">
        <v>5.2537742631200572</v>
      </c>
      <c r="J38">
        <v>13.625418060200666</v>
      </c>
      <c r="K38">
        <v>14.962269669494004</v>
      </c>
      <c r="L38">
        <v>7.7837837837837824</v>
      </c>
      <c r="M38">
        <v>6.442419221209609</v>
      </c>
      <c r="N38">
        <v>2754.3737441393164</v>
      </c>
      <c r="O38">
        <v>6.0439907192575388</v>
      </c>
      <c r="P38">
        <v>2.7252040688182841</v>
      </c>
      <c r="Q38">
        <v>7.4004064289673002</v>
      </c>
      <c r="R38">
        <v>7.2</v>
      </c>
      <c r="S38">
        <v>201.70917797286515</v>
      </c>
      <c r="T38">
        <v>6.9520437721274533</v>
      </c>
      <c r="U38">
        <v>3.8147505422993482</v>
      </c>
      <c r="V38">
        <v>35.564552183200028</v>
      </c>
      <c r="W38">
        <v>7.7386279236432332</v>
      </c>
      <c r="X38">
        <v>83.771687262938926</v>
      </c>
      <c r="Y38">
        <v>5.3436319368650809</v>
      </c>
      <c r="Z38">
        <v>4.1900642108820545</v>
      </c>
      <c r="AA38">
        <v>7.2319712477537301</v>
      </c>
      <c r="AB38">
        <v>12.376845868279938</v>
      </c>
      <c r="AC38">
        <v>10.723596044710661</v>
      </c>
      <c r="AD38">
        <v>8.1931034482758598</v>
      </c>
    </row>
    <row r="39" spans="1:30" x14ac:dyDescent="0.2">
      <c r="A39" t="s">
        <v>685</v>
      </c>
      <c r="B39" t="s">
        <v>259</v>
      </c>
      <c r="C39" t="s">
        <v>32</v>
      </c>
      <c r="D39" t="s">
        <v>33</v>
      </c>
      <c r="E39" t="s">
        <v>34</v>
      </c>
      <c r="F39" t="s">
        <v>553</v>
      </c>
    </row>
    <row r="40" spans="1:30" x14ac:dyDescent="0.2">
      <c r="A40" t="s">
        <v>686</v>
      </c>
      <c r="B40" t="s">
        <v>259</v>
      </c>
      <c r="C40" t="s">
        <v>32</v>
      </c>
      <c r="D40" t="s">
        <v>33</v>
      </c>
      <c r="E40" t="s">
        <v>34</v>
      </c>
      <c r="F40" t="s">
        <v>553</v>
      </c>
    </row>
    <row r="41" spans="1:30" x14ac:dyDescent="0.2">
      <c r="A41" t="s">
        <v>687</v>
      </c>
      <c r="B41" t="s">
        <v>168</v>
      </c>
      <c r="C41" t="s">
        <v>32</v>
      </c>
      <c r="D41" t="s">
        <v>33</v>
      </c>
      <c r="E41" t="s">
        <v>34</v>
      </c>
      <c r="F41" t="s">
        <v>529</v>
      </c>
      <c r="G41">
        <v>6.3564032697547672</v>
      </c>
      <c r="H41">
        <v>1.2415841584158416</v>
      </c>
      <c r="I41">
        <v>5.4362416107382545</v>
      </c>
      <c r="J41">
        <v>14.914925992530087</v>
      </c>
      <c r="K41">
        <v>0.3528404224950043</v>
      </c>
      <c r="L41">
        <v>5.1346992729676124</v>
      </c>
      <c r="M41">
        <v>5.6574430823117332</v>
      </c>
      <c r="N41">
        <v>559.98142127264282</v>
      </c>
      <c r="O41">
        <v>2.9048820625342828</v>
      </c>
      <c r="P41">
        <v>4.2192419825072873</v>
      </c>
      <c r="Q41">
        <v>7.2085729987177132</v>
      </c>
      <c r="R41">
        <v>1.2462042633763692</v>
      </c>
      <c r="S41">
        <v>324.58906030855536</v>
      </c>
      <c r="T41">
        <v>7.2552534343912827</v>
      </c>
      <c r="U41">
        <v>4.9444717444717439</v>
      </c>
      <c r="V41">
        <v>12.585547085156273</v>
      </c>
      <c r="W41">
        <v>6.6645488570633189</v>
      </c>
      <c r="X41">
        <v>30.095623859448235</v>
      </c>
      <c r="Y41">
        <v>5.444888616825911</v>
      </c>
      <c r="Z41">
        <v>5.7123966942148749</v>
      </c>
      <c r="AA41">
        <v>8.2971727343144845</v>
      </c>
      <c r="AB41">
        <v>11.097148327976475</v>
      </c>
      <c r="AC41">
        <v>7.8030946430689569</v>
      </c>
      <c r="AD41">
        <v>9.7416946650871008</v>
      </c>
    </row>
    <row r="42" spans="1:30" x14ac:dyDescent="0.2">
      <c r="A42" t="s">
        <v>688</v>
      </c>
      <c r="B42" t="s">
        <v>168</v>
      </c>
      <c r="C42" t="s">
        <v>32</v>
      </c>
      <c r="D42" t="s">
        <v>33</v>
      </c>
      <c r="E42" t="s">
        <v>34</v>
      </c>
      <c r="F42" t="s">
        <v>529</v>
      </c>
    </row>
    <row r="43" spans="1:30" x14ac:dyDescent="0.2">
      <c r="A43" t="s">
        <v>689</v>
      </c>
      <c r="B43" t="s">
        <v>168</v>
      </c>
      <c r="C43" t="s">
        <v>32</v>
      </c>
      <c r="D43" t="s">
        <v>33</v>
      </c>
      <c r="E43" t="s">
        <v>34</v>
      </c>
      <c r="F43" t="s">
        <v>529</v>
      </c>
    </row>
    <row r="44" spans="1:30" x14ac:dyDescent="0.2">
      <c r="A44" t="s">
        <v>122</v>
      </c>
      <c r="B44" t="s">
        <v>123</v>
      </c>
      <c r="C44" t="s">
        <v>32</v>
      </c>
      <c r="D44" t="s">
        <v>33</v>
      </c>
      <c r="E44" t="s">
        <v>34</v>
      </c>
      <c r="F44" t="s">
        <v>517</v>
      </c>
      <c r="G44">
        <v>5.345316455696203</v>
      </c>
      <c r="H44">
        <v>1.5302036199095022</v>
      </c>
      <c r="I44">
        <v>6.7578947368421041</v>
      </c>
      <c r="J44">
        <v>13.445219675959715</v>
      </c>
      <c r="K44">
        <v>1.3165079790800589</v>
      </c>
      <c r="L44">
        <v>5.0140799999999999</v>
      </c>
      <c r="M44">
        <v>6.4375876577840101</v>
      </c>
      <c r="N44">
        <v>756.33790226460064</v>
      </c>
      <c r="O44">
        <v>4.4429038587311966</v>
      </c>
      <c r="P44">
        <v>4.1864829640662817</v>
      </c>
      <c r="Q44">
        <v>8.0437939796716158</v>
      </c>
      <c r="R44">
        <v>7.3751667569449797</v>
      </c>
      <c r="S44">
        <v>152.00425531914897</v>
      </c>
      <c r="T44">
        <v>6.1169616117615018</v>
      </c>
      <c r="U44">
        <v>4.8469765816148191</v>
      </c>
      <c r="V44">
        <v>18.12452120621213</v>
      </c>
      <c r="W44">
        <v>7.3410869053588046</v>
      </c>
      <c r="X44">
        <v>25.633834923480823</v>
      </c>
      <c r="Y44">
        <v>5.7573067613868529</v>
      </c>
      <c r="Z44">
        <v>5.2712490602513151</v>
      </c>
      <c r="AA44">
        <v>8.2000286327845373</v>
      </c>
      <c r="AB44">
        <v>10.529744623103181</v>
      </c>
      <c r="AC44">
        <v>6.9952878003088284</v>
      </c>
      <c r="AD44">
        <v>7.722173961822639</v>
      </c>
    </row>
    <row r="45" spans="1:30" x14ac:dyDescent="0.2">
      <c r="A45" t="s">
        <v>124</v>
      </c>
      <c r="B45" t="s">
        <v>123</v>
      </c>
      <c r="C45" t="s">
        <v>32</v>
      </c>
      <c r="D45" t="s">
        <v>33</v>
      </c>
      <c r="E45" t="s">
        <v>34</v>
      </c>
      <c r="F45" t="s">
        <v>517</v>
      </c>
    </row>
    <row r="46" spans="1:30" x14ac:dyDescent="0.2">
      <c r="A46" t="s">
        <v>125</v>
      </c>
      <c r="B46" t="s">
        <v>123</v>
      </c>
      <c r="C46" t="s">
        <v>32</v>
      </c>
      <c r="D46" t="s">
        <v>33</v>
      </c>
      <c r="E46" t="s">
        <v>34</v>
      </c>
      <c r="F46" t="s">
        <v>517</v>
      </c>
    </row>
    <row r="47" spans="1:30" x14ac:dyDescent="0.2">
      <c r="A47" t="s">
        <v>126</v>
      </c>
      <c r="B47" t="s">
        <v>123</v>
      </c>
      <c r="C47" t="s">
        <v>32</v>
      </c>
      <c r="D47" t="s">
        <v>33</v>
      </c>
      <c r="E47" t="s">
        <v>34</v>
      </c>
      <c r="F47" t="s">
        <v>517</v>
      </c>
    </row>
    <row r="48" spans="1:30" x14ac:dyDescent="0.2">
      <c r="A48" t="s">
        <v>753</v>
      </c>
      <c r="B48" t="s">
        <v>316</v>
      </c>
      <c r="C48" t="s">
        <v>32</v>
      </c>
      <c r="D48" t="s">
        <v>33</v>
      </c>
      <c r="E48" t="s">
        <v>34</v>
      </c>
      <c r="F48" t="s">
        <v>565</v>
      </c>
      <c r="G48">
        <v>5.755960729312763</v>
      </c>
      <c r="H48">
        <v>1.6732851985559565</v>
      </c>
      <c r="I48">
        <v>7.9802419354838721</v>
      </c>
      <c r="J48">
        <v>10.431771033422972</v>
      </c>
      <c r="K48">
        <v>5.9241157244885603</v>
      </c>
      <c r="L48">
        <v>5.9623448275862057</v>
      </c>
      <c r="M48">
        <v>7.1999999999999993</v>
      </c>
      <c r="N48">
        <v>437.31543624161066</v>
      </c>
      <c r="O48">
        <v>4.711020199437483</v>
      </c>
      <c r="P48">
        <v>5.6418927444794935</v>
      </c>
      <c r="Q48">
        <v>8.281466395112016</v>
      </c>
      <c r="R48">
        <v>21.793081255028156</v>
      </c>
      <c r="S48">
        <v>166.37156652360511</v>
      </c>
      <c r="T48">
        <v>7.2377519252826463</v>
      </c>
      <c r="U48">
        <v>6.0286259541984721</v>
      </c>
      <c r="V48">
        <v>15.488490916597851</v>
      </c>
      <c r="W48">
        <v>5.9270613243549777</v>
      </c>
      <c r="X48">
        <v>24.929231902744515</v>
      </c>
      <c r="Y48">
        <v>6.6319742782870428</v>
      </c>
      <c r="Z48">
        <v>6.9807320644216686</v>
      </c>
      <c r="AA48">
        <v>10.52207850133809</v>
      </c>
      <c r="AB48">
        <v>12.977334058759517</v>
      </c>
      <c r="AC48">
        <v>7.0958586373075256</v>
      </c>
      <c r="AD48">
        <v>9.940861466821886</v>
      </c>
    </row>
    <row r="49" spans="1:30" x14ac:dyDescent="0.2">
      <c r="A49" t="s">
        <v>754</v>
      </c>
      <c r="B49" t="s">
        <v>316</v>
      </c>
      <c r="C49" t="s">
        <v>32</v>
      </c>
      <c r="D49" t="s">
        <v>33</v>
      </c>
      <c r="E49" t="s">
        <v>34</v>
      </c>
      <c r="F49" t="s">
        <v>565</v>
      </c>
    </row>
    <row r="50" spans="1:30" x14ac:dyDescent="0.2">
      <c r="A50" t="s">
        <v>755</v>
      </c>
      <c r="B50" t="s">
        <v>316</v>
      </c>
      <c r="C50" t="s">
        <v>32</v>
      </c>
      <c r="D50" t="s">
        <v>33</v>
      </c>
      <c r="E50" t="s">
        <v>34</v>
      </c>
      <c r="F50" t="s">
        <v>565</v>
      </c>
    </row>
    <row r="51" spans="1:30" x14ac:dyDescent="0.2">
      <c r="A51" t="s">
        <v>756</v>
      </c>
      <c r="B51" t="s">
        <v>316</v>
      </c>
      <c r="C51" t="s">
        <v>32</v>
      </c>
      <c r="D51" t="s">
        <v>33</v>
      </c>
      <c r="E51" t="s">
        <v>34</v>
      </c>
      <c r="F51" t="s">
        <v>565</v>
      </c>
    </row>
    <row r="52" spans="1:30" x14ac:dyDescent="0.2">
      <c r="A52" t="s">
        <v>690</v>
      </c>
      <c r="B52" t="s">
        <v>206</v>
      </c>
      <c r="C52" t="s">
        <v>32</v>
      </c>
      <c r="D52" t="s">
        <v>33</v>
      </c>
      <c r="E52" t="s">
        <v>34</v>
      </c>
      <c r="F52" t="s">
        <v>541</v>
      </c>
      <c r="G52">
        <v>6.8874095513748195</v>
      </c>
      <c r="H52">
        <v>3.3356828193832597</v>
      </c>
      <c r="I52">
        <v>6.2062499999999998</v>
      </c>
      <c r="J52">
        <v>11.318034698935705</v>
      </c>
      <c r="K52">
        <v>10.393889006119434</v>
      </c>
      <c r="L52">
        <v>5.4286624203821647</v>
      </c>
      <c r="M52">
        <v>6.442419221209609</v>
      </c>
      <c r="N52">
        <v>413.50323365563162</v>
      </c>
      <c r="O52">
        <v>2.5320773425880017</v>
      </c>
      <c r="P52">
        <v>4.2734674481229211</v>
      </c>
      <c r="Q52">
        <v>7.3848950837057785</v>
      </c>
      <c r="R52">
        <v>6.0212177985948472</v>
      </c>
      <c r="S52">
        <v>94.217518248175182</v>
      </c>
      <c r="T52">
        <v>7.2257723134386422</v>
      </c>
      <c r="U52">
        <v>4.2654292343387459</v>
      </c>
      <c r="V52">
        <v>19.619737339890829</v>
      </c>
      <c r="W52">
        <v>7.2031093757652114</v>
      </c>
      <c r="X52">
        <v>66.113131313131305</v>
      </c>
      <c r="Y52">
        <v>6.053459715639808</v>
      </c>
      <c r="Z52">
        <v>6.4157753458600029</v>
      </c>
      <c r="AA52">
        <v>12.179546307717056</v>
      </c>
      <c r="AB52">
        <v>9.3797825266696382</v>
      </c>
      <c r="AC52">
        <v>8.42849256977828</v>
      </c>
      <c r="AD52">
        <v>10.125664235859938</v>
      </c>
    </row>
    <row r="53" spans="1:30" x14ac:dyDescent="0.2">
      <c r="A53" t="s">
        <v>691</v>
      </c>
      <c r="B53" t="s">
        <v>206</v>
      </c>
      <c r="C53" t="s">
        <v>32</v>
      </c>
      <c r="D53" t="s">
        <v>33</v>
      </c>
      <c r="E53" t="s">
        <v>34</v>
      </c>
      <c r="F53" t="s">
        <v>541</v>
      </c>
    </row>
    <row r="54" spans="1:30" x14ac:dyDescent="0.2">
      <c r="A54" t="s">
        <v>692</v>
      </c>
      <c r="B54" t="s">
        <v>206</v>
      </c>
      <c r="C54" t="s">
        <v>32</v>
      </c>
      <c r="D54" t="s">
        <v>33</v>
      </c>
      <c r="E54" t="s">
        <v>34</v>
      </c>
      <c r="F54" t="s">
        <v>541</v>
      </c>
    </row>
    <row r="55" spans="1:30" x14ac:dyDescent="0.2">
      <c r="A55" t="s">
        <v>693</v>
      </c>
      <c r="B55" t="s">
        <v>271</v>
      </c>
      <c r="C55" t="s">
        <v>32</v>
      </c>
      <c r="D55" t="s">
        <v>33</v>
      </c>
      <c r="E55" t="s">
        <v>34</v>
      </c>
      <c r="F55" t="s">
        <v>556</v>
      </c>
      <c r="G55">
        <v>7.2707142857142859</v>
      </c>
      <c r="H55">
        <v>2.726011560693641</v>
      </c>
      <c r="I55">
        <v>6.4552342971086727</v>
      </c>
      <c r="J55">
        <v>12.909933774834434</v>
      </c>
      <c r="K55">
        <v>5.0451811414392047</v>
      </c>
      <c r="L55">
        <v>5.7119133574007215</v>
      </c>
      <c r="M55">
        <v>6.3838056680161941</v>
      </c>
      <c r="N55">
        <v>1973.3782383419684</v>
      </c>
      <c r="O55">
        <v>2.2504875406283857</v>
      </c>
      <c r="P55">
        <v>3.9868561278863224</v>
      </c>
      <c r="Q55">
        <v>7.5250634491366748</v>
      </c>
      <c r="R55">
        <v>5.8960926475597288</v>
      </c>
      <c r="S55">
        <v>110.54343479226839</v>
      </c>
      <c r="T55">
        <v>7.0368095120138712</v>
      </c>
      <c r="U55">
        <v>4.3926136363636354</v>
      </c>
      <c r="V55">
        <v>22.604010725977592</v>
      </c>
      <c r="W55">
        <v>7.1539051940529061</v>
      </c>
      <c r="X55">
        <v>62.645602833341627</v>
      </c>
      <c r="Y55">
        <v>5.5218741954861406</v>
      </c>
      <c r="Z55">
        <v>6.4928084784254354</v>
      </c>
      <c r="AA55">
        <v>9.9594834516950304</v>
      </c>
      <c r="AB55">
        <v>10.90154301938032</v>
      </c>
      <c r="AC55">
        <v>10.145707981499555</v>
      </c>
      <c r="AD55">
        <v>9.6309751217486514</v>
      </c>
    </row>
    <row r="56" spans="1:30" x14ac:dyDescent="0.2">
      <c r="A56" t="s">
        <v>694</v>
      </c>
      <c r="B56" t="s">
        <v>271</v>
      </c>
      <c r="C56" t="s">
        <v>32</v>
      </c>
      <c r="D56" t="s">
        <v>33</v>
      </c>
      <c r="E56" t="s">
        <v>34</v>
      </c>
      <c r="F56" t="s">
        <v>556</v>
      </c>
    </row>
    <row r="57" spans="1:30" x14ac:dyDescent="0.2">
      <c r="A57" t="s">
        <v>695</v>
      </c>
      <c r="B57" t="s">
        <v>271</v>
      </c>
      <c r="C57" t="s">
        <v>32</v>
      </c>
      <c r="D57" t="s">
        <v>33</v>
      </c>
      <c r="E57" t="s">
        <v>34</v>
      </c>
      <c r="F57" t="s">
        <v>556</v>
      </c>
    </row>
    <row r="58" spans="1:30" x14ac:dyDescent="0.2">
      <c r="A58" t="s">
        <v>696</v>
      </c>
      <c r="B58" t="s">
        <v>271</v>
      </c>
      <c r="C58" t="s">
        <v>32</v>
      </c>
      <c r="D58" t="s">
        <v>33</v>
      </c>
      <c r="E58" t="s">
        <v>34</v>
      </c>
      <c r="F58" t="s">
        <v>556</v>
      </c>
    </row>
    <row r="59" spans="1:30" x14ac:dyDescent="0.2">
      <c r="A59" t="s">
        <v>697</v>
      </c>
      <c r="B59" t="s">
        <v>219</v>
      </c>
      <c r="C59" t="s">
        <v>32</v>
      </c>
      <c r="D59" t="s">
        <v>33</v>
      </c>
      <c r="E59" t="s">
        <v>34</v>
      </c>
      <c r="F59" t="s">
        <v>544</v>
      </c>
      <c r="G59">
        <v>8.223459244532803</v>
      </c>
      <c r="H59">
        <v>2.9011959521619128</v>
      </c>
      <c r="I59">
        <v>7.884532019704432</v>
      </c>
      <c r="J59">
        <v>13.947619047619048</v>
      </c>
      <c r="K59">
        <v>1.2137094893914662</v>
      </c>
      <c r="L59">
        <v>5.2960669456066949</v>
      </c>
      <c r="M59">
        <v>6.5833471416735705</v>
      </c>
      <c r="N59">
        <v>3214.592833876221</v>
      </c>
      <c r="O59">
        <v>4.9825280247390795</v>
      </c>
      <c r="P59">
        <v>5.8248145650708025</v>
      </c>
      <c r="Q59">
        <v>7.5463556851311955</v>
      </c>
      <c r="R59">
        <v>5.8975213497188088</v>
      </c>
      <c r="S59">
        <v>191.33747864707891</v>
      </c>
      <c r="T59">
        <v>7.5516952114645219</v>
      </c>
      <c r="U59">
        <v>5.2177434908389593</v>
      </c>
      <c r="V59">
        <v>8.6671090594345053</v>
      </c>
      <c r="W59">
        <v>7.0860386062886969</v>
      </c>
      <c r="X59">
        <v>77.541512538012853</v>
      </c>
      <c r="Y59">
        <v>5.7350182615047478</v>
      </c>
      <c r="Z59">
        <v>7.8579935868071455</v>
      </c>
      <c r="AA59">
        <v>7.5616617351165818</v>
      </c>
      <c r="AB59">
        <v>11.119082077319792</v>
      </c>
      <c r="AC59">
        <v>10.167589409734401</v>
      </c>
      <c r="AD59">
        <v>10.099317670629594</v>
      </c>
    </row>
    <row r="60" spans="1:30" x14ac:dyDescent="0.2">
      <c r="A60" t="s">
        <v>698</v>
      </c>
      <c r="B60" t="s">
        <v>219</v>
      </c>
      <c r="C60" t="s">
        <v>32</v>
      </c>
      <c r="D60" t="s">
        <v>33</v>
      </c>
      <c r="E60" t="s">
        <v>34</v>
      </c>
      <c r="F60" t="s">
        <v>544</v>
      </c>
    </row>
    <row r="61" spans="1:30" x14ac:dyDescent="0.2">
      <c r="A61" t="s">
        <v>699</v>
      </c>
      <c r="B61" t="s">
        <v>219</v>
      </c>
      <c r="C61" t="s">
        <v>32</v>
      </c>
      <c r="D61" t="s">
        <v>33</v>
      </c>
      <c r="E61" t="s">
        <v>34</v>
      </c>
      <c r="F61" t="s">
        <v>544</v>
      </c>
    </row>
    <row r="62" spans="1:30" x14ac:dyDescent="0.2">
      <c r="A62" t="s">
        <v>700</v>
      </c>
      <c r="B62" t="s">
        <v>219</v>
      </c>
      <c r="C62" t="s">
        <v>32</v>
      </c>
      <c r="D62" t="s">
        <v>33</v>
      </c>
      <c r="E62" t="s">
        <v>34</v>
      </c>
      <c r="F62" t="s">
        <v>544</v>
      </c>
    </row>
    <row r="63" spans="1:30" x14ac:dyDescent="0.2">
      <c r="A63" t="s">
        <v>701</v>
      </c>
      <c r="B63" t="s">
        <v>232</v>
      </c>
      <c r="C63" t="s">
        <v>32</v>
      </c>
      <c r="D63" t="s">
        <v>33</v>
      </c>
      <c r="E63" t="s">
        <v>34</v>
      </c>
      <c r="F63" t="s">
        <v>547</v>
      </c>
      <c r="G63">
        <v>7.6322469982847334</v>
      </c>
      <c r="H63">
        <v>2.7703406813627254</v>
      </c>
      <c r="I63">
        <v>6.5167138810198306</v>
      </c>
      <c r="J63">
        <v>12.745120226308345</v>
      </c>
      <c r="K63">
        <v>4.257311433583161</v>
      </c>
      <c r="L63">
        <v>6.1683366733466931</v>
      </c>
      <c r="M63">
        <v>6.4735632183908036</v>
      </c>
      <c r="N63">
        <v>2527.8279990227215</v>
      </c>
      <c r="O63">
        <v>4.976181179226864</v>
      </c>
      <c r="P63">
        <v>4.6464389114070634</v>
      </c>
      <c r="Q63">
        <v>7.5006096434509502</v>
      </c>
      <c r="R63">
        <v>6.9037769126360367</v>
      </c>
      <c r="S63">
        <v>189.31275527284902</v>
      </c>
      <c r="T63">
        <v>7.2321030468169436</v>
      </c>
      <c r="U63">
        <v>5.0671968190854866</v>
      </c>
      <c r="V63">
        <v>12.623183072677094</v>
      </c>
      <c r="W63">
        <v>7.1475465076864797</v>
      </c>
      <c r="X63">
        <v>86.136081597960029</v>
      </c>
      <c r="Y63">
        <v>5.6316616314199397</v>
      </c>
      <c r="Z63">
        <v>6.8955050749154179</v>
      </c>
      <c r="AA63">
        <v>7.1982026333511371</v>
      </c>
      <c r="AB63">
        <v>12.17326607818411</v>
      </c>
      <c r="AC63">
        <v>9.9105711001367851</v>
      </c>
      <c r="AD63">
        <v>7.774021260046668</v>
      </c>
    </row>
    <row r="64" spans="1:30" x14ac:dyDescent="0.2">
      <c r="A64" t="s">
        <v>702</v>
      </c>
      <c r="B64" t="s">
        <v>232</v>
      </c>
      <c r="C64" t="s">
        <v>32</v>
      </c>
      <c r="D64" t="s">
        <v>33</v>
      </c>
      <c r="E64" t="s">
        <v>34</v>
      </c>
      <c r="F64" t="s">
        <v>547</v>
      </c>
    </row>
    <row r="65" spans="1:30" x14ac:dyDescent="0.2">
      <c r="A65" t="s">
        <v>703</v>
      </c>
      <c r="B65" t="s">
        <v>329</v>
      </c>
      <c r="C65" t="s">
        <v>32</v>
      </c>
      <c r="D65" t="s">
        <v>33</v>
      </c>
      <c r="E65" t="s">
        <v>34</v>
      </c>
      <c r="F65" t="s">
        <v>568</v>
      </c>
      <c r="G65">
        <v>6.6976744186046497</v>
      </c>
      <c r="H65">
        <v>1.0877697841726617</v>
      </c>
      <c r="I65">
        <v>8.1</v>
      </c>
      <c r="J65">
        <v>12.509214354995146</v>
      </c>
      <c r="K65">
        <v>1.9167979173446141</v>
      </c>
      <c r="L65">
        <v>6.629999999999999</v>
      </c>
      <c r="M65">
        <v>7.44</v>
      </c>
      <c r="N65">
        <v>884.70314318975522</v>
      </c>
      <c r="O65">
        <v>6.2461211477151943</v>
      </c>
      <c r="P65">
        <v>4.6725832012678277</v>
      </c>
      <c r="Q65">
        <v>8.0577081615828519</v>
      </c>
      <c r="R65">
        <v>16.182360922659431</v>
      </c>
      <c r="S65">
        <v>198.51627906976742</v>
      </c>
      <c r="T65">
        <v>7.1578424414478343</v>
      </c>
      <c r="U65">
        <v>6.3679999999999994</v>
      </c>
      <c r="V65">
        <v>19.808672872713661</v>
      </c>
      <c r="W65">
        <v>8.405577621904845</v>
      </c>
      <c r="X65">
        <v>29.90350246593664</v>
      </c>
      <c r="Y65">
        <v>6.9203680892688935</v>
      </c>
      <c r="Z65">
        <v>7.3270444519850697</v>
      </c>
      <c r="AA65">
        <v>10.206970239145226</v>
      </c>
      <c r="AB65">
        <v>13.015593929879643</v>
      </c>
      <c r="AC65">
        <v>11.824931249999997</v>
      </c>
      <c r="AD65">
        <v>10.019350632416222</v>
      </c>
    </row>
    <row r="66" spans="1:30" x14ac:dyDescent="0.2">
      <c r="A66" t="s">
        <v>704</v>
      </c>
      <c r="B66" t="s">
        <v>329</v>
      </c>
      <c r="C66" t="s">
        <v>32</v>
      </c>
      <c r="D66" t="s">
        <v>33</v>
      </c>
      <c r="E66" t="s">
        <v>34</v>
      </c>
      <c r="F66" t="s">
        <v>568</v>
      </c>
    </row>
    <row r="67" spans="1:30" x14ac:dyDescent="0.2">
      <c r="A67" t="s">
        <v>705</v>
      </c>
      <c r="B67" t="s">
        <v>329</v>
      </c>
      <c r="C67" t="s">
        <v>32</v>
      </c>
      <c r="D67" t="s">
        <v>33</v>
      </c>
      <c r="E67" t="s">
        <v>34</v>
      </c>
      <c r="F67" t="s">
        <v>568</v>
      </c>
    </row>
    <row r="68" spans="1:30" x14ac:dyDescent="0.2">
      <c r="A68" t="s">
        <v>706</v>
      </c>
      <c r="B68" t="s">
        <v>439</v>
      </c>
      <c r="C68" t="s">
        <v>32</v>
      </c>
      <c r="D68" t="s">
        <v>33</v>
      </c>
      <c r="E68" t="s">
        <v>34</v>
      </c>
      <c r="F68" t="s">
        <v>490</v>
      </c>
      <c r="G68">
        <v>8.8851782363977492</v>
      </c>
      <c r="H68">
        <v>4.5910931174089065</v>
      </c>
      <c r="I68">
        <v>6.9466019417475735</v>
      </c>
      <c r="J68">
        <v>13.345497185741088</v>
      </c>
      <c r="K68">
        <v>19.579409020217728</v>
      </c>
      <c r="L68">
        <v>5.8600127145581693</v>
      </c>
      <c r="M68">
        <v>7.4174560936668446</v>
      </c>
      <c r="N68">
        <v>1825.831809872029</v>
      </c>
      <c r="O68">
        <v>5.6938592111832236</v>
      </c>
      <c r="P68">
        <v>4.8211565585331453</v>
      </c>
      <c r="Q68">
        <v>8.1406593406593419</v>
      </c>
      <c r="R68">
        <v>17.939479905437352</v>
      </c>
      <c r="S68">
        <v>78.070970782280853</v>
      </c>
      <c r="T68">
        <v>7.3254516042059841</v>
      </c>
      <c r="U68">
        <v>5.6050632911392384</v>
      </c>
      <c r="V68">
        <v>22.744755374214144</v>
      </c>
      <c r="W68">
        <v>8.2934946774633769</v>
      </c>
      <c r="X68">
        <v>44.665252258653943</v>
      </c>
      <c r="Y68">
        <v>6.3545945251253038</v>
      </c>
      <c r="Z68">
        <v>6.7821015424164521</v>
      </c>
      <c r="AA68">
        <v>11.206909925165238</v>
      </c>
      <c r="AB68">
        <v>13.061698278980824</v>
      </c>
      <c r="AC68">
        <v>10.287932592240612</v>
      </c>
      <c r="AD68">
        <v>11.720818053596613</v>
      </c>
    </row>
    <row r="69" spans="1:30" x14ac:dyDescent="0.2">
      <c r="A69" t="s">
        <v>707</v>
      </c>
      <c r="B69" t="s">
        <v>439</v>
      </c>
      <c r="C69" t="s">
        <v>32</v>
      </c>
      <c r="D69" t="s">
        <v>33</v>
      </c>
      <c r="E69" t="s">
        <v>34</v>
      </c>
      <c r="F69" t="s">
        <v>490</v>
      </c>
    </row>
    <row r="70" spans="1:30" x14ac:dyDescent="0.2">
      <c r="A70" t="s">
        <v>708</v>
      </c>
      <c r="B70" t="s">
        <v>439</v>
      </c>
      <c r="C70" t="s">
        <v>32</v>
      </c>
      <c r="D70" t="s">
        <v>33</v>
      </c>
      <c r="E70" t="s">
        <v>34</v>
      </c>
      <c r="F70" t="s">
        <v>490</v>
      </c>
    </row>
    <row r="71" spans="1:30" x14ac:dyDescent="0.2">
      <c r="A71" t="s">
        <v>709</v>
      </c>
      <c r="B71" t="s">
        <v>439</v>
      </c>
      <c r="C71" t="s">
        <v>32</v>
      </c>
      <c r="D71" t="s">
        <v>33</v>
      </c>
      <c r="E71" t="s">
        <v>34</v>
      </c>
      <c r="F71" t="s">
        <v>490</v>
      </c>
    </row>
    <row r="72" spans="1:30" x14ac:dyDescent="0.2">
      <c r="A72" t="s">
        <v>710</v>
      </c>
      <c r="B72" t="s">
        <v>31</v>
      </c>
      <c r="C72" t="s">
        <v>32</v>
      </c>
      <c r="D72" t="s">
        <v>33</v>
      </c>
      <c r="E72" t="s">
        <v>34</v>
      </c>
      <c r="F72" t="s">
        <v>498</v>
      </c>
      <c r="G72">
        <v>7.9703703703703699</v>
      </c>
      <c r="H72">
        <v>4.2686253934942284</v>
      </c>
      <c r="I72">
        <v>7.2862275449101785</v>
      </c>
      <c r="J72">
        <v>16.621747261554901</v>
      </c>
      <c r="K72">
        <v>11.919629497684356</v>
      </c>
      <c r="L72">
        <v>4.9580071174377229</v>
      </c>
      <c r="M72">
        <v>6.4836424957841476</v>
      </c>
      <c r="N72">
        <v>650.57623221727249</v>
      </c>
      <c r="O72">
        <v>5.1563460958697611</v>
      </c>
      <c r="P72">
        <v>7.5995067817509234</v>
      </c>
      <c r="Q72">
        <v>7.5457382953181256</v>
      </c>
      <c r="R72">
        <v>14.993520518358531</v>
      </c>
      <c r="S72">
        <v>83.011764705882328</v>
      </c>
      <c r="T72">
        <v>7.5037954871527317</v>
      </c>
      <c r="U72">
        <v>6.4895218718209566</v>
      </c>
      <c r="V72">
        <v>10.574129353233829</v>
      </c>
      <c r="W72">
        <v>6.8506065325453873</v>
      </c>
      <c r="X72">
        <v>20.169535575057406</v>
      </c>
      <c r="Y72">
        <v>6.3818883751966071</v>
      </c>
      <c r="Z72">
        <v>8.2799999999999976</v>
      </c>
      <c r="AA72">
        <v>21.698768077129081</v>
      </c>
      <c r="AB72">
        <v>11.27793384685093</v>
      </c>
      <c r="AC72">
        <v>8.0373804716370127</v>
      </c>
      <c r="AD72">
        <v>9.3444871194379395</v>
      </c>
    </row>
    <row r="73" spans="1:30" x14ac:dyDescent="0.2">
      <c r="A73" t="s">
        <v>711</v>
      </c>
      <c r="B73" t="s">
        <v>31</v>
      </c>
      <c r="C73" t="s">
        <v>32</v>
      </c>
      <c r="D73" t="s">
        <v>33</v>
      </c>
      <c r="E73" t="s">
        <v>34</v>
      </c>
      <c r="F73" t="s">
        <v>498</v>
      </c>
    </row>
    <row r="74" spans="1:30" x14ac:dyDescent="0.2">
      <c r="A74" t="s">
        <v>712</v>
      </c>
      <c r="B74" t="s">
        <v>31</v>
      </c>
      <c r="C74" t="s">
        <v>32</v>
      </c>
      <c r="D74" t="s">
        <v>33</v>
      </c>
      <c r="E74" t="s">
        <v>34</v>
      </c>
      <c r="F74" t="s">
        <v>498</v>
      </c>
    </row>
    <row r="75" spans="1:30" x14ac:dyDescent="0.2">
      <c r="A75" t="s">
        <v>713</v>
      </c>
      <c r="B75" t="s">
        <v>31</v>
      </c>
      <c r="C75" t="s">
        <v>32</v>
      </c>
      <c r="D75" t="s">
        <v>33</v>
      </c>
      <c r="E75" t="s">
        <v>34</v>
      </c>
      <c r="F75" t="s">
        <v>498</v>
      </c>
    </row>
    <row r="76" spans="1:30" x14ac:dyDescent="0.2">
      <c r="A76" t="s">
        <v>714</v>
      </c>
      <c r="B76" t="s">
        <v>31</v>
      </c>
      <c r="C76" t="s">
        <v>32</v>
      </c>
      <c r="D76" t="s">
        <v>33</v>
      </c>
      <c r="E76" t="s">
        <v>34</v>
      </c>
      <c r="F76" t="s">
        <v>498</v>
      </c>
    </row>
    <row r="77" spans="1:30" x14ac:dyDescent="0.2">
      <c r="A77" s="28" t="s">
        <v>715</v>
      </c>
      <c r="B77" s="28" t="s">
        <v>46</v>
      </c>
      <c r="C77" s="28" t="s">
        <v>32</v>
      </c>
      <c r="D77" s="28" t="s">
        <v>33</v>
      </c>
      <c r="E77" s="28" t="s">
        <v>34</v>
      </c>
      <c r="F77" s="28" t="s">
        <v>502</v>
      </c>
      <c r="G77">
        <v>11.242409638554214</v>
      </c>
      <c r="H77">
        <v>8.6444790046656284</v>
      </c>
      <c r="I77">
        <v>13.128380024360537</v>
      </c>
      <c r="J77">
        <v>16.942356687898084</v>
      </c>
      <c r="K77">
        <v>8.0029932364368985</v>
      </c>
      <c r="L77">
        <v>9.4133333333333322</v>
      </c>
      <c r="M77">
        <v>9.9194539249146736</v>
      </c>
      <c r="N77">
        <v>3514.3408360128615</v>
      </c>
      <c r="O77">
        <v>6.0229400131839137</v>
      </c>
      <c r="P77">
        <v>10.268571428571427</v>
      </c>
      <c r="Q77">
        <v>12.677623702026688</v>
      </c>
      <c r="R77">
        <v>12.414155081786907</v>
      </c>
      <c r="S77">
        <v>57.13979671618452</v>
      </c>
      <c r="T77">
        <v>12.886082201446463</v>
      </c>
      <c r="U77">
        <v>7.8256684491978596</v>
      </c>
      <c r="V77">
        <v>23.140456890198966</v>
      </c>
      <c r="W77">
        <v>8.8896515679442505</v>
      </c>
      <c r="X77">
        <v>166.47684938797235</v>
      </c>
      <c r="Y77">
        <v>9.8631962519521093</v>
      </c>
      <c r="Z77">
        <v>10.576724738675956</v>
      </c>
      <c r="AA77">
        <v>9.0490178179672469</v>
      </c>
      <c r="AB77">
        <v>10.900827689992475</v>
      </c>
      <c r="AC77">
        <v>10.446300715990452</v>
      </c>
      <c r="AD77">
        <v>17.646080908445708</v>
      </c>
    </row>
    <row r="78" spans="1:30" x14ac:dyDescent="0.2">
      <c r="A78" s="28" t="s">
        <v>716</v>
      </c>
      <c r="B78" s="28" t="s">
        <v>46</v>
      </c>
      <c r="C78" s="28" t="s">
        <v>32</v>
      </c>
      <c r="D78" s="28" t="s">
        <v>33</v>
      </c>
      <c r="E78" s="28" t="s">
        <v>34</v>
      </c>
      <c r="F78" s="28" t="s">
        <v>502</v>
      </c>
    </row>
    <row r="79" spans="1:30" x14ac:dyDescent="0.2">
      <c r="A79" s="28" t="s">
        <v>717</v>
      </c>
      <c r="B79" s="28" t="s">
        <v>46</v>
      </c>
      <c r="C79" s="28" t="s">
        <v>32</v>
      </c>
      <c r="D79" s="28" t="s">
        <v>33</v>
      </c>
      <c r="E79" s="28" t="s">
        <v>34</v>
      </c>
      <c r="F79" s="28" t="s">
        <v>502</v>
      </c>
    </row>
    <row r="80" spans="1:30" x14ac:dyDescent="0.2">
      <c r="A80" s="28" t="s">
        <v>718</v>
      </c>
      <c r="B80" s="28" t="s">
        <v>53</v>
      </c>
      <c r="C80" s="28" t="s">
        <v>32</v>
      </c>
      <c r="D80" s="28" t="s">
        <v>33</v>
      </c>
      <c r="E80" s="28" t="s">
        <v>34</v>
      </c>
      <c r="F80" s="28" t="s">
        <v>503</v>
      </c>
      <c r="G80">
        <v>13.860853080568717</v>
      </c>
      <c r="H80">
        <v>11.115083798882679</v>
      </c>
      <c r="I80">
        <v>14.070229007633586</v>
      </c>
      <c r="J80">
        <v>16.496020025031285</v>
      </c>
      <c r="K80">
        <v>44.720366513952513</v>
      </c>
      <c r="L80">
        <v>9.6265927977839336</v>
      </c>
      <c r="M80">
        <v>10.450404624277455</v>
      </c>
      <c r="N80">
        <v>3511.735046959961</v>
      </c>
      <c r="O80">
        <v>8.902378686964795</v>
      </c>
      <c r="P80">
        <v>11.877720207253882</v>
      </c>
      <c r="Q80">
        <v>13.123470541434612</v>
      </c>
      <c r="R80">
        <v>7.4774422928806485</v>
      </c>
      <c r="S80">
        <v>58.356328838625473</v>
      </c>
      <c r="T80">
        <v>13.29593550554249</v>
      </c>
      <c r="U80">
        <v>10.581095725466588</v>
      </c>
      <c r="V80">
        <v>37.66161878633325</v>
      </c>
      <c r="W80">
        <v>7.9001167755355262</v>
      </c>
      <c r="X80">
        <v>160.19534616489514</v>
      </c>
      <c r="Y80">
        <v>10.4003903391071</v>
      </c>
      <c r="Z80">
        <v>11.439275766016712</v>
      </c>
      <c r="AA80">
        <v>7.3896245727803924</v>
      </c>
      <c r="AB80">
        <v>11.19357857234837</v>
      </c>
      <c r="AC80">
        <v>8.4438280166435504</v>
      </c>
      <c r="AD80">
        <v>15.220381226605239</v>
      </c>
    </row>
    <row r="81" spans="1:30" x14ac:dyDescent="0.2">
      <c r="A81" s="28" t="s">
        <v>719</v>
      </c>
      <c r="B81" s="28" t="s">
        <v>53</v>
      </c>
      <c r="C81" s="28" t="s">
        <v>32</v>
      </c>
      <c r="D81" s="28" t="s">
        <v>33</v>
      </c>
      <c r="E81" s="28" t="s">
        <v>34</v>
      </c>
      <c r="F81" s="28" t="s">
        <v>503</v>
      </c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 x14ac:dyDescent="0.2">
      <c r="A82" s="28" t="s">
        <v>720</v>
      </c>
      <c r="B82" s="28" t="s">
        <v>53</v>
      </c>
      <c r="C82" s="28" t="s">
        <v>32</v>
      </c>
      <c r="D82" s="28" t="s">
        <v>33</v>
      </c>
      <c r="E82" s="28" t="s">
        <v>34</v>
      </c>
      <c r="F82" s="28" t="s">
        <v>503</v>
      </c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 x14ac:dyDescent="0.2">
      <c r="A83" t="s">
        <v>721</v>
      </c>
      <c r="B83" t="s">
        <v>397</v>
      </c>
      <c r="C83" t="s">
        <v>32</v>
      </c>
      <c r="D83" t="s">
        <v>33</v>
      </c>
      <c r="E83" t="s">
        <v>34</v>
      </c>
      <c r="F83" t="s">
        <v>583</v>
      </c>
      <c r="G83">
        <v>8.0344370860927121</v>
      </c>
      <c r="H83">
        <v>3.1245967741935483</v>
      </c>
      <c r="I83">
        <v>6.7150259067357494</v>
      </c>
      <c r="J83">
        <v>10.99365904365904</v>
      </c>
      <c r="K83">
        <v>7.8031221719456996</v>
      </c>
      <c r="L83">
        <v>3.4996282527881037</v>
      </c>
      <c r="M83">
        <v>6.6227202472952085</v>
      </c>
      <c r="N83">
        <v>1277.1985590778095</v>
      </c>
      <c r="O83">
        <v>4.4012195121951212</v>
      </c>
      <c r="P83">
        <v>4.2032751091703062</v>
      </c>
      <c r="Q83">
        <v>7.9352005323331927</v>
      </c>
      <c r="R83">
        <v>8.6840170968936157</v>
      </c>
      <c r="S83">
        <v>140.1815859499734</v>
      </c>
      <c r="T83">
        <v>7.4440951953300409</v>
      </c>
      <c r="U83">
        <v>6.2304083405734145</v>
      </c>
      <c r="V83">
        <v>17.519715961052231</v>
      </c>
      <c r="W83">
        <v>6.9982828739267964</v>
      </c>
      <c r="X83">
        <v>101.59127516778526</v>
      </c>
      <c r="Y83">
        <v>6.327127932865217</v>
      </c>
      <c r="Z83">
        <v>7.6353488372093015</v>
      </c>
      <c r="AA83">
        <v>19.727875766871165</v>
      </c>
      <c r="AB83">
        <v>10.723589842992826</v>
      </c>
      <c r="AC83">
        <v>10.084374676281922</v>
      </c>
      <c r="AD83">
        <v>8.8032829373650117</v>
      </c>
    </row>
    <row r="84" spans="1:30" x14ac:dyDescent="0.2">
      <c r="A84" t="s">
        <v>722</v>
      </c>
      <c r="B84" t="s">
        <v>397</v>
      </c>
      <c r="C84" t="s">
        <v>32</v>
      </c>
      <c r="D84" t="s">
        <v>33</v>
      </c>
      <c r="E84" t="s">
        <v>34</v>
      </c>
      <c r="F84" t="s">
        <v>583</v>
      </c>
    </row>
    <row r="85" spans="1:30" x14ac:dyDescent="0.2">
      <c r="A85" t="s">
        <v>723</v>
      </c>
      <c r="B85" t="s">
        <v>397</v>
      </c>
      <c r="C85" t="s">
        <v>32</v>
      </c>
      <c r="D85" t="s">
        <v>33</v>
      </c>
      <c r="E85" t="s">
        <v>34</v>
      </c>
      <c r="F85" t="s">
        <v>583</v>
      </c>
    </row>
    <row r="86" spans="1:30" x14ac:dyDescent="0.2">
      <c r="A86" t="s">
        <v>724</v>
      </c>
      <c r="B86" t="s">
        <v>397</v>
      </c>
      <c r="C86" t="s">
        <v>32</v>
      </c>
      <c r="D86" t="s">
        <v>33</v>
      </c>
      <c r="E86" t="s">
        <v>34</v>
      </c>
      <c r="F86" t="s">
        <v>583</v>
      </c>
    </row>
    <row r="87" spans="1:30" x14ac:dyDescent="0.2">
      <c r="A87" t="s">
        <v>725</v>
      </c>
      <c r="B87" t="s">
        <v>139</v>
      </c>
      <c r="C87" t="s">
        <v>32</v>
      </c>
      <c r="D87" t="s">
        <v>33</v>
      </c>
      <c r="E87" t="s">
        <v>34</v>
      </c>
      <c r="F87" t="s">
        <v>520</v>
      </c>
      <c r="G87">
        <v>7.7946428571428559</v>
      </c>
      <c r="H87">
        <v>1.805263157894736</v>
      </c>
      <c r="I87">
        <v>7.2769230769230751</v>
      </c>
      <c r="J87">
        <v>15.591951219512195</v>
      </c>
      <c r="K87">
        <v>17.56456277254992</v>
      </c>
      <c r="L87">
        <v>6.38070836473248</v>
      </c>
      <c r="M87">
        <v>6.0466869300911856</v>
      </c>
      <c r="N87">
        <v>1121.52770585189</v>
      </c>
      <c r="O87">
        <v>4.0982781456953639</v>
      </c>
      <c r="P87">
        <v>4.9421993499458283</v>
      </c>
      <c r="Q87">
        <v>7.9900760212493109</v>
      </c>
      <c r="R87">
        <v>3.0951634166978215</v>
      </c>
      <c r="S87">
        <v>438.37228915662644</v>
      </c>
      <c r="T87">
        <v>7.4801757066462944</v>
      </c>
      <c r="U87">
        <v>5.5144067796610177</v>
      </c>
      <c r="V87">
        <v>14.041167938170585</v>
      </c>
      <c r="W87">
        <v>7.8920489718293112</v>
      </c>
      <c r="X87">
        <v>26.491461934825811</v>
      </c>
      <c r="Y87">
        <v>5.274600458123798</v>
      </c>
      <c r="Z87">
        <v>7.9188498402555911</v>
      </c>
      <c r="AA87">
        <v>7.4396680721875521</v>
      </c>
      <c r="AB87">
        <v>10.687793514722326</v>
      </c>
      <c r="AC87">
        <v>9.1315510082356433</v>
      </c>
      <c r="AD87">
        <v>9.1311149947570769</v>
      </c>
    </row>
    <row r="88" spans="1:30" x14ac:dyDescent="0.2">
      <c r="A88" t="s">
        <v>726</v>
      </c>
      <c r="B88" t="s">
        <v>139</v>
      </c>
      <c r="C88" t="s">
        <v>32</v>
      </c>
      <c r="D88" t="s">
        <v>33</v>
      </c>
      <c r="E88" t="s">
        <v>34</v>
      </c>
      <c r="F88" t="s">
        <v>520</v>
      </c>
    </row>
    <row r="89" spans="1:30" x14ac:dyDescent="0.2">
      <c r="A89" t="s">
        <v>727</v>
      </c>
      <c r="B89" t="s">
        <v>139</v>
      </c>
      <c r="C89" t="s">
        <v>32</v>
      </c>
      <c r="D89" t="s">
        <v>33</v>
      </c>
      <c r="E89" t="s">
        <v>34</v>
      </c>
      <c r="F89" t="s">
        <v>520</v>
      </c>
    </row>
    <row r="90" spans="1:30" x14ac:dyDescent="0.2">
      <c r="A90" t="s">
        <v>728</v>
      </c>
      <c r="B90" t="s">
        <v>139</v>
      </c>
      <c r="C90" t="s">
        <v>32</v>
      </c>
      <c r="D90" t="s">
        <v>33</v>
      </c>
      <c r="E90" t="s">
        <v>34</v>
      </c>
      <c r="F90" t="s">
        <v>520</v>
      </c>
    </row>
    <row r="91" spans="1:30" x14ac:dyDescent="0.2">
      <c r="A91" t="s">
        <v>729</v>
      </c>
      <c r="B91" t="s">
        <v>148</v>
      </c>
      <c r="C91" t="s">
        <v>32</v>
      </c>
      <c r="D91" t="s">
        <v>33</v>
      </c>
      <c r="E91" t="s">
        <v>34</v>
      </c>
      <c r="F91" t="s">
        <v>523</v>
      </c>
      <c r="G91">
        <v>9.0617647058823501</v>
      </c>
      <c r="H91">
        <v>3.3786885245901637</v>
      </c>
      <c r="I91">
        <v>9.4707692307692302</v>
      </c>
      <c r="J91">
        <v>17.246703053547716</v>
      </c>
      <c r="K91">
        <v>33.442930327868851</v>
      </c>
      <c r="L91">
        <v>6.0102857142857147</v>
      </c>
      <c r="M91">
        <v>7.1136276391554691</v>
      </c>
      <c r="N91">
        <v>1708.6741767764297</v>
      </c>
      <c r="O91">
        <v>4.6614167294649587</v>
      </c>
      <c r="P91">
        <v>6.9607762422816819</v>
      </c>
      <c r="Q91">
        <v>7.5981457514648092</v>
      </c>
      <c r="R91">
        <v>4.8049323958896695</v>
      </c>
      <c r="S91">
        <v>480.38543046357603</v>
      </c>
      <c r="T91">
        <v>7.9139557453416147</v>
      </c>
      <c r="U91">
        <v>8.5644495412844037</v>
      </c>
      <c r="V91">
        <v>9.5249212842975535</v>
      </c>
      <c r="W91">
        <v>7.6411720979510935</v>
      </c>
      <c r="X91">
        <v>30.834333243895891</v>
      </c>
      <c r="Y91">
        <v>5.9970613792558662</v>
      </c>
      <c r="Z91">
        <v>11.136057692307691</v>
      </c>
      <c r="AA91">
        <v>7.5589005180841342</v>
      </c>
      <c r="AB91">
        <v>11.416500309768015</v>
      </c>
      <c r="AC91">
        <v>9.556123402019729</v>
      </c>
      <c r="AD91">
        <v>7.891422437931678</v>
      </c>
    </row>
    <row r="92" spans="1:30" x14ac:dyDescent="0.2">
      <c r="A92" t="s">
        <v>730</v>
      </c>
      <c r="B92" t="s">
        <v>148</v>
      </c>
      <c r="C92" t="s">
        <v>32</v>
      </c>
      <c r="D92" t="s">
        <v>33</v>
      </c>
      <c r="E92" t="s">
        <v>34</v>
      </c>
      <c r="F92" t="s">
        <v>523</v>
      </c>
    </row>
    <row r="93" spans="1:30" x14ac:dyDescent="0.2">
      <c r="A93" t="s">
        <v>731</v>
      </c>
      <c r="B93" t="s">
        <v>148</v>
      </c>
      <c r="C93" t="s">
        <v>32</v>
      </c>
      <c r="D93" t="s">
        <v>33</v>
      </c>
      <c r="E93" t="s">
        <v>34</v>
      </c>
      <c r="F93" t="s">
        <v>523</v>
      </c>
    </row>
    <row r="94" spans="1:30" x14ac:dyDescent="0.2">
      <c r="A94" t="s">
        <v>732</v>
      </c>
      <c r="B94" t="s">
        <v>148</v>
      </c>
      <c r="C94" t="s">
        <v>32</v>
      </c>
      <c r="D94" t="s">
        <v>33</v>
      </c>
      <c r="E94" t="s">
        <v>34</v>
      </c>
      <c r="F94" t="s">
        <v>523</v>
      </c>
    </row>
    <row r="95" spans="1:30" x14ac:dyDescent="0.2">
      <c r="A95" t="s">
        <v>733</v>
      </c>
      <c r="B95" t="s">
        <v>178</v>
      </c>
      <c r="C95" t="s">
        <v>32</v>
      </c>
      <c r="D95" t="s">
        <v>33</v>
      </c>
      <c r="E95" t="s">
        <v>34</v>
      </c>
      <c r="F95" t="s">
        <v>532</v>
      </c>
      <c r="G95">
        <v>6.7805825242718463</v>
      </c>
      <c r="H95">
        <v>1.4894308943089429</v>
      </c>
      <c r="I95">
        <v>6.933685601056804</v>
      </c>
      <c r="J95">
        <v>9.0504130566189769</v>
      </c>
      <c r="K95">
        <v>3.2681695094074197</v>
      </c>
      <c r="L95">
        <v>4.7010309278350508</v>
      </c>
      <c r="M95">
        <v>6.2003838771593083</v>
      </c>
      <c r="N95">
        <v>15.629053018694449</v>
      </c>
      <c r="O95">
        <v>4.0263157894736841</v>
      </c>
      <c r="P95">
        <v>5.0583452619524767</v>
      </c>
      <c r="Q95">
        <v>7.0123656264251748</v>
      </c>
      <c r="R95">
        <v>2.3946840910349412</v>
      </c>
      <c r="S95">
        <v>9.1555555555555568</v>
      </c>
      <c r="T95">
        <v>6.9664725383030204</v>
      </c>
      <c r="U95">
        <v>4.317343173431734</v>
      </c>
      <c r="V95">
        <v>15.551704781197373</v>
      </c>
      <c r="W95">
        <v>5.5960901972391888</v>
      </c>
      <c r="X95">
        <v>21.321055528198588</v>
      </c>
      <c r="Y95">
        <v>4.6586497381061571</v>
      </c>
      <c r="Z95">
        <v>7.0788034263123203</v>
      </c>
      <c r="AA95">
        <v>6.3796488387390573</v>
      </c>
      <c r="AB95">
        <v>7.4051198630136987</v>
      </c>
      <c r="AC95">
        <v>6.3910149060272188</v>
      </c>
      <c r="AD95">
        <v>7.2021500705831256</v>
      </c>
    </row>
    <row r="96" spans="1:30" x14ac:dyDescent="0.2">
      <c r="A96" t="s">
        <v>734</v>
      </c>
      <c r="B96" t="s">
        <v>178</v>
      </c>
      <c r="C96" t="s">
        <v>32</v>
      </c>
      <c r="D96" t="s">
        <v>33</v>
      </c>
      <c r="E96" t="s">
        <v>34</v>
      </c>
      <c r="F96" t="s">
        <v>532</v>
      </c>
    </row>
    <row r="97" spans="1:30" x14ac:dyDescent="0.2">
      <c r="A97" t="s">
        <v>735</v>
      </c>
      <c r="B97" t="s">
        <v>178</v>
      </c>
      <c r="C97" t="s">
        <v>32</v>
      </c>
      <c r="D97" t="s">
        <v>33</v>
      </c>
      <c r="E97" t="s">
        <v>34</v>
      </c>
      <c r="F97" t="s">
        <v>532</v>
      </c>
    </row>
    <row r="98" spans="1:30" x14ac:dyDescent="0.2">
      <c r="A98" t="s">
        <v>736</v>
      </c>
      <c r="B98" t="s">
        <v>287</v>
      </c>
      <c r="C98" t="s">
        <v>32</v>
      </c>
      <c r="D98" t="s">
        <v>33</v>
      </c>
      <c r="E98" t="s">
        <v>34</v>
      </c>
      <c r="F98" t="s">
        <v>559</v>
      </c>
      <c r="G98">
        <v>7.3445255474452553</v>
      </c>
      <c r="H98">
        <v>3.1142465753424662</v>
      </c>
      <c r="I98">
        <v>6.492022263450834</v>
      </c>
      <c r="J98">
        <v>11.289116143170196</v>
      </c>
      <c r="K98">
        <v>8.1534531520846623E-2</v>
      </c>
      <c r="L98">
        <v>3.6713702623906701</v>
      </c>
      <c r="M98">
        <v>6.9940799999999976</v>
      </c>
      <c r="N98">
        <v>1478.0639097744361</v>
      </c>
      <c r="O98">
        <v>4.9902001792650132</v>
      </c>
      <c r="P98">
        <v>3.6562774792379091</v>
      </c>
      <c r="Q98">
        <v>7.337491740451962</v>
      </c>
      <c r="R98">
        <v>9.675593667546174</v>
      </c>
      <c r="S98">
        <v>214.66207845836198</v>
      </c>
      <c r="T98">
        <v>6.9345693987177262</v>
      </c>
      <c r="U98">
        <v>5.2232558139534886</v>
      </c>
      <c r="V98">
        <v>28.93440078424965</v>
      </c>
      <c r="W98">
        <v>8.0958295475195339</v>
      </c>
      <c r="X98">
        <v>34.017851956306686</v>
      </c>
      <c r="Y98">
        <v>5.2319425444596446</v>
      </c>
      <c r="Z98">
        <v>5.9940263543191801</v>
      </c>
      <c r="AA98">
        <v>8.0308395693714445</v>
      </c>
      <c r="AB98">
        <v>13.297218573305155</v>
      </c>
      <c r="AC98">
        <v>10.12742361023864</v>
      </c>
      <c r="AD98">
        <v>8.5864525139664778</v>
      </c>
    </row>
    <row r="99" spans="1:30" x14ac:dyDescent="0.2">
      <c r="A99" t="s">
        <v>737</v>
      </c>
      <c r="B99" t="s">
        <v>287</v>
      </c>
      <c r="C99" t="s">
        <v>32</v>
      </c>
      <c r="D99" t="s">
        <v>33</v>
      </c>
      <c r="E99" t="s">
        <v>34</v>
      </c>
      <c r="F99" t="s">
        <v>559</v>
      </c>
    </row>
    <row r="100" spans="1:30" x14ac:dyDescent="0.2">
      <c r="A100" t="s">
        <v>738</v>
      </c>
      <c r="B100" t="s">
        <v>287</v>
      </c>
      <c r="C100" t="s">
        <v>32</v>
      </c>
      <c r="D100" t="s">
        <v>33</v>
      </c>
      <c r="E100" t="s">
        <v>34</v>
      </c>
      <c r="F100" t="s">
        <v>559</v>
      </c>
    </row>
    <row r="101" spans="1:30" x14ac:dyDescent="0.2">
      <c r="A101" t="s">
        <v>739</v>
      </c>
      <c r="B101" t="s">
        <v>287</v>
      </c>
      <c r="C101" t="s">
        <v>32</v>
      </c>
      <c r="D101" t="s">
        <v>33</v>
      </c>
      <c r="E101" t="s">
        <v>34</v>
      </c>
      <c r="F101" t="s">
        <v>559</v>
      </c>
    </row>
    <row r="102" spans="1:30" x14ac:dyDescent="0.2">
      <c r="A102" t="s">
        <v>740</v>
      </c>
      <c r="B102" t="s">
        <v>426</v>
      </c>
      <c r="C102" t="s">
        <v>32</v>
      </c>
      <c r="D102" t="s">
        <v>33</v>
      </c>
      <c r="E102" t="s">
        <v>34</v>
      </c>
      <c r="F102" t="s">
        <v>589</v>
      </c>
      <c r="G102">
        <v>7.4236024844720472</v>
      </c>
      <c r="H102">
        <v>3.7908592321755021</v>
      </c>
      <c r="I102">
        <v>9.005750798722044</v>
      </c>
      <c r="J102">
        <v>14.170334928229662</v>
      </c>
      <c r="K102">
        <v>6.1116938660664051</v>
      </c>
      <c r="L102">
        <v>4.142686567164179</v>
      </c>
      <c r="M102">
        <v>7.4255715495342933</v>
      </c>
      <c r="N102">
        <v>1315.4307472632076</v>
      </c>
      <c r="O102">
        <v>6.3268363636363638</v>
      </c>
      <c r="P102">
        <v>6.3595330739299607</v>
      </c>
      <c r="Q102">
        <v>7.6302474062250596</v>
      </c>
      <c r="R102">
        <v>11.328757822405823</v>
      </c>
      <c r="S102">
        <v>161.0277008310249</v>
      </c>
      <c r="T102">
        <v>7.3810507409070505</v>
      </c>
      <c r="U102">
        <v>6.942089552238806</v>
      </c>
      <c r="V102">
        <v>23.108006792477006</v>
      </c>
      <c r="W102">
        <v>6.9323238336185735</v>
      </c>
      <c r="X102">
        <v>116.38924759520357</v>
      </c>
      <c r="Y102">
        <v>6.8608372270430049</v>
      </c>
      <c r="Z102">
        <v>7.1999999999999984</v>
      </c>
      <c r="AA102">
        <v>8.9748161645083613</v>
      </c>
      <c r="AB102">
        <v>12.017239610056437</v>
      </c>
      <c r="AC102">
        <v>8.0272860676701185</v>
      </c>
      <c r="AD102">
        <v>10.24879561173384</v>
      </c>
    </row>
    <row r="103" spans="1:30" x14ac:dyDescent="0.2">
      <c r="A103" t="s">
        <v>741</v>
      </c>
      <c r="B103" t="s">
        <v>426</v>
      </c>
      <c r="C103" t="s">
        <v>32</v>
      </c>
      <c r="D103" t="s">
        <v>33</v>
      </c>
      <c r="E103" t="s">
        <v>34</v>
      </c>
      <c r="F103" t="s">
        <v>589</v>
      </c>
    </row>
    <row r="104" spans="1:30" x14ac:dyDescent="0.2">
      <c r="A104" t="s">
        <v>742</v>
      </c>
      <c r="B104" t="s">
        <v>370</v>
      </c>
      <c r="C104" t="s">
        <v>32</v>
      </c>
      <c r="D104" t="s">
        <v>33</v>
      </c>
      <c r="E104" t="s">
        <v>34</v>
      </c>
      <c r="F104" t="s">
        <v>577</v>
      </c>
      <c r="G104">
        <v>4.7236363636363636</v>
      </c>
      <c r="H104">
        <v>1.8841673502871201</v>
      </c>
      <c r="I104">
        <v>8.9720207253886013</v>
      </c>
      <c r="J104">
        <v>8.6088259783513745</v>
      </c>
      <c r="K104">
        <v>2.7727397260273965</v>
      </c>
      <c r="L104">
        <v>3.1735537190082641</v>
      </c>
      <c r="M104">
        <v>8.8449438202247173</v>
      </c>
      <c r="N104">
        <v>1464.5042912104173</v>
      </c>
      <c r="O104">
        <v>5.1555555555555541</v>
      </c>
      <c r="P104">
        <v>6.3</v>
      </c>
      <c r="Q104">
        <v>7.9443569553805764</v>
      </c>
      <c r="R104">
        <v>7.2</v>
      </c>
      <c r="S104">
        <v>182.31359999999998</v>
      </c>
      <c r="T104">
        <v>6.6830039525691696</v>
      </c>
      <c r="U104">
        <v>6.6101204819277095</v>
      </c>
      <c r="V104">
        <v>21.83878770891852</v>
      </c>
      <c r="W104">
        <v>7.5552733497174218</v>
      </c>
      <c r="X104">
        <v>22.4982382052128</v>
      </c>
      <c r="Y104">
        <v>6.9844771117373758</v>
      </c>
      <c r="Z104">
        <v>7.4682909351486906</v>
      </c>
      <c r="AA104">
        <v>9.8270189015394038</v>
      </c>
      <c r="AB104">
        <v>13.272982370524</v>
      </c>
      <c r="AC104">
        <v>8.7641276723401127</v>
      </c>
      <c r="AD104">
        <v>10.007680945347118</v>
      </c>
    </row>
    <row r="105" spans="1:30" x14ac:dyDescent="0.2">
      <c r="A105" t="s">
        <v>743</v>
      </c>
      <c r="B105" t="s">
        <v>370</v>
      </c>
      <c r="C105" t="s">
        <v>32</v>
      </c>
      <c r="D105" t="s">
        <v>33</v>
      </c>
      <c r="E105" t="s">
        <v>34</v>
      </c>
      <c r="F105" t="s">
        <v>577</v>
      </c>
    </row>
    <row r="106" spans="1:30" x14ac:dyDescent="0.2">
      <c r="A106" t="s">
        <v>744</v>
      </c>
      <c r="B106" t="s">
        <v>370</v>
      </c>
      <c r="C106" t="s">
        <v>32</v>
      </c>
      <c r="D106" t="s">
        <v>33</v>
      </c>
      <c r="E106" t="s">
        <v>34</v>
      </c>
      <c r="F106" t="s">
        <v>577</v>
      </c>
    </row>
    <row r="107" spans="1:30" x14ac:dyDescent="0.2">
      <c r="A107" t="s">
        <v>745</v>
      </c>
      <c r="B107" t="s">
        <v>186</v>
      </c>
      <c r="C107" t="s">
        <v>32</v>
      </c>
      <c r="D107" t="s">
        <v>33</v>
      </c>
      <c r="E107" t="s">
        <v>34</v>
      </c>
      <c r="F107" t="s">
        <v>535</v>
      </c>
      <c r="G107">
        <v>7.3136298421807719</v>
      </c>
      <c r="H107">
        <v>1.4563769293257514</v>
      </c>
      <c r="I107">
        <v>3.9372151898734171</v>
      </c>
      <c r="J107">
        <v>9.7523275603163491</v>
      </c>
      <c r="K107">
        <v>7.1814583898075357</v>
      </c>
      <c r="L107">
        <v>5.0057142857142845</v>
      </c>
      <c r="M107">
        <v>6.0786594381468708</v>
      </c>
      <c r="N107">
        <v>1143.3607645341119</v>
      </c>
      <c r="O107">
        <v>3.9999999999999991</v>
      </c>
      <c r="P107">
        <v>3.331578947368421</v>
      </c>
      <c r="Q107">
        <v>6.8342624928566886</v>
      </c>
      <c r="R107">
        <v>4.9510176932286809</v>
      </c>
      <c r="S107">
        <v>354.67280647168639</v>
      </c>
      <c r="T107">
        <v>6.6403153925265679</v>
      </c>
      <c r="U107">
        <v>5.9352572145545794</v>
      </c>
      <c r="V107">
        <v>19.453180004693735</v>
      </c>
      <c r="W107">
        <v>5.8385280174027496</v>
      </c>
      <c r="X107">
        <v>30.942182634028729</v>
      </c>
      <c r="Y107">
        <v>4.7203368352205368</v>
      </c>
      <c r="Z107">
        <v>4.4735747202106646</v>
      </c>
      <c r="AA107">
        <v>6.7216461569497676</v>
      </c>
      <c r="AB107">
        <v>9.8896510348965094</v>
      </c>
      <c r="AC107">
        <v>7.3502053549100808</v>
      </c>
      <c r="AD107">
        <v>8.0216013447757231</v>
      </c>
    </row>
    <row r="108" spans="1:30" x14ac:dyDescent="0.2">
      <c r="A108" t="s">
        <v>746</v>
      </c>
      <c r="B108" t="s">
        <v>301</v>
      </c>
      <c r="C108" t="s">
        <v>32</v>
      </c>
      <c r="D108" t="s">
        <v>33</v>
      </c>
      <c r="E108" t="s">
        <v>34</v>
      </c>
      <c r="F108" t="s">
        <v>562</v>
      </c>
      <c r="G108">
        <v>6.6512702078521935</v>
      </c>
      <c r="H108">
        <v>1.7625599999999995</v>
      </c>
      <c r="I108">
        <v>5.1133757961783433</v>
      </c>
      <c r="J108">
        <v>11.056205975224676</v>
      </c>
      <c r="K108">
        <v>0.1314441416893733</v>
      </c>
      <c r="L108">
        <v>6.344999999999998</v>
      </c>
      <c r="M108">
        <v>5.9251612903225812</v>
      </c>
      <c r="N108">
        <v>1683.1262525050097</v>
      </c>
      <c r="O108">
        <v>4.5110242376856924</v>
      </c>
      <c r="P108">
        <v>2.8686094920899241</v>
      </c>
      <c r="Q108">
        <v>7.4749834809039228</v>
      </c>
      <c r="R108">
        <v>9.4632293080054275</v>
      </c>
      <c r="S108">
        <v>216.75121951219512</v>
      </c>
      <c r="T108">
        <v>6.6045469522240516</v>
      </c>
      <c r="U108">
        <v>4.4774999999999991</v>
      </c>
      <c r="V108">
        <v>27.808721576792934</v>
      </c>
      <c r="W108">
        <v>7.8353073083049312</v>
      </c>
      <c r="X108">
        <v>32.142098430308032</v>
      </c>
      <c r="Y108">
        <v>5.2262937062937054</v>
      </c>
      <c r="Z108">
        <v>5.1918060649431963</v>
      </c>
      <c r="AA108">
        <v>10.583299291120989</v>
      </c>
      <c r="AB108">
        <v>13.904927133934764</v>
      </c>
      <c r="AC108">
        <v>10.66751047096359</v>
      </c>
      <c r="AD108">
        <v>10.237667071688943</v>
      </c>
    </row>
    <row r="109" spans="1:30" x14ac:dyDescent="0.2">
      <c r="A109" t="s">
        <v>747</v>
      </c>
      <c r="B109" t="s">
        <v>301</v>
      </c>
      <c r="C109" t="s">
        <v>32</v>
      </c>
      <c r="D109" t="s">
        <v>33</v>
      </c>
      <c r="E109" t="s">
        <v>34</v>
      </c>
      <c r="F109" t="s">
        <v>562</v>
      </c>
    </row>
    <row r="110" spans="1:30" x14ac:dyDescent="0.2">
      <c r="A110" t="s">
        <v>748</v>
      </c>
      <c r="B110" t="s">
        <v>301</v>
      </c>
      <c r="C110" t="s">
        <v>32</v>
      </c>
      <c r="D110" t="s">
        <v>33</v>
      </c>
      <c r="E110" t="s">
        <v>34</v>
      </c>
      <c r="F110" t="s">
        <v>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0956-55E3-294E-934A-185B33E563E6}">
  <dimension ref="A1:AD90"/>
  <sheetViews>
    <sheetView tabSelected="1" topLeftCell="F1" workbookViewId="0">
      <selection activeCell="G2" sqref="G2"/>
    </sheetView>
  </sheetViews>
  <sheetFormatPr baseColWidth="10" defaultRowHeight="16" x14ac:dyDescent="0.2"/>
  <cols>
    <col min="1" max="1" width="18.5" bestFit="1" customWidth="1"/>
    <col min="6" max="6" width="22.332031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">
      <c r="A2" t="s">
        <v>592</v>
      </c>
      <c r="B2" t="s">
        <v>97</v>
      </c>
      <c r="C2" t="s">
        <v>32</v>
      </c>
      <c r="D2" t="s">
        <v>38</v>
      </c>
      <c r="E2" t="s">
        <v>34</v>
      </c>
      <c r="F2" t="s">
        <v>512</v>
      </c>
      <c r="G2">
        <f>AVERAGE(NORM!G113:G115)</f>
        <v>5.3137724550898193</v>
      </c>
      <c r="H2">
        <f>AVERAGE(NORM!H113:H115)</f>
        <v>2.1647058823529406</v>
      </c>
      <c r="I2">
        <f>AVERAGE(NORM!I113:I115)</f>
        <v>6.7445956765412332</v>
      </c>
      <c r="J2">
        <f>AVERAGE(NORM!J113:J115)</f>
        <v>10.229659995177236</v>
      </c>
      <c r="K2">
        <f>AVERAGE(NORM!K113:K115)</f>
        <v>5.1321742124289882</v>
      </c>
      <c r="L2">
        <f>AVERAGE(NORM!L113:L115)</f>
        <v>6.1235880398671085</v>
      </c>
      <c r="M2">
        <f>AVERAGE(NORM!M113:M115)</f>
        <v>6.7031123139377522</v>
      </c>
      <c r="N2">
        <f>AVERAGE(NORM!N113:N115)</f>
        <v>6.5990726429675428</v>
      </c>
      <c r="O2">
        <f>AVERAGE(NORM!O113:O115)</f>
        <v>3.680809358204236</v>
      </c>
      <c r="P2">
        <f>AVERAGE(NORM!P113:P115)</f>
        <v>5.3012195121951207</v>
      </c>
      <c r="Q2">
        <f>AVERAGE(NORM!Q113:Q115)</f>
        <v>7.0682269696557354</v>
      </c>
      <c r="R2">
        <f>AVERAGE(NORM!R113:R115)</f>
        <v>6.4458044610793586</v>
      </c>
      <c r="S2">
        <f>AVERAGE(NORM!S113:S115)</f>
        <v>6.2395702775290944</v>
      </c>
      <c r="T2">
        <f>AVERAGE(NORM!T113:T115)</f>
        <v>6.5271347248576843</v>
      </c>
      <c r="U2">
        <f>AVERAGE(NORM!U113:U115)</f>
        <v>5.7839047275351847</v>
      </c>
      <c r="V2">
        <f>AVERAGE(NORM!V113:V115)</f>
        <v>25.70636568669336</v>
      </c>
      <c r="W2">
        <f>AVERAGE(NORM!W113:W115)</f>
        <v>5.8868693241246488</v>
      </c>
      <c r="X2">
        <f>AVERAGE(NORM!X113:X115)</f>
        <v>7.48661008487269</v>
      </c>
      <c r="Y2">
        <f>AVERAGE(NORM!Y113:Y115)</f>
        <v>6.237807684261905</v>
      </c>
      <c r="Z2">
        <f>AVERAGE(NORM!Z113:Z115)</f>
        <v>6.2158652672687325</v>
      </c>
      <c r="AA2">
        <f>AVERAGE(NORM!AA113:AA115)</f>
        <v>5.6690270594241818</v>
      </c>
      <c r="AB2">
        <f>AVERAGE(NORM!AB113:AB115)</f>
        <v>7.0132176819321215</v>
      </c>
      <c r="AC2">
        <f>AVERAGE(NORM!AC113:AC115)</f>
        <v>5.8089501293977754</v>
      </c>
      <c r="AD2">
        <f>AVERAGE(NORM!AD113:AD115)</f>
        <v>7.5764897515949494</v>
      </c>
    </row>
    <row r="3" spans="1:30" x14ac:dyDescent="0.2">
      <c r="A3" t="s">
        <v>593</v>
      </c>
      <c r="B3" t="s">
        <v>97</v>
      </c>
      <c r="C3" t="s">
        <v>32</v>
      </c>
      <c r="D3" t="s">
        <v>38</v>
      </c>
      <c r="E3" t="s">
        <v>34</v>
      </c>
      <c r="F3" t="s">
        <v>512</v>
      </c>
    </row>
    <row r="4" spans="1:30" x14ac:dyDescent="0.2">
      <c r="A4" t="s">
        <v>594</v>
      </c>
      <c r="B4" t="s">
        <v>97</v>
      </c>
      <c r="C4" t="s">
        <v>32</v>
      </c>
      <c r="D4" t="s">
        <v>38</v>
      </c>
      <c r="E4" t="s">
        <v>34</v>
      </c>
      <c r="F4" t="s">
        <v>512</v>
      </c>
    </row>
    <row r="5" spans="1:30" x14ac:dyDescent="0.2">
      <c r="A5" t="s">
        <v>595</v>
      </c>
      <c r="B5" t="s">
        <v>66</v>
      </c>
      <c r="C5" t="s">
        <v>32</v>
      </c>
      <c r="D5" t="s">
        <v>38</v>
      </c>
      <c r="E5" t="s">
        <v>34</v>
      </c>
      <c r="F5" t="s">
        <v>506</v>
      </c>
      <c r="G5">
        <f>AVERAGE(NORM!G116:G119)</f>
        <v>3.9618367346938772</v>
      </c>
      <c r="H5">
        <f>AVERAGE(NORM!H116:H119)</f>
        <v>0.84007071302298175</v>
      </c>
      <c r="I5">
        <f>AVERAGE(NORM!I116:I119)</f>
        <v>7.3724261414503127</v>
      </c>
      <c r="J5">
        <f>AVERAGE(NORM!J116:J119)</f>
        <v>8.5940134907251249</v>
      </c>
      <c r="K5">
        <f>AVERAGE(NORM!K116:K119)</f>
        <v>2.6536208674286462E-2</v>
      </c>
      <c r="L5">
        <f>AVERAGE(NORM!L116:L119)</f>
        <v>3.7018475750577378</v>
      </c>
      <c r="M5">
        <f>AVERAGE(NORM!M116:M119)</f>
        <v>6.7247191011235952</v>
      </c>
      <c r="N5">
        <f>AVERAGE(NORM!N116:N119)</f>
        <v>1.1871201025265468</v>
      </c>
      <c r="O5">
        <f>AVERAGE(NORM!O116:O119)</f>
        <v>3.2484375000000001</v>
      </c>
      <c r="P5">
        <f>AVERAGE(NORM!P116:P119)</f>
        <v>6.4224777099953059</v>
      </c>
      <c r="Q5">
        <f>AVERAGE(NORM!Q116:Q119)</f>
        <v>7.4027167509875937</v>
      </c>
      <c r="R5">
        <f>AVERAGE(NORM!R116:R119)</f>
        <v>6.5264761118355779</v>
      </c>
      <c r="S5">
        <f>AVERAGE(NORM!S116:S119)</f>
        <v>5.6680851063829785</v>
      </c>
      <c r="T5">
        <f>AVERAGE(NORM!T116:T119)</f>
        <v>5.987114745260131</v>
      </c>
      <c r="U5">
        <f>AVERAGE(NORM!U116:U119)</f>
        <v>5.5231401869158878</v>
      </c>
      <c r="V5">
        <f>AVERAGE(NORM!V116:V119)</f>
        <v>21.519707795633952</v>
      </c>
      <c r="W5">
        <f>AVERAGE(NORM!W116:W119)</f>
        <v>5.2147692154321605</v>
      </c>
      <c r="X5">
        <f>AVERAGE(NORM!X116:X119)</f>
        <v>6.9046217904233158</v>
      </c>
      <c r="Y5">
        <f>AVERAGE(NORM!Y116:Y119)</f>
        <v>6.0224354082633811</v>
      </c>
      <c r="Z5">
        <f>AVERAGE(NORM!Z116:Z119)</f>
        <v>6.0758166420217767</v>
      </c>
      <c r="AA5">
        <f>AVERAGE(NORM!AA116:AA119)</f>
        <v>5.6664064845391771</v>
      </c>
      <c r="AB5">
        <f>AVERAGE(NORM!AB116:AB119)</f>
        <v>6.5759716555722569</v>
      </c>
      <c r="AC5">
        <f>AVERAGE(NORM!AC116:AC119)</f>
        <v>5.6525449613442742</v>
      </c>
      <c r="AD5">
        <f>AVERAGE(NORM!AD116:AD119)</f>
        <v>8.5314017151993777</v>
      </c>
    </row>
    <row r="6" spans="1:30" x14ac:dyDescent="0.2">
      <c r="A6" t="s">
        <v>596</v>
      </c>
      <c r="B6" t="s">
        <v>66</v>
      </c>
      <c r="C6" t="s">
        <v>32</v>
      </c>
      <c r="D6" t="s">
        <v>38</v>
      </c>
      <c r="E6" t="s">
        <v>34</v>
      </c>
      <c r="F6" t="s">
        <v>506</v>
      </c>
    </row>
    <row r="7" spans="1:30" x14ac:dyDescent="0.2">
      <c r="A7" t="s">
        <v>597</v>
      </c>
      <c r="B7" t="s">
        <v>66</v>
      </c>
      <c r="C7" t="s">
        <v>32</v>
      </c>
      <c r="D7" t="s">
        <v>38</v>
      </c>
      <c r="E7" t="s">
        <v>34</v>
      </c>
      <c r="F7" t="s">
        <v>506</v>
      </c>
    </row>
    <row r="8" spans="1:30" x14ac:dyDescent="0.2">
      <c r="A8" t="s">
        <v>598</v>
      </c>
      <c r="B8" t="s">
        <v>66</v>
      </c>
      <c r="C8" t="s">
        <v>32</v>
      </c>
      <c r="D8" t="s">
        <v>38</v>
      </c>
      <c r="E8" t="s">
        <v>34</v>
      </c>
      <c r="F8" t="s">
        <v>506</v>
      </c>
    </row>
    <row r="9" spans="1:30" x14ac:dyDescent="0.2">
      <c r="A9" t="s">
        <v>599</v>
      </c>
      <c r="B9" t="s">
        <v>81</v>
      </c>
      <c r="C9" t="s">
        <v>32</v>
      </c>
      <c r="D9" t="s">
        <v>38</v>
      </c>
      <c r="E9" t="s">
        <v>34</v>
      </c>
      <c r="F9" t="s">
        <v>509</v>
      </c>
      <c r="G9">
        <f>AVERAGE(NORM!G120:G123)</f>
        <v>4.8447300771208219</v>
      </c>
      <c r="H9">
        <f>AVERAGE(NORM!H120:H123)</f>
        <v>0.6270116113261357</v>
      </c>
      <c r="I9">
        <f>AVERAGE(NORM!I120:I123)</f>
        <v>6.4158013544018058</v>
      </c>
      <c r="J9">
        <f>AVERAGE(NORM!J120:J123)</f>
        <v>5.1815791121407546</v>
      </c>
      <c r="K9">
        <f>AVERAGE(NORM!K120:K123)</f>
        <v>0.35248528721023398</v>
      </c>
      <c r="L9">
        <f>AVERAGE(NORM!L120:L123)</f>
        <v>4.973535564853556</v>
      </c>
      <c r="M9">
        <f>AVERAGE(NORM!M120:M123)</f>
        <v>6.047820672478208</v>
      </c>
      <c r="N9">
        <f>AVERAGE(NORM!N120:N123)</f>
        <v>2.9367320868656366</v>
      </c>
      <c r="O9">
        <f>AVERAGE(NORM!O120:O123)</f>
        <v>3.4671325616946924</v>
      </c>
      <c r="P9">
        <f>AVERAGE(NORM!P120:P123)</f>
        <v>5.1291866028708135</v>
      </c>
      <c r="Q9">
        <f>AVERAGE(NORM!Q120:Q123)</f>
        <v>7.1348726398289974</v>
      </c>
      <c r="R9">
        <f>AVERAGE(NORM!R120:R123)</f>
        <v>6.5926336226587479</v>
      </c>
      <c r="S9">
        <f>AVERAGE(NORM!S120:S123)</f>
        <v>6.3327988338192434</v>
      </c>
      <c r="T9">
        <f>AVERAGE(NORM!T120:T123)</f>
        <v>6.5256082781765636</v>
      </c>
      <c r="U9">
        <f>AVERAGE(NORM!U120:U123)</f>
        <v>5.1765042979942679</v>
      </c>
      <c r="V9">
        <f>AVERAGE(NORM!V120:V123)</f>
        <v>18.580435014428311</v>
      </c>
      <c r="W9">
        <f>AVERAGE(NORM!W120:W123)</f>
        <v>5.8769887127880054</v>
      </c>
      <c r="X9">
        <f>AVERAGE(NORM!X120:X123)</f>
        <v>7.3331815112060417</v>
      </c>
      <c r="Y9">
        <f>AVERAGE(NORM!Y120:Y123)</f>
        <v>6.0749575711861201</v>
      </c>
      <c r="Z9">
        <f>AVERAGE(NORM!Z120:Z123)</f>
        <v>5.7350387075058897</v>
      </c>
      <c r="AA9">
        <f>AVERAGE(NORM!AA120:AA123)</f>
        <v>8.0496235446142457</v>
      </c>
      <c r="AB9">
        <f>AVERAGE(NORM!AB120:AB123)</f>
        <v>6.9729478351779086</v>
      </c>
      <c r="AC9">
        <f>AVERAGE(NORM!AC120:AC123)</f>
        <v>4.7129508543283869</v>
      </c>
      <c r="AD9">
        <f>AVERAGE(NORM!AD120:AD123)</f>
        <v>9.359865458282723</v>
      </c>
    </row>
    <row r="10" spans="1:30" x14ac:dyDescent="0.2">
      <c r="A10" t="s">
        <v>600</v>
      </c>
      <c r="B10" t="s">
        <v>81</v>
      </c>
      <c r="C10" t="s">
        <v>32</v>
      </c>
      <c r="D10" t="s">
        <v>38</v>
      </c>
      <c r="E10" t="s">
        <v>34</v>
      </c>
      <c r="F10" t="s">
        <v>509</v>
      </c>
    </row>
    <row r="11" spans="1:30" x14ac:dyDescent="0.2">
      <c r="A11" t="s">
        <v>601</v>
      </c>
      <c r="B11" t="s">
        <v>81</v>
      </c>
      <c r="C11" t="s">
        <v>32</v>
      </c>
      <c r="D11" t="s">
        <v>38</v>
      </c>
      <c r="E11" t="s">
        <v>34</v>
      </c>
      <c r="F11" t="s">
        <v>509</v>
      </c>
    </row>
    <row r="12" spans="1:30" x14ac:dyDescent="0.2">
      <c r="A12" t="s">
        <v>602</v>
      </c>
      <c r="B12" t="s">
        <v>81</v>
      </c>
      <c r="C12" t="s">
        <v>32</v>
      </c>
      <c r="D12" t="s">
        <v>38</v>
      </c>
      <c r="E12" t="s">
        <v>34</v>
      </c>
      <c r="F12" t="s">
        <v>509</v>
      </c>
    </row>
    <row r="13" spans="1:30" x14ac:dyDescent="0.2">
      <c r="A13" t="s">
        <v>603</v>
      </c>
      <c r="B13" t="s">
        <v>384</v>
      </c>
      <c r="C13" t="s">
        <v>32</v>
      </c>
      <c r="D13" t="s">
        <v>38</v>
      </c>
      <c r="E13" t="s">
        <v>34</v>
      </c>
      <c r="F13" t="s">
        <v>581</v>
      </c>
      <c r="G13">
        <f>AVERAGE(NORM!G124:G125)</f>
        <v>6.764835164835163</v>
      </c>
      <c r="H13">
        <f>AVERAGE(NORM!H124:H125)</f>
        <v>2.6408304498269892</v>
      </c>
      <c r="I13">
        <f>AVERAGE(NORM!I124:I125)</f>
        <v>6.5804651162790702</v>
      </c>
      <c r="J13">
        <f>AVERAGE(NORM!J124:J125)</f>
        <v>7.1424999999999983</v>
      </c>
      <c r="K13">
        <f>AVERAGE(NORM!K124:K125)</f>
        <v>10.193510250282984</v>
      </c>
      <c r="L13">
        <f>AVERAGE(NORM!L124:L125)</f>
        <v>3.5201014584654398</v>
      </c>
      <c r="M13">
        <f>AVERAGE(NORM!M124:M125)</f>
        <v>7.1028409090909079</v>
      </c>
      <c r="N13">
        <f>AVERAGE(NORM!N124:N125)</f>
        <v>5.3698324022346355</v>
      </c>
      <c r="O13">
        <f>AVERAGE(NORM!O124:O125)</f>
        <v>4.1980235294117643</v>
      </c>
      <c r="P13">
        <f>AVERAGE(NORM!P124:P125)</f>
        <v>6.3595818815331002</v>
      </c>
      <c r="Q13">
        <f>AVERAGE(NORM!Q124:Q125)</f>
        <v>7.5952236677954019</v>
      </c>
      <c r="R13">
        <f>AVERAGE(NORM!R124:R125)</f>
        <v>7.7691969528168379</v>
      </c>
      <c r="S13">
        <f>AVERAGE(NORM!S124:S125)</f>
        <v>4.7046867291563883</v>
      </c>
      <c r="T13">
        <f>AVERAGE(NORM!T124:T125)</f>
        <v>7.1584082156611037</v>
      </c>
      <c r="U13">
        <f>AVERAGE(NORM!U124:U125)</f>
        <v>6.3249592169657411</v>
      </c>
      <c r="V13">
        <f>AVERAGE(NORM!V124:V125)</f>
        <v>21.653629668912483</v>
      </c>
      <c r="W13">
        <f>AVERAGE(NORM!W124:W125)</f>
        <v>5.5630062273924707</v>
      </c>
      <c r="X13">
        <f>AVERAGE(NORM!X124:X125)</f>
        <v>8.7312642927147994</v>
      </c>
      <c r="Y13">
        <f>AVERAGE(NORM!Y124:Y125)</f>
        <v>5.9724041811846682</v>
      </c>
      <c r="Z13">
        <f>AVERAGE(NORM!Z124:Z125)</f>
        <v>8.6156465715600561</v>
      </c>
      <c r="AA13">
        <f>AVERAGE(NORM!AA124:AA125)</f>
        <v>17.174970589882918</v>
      </c>
      <c r="AB13">
        <f>AVERAGE(NORM!AB124:AB125)</f>
        <v>7.0583369237397662</v>
      </c>
      <c r="AC13">
        <f>AVERAGE(NORM!AC124:AC125)</f>
        <v>6.6536750399303024</v>
      </c>
      <c r="AD13">
        <f>AVERAGE(NORM!AD124:AD125)</f>
        <v>11.042805755395683</v>
      </c>
    </row>
    <row r="14" spans="1:30" x14ac:dyDescent="0.2">
      <c r="A14" t="s">
        <v>604</v>
      </c>
      <c r="B14" t="s">
        <v>384</v>
      </c>
      <c r="C14" t="s">
        <v>32</v>
      </c>
      <c r="D14" t="s">
        <v>38</v>
      </c>
      <c r="E14" t="s">
        <v>34</v>
      </c>
      <c r="F14" t="s">
        <v>581</v>
      </c>
    </row>
    <row r="15" spans="1:30" x14ac:dyDescent="0.2">
      <c r="A15" t="s">
        <v>605</v>
      </c>
      <c r="B15" t="s">
        <v>160</v>
      </c>
      <c r="C15" t="s">
        <v>32</v>
      </c>
      <c r="D15" t="s">
        <v>38</v>
      </c>
      <c r="E15" t="s">
        <v>34</v>
      </c>
      <c r="F15" t="s">
        <v>527</v>
      </c>
      <c r="G15">
        <f>AVERAGE(NORM!G126:G128)</f>
        <v>7.0730769230769228</v>
      </c>
      <c r="H15">
        <f>AVERAGE(NORM!H126:H128)</f>
        <v>2.3653088042049935</v>
      </c>
      <c r="I15">
        <f>AVERAGE(NORM!I126:I128)</f>
        <v>6.4735632183908036</v>
      </c>
      <c r="J15">
        <f>AVERAGE(NORM!J126:J128)</f>
        <v>9.0311793382429197</v>
      </c>
      <c r="K15">
        <f>AVERAGE(NORM!K126:K128)</f>
        <v>0.24298401420959145</v>
      </c>
      <c r="L15">
        <f>AVERAGE(NORM!L126:L128)</f>
        <v>2.3515071215634311</v>
      </c>
      <c r="M15">
        <f>AVERAGE(NORM!M126:M128)</f>
        <v>5.402006688963211</v>
      </c>
      <c r="N15">
        <f>AVERAGE(NORM!N126:N128)</f>
        <v>6.0933852140077791</v>
      </c>
      <c r="O15">
        <f>AVERAGE(NORM!O126:O128)</f>
        <v>1.0125473684210526</v>
      </c>
      <c r="P15">
        <f>AVERAGE(NORM!P126:P128)</f>
        <v>5.288944850163686</v>
      </c>
      <c r="Q15">
        <f>AVERAGE(NORM!Q126:Q128)</f>
        <v>6.434035537644256</v>
      </c>
      <c r="R15">
        <f>AVERAGE(NORM!R126:R128)</f>
        <v>0.60441884932720524</v>
      </c>
      <c r="S15">
        <f>AVERAGE(NORM!S126:S128)</f>
        <v>0.73304288007337748</v>
      </c>
      <c r="T15">
        <f>AVERAGE(NORM!T126:T128)</f>
        <v>7.0253387662276126</v>
      </c>
      <c r="U15">
        <f>AVERAGE(NORM!U126:U128)</f>
        <v>5.0687361419068742</v>
      </c>
      <c r="V15">
        <f>AVERAGE(NORM!V126:V128)</f>
        <v>10.065596209528822</v>
      </c>
      <c r="W15">
        <f>AVERAGE(NORM!W126:W128)</f>
        <v>5.6226448514647389</v>
      </c>
      <c r="X15">
        <f>AVERAGE(NORM!X126:X128)</f>
        <v>5.9403293062812113</v>
      </c>
      <c r="Y15">
        <f>AVERAGE(NORM!Y126:Y128)</f>
        <v>4.8208333333333337</v>
      </c>
      <c r="Z15">
        <f>AVERAGE(NORM!Z126:Z128)</f>
        <v>7.1999999999999993</v>
      </c>
      <c r="AA15">
        <f>AVERAGE(NORM!AA126:AA128)</f>
        <v>12.952043238603595</v>
      </c>
      <c r="AB15">
        <f>AVERAGE(NORM!AB126:AB128)</f>
        <v>5.9659919028340083</v>
      </c>
      <c r="AC15">
        <f>AVERAGE(NORM!AC126:AC128)</f>
        <v>6.8634038457023445</v>
      </c>
      <c r="AD15">
        <f>AVERAGE(NORM!AD126:AD128)</f>
        <v>10.04996592669076</v>
      </c>
    </row>
    <row r="16" spans="1:30" x14ac:dyDescent="0.2">
      <c r="A16" t="s">
        <v>606</v>
      </c>
      <c r="B16" t="s">
        <v>160</v>
      </c>
      <c r="C16" t="s">
        <v>32</v>
      </c>
      <c r="D16" t="s">
        <v>38</v>
      </c>
      <c r="E16" t="s">
        <v>34</v>
      </c>
      <c r="F16" t="s">
        <v>527</v>
      </c>
    </row>
    <row r="17" spans="1:30" x14ac:dyDescent="0.2">
      <c r="A17" t="s">
        <v>607</v>
      </c>
      <c r="B17" t="s">
        <v>160</v>
      </c>
      <c r="C17" t="s">
        <v>32</v>
      </c>
      <c r="D17" t="s">
        <v>38</v>
      </c>
      <c r="E17" t="s">
        <v>34</v>
      </c>
      <c r="F17" t="s">
        <v>527</v>
      </c>
    </row>
    <row r="18" spans="1:30" x14ac:dyDescent="0.2">
      <c r="A18" t="s">
        <v>608</v>
      </c>
      <c r="B18" t="s">
        <v>413</v>
      </c>
      <c r="C18" t="s">
        <v>32</v>
      </c>
      <c r="D18" t="s">
        <v>38</v>
      </c>
      <c r="E18" t="s">
        <v>34</v>
      </c>
      <c r="F18" t="s">
        <v>587</v>
      </c>
      <c r="G18">
        <f>AVERAGE(NORM!G129:G131)</f>
        <v>5.8963455149501662</v>
      </c>
      <c r="H18">
        <f>AVERAGE(NORM!H129:H131)</f>
        <v>1.9136997538966363</v>
      </c>
      <c r="I18">
        <f>AVERAGE(NORM!I129:I131)</f>
        <v>6.9628742514970057</v>
      </c>
      <c r="J18">
        <f>AVERAGE(NORM!J129:J131)</f>
        <v>6.6556325823223572</v>
      </c>
      <c r="K18">
        <f>AVERAGE(NORM!K129:K131)</f>
        <v>8.7162192816635162</v>
      </c>
      <c r="L18">
        <f>AVERAGE(NORM!L129:L131)</f>
        <v>3.9980487804878049</v>
      </c>
      <c r="M18">
        <f>AVERAGE(NORM!M129:M131)</f>
        <v>7.4255715495342933</v>
      </c>
      <c r="N18">
        <f>AVERAGE(NORM!N129:N131)</f>
        <v>4.5389797882579392</v>
      </c>
      <c r="O18">
        <f>AVERAGE(NORM!O129:O131)</f>
        <v>4.4666032350142721</v>
      </c>
      <c r="P18">
        <f>AVERAGE(NORM!P129:P131)</f>
        <v>6.8147157190635452</v>
      </c>
      <c r="Q18">
        <f>AVERAGE(NORM!Q129:Q131)</f>
        <v>6.934335345571025</v>
      </c>
      <c r="R18">
        <f>AVERAGE(NORM!R129:R131)</f>
        <v>9.1252938482674395</v>
      </c>
      <c r="S18">
        <f>AVERAGE(NORM!S129:S131)</f>
        <v>5.4864628820960695</v>
      </c>
      <c r="T18">
        <f>AVERAGE(NORM!T129:T131)</f>
        <v>7.2</v>
      </c>
      <c r="U18">
        <f>AVERAGE(NORM!U129:U131)</f>
        <v>6.8199413489736065</v>
      </c>
      <c r="V18">
        <f>AVERAGE(NORM!V129:V131)</f>
        <v>12.255953341268077</v>
      </c>
      <c r="W18">
        <f>AVERAGE(NORM!W129:W131)</f>
        <v>5.2469214235444044</v>
      </c>
      <c r="X18">
        <f>AVERAGE(NORM!X129:X131)</f>
        <v>7.9652401176086238</v>
      </c>
      <c r="Y18">
        <f>AVERAGE(NORM!Y129:Y131)</f>
        <v>6.2289043843729095</v>
      </c>
      <c r="Z18">
        <f>AVERAGE(NORM!Z129:Z131)</f>
        <v>8.6857142857142851</v>
      </c>
      <c r="AA18">
        <f>AVERAGE(NORM!AA129:AA131)</f>
        <v>7.7783715854223159</v>
      </c>
      <c r="AB18">
        <f>AVERAGE(NORM!AB129:AB131)</f>
        <v>6.634141064474254</v>
      </c>
      <c r="AC18">
        <f>AVERAGE(NORM!AC129:AC131)</f>
        <v>7.1992831346566382</v>
      </c>
      <c r="AD18">
        <f>AVERAGE(NORM!AD129:AD131)</f>
        <v>9.2140230448639375</v>
      </c>
    </row>
    <row r="19" spans="1:30" x14ac:dyDescent="0.2">
      <c r="A19" t="s">
        <v>609</v>
      </c>
      <c r="B19" t="s">
        <v>413</v>
      </c>
      <c r="C19" t="s">
        <v>32</v>
      </c>
      <c r="D19" t="s">
        <v>38</v>
      </c>
      <c r="E19" t="s">
        <v>34</v>
      </c>
      <c r="F19" t="s">
        <v>587</v>
      </c>
    </row>
    <row r="20" spans="1:30" x14ac:dyDescent="0.2">
      <c r="A20" t="s">
        <v>610</v>
      </c>
      <c r="B20" t="s">
        <v>413</v>
      </c>
      <c r="C20" t="s">
        <v>32</v>
      </c>
      <c r="D20" t="s">
        <v>38</v>
      </c>
      <c r="E20" t="s">
        <v>34</v>
      </c>
      <c r="F20" t="s">
        <v>587</v>
      </c>
    </row>
    <row r="21" spans="1:30" x14ac:dyDescent="0.2">
      <c r="A21" t="s">
        <v>611</v>
      </c>
      <c r="B21" t="s">
        <v>109</v>
      </c>
      <c r="C21" t="s">
        <v>32</v>
      </c>
      <c r="D21" t="s">
        <v>38</v>
      </c>
      <c r="E21" t="s">
        <v>34</v>
      </c>
      <c r="F21" t="s">
        <v>515</v>
      </c>
      <c r="G21">
        <f>AVERAGE(NORM!G132:G134)</f>
        <v>5.8164348925410865</v>
      </c>
      <c r="H21">
        <f>AVERAGE(NORM!H132:H134)</f>
        <v>2.2041691483025612</v>
      </c>
      <c r="I21">
        <f>AVERAGE(NORM!I132:I134)</f>
        <v>6.6840542285345377</v>
      </c>
      <c r="J21">
        <f>AVERAGE(NORM!J132:J134)</f>
        <v>8.7078875793291015</v>
      </c>
      <c r="K21">
        <f>AVERAGE(NORM!K132:K134)</f>
        <v>1.7774963277297207</v>
      </c>
      <c r="L21">
        <f>AVERAGE(NORM!L132:L134)</f>
        <v>4.0585119798234546</v>
      </c>
      <c r="M21">
        <f>AVERAGE(NORM!M132:M134)</f>
        <v>6.9631379164909317</v>
      </c>
      <c r="N21">
        <f>AVERAGE(NORM!N132:N134)</f>
        <v>4.8687080992933502</v>
      </c>
      <c r="O21">
        <f>AVERAGE(NORM!O132:O134)</f>
        <v>2.7677559912854028</v>
      </c>
      <c r="P21">
        <f>AVERAGE(NORM!P132:P134)</f>
        <v>7.4952889159932914</v>
      </c>
      <c r="Q21">
        <f>AVERAGE(NORM!Q132:Q134)</f>
        <v>8.0108670039503771</v>
      </c>
      <c r="R21">
        <f>AVERAGE(NORM!R132:R134)</f>
        <v>6.8329734963307471</v>
      </c>
      <c r="S21">
        <f>AVERAGE(NORM!S132:S134)</f>
        <v>5.134426229508195</v>
      </c>
      <c r="T21">
        <f>AVERAGE(NORM!T132:T134)</f>
        <v>7.342625144998661</v>
      </c>
      <c r="U21">
        <f>AVERAGE(NORM!U132:U134)</f>
        <v>6.5933433283358305</v>
      </c>
      <c r="V21">
        <f>AVERAGE(NORM!V132:V134)</f>
        <v>17.590894261789973</v>
      </c>
      <c r="W21">
        <f>AVERAGE(NORM!W132:W134)</f>
        <v>5.4123666531953658</v>
      </c>
      <c r="X21">
        <f>AVERAGE(NORM!X132:X134)</f>
        <v>7.4740245190614898</v>
      </c>
      <c r="Y21">
        <f>AVERAGE(NORM!Y132:Y134)</f>
        <v>6.0702095216581</v>
      </c>
      <c r="Z21">
        <f>AVERAGE(NORM!Z132:Z134)</f>
        <v>6.784224364592462</v>
      </c>
      <c r="AA21">
        <f>AVERAGE(NORM!AA132:AA134)</f>
        <v>7.8517921304004901</v>
      </c>
      <c r="AB21">
        <f>AVERAGE(NORM!AB132:AB134)</f>
        <v>6.9695117640127267</v>
      </c>
      <c r="AC21">
        <f>AVERAGE(NORM!AC132:AC134)</f>
        <v>5.0803409168682983</v>
      </c>
      <c r="AD21">
        <f>AVERAGE(NORM!AD132:AD134)</f>
        <v>8.6690767169954839</v>
      </c>
    </row>
    <row r="22" spans="1:30" x14ac:dyDescent="0.2">
      <c r="A22" t="s">
        <v>612</v>
      </c>
      <c r="B22" t="s">
        <v>109</v>
      </c>
      <c r="C22" t="s">
        <v>32</v>
      </c>
      <c r="D22" t="s">
        <v>38</v>
      </c>
      <c r="E22" t="s">
        <v>34</v>
      </c>
      <c r="F22" t="s">
        <v>515</v>
      </c>
    </row>
    <row r="23" spans="1:30" x14ac:dyDescent="0.2">
      <c r="A23" t="s">
        <v>613</v>
      </c>
      <c r="B23" t="s">
        <v>109</v>
      </c>
      <c r="C23" t="s">
        <v>32</v>
      </c>
      <c r="D23" t="s">
        <v>38</v>
      </c>
      <c r="E23" t="s">
        <v>34</v>
      </c>
      <c r="F23" t="s">
        <v>515</v>
      </c>
    </row>
    <row r="24" spans="1:30" x14ac:dyDescent="0.2">
      <c r="A24" t="s">
        <v>614</v>
      </c>
      <c r="B24" t="s">
        <v>194</v>
      </c>
      <c r="C24" t="s">
        <v>32</v>
      </c>
      <c r="D24" t="s">
        <v>38</v>
      </c>
      <c r="E24" t="s">
        <v>34</v>
      </c>
      <c r="F24" t="s">
        <v>539</v>
      </c>
      <c r="G24">
        <f>AVERAGE(NORM!G135:G136)</f>
        <v>7.0171628721541142</v>
      </c>
      <c r="H24">
        <f>AVERAGE(NORM!H135:H136)</f>
        <v>2.7359999999999998</v>
      </c>
      <c r="I24">
        <f>AVERAGE(NORM!I135:I136)</f>
        <v>7.7524752475247514</v>
      </c>
      <c r="J24">
        <f>AVERAGE(NORM!J135:J136)</f>
        <v>5.4355196391655713</v>
      </c>
      <c r="K24">
        <f>AVERAGE(NORM!K135:K136)</f>
        <v>5.2158292111429319</v>
      </c>
      <c r="L24">
        <f>AVERAGE(NORM!L135:L136)</f>
        <v>4.4287194670614349</v>
      </c>
      <c r="M24">
        <f>AVERAGE(NORM!M135:M136)</f>
        <v>6.7242750621375302</v>
      </c>
      <c r="N24">
        <f>AVERAGE(NORM!N135:N136)</f>
        <v>6.844089653054958</v>
      </c>
      <c r="O24">
        <f>AVERAGE(NORM!O135:O136)</f>
        <v>4.0018829858776055</v>
      </c>
      <c r="P24">
        <f>AVERAGE(NORM!P135:P136)</f>
        <v>6.9592488881568109</v>
      </c>
      <c r="Q24">
        <f>AVERAGE(NORM!Q135:Q136)</f>
        <v>7.1050807909934086</v>
      </c>
      <c r="R24">
        <f>AVERAGE(NORM!R135:R136)</f>
        <v>6.2941137263070193</v>
      </c>
      <c r="S24">
        <f>AVERAGE(NORM!S135:S136)</f>
        <v>5.4737033666969968</v>
      </c>
      <c r="T24">
        <f>AVERAGE(NORM!T135:T136)</f>
        <v>7.2940527383367133</v>
      </c>
      <c r="U24">
        <f>AVERAGE(NORM!U135:U136)</f>
        <v>6.0319313304721032</v>
      </c>
      <c r="V24">
        <f>AVERAGE(NORM!V135:V136)</f>
        <v>25.034881299458554</v>
      </c>
      <c r="W24">
        <f>AVERAGE(NORM!W135:W136)</f>
        <v>6.2515441228433257</v>
      </c>
      <c r="X24">
        <f>AVERAGE(NORM!X135:X136)</f>
        <v>5.7808371753320857</v>
      </c>
      <c r="Y24">
        <f>AVERAGE(NORM!Y135:Y136)</f>
        <v>6.2775946704067325</v>
      </c>
      <c r="Z24">
        <f>AVERAGE(NORM!Z135:Z136)</f>
        <v>7.7412142627690317</v>
      </c>
      <c r="AA24">
        <f>AVERAGE(NORM!AA135:AA136)</f>
        <v>7.0007095437142155</v>
      </c>
      <c r="AB24">
        <f>AVERAGE(NORM!AB135:AB136)</f>
        <v>7.2931619032020309</v>
      </c>
      <c r="AC24">
        <f>AVERAGE(NORM!AC135:AC136)</f>
        <v>7.3995734033389375</v>
      </c>
      <c r="AD24">
        <f>AVERAGE(NORM!AD135:AD136)</f>
        <v>9.9557699700161439</v>
      </c>
    </row>
    <row r="25" spans="1:30" x14ac:dyDescent="0.2">
      <c r="A25" t="s">
        <v>615</v>
      </c>
      <c r="B25" t="s">
        <v>194</v>
      </c>
      <c r="C25" t="s">
        <v>32</v>
      </c>
      <c r="D25" t="s">
        <v>38</v>
      </c>
      <c r="E25" t="s">
        <v>34</v>
      </c>
      <c r="F25" t="s">
        <v>539</v>
      </c>
    </row>
    <row r="26" spans="1:30" x14ac:dyDescent="0.2">
      <c r="A26" t="s">
        <v>616</v>
      </c>
      <c r="B26" t="s">
        <v>453</v>
      </c>
      <c r="C26" t="s">
        <v>32</v>
      </c>
      <c r="D26" t="s">
        <v>38</v>
      </c>
      <c r="E26" t="s">
        <v>34</v>
      </c>
      <c r="F26" t="s">
        <v>495</v>
      </c>
      <c r="G26">
        <f>AVERAGE(NORM!G137:G139)</f>
        <v>5.1441509433962258</v>
      </c>
      <c r="H26">
        <f>AVERAGE(NORM!H137:H139)</f>
        <v>1.3076756756756758</v>
      </c>
      <c r="I26">
        <f>AVERAGE(NORM!I137:I139)</f>
        <v>7.2185089974293044</v>
      </c>
      <c r="J26">
        <f>AVERAGE(NORM!J137:J139)</f>
        <v>7.2072289156626494</v>
      </c>
      <c r="K26">
        <f>AVERAGE(NORM!K137:K139)</f>
        <v>2.9870287988761408</v>
      </c>
      <c r="L26">
        <f>AVERAGE(NORM!L137:L139)</f>
        <v>4.6847803881511743</v>
      </c>
      <c r="M26">
        <f>AVERAGE(NORM!M137:M139)</f>
        <v>7.414582224587547</v>
      </c>
      <c r="N26">
        <f>AVERAGE(NORM!N137:N139)</f>
        <v>0.60856705762366126</v>
      </c>
      <c r="O26">
        <f>AVERAGE(NORM!O137:O139)</f>
        <v>5.0052775250227475</v>
      </c>
      <c r="P26">
        <f>AVERAGE(NORM!P137:P139)</f>
        <v>5.6451658433309797</v>
      </c>
      <c r="Q26">
        <f>AVERAGE(NORM!Q137:Q139)</f>
        <v>6.6665033680342916</v>
      </c>
      <c r="R26">
        <f>AVERAGE(NORM!R137:R139)</f>
        <v>5.8647829083390759</v>
      </c>
      <c r="S26">
        <f>AVERAGE(NORM!S137:S139)</f>
        <v>5.0058823529411756</v>
      </c>
      <c r="T26">
        <f>AVERAGE(NORM!T137:T139)</f>
        <v>6.4047967382180104</v>
      </c>
      <c r="U26">
        <f>AVERAGE(NORM!U137:U139)</f>
        <v>6.4619785458879617</v>
      </c>
      <c r="V26">
        <f>AVERAGE(NORM!V137:V139)</f>
        <v>14.939632742451749</v>
      </c>
      <c r="W26">
        <f>AVERAGE(NORM!W137:W139)</f>
        <v>4.5794400414499812</v>
      </c>
      <c r="X26">
        <f>AVERAGE(NORM!X137:X139)</f>
        <v>7.5708326990409489</v>
      </c>
      <c r="Y26">
        <f>AVERAGE(NORM!Y137:Y139)</f>
        <v>6.2572492649460942</v>
      </c>
      <c r="Z26">
        <f>AVERAGE(NORM!Z137:Z139)</f>
        <v>6.7339840816939471</v>
      </c>
      <c r="AA26">
        <f>AVERAGE(NORM!AA137:AA139)</f>
        <v>6.1763307843843327</v>
      </c>
      <c r="AB26">
        <f>AVERAGE(NORM!AB137:AB139)</f>
        <v>6.8073619631901847</v>
      </c>
      <c r="AC26">
        <f>AVERAGE(NORM!AC137:AC139)</f>
        <v>4.5244134928450599</v>
      </c>
      <c r="AD26">
        <f>AVERAGE(NORM!AD137:AD139)</f>
        <v>8.3006958569746274</v>
      </c>
    </row>
    <row r="27" spans="1:30" x14ac:dyDescent="0.2">
      <c r="A27" t="s">
        <v>617</v>
      </c>
      <c r="B27" t="s">
        <v>453</v>
      </c>
      <c r="C27" t="s">
        <v>32</v>
      </c>
      <c r="D27" t="s">
        <v>38</v>
      </c>
      <c r="E27" t="s">
        <v>34</v>
      </c>
      <c r="F27" t="s">
        <v>495</v>
      </c>
    </row>
    <row r="28" spans="1:30" x14ac:dyDescent="0.2">
      <c r="A28" t="s">
        <v>618</v>
      </c>
      <c r="B28" t="s">
        <v>453</v>
      </c>
      <c r="C28" t="s">
        <v>32</v>
      </c>
      <c r="D28" t="s">
        <v>38</v>
      </c>
      <c r="E28" t="s">
        <v>34</v>
      </c>
      <c r="F28" t="s">
        <v>495</v>
      </c>
    </row>
    <row r="29" spans="1:30" x14ac:dyDescent="0.2">
      <c r="A29" t="s">
        <v>619</v>
      </c>
      <c r="B29" t="s">
        <v>246</v>
      </c>
      <c r="C29" t="s">
        <v>32</v>
      </c>
      <c r="D29" t="s">
        <v>38</v>
      </c>
      <c r="E29" t="s">
        <v>34</v>
      </c>
      <c r="F29" t="s">
        <v>551</v>
      </c>
      <c r="G29">
        <f>AVERAGE(NORM!G140:G142)</f>
        <v>7.1849999999999978</v>
      </c>
      <c r="H29">
        <f>AVERAGE(NORM!H140:H142)</f>
        <v>6.9913043478260848</v>
      </c>
      <c r="I29">
        <f>AVERAGE(NORM!I140:I142)</f>
        <v>6.5615763546798016</v>
      </c>
      <c r="J29">
        <f>AVERAGE(NORM!J140:J142)</f>
        <v>9.2132337246531488</v>
      </c>
      <c r="K29">
        <f>AVERAGE(NORM!K140:K142)</f>
        <v>4.2631578947368425</v>
      </c>
      <c r="L29">
        <f>AVERAGE(NORM!L140:L142)</f>
        <v>7.364571428571427</v>
      </c>
      <c r="M29">
        <f>AVERAGE(NORM!M140:M142)</f>
        <v>7.4260596546310849</v>
      </c>
      <c r="N29">
        <f>AVERAGE(NORM!N140:N142)</f>
        <v>7.3485879797248366</v>
      </c>
      <c r="O29">
        <f>AVERAGE(NORM!O140:O142)</f>
        <v>6.7261724659606648</v>
      </c>
      <c r="P29">
        <f>AVERAGE(NORM!P140:P142)</f>
        <v>6.9507082152974506</v>
      </c>
      <c r="Q29">
        <f>AVERAGE(NORM!Q140:Q142)</f>
        <v>6.9996840312685924</v>
      </c>
      <c r="R29">
        <f>AVERAGE(NORM!R140:R142)</f>
        <v>7.1999999999999993</v>
      </c>
      <c r="S29">
        <f>AVERAGE(NORM!S140:S142)</f>
        <v>6.8152671755725178</v>
      </c>
      <c r="T29">
        <f>AVERAGE(NORM!T140:T142)</f>
        <v>7.1296011075538637</v>
      </c>
      <c r="U29">
        <f>AVERAGE(NORM!U140:U142)</f>
        <v>6.613830308974987</v>
      </c>
      <c r="V29">
        <f>AVERAGE(NORM!V140:V142)</f>
        <v>8.5154915079773534</v>
      </c>
      <c r="W29">
        <f>AVERAGE(NORM!W140:W142)</f>
        <v>5.9242187885669155</v>
      </c>
      <c r="X29">
        <f>AVERAGE(NORM!X140:X142)</f>
        <v>8.3194664443518125</v>
      </c>
      <c r="Y29">
        <f>AVERAGE(NORM!Y140:Y142)</f>
        <v>6.8492575977759529</v>
      </c>
      <c r="Z29">
        <f>AVERAGE(NORM!Z140:Z142)</f>
        <v>6.4912891986062711</v>
      </c>
      <c r="AA29">
        <f>AVERAGE(NORM!AA140:AA142)</f>
        <v>10.789664752731985</v>
      </c>
      <c r="AB29">
        <f>AVERAGE(NORM!AB140:AB142)</f>
        <v>7.3495914960906603</v>
      </c>
      <c r="AC29">
        <f>AVERAGE(NORM!AC140:AC142)</f>
        <v>7.2887344431873258</v>
      </c>
      <c r="AD29">
        <f>AVERAGE(NORM!AD140:AD142)</f>
        <v>7.4194068422348023</v>
      </c>
    </row>
    <row r="30" spans="1:30" x14ac:dyDescent="0.2">
      <c r="A30" t="s">
        <v>620</v>
      </c>
      <c r="B30" t="s">
        <v>246</v>
      </c>
      <c r="C30" t="s">
        <v>32</v>
      </c>
      <c r="D30" t="s">
        <v>38</v>
      </c>
      <c r="E30" t="s">
        <v>34</v>
      </c>
      <c r="F30" t="s">
        <v>551</v>
      </c>
    </row>
    <row r="31" spans="1:30" x14ac:dyDescent="0.2">
      <c r="A31" t="s">
        <v>621</v>
      </c>
      <c r="B31" t="s">
        <v>246</v>
      </c>
      <c r="C31" t="s">
        <v>32</v>
      </c>
      <c r="D31" t="s">
        <v>38</v>
      </c>
      <c r="E31" t="s">
        <v>34</v>
      </c>
      <c r="F31" t="s">
        <v>551</v>
      </c>
    </row>
    <row r="32" spans="1:30" x14ac:dyDescent="0.2">
      <c r="A32" t="s">
        <v>347</v>
      </c>
      <c r="B32" t="s">
        <v>344</v>
      </c>
      <c r="C32" t="s">
        <v>32</v>
      </c>
      <c r="D32" t="s">
        <v>38</v>
      </c>
      <c r="E32" t="s">
        <v>34</v>
      </c>
      <c r="F32" t="s">
        <v>572</v>
      </c>
      <c r="G32">
        <f>AVERAGE(NORM!G143:G145)</f>
        <v>6.6346420323325619</v>
      </c>
      <c r="H32">
        <f>AVERAGE(NORM!H143:H145)</f>
        <v>4.8052173913043488</v>
      </c>
      <c r="I32">
        <f>AVERAGE(NORM!I143:I145)</f>
        <v>8.1544668587896272</v>
      </c>
      <c r="J32">
        <f>AVERAGE(NORM!J143:J145)</f>
        <v>7.680238036201338</v>
      </c>
      <c r="K32">
        <f>AVERAGE(NORM!K143:K145)</f>
        <v>15.764465225014609</v>
      </c>
      <c r="L32">
        <f>AVERAGE(NORM!L143:L145)</f>
        <v>4.3512341062079285</v>
      </c>
      <c r="M32">
        <f>AVERAGE(NORM!M143:M145)</f>
        <v>8.2921348314606718</v>
      </c>
      <c r="N32">
        <f>AVERAGE(NORM!N143:N145)</f>
        <v>7.4894292803970224</v>
      </c>
      <c r="O32">
        <f>AVERAGE(NORM!O143:O145)</f>
        <v>4.896725440806045</v>
      </c>
      <c r="P32">
        <f>AVERAGE(NORM!P143:P145)</f>
        <v>8.1</v>
      </c>
      <c r="Q32">
        <f>AVERAGE(NORM!Q143:Q145)</f>
        <v>8.0816116588084004</v>
      </c>
      <c r="R32">
        <f>AVERAGE(NORM!R143:R145)</f>
        <v>10.500791556728231</v>
      </c>
      <c r="S32">
        <f>AVERAGE(NORM!S143:S145)</f>
        <v>6.5107438016528931</v>
      </c>
      <c r="T32">
        <f>AVERAGE(NORM!T143:T145)</f>
        <v>7.3050989802039581</v>
      </c>
      <c r="U32">
        <f>AVERAGE(NORM!U143:U145)</f>
        <v>7.9054755043227658</v>
      </c>
      <c r="V32">
        <f>AVERAGE(NORM!V143:V145)</f>
        <v>22.928470904974603</v>
      </c>
      <c r="W32">
        <f>AVERAGE(NORM!W143:W145)</f>
        <v>5.2074933636708378</v>
      </c>
      <c r="X32">
        <f>AVERAGE(NORM!X143:X145)</f>
        <v>7.6110420803176835</v>
      </c>
      <c r="Y32">
        <f>AVERAGE(NORM!Y143:Y145)</f>
        <v>6.9088107847857492</v>
      </c>
      <c r="Z32">
        <f>AVERAGE(NORM!Z143:Z145)</f>
        <v>8.1061718434852761</v>
      </c>
      <c r="AA32">
        <f>AVERAGE(NORM!AA143:AA145)</f>
        <v>7.4957571747580829</v>
      </c>
      <c r="AB32">
        <f>AVERAGE(NORM!AB143:AB145)</f>
        <v>6.87242667319821</v>
      </c>
      <c r="AC32">
        <f>AVERAGE(NORM!AC143:AC145)</f>
        <v>6.1726263366046554</v>
      </c>
      <c r="AD32">
        <f>AVERAGE(NORM!AD143:AD145)</f>
        <v>9.3459733087896897</v>
      </c>
    </row>
    <row r="33" spans="1:30" x14ac:dyDescent="0.2">
      <c r="A33" t="s">
        <v>348</v>
      </c>
      <c r="B33" t="s">
        <v>344</v>
      </c>
      <c r="C33" t="s">
        <v>32</v>
      </c>
      <c r="D33" t="s">
        <v>38</v>
      </c>
      <c r="E33" t="s">
        <v>34</v>
      </c>
      <c r="F33" t="s">
        <v>572</v>
      </c>
    </row>
    <row r="34" spans="1:30" x14ac:dyDescent="0.2">
      <c r="A34" t="s">
        <v>349</v>
      </c>
      <c r="B34" t="s">
        <v>344</v>
      </c>
      <c r="C34" t="s">
        <v>32</v>
      </c>
      <c r="D34" t="s">
        <v>38</v>
      </c>
      <c r="E34" t="s">
        <v>34</v>
      </c>
      <c r="F34" t="s">
        <v>572</v>
      </c>
    </row>
    <row r="35" spans="1:30" x14ac:dyDescent="0.2">
      <c r="A35" t="s">
        <v>360</v>
      </c>
      <c r="B35" t="s">
        <v>357</v>
      </c>
      <c r="C35" t="s">
        <v>32</v>
      </c>
      <c r="D35" t="s">
        <v>38</v>
      </c>
      <c r="E35" t="s">
        <v>34</v>
      </c>
      <c r="F35" t="s">
        <v>575</v>
      </c>
      <c r="G35">
        <f>AVERAGE(NORM!G146:G148)</f>
        <v>8.2200000000000006</v>
      </c>
      <c r="H35">
        <f>AVERAGE(NORM!H146:H148)</f>
        <v>9.1617977528089867</v>
      </c>
      <c r="I35">
        <f>AVERAGE(NORM!I146:I148)</f>
        <v>12.804432132963987</v>
      </c>
      <c r="J35">
        <f>AVERAGE(NORM!J146:J148)</f>
        <v>12.038051311617181</v>
      </c>
      <c r="K35">
        <f>AVERAGE(NORM!K146:K148)</f>
        <v>27.135483870967736</v>
      </c>
      <c r="L35">
        <f>AVERAGE(NORM!L146:L148)</f>
        <v>6.079120879120878</v>
      </c>
      <c r="M35">
        <f>AVERAGE(NORM!M146:M148)</f>
        <v>8.7999999999999989</v>
      </c>
      <c r="N35">
        <f>AVERAGE(NORM!N146:N148)</f>
        <v>8.9913322632423753</v>
      </c>
      <c r="O35">
        <f>AVERAGE(NORM!O146:O148)</f>
        <v>8.0351730589335819</v>
      </c>
      <c r="P35">
        <f>AVERAGE(NORM!P146:P148)</f>
        <v>20.215384615384615</v>
      </c>
      <c r="Q35">
        <f>AVERAGE(NORM!Q146:Q148)</f>
        <v>7.9319331333047574</v>
      </c>
      <c r="R35">
        <f>AVERAGE(NORM!R146:R148)</f>
        <v>21.983905013192611</v>
      </c>
      <c r="S35">
        <f>AVERAGE(NORM!S146:S148)</f>
        <v>6.9669421487603289</v>
      </c>
      <c r="T35">
        <f>AVERAGE(NORM!T146:T148)</f>
        <v>8.8250050740815897</v>
      </c>
      <c r="U35">
        <f>AVERAGE(NORM!U146:U148)</f>
        <v>12.172151898734176</v>
      </c>
      <c r="V35">
        <f>AVERAGE(NORM!V146:V148)</f>
        <v>24.223090218707892</v>
      </c>
      <c r="W35">
        <f>AVERAGE(NORM!W146:W148)</f>
        <v>6.6527305517842281</v>
      </c>
      <c r="X35">
        <f>AVERAGE(NORM!X146:X148)</f>
        <v>8.145854616895873</v>
      </c>
      <c r="Y35">
        <f>AVERAGE(NORM!Y146:Y148)</f>
        <v>8.6326869806094191</v>
      </c>
      <c r="Z35">
        <f>AVERAGE(NORM!Z146:Z148)</f>
        <v>11.609936842105263</v>
      </c>
      <c r="AA35">
        <f>AVERAGE(NORM!AA146:AA148)</f>
        <v>9.0513120229007651</v>
      </c>
      <c r="AB35">
        <f>AVERAGE(NORM!AB146:AB148)</f>
        <v>7.8206816271098738</v>
      </c>
      <c r="AC35">
        <f>AVERAGE(NORM!AC146:AC148)</f>
        <v>7.3715382155420519</v>
      </c>
      <c r="AD35">
        <f>AVERAGE(NORM!AD146:AD148)</f>
        <v>10.191352859135284</v>
      </c>
    </row>
    <row r="36" spans="1:30" x14ac:dyDescent="0.2">
      <c r="A36" t="s">
        <v>361</v>
      </c>
      <c r="B36" t="s">
        <v>357</v>
      </c>
      <c r="C36" t="s">
        <v>32</v>
      </c>
      <c r="D36" t="s">
        <v>38</v>
      </c>
      <c r="E36" t="s">
        <v>34</v>
      </c>
      <c r="F36" t="s">
        <v>575</v>
      </c>
    </row>
    <row r="37" spans="1:30" x14ac:dyDescent="0.2">
      <c r="A37" t="s">
        <v>362</v>
      </c>
      <c r="B37" t="s">
        <v>357</v>
      </c>
      <c r="C37" t="s">
        <v>32</v>
      </c>
      <c r="D37" t="s">
        <v>38</v>
      </c>
      <c r="E37" t="s">
        <v>34</v>
      </c>
      <c r="F37" t="s">
        <v>575</v>
      </c>
    </row>
    <row r="38" spans="1:30" x14ac:dyDescent="0.2">
      <c r="A38" t="s">
        <v>622</v>
      </c>
      <c r="B38" t="s">
        <v>259</v>
      </c>
      <c r="C38" t="s">
        <v>32</v>
      </c>
      <c r="D38" t="s">
        <v>38</v>
      </c>
      <c r="E38" t="s">
        <v>34</v>
      </c>
      <c r="F38" t="s">
        <v>554</v>
      </c>
      <c r="G38">
        <f>AVERAGE(NORM!G149:G150)</f>
        <v>7.1076923076923073</v>
      </c>
      <c r="H38">
        <f>AVERAGE(NORM!H149:H150)</f>
        <v>3.9508245877061468</v>
      </c>
      <c r="I38">
        <f>AVERAGE(NORM!I149:I150)</f>
        <v>4.8759166067577286</v>
      </c>
      <c r="J38">
        <f>AVERAGE(NORM!J149:J150)</f>
        <v>11.269565217391303</v>
      </c>
      <c r="K38">
        <f>AVERAGE(NORM!K149:K150)</f>
        <v>2.495466510675636</v>
      </c>
      <c r="L38">
        <f>AVERAGE(NORM!L149:L150)</f>
        <v>6.4746928746928738</v>
      </c>
      <c r="M38">
        <f>AVERAGE(NORM!M149:M150)</f>
        <v>5.8787075393537691</v>
      </c>
      <c r="N38">
        <f>AVERAGE(NORM!N149:N150)</f>
        <v>6.4561286001339582</v>
      </c>
      <c r="O38">
        <f>AVERAGE(NORM!O149:O150)</f>
        <v>4.3751276102088159</v>
      </c>
      <c r="P38">
        <f>AVERAGE(NORM!P149:P150)</f>
        <v>2.5769182468918741</v>
      </c>
      <c r="Q38">
        <f>AVERAGE(NORM!Q149:Q150)</f>
        <v>7.0516903750230906</v>
      </c>
      <c r="R38">
        <f>AVERAGE(NORM!R149:R150)</f>
        <v>5.9244742990654204</v>
      </c>
      <c r="S38">
        <f>AVERAGE(NORM!S149:S150)</f>
        <v>6.1886671987230644</v>
      </c>
      <c r="T38">
        <f>AVERAGE(NORM!T149:T150)</f>
        <v>6.5140650144834247</v>
      </c>
      <c r="U38">
        <f>AVERAGE(NORM!U149:U150)</f>
        <v>3.6488069414316695</v>
      </c>
      <c r="V38">
        <f>AVERAGE(NORM!V149:V150)</f>
        <v>36.387164075306735</v>
      </c>
      <c r="W38">
        <f>AVERAGE(NORM!W149:W150)</f>
        <v>6.4872825591243721</v>
      </c>
      <c r="X38">
        <f>AVERAGE(NORM!X149:X150)</f>
        <v>5.6940168848647978</v>
      </c>
      <c r="Y38">
        <f>AVERAGE(NORM!Y149:Y150)</f>
        <v>4.5961883972798239</v>
      </c>
      <c r="Z38">
        <f>AVERAGE(NORM!Z149:Z150)</f>
        <v>3.8807367353835751</v>
      </c>
      <c r="AA38">
        <f>AVERAGE(NORM!AA149:AA150)</f>
        <v>6.2632236893507294</v>
      </c>
      <c r="AB38">
        <f>AVERAGE(NORM!AB149:AB150)</f>
        <v>7.4994637701086209</v>
      </c>
      <c r="AC38">
        <f>AVERAGE(NORM!AC149:AC150)</f>
        <v>7.8360339153316172</v>
      </c>
      <c r="AD38">
        <f>AVERAGE(NORM!AD149:AD150)</f>
        <v>7.4253467109543525</v>
      </c>
    </row>
    <row r="39" spans="1:30" x14ac:dyDescent="0.2">
      <c r="A39" t="s">
        <v>623</v>
      </c>
      <c r="B39" t="s">
        <v>259</v>
      </c>
      <c r="C39" t="s">
        <v>32</v>
      </c>
      <c r="D39" t="s">
        <v>38</v>
      </c>
      <c r="E39" t="s">
        <v>34</v>
      </c>
      <c r="F39" t="s">
        <v>554</v>
      </c>
    </row>
    <row r="40" spans="1:30" x14ac:dyDescent="0.2">
      <c r="A40" t="s">
        <v>624</v>
      </c>
      <c r="B40" t="s">
        <v>168</v>
      </c>
      <c r="C40" t="s">
        <v>32</v>
      </c>
      <c r="D40" t="s">
        <v>38</v>
      </c>
      <c r="E40" t="s">
        <v>34</v>
      </c>
      <c r="F40" t="s">
        <v>530</v>
      </c>
      <c r="G40">
        <f>AVERAGE(NORM!G151:G152)</f>
        <v>5.7089918256130776</v>
      </c>
      <c r="H40">
        <f>AVERAGE(NORM!H151:H152)</f>
        <v>1.479207920792079</v>
      </c>
      <c r="I40">
        <f>AVERAGE(NORM!I151:I152)</f>
        <v>5.871140939597316</v>
      </c>
      <c r="J40">
        <f>AVERAGE(NORM!J151:J152)</f>
        <v>10.687951307234748</v>
      </c>
      <c r="K40">
        <f>AVERAGE(NORM!K151:K152)</f>
        <v>0.30145589494718811</v>
      </c>
      <c r="L40">
        <f>AVERAGE(NORM!L151:L152)</f>
        <v>4.8753469927296749</v>
      </c>
      <c r="M40">
        <f>AVERAGE(NORM!M151:M152)</f>
        <v>5.3590192644483361</v>
      </c>
      <c r="N40">
        <f>AVERAGE(NORM!N151:N152)</f>
        <v>1.7607059916395724</v>
      </c>
      <c r="O40">
        <f>AVERAGE(NORM!O151:O152)</f>
        <v>2.5444871091607233</v>
      </c>
      <c r="P40">
        <f>AVERAGE(NORM!P151:P152)</f>
        <v>6.3231380864033913</v>
      </c>
      <c r="Q40">
        <f>AVERAGE(NORM!Q151:Q152)</f>
        <v>6.5286682542590206</v>
      </c>
      <c r="R40">
        <f>AVERAGE(NORM!R151:R152)</f>
        <v>1.5286357819831253</v>
      </c>
      <c r="S40">
        <f>AVERAGE(NORM!S151:S152)</f>
        <v>1.4945301542776994</v>
      </c>
      <c r="T40">
        <f>AVERAGE(NORM!T151:T152)</f>
        <v>7.256617716721931</v>
      </c>
      <c r="U40">
        <f>AVERAGE(NORM!U151:U152)</f>
        <v>5.3469287469287465</v>
      </c>
      <c r="V40">
        <f>AVERAGE(NORM!V151:V152)</f>
        <v>13.447971333732603</v>
      </c>
      <c r="W40">
        <f>AVERAGE(NORM!W151:W152)</f>
        <v>5.5044371926134428</v>
      </c>
      <c r="X40">
        <f>AVERAGE(NORM!X151:X152)</f>
        <v>6.4482341575124327</v>
      </c>
      <c r="Y40">
        <f>AVERAGE(NORM!Y151:Y152)</f>
        <v>4.7585766374790417</v>
      </c>
      <c r="Z40">
        <f>AVERAGE(NORM!Z151:Z152)</f>
        <v>7.989574062301334</v>
      </c>
      <c r="AA40">
        <f>AVERAGE(NORM!AA151:AA152)</f>
        <v>7.2587335398915567</v>
      </c>
      <c r="AB40">
        <f>AVERAGE(NORM!AB151:AB152)</f>
        <v>6.8213636052793536</v>
      </c>
      <c r="AC40">
        <f>AVERAGE(NORM!AC151:AC152)</f>
        <v>5.8907524735466499</v>
      </c>
      <c r="AD40">
        <f>AVERAGE(NORM!AD151:AD152)</f>
        <v>8.674230448039463</v>
      </c>
    </row>
    <row r="41" spans="1:30" x14ac:dyDescent="0.2">
      <c r="A41" t="s">
        <v>759</v>
      </c>
      <c r="B41" t="s">
        <v>168</v>
      </c>
      <c r="C41" t="s">
        <v>32</v>
      </c>
      <c r="D41" t="s">
        <v>38</v>
      </c>
      <c r="E41" t="s">
        <v>34</v>
      </c>
      <c r="F41" t="s">
        <v>530</v>
      </c>
    </row>
    <row r="42" spans="1:30" x14ac:dyDescent="0.2">
      <c r="A42" t="s">
        <v>626</v>
      </c>
      <c r="B42" t="s">
        <v>123</v>
      </c>
      <c r="C42" t="s">
        <v>32</v>
      </c>
      <c r="D42" t="s">
        <v>38</v>
      </c>
      <c r="E42" t="s">
        <v>34</v>
      </c>
      <c r="F42" t="s">
        <v>518</v>
      </c>
      <c r="G42">
        <f>AVERAGE(NORM!G153:G155)</f>
        <v>5.568607594936708</v>
      </c>
      <c r="H42">
        <f>AVERAGE(NORM!H153:H155)</f>
        <v>1.9262443438914023</v>
      </c>
      <c r="I42">
        <f>AVERAGE(NORM!I153:I155)</f>
        <v>7.5187969924812021</v>
      </c>
      <c r="J42">
        <f>AVERAGE(NORM!J153:J155)</f>
        <v>10.13317763830098</v>
      </c>
      <c r="K42">
        <f>AVERAGE(NORM!K153:K155)</f>
        <v>3.8862813463859454E-2</v>
      </c>
      <c r="L42">
        <f>AVERAGE(NORM!L153:L155)</f>
        <v>4.6848000000000001</v>
      </c>
      <c r="M42">
        <f>AVERAGE(NORM!M153:M155)</f>
        <v>7.7183730715287515</v>
      </c>
      <c r="N42">
        <f>AVERAGE(NORM!N153:N155)</f>
        <v>3.8789034564958285</v>
      </c>
      <c r="O42">
        <f>AVERAGE(NORM!O153:O155)</f>
        <v>3.538783518639633</v>
      </c>
      <c r="P42">
        <f>AVERAGE(NORM!P153:P155)</f>
        <v>7.7764289703965739</v>
      </c>
      <c r="Q42">
        <f>AVERAGE(NORM!Q153:Q155)</f>
        <v>7.6223807662236096</v>
      </c>
      <c r="R42">
        <f>AVERAGE(NORM!R153:R155)</f>
        <v>7.5185761820010812</v>
      </c>
      <c r="S42">
        <f>AVERAGE(NORM!S153:S155)</f>
        <v>5.7758865248226954</v>
      </c>
      <c r="T42">
        <f>AVERAGE(NORM!T153:T155)</f>
        <v>6.6230329430982842</v>
      </c>
      <c r="U42">
        <f>AVERAGE(NORM!U153:U155)</f>
        <v>6.9735057672142595</v>
      </c>
      <c r="V42">
        <f>AVERAGE(NORM!V153:V155)</f>
        <v>21.817675325579774</v>
      </c>
      <c r="W42">
        <f>AVERAGE(NORM!W153:W155)</f>
        <v>6.6450827304634332</v>
      </c>
      <c r="X42">
        <f>AVERAGE(NORM!X153:X155)</f>
        <v>7.2016136261766022</v>
      </c>
      <c r="Y42">
        <f>AVERAGE(NORM!Y153:Y155)</f>
        <v>6.5343853141797368</v>
      </c>
      <c r="Z42">
        <f>AVERAGE(NORM!Z153:Z155)</f>
        <v>6.6099881860165395</v>
      </c>
      <c r="AA42">
        <f>AVERAGE(NORM!AA153:AA155)</f>
        <v>7.9394130279169639</v>
      </c>
      <c r="AB42">
        <f>AVERAGE(NORM!AB153:AB155)</f>
        <v>7.1520335567709834</v>
      </c>
      <c r="AC42">
        <f>AVERAGE(NORM!AC153:AC155)</f>
        <v>5.6304785929247458</v>
      </c>
      <c r="AD42">
        <f>AVERAGE(NORM!AD153:AD155)</f>
        <v>8.0532495632522849</v>
      </c>
    </row>
    <row r="43" spans="1:30" x14ac:dyDescent="0.2">
      <c r="A43" t="s">
        <v>627</v>
      </c>
      <c r="B43" t="s">
        <v>123</v>
      </c>
      <c r="C43" t="s">
        <v>32</v>
      </c>
      <c r="D43" t="s">
        <v>38</v>
      </c>
      <c r="E43" t="s">
        <v>34</v>
      </c>
      <c r="F43" t="s">
        <v>518</v>
      </c>
    </row>
    <row r="44" spans="1:30" x14ac:dyDescent="0.2">
      <c r="A44" t="s">
        <v>628</v>
      </c>
      <c r="B44" t="s">
        <v>123</v>
      </c>
      <c r="C44" t="s">
        <v>32</v>
      </c>
      <c r="D44" t="s">
        <v>38</v>
      </c>
      <c r="E44" t="s">
        <v>34</v>
      </c>
      <c r="F44" t="s">
        <v>518</v>
      </c>
    </row>
    <row r="45" spans="1:30" x14ac:dyDescent="0.2">
      <c r="A45" t="s">
        <v>320</v>
      </c>
      <c r="B45" t="s">
        <v>316</v>
      </c>
      <c r="C45" t="s">
        <v>32</v>
      </c>
      <c r="D45" t="s">
        <v>38</v>
      </c>
      <c r="E45" t="s">
        <v>34</v>
      </c>
      <c r="F45" t="s">
        <v>566</v>
      </c>
      <c r="G45">
        <f>AVERAGE(NORM!G156:G157)</f>
        <v>4.8471248246844318</v>
      </c>
      <c r="H45">
        <f>AVERAGE(NORM!H156:H157)</f>
        <v>1.819494584837545</v>
      </c>
      <c r="I45">
        <f>AVERAGE(NORM!I156:I157)</f>
        <v>8.6008064516129021</v>
      </c>
      <c r="J45">
        <f>AVERAGE(NORM!J156:J157)</f>
        <v>8.6404149058778312</v>
      </c>
      <c r="K45">
        <f>AVERAGE(NORM!K156:K157)</f>
        <v>3.4006730420045992</v>
      </c>
      <c r="L45">
        <f>AVERAGE(NORM!L156:L157)</f>
        <v>4.9084137931034473</v>
      </c>
      <c r="M45">
        <f>AVERAGE(NORM!M156:M157)</f>
        <v>7.8705099778270506</v>
      </c>
      <c r="N45">
        <f>AVERAGE(NORM!N156:N157)</f>
        <v>1.4476510067114092</v>
      </c>
      <c r="O45">
        <f>AVERAGE(NORM!O156:O157)</f>
        <v>4.6198926105855271</v>
      </c>
      <c r="P45">
        <f>AVERAGE(NORM!P156:P157)</f>
        <v>7.9586119873817012</v>
      </c>
      <c r="Q45">
        <f>AVERAGE(NORM!Q156:Q157)</f>
        <v>7.0675661914460282</v>
      </c>
      <c r="R45">
        <f>AVERAGE(NORM!R156:R157)</f>
        <v>17.868704746580853</v>
      </c>
      <c r="S45">
        <f>AVERAGE(NORM!S156:S157)</f>
        <v>5.1508583690987111</v>
      </c>
      <c r="T45">
        <f>AVERAGE(NORM!T156:T157)</f>
        <v>6.7104047189906595</v>
      </c>
      <c r="U45">
        <f>AVERAGE(NORM!U156:U157)</f>
        <v>7.4404580152671738</v>
      </c>
      <c r="V45">
        <f>AVERAGE(NORM!V156:V157)</f>
        <v>14.798720066061104</v>
      </c>
      <c r="W45">
        <f>AVERAGE(NORM!W156:W157)</f>
        <v>4.592517244576964</v>
      </c>
      <c r="X45">
        <f>AVERAGE(NORM!X156:X157)</f>
        <v>7.6369865536931272</v>
      </c>
      <c r="Y45">
        <f>AVERAGE(NORM!Y156:Y157)</f>
        <v>7.3364345327678189</v>
      </c>
      <c r="Z45">
        <f>AVERAGE(NORM!Z156:Z157)</f>
        <v>7.6385358711566615</v>
      </c>
      <c r="AA45">
        <f>AVERAGE(NORM!AA156:AA157)</f>
        <v>8.1966101694915245</v>
      </c>
      <c r="AB45">
        <f>AVERAGE(NORM!AB156:AB157)</f>
        <v>6.9013057671381919</v>
      </c>
      <c r="AC45">
        <f>AVERAGE(NORM!AC156:AC157)</f>
        <v>4.5509540414528065</v>
      </c>
      <c r="AD45">
        <f>AVERAGE(NORM!AD156:AD157)</f>
        <v>9.3457508731082655</v>
      </c>
    </row>
    <row r="46" spans="1:30" x14ac:dyDescent="0.2">
      <c r="A46" t="s">
        <v>629</v>
      </c>
      <c r="B46" t="s">
        <v>316</v>
      </c>
      <c r="C46" t="s">
        <v>32</v>
      </c>
      <c r="D46" t="s">
        <v>38</v>
      </c>
      <c r="E46" t="s">
        <v>34</v>
      </c>
      <c r="F46" t="s">
        <v>566</v>
      </c>
    </row>
    <row r="47" spans="1:30" x14ac:dyDescent="0.2">
      <c r="A47" t="s">
        <v>630</v>
      </c>
      <c r="B47" t="s">
        <v>206</v>
      </c>
      <c r="C47" t="s">
        <v>32</v>
      </c>
      <c r="D47" t="s">
        <v>38</v>
      </c>
      <c r="E47" t="s">
        <v>34</v>
      </c>
      <c r="F47" t="s">
        <v>542</v>
      </c>
      <c r="G47">
        <f>AVERAGE(NORM!G158:G160)</f>
        <v>5.9496382054992765</v>
      </c>
      <c r="H47">
        <f>AVERAGE(NORM!H158:H160)</f>
        <v>2.9762114537444933</v>
      </c>
      <c r="I47">
        <f>AVERAGE(NORM!I158:I160)</f>
        <v>7.0562499999999995</v>
      </c>
      <c r="J47">
        <f>AVERAGE(NORM!J158:J160)</f>
        <v>8.6003207464644991</v>
      </c>
      <c r="K47">
        <f>AVERAGE(NORM!K158:K160)</f>
        <v>3.0112682000422026</v>
      </c>
      <c r="L47">
        <f>AVERAGE(NORM!L158:L160)</f>
        <v>4.8554140127388523</v>
      </c>
      <c r="M47">
        <f>AVERAGE(NORM!M158:M160)</f>
        <v>6.442419221209609</v>
      </c>
      <c r="N47">
        <f>AVERAGE(NORM!N158:N160)</f>
        <v>1.3766536466670933</v>
      </c>
      <c r="O47">
        <f>AVERAGE(NORM!O158:O160)</f>
        <v>2.4047595438770446</v>
      </c>
      <c r="P47">
        <f>AVERAGE(NORM!P158:P160)</f>
        <v>5.9123712973229843</v>
      </c>
      <c r="Q47">
        <f>AVERAGE(NORM!Q158:Q160)</f>
        <v>6.8276191197636535</v>
      </c>
      <c r="R47">
        <f>AVERAGE(NORM!R158:R160)</f>
        <v>6.0212177985948472</v>
      </c>
      <c r="S47">
        <f>AVERAGE(NORM!S158:S160)</f>
        <v>3.2150364963503644</v>
      </c>
      <c r="T47">
        <f>AVERAGE(NORM!T158:T160)</f>
        <v>6.7826005758306742</v>
      </c>
      <c r="U47">
        <f>AVERAGE(NORM!U158:U160)</f>
        <v>5.2640371229698362</v>
      </c>
      <c r="V47">
        <f>AVERAGE(NORM!V158:V160)</f>
        <v>21.386369777873856</v>
      </c>
      <c r="W47">
        <f>AVERAGE(NORM!W158:W160)</f>
        <v>5.59636349065718</v>
      </c>
      <c r="X47">
        <f>AVERAGE(NORM!X158:X160)</f>
        <v>5.6112554112554101</v>
      </c>
      <c r="Y47">
        <f>AVERAGE(NORM!Y158:Y160)</f>
        <v>6.1551794177386583</v>
      </c>
      <c r="Z47">
        <f>AVERAGE(NORM!Z158:Z160)</f>
        <v>7.4661160437745195</v>
      </c>
      <c r="AA47">
        <f>AVERAGE(NORM!AA158:AA160)</f>
        <v>10.251514989006273</v>
      </c>
      <c r="AB47">
        <f>AVERAGE(NORM!AB158:AB160)</f>
        <v>5.6811168661887272</v>
      </c>
      <c r="AC47">
        <f>AVERAGE(NORM!AC158:AC160)</f>
        <v>5.7867773126907807</v>
      </c>
      <c r="AD47">
        <f>AVERAGE(NORM!AD158:AD160)</f>
        <v>9.7865608320788269</v>
      </c>
    </row>
    <row r="48" spans="1:30" x14ac:dyDescent="0.2">
      <c r="A48" t="s">
        <v>631</v>
      </c>
      <c r="B48" t="s">
        <v>206</v>
      </c>
      <c r="C48" t="s">
        <v>32</v>
      </c>
      <c r="D48" t="s">
        <v>38</v>
      </c>
      <c r="E48" t="s">
        <v>34</v>
      </c>
      <c r="F48" t="s">
        <v>542</v>
      </c>
    </row>
    <row r="49" spans="1:30" x14ac:dyDescent="0.2">
      <c r="A49" t="s">
        <v>632</v>
      </c>
      <c r="B49" t="s">
        <v>206</v>
      </c>
      <c r="C49" t="s">
        <v>32</v>
      </c>
      <c r="D49" t="s">
        <v>38</v>
      </c>
      <c r="E49" t="s">
        <v>34</v>
      </c>
      <c r="F49" t="s">
        <v>542</v>
      </c>
    </row>
    <row r="50" spans="1:30" x14ac:dyDescent="0.2">
      <c r="A50" t="s">
        <v>633</v>
      </c>
      <c r="B50" t="s">
        <v>271</v>
      </c>
      <c r="C50" t="s">
        <v>32</v>
      </c>
      <c r="D50" t="s">
        <v>38</v>
      </c>
      <c r="E50" t="s">
        <v>34</v>
      </c>
      <c r="F50" t="s">
        <v>557</v>
      </c>
      <c r="G50">
        <f>AVERAGE(NORM!G161:G163)</f>
        <v>6.1714285714285717</v>
      </c>
      <c r="H50">
        <f>AVERAGE(NORM!H161:H163)</f>
        <v>2.5456647398843923</v>
      </c>
      <c r="I50">
        <f>AVERAGE(NORM!I161:I163)</f>
        <v>6.396011964107676</v>
      </c>
      <c r="J50">
        <f>AVERAGE(NORM!J161:J163)</f>
        <v>8.7880794701986744</v>
      </c>
      <c r="K50">
        <f>AVERAGE(NORM!K161:K163)</f>
        <v>0.24476426799007436</v>
      </c>
      <c r="L50">
        <f>AVERAGE(NORM!L161:L163)</f>
        <v>4.75667870036101</v>
      </c>
      <c r="M50">
        <f>AVERAGE(NORM!M161:M163)</f>
        <v>6.5878542510121454</v>
      </c>
      <c r="N50">
        <f>AVERAGE(NORM!N161:N163)</f>
        <v>5.0474611398963729</v>
      </c>
      <c r="O50">
        <f>AVERAGE(NORM!O161:O163)</f>
        <v>1.6056338028169013</v>
      </c>
      <c r="P50">
        <f>AVERAGE(NORM!P161:P163)</f>
        <v>3.890586145648312</v>
      </c>
      <c r="Q50">
        <f>AVERAGE(NORM!Q161:Q163)</f>
        <v>6.8972914499687947</v>
      </c>
      <c r="R50">
        <f>AVERAGE(NORM!R161:R163)</f>
        <v>4.7868035618704674</v>
      </c>
      <c r="S50">
        <f>AVERAGE(NORM!S161:S163)</f>
        <v>3.0809153521439683</v>
      </c>
      <c r="T50">
        <f>AVERAGE(NORM!T161:T163)</f>
        <v>6.6673272231855343</v>
      </c>
      <c r="U50">
        <f>AVERAGE(NORM!U161:U163)</f>
        <v>4.2568181818181818</v>
      </c>
      <c r="V50">
        <f>AVERAGE(NORM!V161:V163)</f>
        <v>22.190928981525655</v>
      </c>
      <c r="W50">
        <f>AVERAGE(NORM!W161:W163)</f>
        <v>5.1382892450279982</v>
      </c>
      <c r="X50">
        <f>AVERAGE(NORM!X161:X163)</f>
        <v>4.5314710430488345</v>
      </c>
      <c r="Y50">
        <f>AVERAGE(NORM!Y161:Y163)</f>
        <v>4.9824766154638285</v>
      </c>
      <c r="Z50">
        <f>AVERAGE(NORM!Z161:Z163)</f>
        <v>5.3332323996971995</v>
      </c>
      <c r="AA50">
        <f>AVERAGE(NORM!AA161:AA163)</f>
        <v>7.1181160391263569</v>
      </c>
      <c r="AB50">
        <f>AVERAGE(NORM!AB161:AB163)</f>
        <v>6.0439945685717795</v>
      </c>
      <c r="AC50">
        <f>AVERAGE(NORM!AC161:AC163)</f>
        <v>6.7105698646412355</v>
      </c>
      <c r="AD50">
        <f>AVERAGE(NORM!AD161:AD163)</f>
        <v>7.9376948922194117</v>
      </c>
    </row>
    <row r="51" spans="1:30" x14ac:dyDescent="0.2">
      <c r="A51" t="s">
        <v>634</v>
      </c>
      <c r="B51" t="s">
        <v>271</v>
      </c>
      <c r="C51" t="s">
        <v>32</v>
      </c>
      <c r="D51" t="s">
        <v>38</v>
      </c>
      <c r="E51" t="s">
        <v>34</v>
      </c>
      <c r="F51" t="s">
        <v>557</v>
      </c>
    </row>
    <row r="52" spans="1:30" x14ac:dyDescent="0.2">
      <c r="A52" t="s">
        <v>635</v>
      </c>
      <c r="B52" t="s">
        <v>271</v>
      </c>
      <c r="C52" t="s">
        <v>32</v>
      </c>
      <c r="D52" t="s">
        <v>38</v>
      </c>
      <c r="E52" t="s">
        <v>34</v>
      </c>
      <c r="F52" t="s">
        <v>557</v>
      </c>
    </row>
    <row r="53" spans="1:30" x14ac:dyDescent="0.2">
      <c r="A53" t="s">
        <v>636</v>
      </c>
      <c r="B53" t="s">
        <v>219</v>
      </c>
      <c r="C53" t="s">
        <v>32</v>
      </c>
      <c r="D53" t="s">
        <v>38</v>
      </c>
      <c r="E53" t="s">
        <v>34</v>
      </c>
      <c r="F53" t="s">
        <v>545</v>
      </c>
      <c r="G53">
        <f>AVERAGE(NORM!G164:G165)</f>
        <v>7.1069582504970166</v>
      </c>
      <c r="H53">
        <f>AVERAGE(NORM!H164:H165)</f>
        <v>2.8415823367065309</v>
      </c>
      <c r="I53">
        <f>AVERAGE(NORM!I164:I165)</f>
        <v>7.278029556650246</v>
      </c>
      <c r="J53">
        <f>AVERAGE(NORM!J164:J165)</f>
        <v>9.9317460317460338</v>
      </c>
      <c r="K53">
        <f>AVERAGE(NORM!K164:K165)</f>
        <v>1.3471671718349263</v>
      </c>
      <c r="L53">
        <f>AVERAGE(NORM!L164:L165)</f>
        <v>4.5549790794979081</v>
      </c>
      <c r="M53">
        <f>AVERAGE(NORM!M164:M165)</f>
        <v>6.1605633802816895</v>
      </c>
      <c r="N53">
        <f>AVERAGE(NORM!N164:N165)</f>
        <v>7.1999999999999993</v>
      </c>
      <c r="O53">
        <f>AVERAGE(NORM!O164:O165)</f>
        <v>4.0661770390413601</v>
      </c>
      <c r="P53">
        <f>AVERAGE(NORM!P164:P165)</f>
        <v>6.2435603506405934</v>
      </c>
      <c r="Q53">
        <f>AVERAGE(NORM!Q164:Q165)</f>
        <v>7.101603498542274</v>
      </c>
      <c r="R53">
        <f>AVERAGE(NORM!R164:R165)</f>
        <v>5.0702936888148296</v>
      </c>
      <c r="S53">
        <f>AVERAGE(NORM!S164:S165)</f>
        <v>5.298530919029723</v>
      </c>
      <c r="T53">
        <f>AVERAGE(NORM!T164:T165)</f>
        <v>7.2883956658511</v>
      </c>
      <c r="U53">
        <f>AVERAGE(NORM!U164:U165)</f>
        <v>4.9157184185149472</v>
      </c>
      <c r="V53">
        <f>AVERAGE(NORM!V164:V165)</f>
        <v>8.9381996537795736</v>
      </c>
      <c r="W53">
        <f>AVERAGE(NORM!W164:W165)</f>
        <v>6.2267391040427338</v>
      </c>
      <c r="X53">
        <f>AVERAGE(NORM!X164:X165)</f>
        <v>5.6441696993868078</v>
      </c>
      <c r="Y53">
        <f>AVERAGE(NORM!Y164:Y165)</f>
        <v>5.6537618699780863</v>
      </c>
      <c r="Z53">
        <f>AVERAGE(NORM!Z164:Z165)</f>
        <v>8.1432890517636274</v>
      </c>
      <c r="AA53">
        <f>AVERAGE(NORM!AA164:AA165)</f>
        <v>6.5706284767428089</v>
      </c>
      <c r="AB53">
        <f>AVERAGE(NORM!AB164:AB165)</f>
        <v>6.7460600487746367</v>
      </c>
      <c r="AC53">
        <f>AVERAGE(NORM!AC164:AC165)</f>
        <v>7.4332299748852986</v>
      </c>
      <c r="AD53">
        <f>AVERAGE(NORM!AD164:AD165)</f>
        <v>9.3825089307653045</v>
      </c>
    </row>
    <row r="54" spans="1:30" x14ac:dyDescent="0.2">
      <c r="A54" t="s">
        <v>637</v>
      </c>
      <c r="B54" t="s">
        <v>219</v>
      </c>
      <c r="C54" t="s">
        <v>32</v>
      </c>
      <c r="D54" t="s">
        <v>38</v>
      </c>
      <c r="E54" t="s">
        <v>34</v>
      </c>
      <c r="F54" t="s">
        <v>545</v>
      </c>
    </row>
    <row r="55" spans="1:30" x14ac:dyDescent="0.2">
      <c r="A55" t="s">
        <v>638</v>
      </c>
      <c r="B55" t="s">
        <v>232</v>
      </c>
      <c r="C55" t="s">
        <v>32</v>
      </c>
      <c r="D55" t="s">
        <v>38</v>
      </c>
      <c r="E55" t="s">
        <v>34</v>
      </c>
      <c r="F55" t="s">
        <v>548</v>
      </c>
      <c r="G55">
        <f>AVERAGE(NORM!G166:G168)</f>
        <v>6.6319039451114916</v>
      </c>
      <c r="H55">
        <f>AVERAGE(NORM!H166:H168)</f>
        <v>3.7875751503006008</v>
      </c>
      <c r="I55">
        <f>AVERAGE(NORM!I166:I168)</f>
        <v>8.9609065155807368</v>
      </c>
      <c r="J55">
        <f>AVERAGE(NORM!J166:J168)</f>
        <v>9.0093352192362097</v>
      </c>
      <c r="K55">
        <f>AVERAGE(NORM!K166:K168)</f>
        <v>3.8244618083240312</v>
      </c>
      <c r="L55">
        <f>AVERAGE(NORM!L166:L168)</f>
        <v>5.6272545090180346</v>
      </c>
      <c r="M55">
        <f>AVERAGE(NORM!M166:M168)</f>
        <v>7.0068965517241368</v>
      </c>
      <c r="N55">
        <f>AVERAGE(NORM!N166:N168)</f>
        <v>5.2526752992914725</v>
      </c>
      <c r="O55">
        <f>AVERAGE(NORM!O166:O168)</f>
        <v>4.1383834439672</v>
      </c>
      <c r="P55">
        <f>AVERAGE(NORM!P166:P168)</f>
        <v>7.8976259409380418</v>
      </c>
      <c r="Q55">
        <f>AVERAGE(NORM!Q166:Q168)</f>
        <v>7.4004064289673002</v>
      </c>
      <c r="R55">
        <f>AVERAGE(NORM!R166:R168)</f>
        <v>6.5809862074010255</v>
      </c>
      <c r="S55">
        <f>AVERAGE(NORM!S166:S168)</f>
        <v>5.0522932708403081</v>
      </c>
      <c r="T55">
        <f>AVERAGE(NORM!T166:T168)</f>
        <v>7.3914292791676992</v>
      </c>
      <c r="U55">
        <f>AVERAGE(NORM!U166:U168)</f>
        <v>6.5439363817097416</v>
      </c>
      <c r="V55">
        <f>AVERAGE(NORM!V166:V168)</f>
        <v>13.61011959521619</v>
      </c>
      <c r="W55">
        <f>AVERAGE(NORM!W166:W168)</f>
        <v>5.6962016230335166</v>
      </c>
      <c r="X55">
        <f>AVERAGE(NORM!X166:X168)</f>
        <v>5.7767530811729699</v>
      </c>
      <c r="Y55">
        <f>AVERAGE(NORM!Y166:Y168)</f>
        <v>6.0273855449686264</v>
      </c>
      <c r="Z55">
        <f>AVERAGE(NORM!Z166:Z168)</f>
        <v>8.7381343644272587</v>
      </c>
      <c r="AA55">
        <f>AVERAGE(NORM!AA166:AA168)</f>
        <v>5.7193042751317833</v>
      </c>
      <c r="AB55">
        <f>AVERAGE(NORM!AB166:AB168)</f>
        <v>6.7944514501891549</v>
      </c>
      <c r="AC55">
        <f>AVERAGE(NORM!AC166:AC168)</f>
        <v>6.5560471881682787</v>
      </c>
      <c r="AD55">
        <f>AVERAGE(NORM!AD166:AD168)</f>
        <v>7.0457868809955926</v>
      </c>
    </row>
    <row r="56" spans="1:30" x14ac:dyDescent="0.2">
      <c r="A56" t="s">
        <v>639</v>
      </c>
      <c r="B56" t="s">
        <v>232</v>
      </c>
      <c r="C56" t="s">
        <v>32</v>
      </c>
      <c r="D56" t="s">
        <v>38</v>
      </c>
      <c r="E56" t="s">
        <v>34</v>
      </c>
      <c r="F56" t="s">
        <v>548</v>
      </c>
    </row>
    <row r="57" spans="1:30" x14ac:dyDescent="0.2">
      <c r="A57" t="s">
        <v>640</v>
      </c>
      <c r="B57" t="s">
        <v>232</v>
      </c>
      <c r="C57" t="s">
        <v>32</v>
      </c>
      <c r="D57" t="s">
        <v>38</v>
      </c>
      <c r="E57" t="s">
        <v>34</v>
      </c>
      <c r="F57" t="s">
        <v>548</v>
      </c>
    </row>
    <row r="58" spans="1:30" x14ac:dyDescent="0.2">
      <c r="A58" t="s">
        <v>332</v>
      </c>
      <c r="B58" t="s">
        <v>329</v>
      </c>
      <c r="C58" t="s">
        <v>32</v>
      </c>
      <c r="D58" t="s">
        <v>38</v>
      </c>
      <c r="E58" t="s">
        <v>34</v>
      </c>
      <c r="F58" t="s">
        <v>569</v>
      </c>
      <c r="G58">
        <f>AVERAGE(NORM!G169:G171)</f>
        <v>5.7348837209302319</v>
      </c>
      <c r="H58">
        <f>AVERAGE(NORM!H169:H171)</f>
        <v>1.0115954295387217</v>
      </c>
      <c r="I58">
        <f>AVERAGE(NORM!I169:I171)</f>
        <v>6.9872727272727273</v>
      </c>
      <c r="J58">
        <f>AVERAGE(NORM!J169:J171)</f>
        <v>9.5237633365664394</v>
      </c>
      <c r="K58">
        <f>AVERAGE(NORM!K169:K171)</f>
        <v>0.75373901724698988</v>
      </c>
      <c r="L58">
        <f>AVERAGE(NORM!L169:L171)</f>
        <v>5.7824999999999998</v>
      </c>
      <c r="M58">
        <f>AVERAGE(NORM!M169:M171)</f>
        <v>7.2</v>
      </c>
      <c r="N58">
        <f>AVERAGE(NORM!N169:N171)</f>
        <v>2.9294528521536662</v>
      </c>
      <c r="O58">
        <f>AVERAGE(NORM!O169:O171)</f>
        <v>4.338363443145588</v>
      </c>
      <c r="P58">
        <f>AVERAGE(NORM!P169:P171)</f>
        <v>4.9236133122028525</v>
      </c>
      <c r="Q58">
        <f>AVERAGE(NORM!Q169:Q171)</f>
        <v>7.4859027205276165</v>
      </c>
      <c r="R58">
        <f>AVERAGE(NORM!R169:R171)</f>
        <v>11.726458616010854</v>
      </c>
      <c r="S58">
        <f>AVERAGE(NORM!S169:S171)</f>
        <v>6.4232558139534879</v>
      </c>
      <c r="T58">
        <f>AVERAGE(NORM!T169:T171)</f>
        <v>6.7579843860894231</v>
      </c>
      <c r="U58">
        <f>AVERAGE(NORM!U169:U171)</f>
        <v>7.1999999999999993</v>
      </c>
      <c r="V58">
        <f>AVERAGE(NORM!V169:V171)</f>
        <v>20.179164522617764</v>
      </c>
      <c r="W58">
        <f>AVERAGE(NORM!W169:W171)</f>
        <v>6.1311924279557175</v>
      </c>
      <c r="X58">
        <f>AVERAGE(NORM!X169:X171)</f>
        <v>7.5513332776059512</v>
      </c>
      <c r="Y58">
        <f>AVERAGE(NORM!Y169:Y171)</f>
        <v>6.4341424534454026</v>
      </c>
      <c r="Z58">
        <f>AVERAGE(NORM!Z169:Z171)</f>
        <v>7.0729555480149289</v>
      </c>
      <c r="AA58">
        <f>AVERAGE(NORM!AA169:AA171)</f>
        <v>8.261048811833783</v>
      </c>
      <c r="AB58">
        <f>AVERAGE(NORM!AB169:AB171)</f>
        <v>7.6810047095761371</v>
      </c>
      <c r="AC58">
        <f>AVERAGE(NORM!AC169:AC171)</f>
        <v>8.3866499999999977</v>
      </c>
      <c r="AD58">
        <f>AVERAGE(NORM!AD169:AD171)</f>
        <v>9.225088016690572</v>
      </c>
    </row>
    <row r="59" spans="1:30" x14ac:dyDescent="0.2">
      <c r="A59" t="s">
        <v>333</v>
      </c>
      <c r="B59" t="s">
        <v>329</v>
      </c>
      <c r="C59" t="s">
        <v>32</v>
      </c>
      <c r="D59" t="s">
        <v>38</v>
      </c>
      <c r="E59" t="s">
        <v>34</v>
      </c>
      <c r="F59" t="s">
        <v>569</v>
      </c>
    </row>
    <row r="60" spans="1:30" x14ac:dyDescent="0.2">
      <c r="A60" t="s">
        <v>334</v>
      </c>
      <c r="B60" t="s">
        <v>329</v>
      </c>
      <c r="C60" t="s">
        <v>32</v>
      </c>
      <c r="D60" t="s">
        <v>38</v>
      </c>
      <c r="E60" t="s">
        <v>34</v>
      </c>
      <c r="F60" t="s">
        <v>569</v>
      </c>
    </row>
    <row r="61" spans="1:30" x14ac:dyDescent="0.2">
      <c r="A61" t="s">
        <v>641</v>
      </c>
      <c r="B61" t="s">
        <v>439</v>
      </c>
      <c r="C61" t="s">
        <v>32</v>
      </c>
      <c r="D61" t="s">
        <v>38</v>
      </c>
      <c r="E61" t="s">
        <v>34</v>
      </c>
      <c r="F61" t="s">
        <v>491</v>
      </c>
      <c r="G61">
        <f>AVERAGE(NORM!G172:G174)</f>
        <v>7.5106941838649162</v>
      </c>
      <c r="H61">
        <f>AVERAGE(NORM!H172:H174)</f>
        <v>4.6348178137651814</v>
      </c>
      <c r="I61">
        <f>AVERAGE(NORM!I172:I174)</f>
        <v>6.6932038834951468</v>
      </c>
      <c r="J61">
        <f>AVERAGE(NORM!J172:J174)</f>
        <v>9.5943714821763582</v>
      </c>
      <c r="K61">
        <f>AVERAGE(NORM!K172:K174)</f>
        <v>10.975800933125972</v>
      </c>
      <c r="L61">
        <f>AVERAGE(NORM!L172:L174)</f>
        <v>5.0212333121424031</v>
      </c>
      <c r="M61">
        <f>AVERAGE(NORM!M172:M174)</f>
        <v>6.9854177754124533</v>
      </c>
      <c r="N61">
        <f>AVERAGE(NORM!N172:N174)</f>
        <v>6.3806215722120649</v>
      </c>
      <c r="O61">
        <f>AVERAGE(NORM!O172:O174)</f>
        <v>3.2764852720918616</v>
      </c>
      <c r="P61">
        <f>AVERAGE(NORM!P172:P174)</f>
        <v>5.2248236953455569</v>
      </c>
      <c r="Q61">
        <f>AVERAGE(NORM!Q172:Q174)</f>
        <v>7.7761904761904761</v>
      </c>
      <c r="R61">
        <f>AVERAGE(NORM!R172:R174)</f>
        <v>8.9412135539795106</v>
      </c>
      <c r="S61">
        <f>AVERAGE(NORM!S172:S174)</f>
        <v>5.7749293119698395</v>
      </c>
      <c r="T61">
        <f>AVERAGE(NORM!T172:T174)</f>
        <v>6.8564033432191955</v>
      </c>
      <c r="U61">
        <f>AVERAGE(NORM!U172:U174)</f>
        <v>5.4151898734177193</v>
      </c>
      <c r="V61">
        <f>AVERAGE(NORM!V172:V174)</f>
        <v>23.240597439334142</v>
      </c>
      <c r="W61">
        <f>AVERAGE(NORM!W172:W174)</f>
        <v>6.0155581839687002</v>
      </c>
      <c r="X61">
        <f>AVERAGE(NORM!X172:X174)</f>
        <v>6.7044564003654443</v>
      </c>
      <c r="Y61">
        <f>AVERAGE(NORM!Y172:Y174)</f>
        <v>6.2691170800668274</v>
      </c>
      <c r="Z61">
        <f>AVERAGE(NORM!Z172:Z174)</f>
        <v>6.8656812339331621</v>
      </c>
      <c r="AA61">
        <f>AVERAGE(NORM!AA172:AA174)</f>
        <v>8.7623531982301852</v>
      </c>
      <c r="AB61">
        <f>AVERAGE(NORM!AB172:AB174)</f>
        <v>7.4340586076799822</v>
      </c>
      <c r="AC61">
        <f>AVERAGE(NORM!AC172:AC174)</f>
        <v>6.7135076529758591</v>
      </c>
      <c r="AD61">
        <f>AVERAGE(NORM!AD172:AD174)</f>
        <v>10.752270803949221</v>
      </c>
    </row>
    <row r="62" spans="1:30" x14ac:dyDescent="0.2">
      <c r="A62" t="s">
        <v>642</v>
      </c>
      <c r="B62" t="s">
        <v>439</v>
      </c>
      <c r="C62" t="s">
        <v>32</v>
      </c>
      <c r="D62" t="s">
        <v>38</v>
      </c>
      <c r="E62" t="s">
        <v>34</v>
      </c>
      <c r="F62" t="s">
        <v>491</v>
      </c>
    </row>
    <row r="63" spans="1:30" x14ac:dyDescent="0.2">
      <c r="A63" t="s">
        <v>643</v>
      </c>
      <c r="B63" t="s">
        <v>439</v>
      </c>
      <c r="C63" t="s">
        <v>32</v>
      </c>
      <c r="D63" t="s">
        <v>38</v>
      </c>
      <c r="E63" t="s">
        <v>34</v>
      </c>
      <c r="F63" t="s">
        <v>491</v>
      </c>
    </row>
    <row r="64" spans="1:30" x14ac:dyDescent="0.2">
      <c r="A64" t="s">
        <v>644</v>
      </c>
      <c r="B64" t="s">
        <v>31</v>
      </c>
      <c r="C64" t="s">
        <v>32</v>
      </c>
      <c r="D64" t="s">
        <v>38</v>
      </c>
      <c r="E64" t="s">
        <v>34</v>
      </c>
      <c r="F64" t="s">
        <v>499</v>
      </c>
      <c r="G64">
        <f>AVERAGE(NORM!G175:G179)</f>
        <v>5.6592592592592581</v>
      </c>
      <c r="H64">
        <f>AVERAGE(NORM!H175:H179)</f>
        <v>4.381951731374607</v>
      </c>
      <c r="I64">
        <f>AVERAGE(NORM!I175:I179)</f>
        <v>6.9628742514970039</v>
      </c>
      <c r="J64">
        <f>AVERAGE(NORM!J175:J179)</f>
        <v>8.7581084691423996</v>
      </c>
      <c r="K64">
        <f>AVERAGE(NORM!K175:K179)</f>
        <v>4.1966362289764305</v>
      </c>
      <c r="L64">
        <f>AVERAGE(NORM!L175:L179)</f>
        <v>3.6640569395017799</v>
      </c>
      <c r="M64">
        <f>AVERAGE(NORM!M175:M179)</f>
        <v>5.6215851602023594</v>
      </c>
      <c r="N64">
        <f>AVERAGE(NORM!N175:N179)</f>
        <v>3.4701537577238106</v>
      </c>
      <c r="O64">
        <f>AVERAGE(NORM!O175:O179)</f>
        <v>3.7584564365390407</v>
      </c>
      <c r="P64">
        <f>AVERAGE(NORM!P175:P179)</f>
        <v>7.0091245376078914</v>
      </c>
      <c r="Q64">
        <f>AVERAGE(NORM!Q175:Q179)</f>
        <v>6.8542617046818703</v>
      </c>
      <c r="R64">
        <f>AVERAGE(NORM!R175:R179)</f>
        <v>11.251295896328292</v>
      </c>
      <c r="S64">
        <f>AVERAGE(NORM!S175:S179)</f>
        <v>3.7436594738397866</v>
      </c>
      <c r="T64">
        <f>AVERAGE(NORM!T175:T179)</f>
        <v>7.0976392330768219</v>
      </c>
      <c r="U64">
        <f>AVERAGE(NORM!U175:U179)</f>
        <v>7.5442522889114958</v>
      </c>
      <c r="V64">
        <f>AVERAGE(NORM!V175:V179)</f>
        <v>10.4</v>
      </c>
      <c r="W64">
        <f>AVERAGE(NORM!W175:W179)</f>
        <v>4.8263179228980437</v>
      </c>
      <c r="X64">
        <f>AVERAGE(NORM!X175:X179)</f>
        <v>7.7103583317015865</v>
      </c>
      <c r="Y64">
        <f>AVERAGE(NORM!Y175:Y179)</f>
        <v>6.1814784805300036</v>
      </c>
      <c r="Z64">
        <f>AVERAGE(NORM!Z175:Z179)</f>
        <v>7.9137752161383279</v>
      </c>
      <c r="AA64">
        <f>AVERAGE(NORM!AA175:AA179)</f>
        <v>15.182860203535082</v>
      </c>
      <c r="AB64">
        <f>AVERAGE(NORM!AB175:AB179)</f>
        <v>5.8795170446973533</v>
      </c>
      <c r="AC64">
        <f>AVERAGE(NORM!AC175:AC179)</f>
        <v>4.7397005600213333</v>
      </c>
      <c r="AD64">
        <f>AVERAGE(NORM!AD175:AD179)</f>
        <v>8.4521592505854795</v>
      </c>
    </row>
    <row r="65" spans="1:30" x14ac:dyDescent="0.2">
      <c r="A65" t="s">
        <v>645</v>
      </c>
      <c r="B65" t="s">
        <v>31</v>
      </c>
      <c r="C65" t="s">
        <v>32</v>
      </c>
      <c r="D65" t="s">
        <v>38</v>
      </c>
      <c r="E65" t="s">
        <v>34</v>
      </c>
      <c r="F65" t="s">
        <v>499</v>
      </c>
    </row>
    <row r="66" spans="1:30" x14ac:dyDescent="0.2">
      <c r="A66" t="s">
        <v>646</v>
      </c>
      <c r="B66" t="s">
        <v>31</v>
      </c>
      <c r="C66" t="s">
        <v>32</v>
      </c>
      <c r="D66" t="s">
        <v>38</v>
      </c>
      <c r="E66" t="s">
        <v>34</v>
      </c>
      <c r="F66" t="s">
        <v>499</v>
      </c>
    </row>
    <row r="67" spans="1:30" x14ac:dyDescent="0.2">
      <c r="A67" t="s">
        <v>647</v>
      </c>
      <c r="B67" t="s">
        <v>31</v>
      </c>
      <c r="C67" t="s">
        <v>32</v>
      </c>
      <c r="D67" t="s">
        <v>38</v>
      </c>
      <c r="E67" t="s">
        <v>34</v>
      </c>
      <c r="F67" t="s">
        <v>499</v>
      </c>
    </row>
    <row r="68" spans="1:30" x14ac:dyDescent="0.2">
      <c r="A68" t="s">
        <v>648</v>
      </c>
      <c r="B68" t="s">
        <v>31</v>
      </c>
      <c r="C68" t="s">
        <v>32</v>
      </c>
      <c r="D68" t="s">
        <v>38</v>
      </c>
      <c r="E68" t="s">
        <v>34</v>
      </c>
      <c r="F68" t="s">
        <v>499</v>
      </c>
    </row>
    <row r="69" spans="1:30" x14ac:dyDescent="0.2">
      <c r="A69" t="s">
        <v>649</v>
      </c>
      <c r="B69" t="s">
        <v>397</v>
      </c>
      <c r="C69" t="s">
        <v>32</v>
      </c>
      <c r="D69" t="s">
        <v>38</v>
      </c>
      <c r="E69" t="s">
        <v>34</v>
      </c>
      <c r="F69" t="s">
        <v>584</v>
      </c>
      <c r="G69">
        <f>AVERAGE(NORM!G180:G182)</f>
        <v>7.517880794701985</v>
      </c>
      <c r="H69">
        <f>AVERAGE(NORM!H180:H182)</f>
        <v>3.1354838709677417</v>
      </c>
      <c r="I69">
        <f>AVERAGE(NORM!I180:I182)</f>
        <v>6.3233160621761648</v>
      </c>
      <c r="J69">
        <f>AVERAGE(NORM!J180:J182)</f>
        <v>7.9390852390852373</v>
      </c>
      <c r="K69">
        <f>AVERAGE(NORM!K180:K182)</f>
        <v>5.9163800904977366</v>
      </c>
      <c r="L69">
        <f>AVERAGE(NORM!L180:L182)</f>
        <v>3.2788104089219332</v>
      </c>
      <c r="M69">
        <f>AVERAGE(NORM!M180:M182)</f>
        <v>6.9885625965996896</v>
      </c>
      <c r="N69">
        <f>AVERAGE(NORM!N180:N182)</f>
        <v>3.9769452449567715</v>
      </c>
      <c r="O69">
        <f>AVERAGE(NORM!O180:O182)</f>
        <v>4.3097560975609746</v>
      </c>
      <c r="P69">
        <f>AVERAGE(NORM!P180:P182)</f>
        <v>4.4489082969432312</v>
      </c>
      <c r="Q69">
        <f>AVERAGE(NORM!Q180:Q182)</f>
        <v>7.3315346923961044</v>
      </c>
      <c r="R69">
        <f>AVERAGE(NORM!R180:R182)</f>
        <v>8.0502944838959376</v>
      </c>
      <c r="S69">
        <f>AVERAGE(NORM!S180:S182)</f>
        <v>5.5331559340074508</v>
      </c>
      <c r="T69">
        <f>AVERAGE(NORM!T180:T182)</f>
        <v>7.2</v>
      </c>
      <c r="U69">
        <f>AVERAGE(NORM!U180:U182)</f>
        <v>6.2867072111207642</v>
      </c>
      <c r="V69">
        <f>AVERAGE(NORM!V180:V182)</f>
        <v>19.896928290924738</v>
      </c>
      <c r="W69">
        <f>AVERAGE(NORM!W180:W182)</f>
        <v>6.2151273940700058</v>
      </c>
      <c r="X69">
        <f>AVERAGE(NORM!X180:X182)</f>
        <v>7.2</v>
      </c>
      <c r="Y69">
        <f>AVERAGE(NORM!Y180:Y182)</f>
        <v>6.3078609350916253</v>
      </c>
      <c r="Z69">
        <f>AVERAGE(NORM!Z180:Z182)</f>
        <v>7.2</v>
      </c>
      <c r="AA69">
        <f>AVERAGE(NORM!AA180:AA182)</f>
        <v>19.837269938650305</v>
      </c>
      <c r="AB69">
        <f>AVERAGE(NORM!AB180:AB182)</f>
        <v>7.1780189959294427</v>
      </c>
      <c r="AC69">
        <f>AVERAGE(NORM!AC180:AC182)</f>
        <v>7.1639698792780591</v>
      </c>
      <c r="AD69">
        <f>AVERAGE(NORM!AD180:AD182)</f>
        <v>8.5015982721382297</v>
      </c>
    </row>
    <row r="70" spans="1:30" x14ac:dyDescent="0.2">
      <c r="A70" t="s">
        <v>650</v>
      </c>
      <c r="B70" t="s">
        <v>397</v>
      </c>
      <c r="C70" t="s">
        <v>32</v>
      </c>
      <c r="D70" t="s">
        <v>38</v>
      </c>
      <c r="E70" t="s">
        <v>34</v>
      </c>
      <c r="F70" t="s">
        <v>584</v>
      </c>
    </row>
    <row r="71" spans="1:30" x14ac:dyDescent="0.2">
      <c r="A71" t="s">
        <v>651</v>
      </c>
      <c r="B71" t="s">
        <v>397</v>
      </c>
      <c r="C71" t="s">
        <v>32</v>
      </c>
      <c r="D71" t="s">
        <v>38</v>
      </c>
      <c r="E71" t="s">
        <v>34</v>
      </c>
      <c r="F71" t="s">
        <v>584</v>
      </c>
    </row>
    <row r="72" spans="1:30" x14ac:dyDescent="0.2">
      <c r="A72" t="s">
        <v>652</v>
      </c>
      <c r="B72" t="s">
        <v>139</v>
      </c>
      <c r="C72" t="s">
        <v>32</v>
      </c>
      <c r="D72" t="s">
        <v>38</v>
      </c>
      <c r="E72" t="s">
        <v>34</v>
      </c>
      <c r="F72" t="s">
        <v>521</v>
      </c>
      <c r="G72">
        <f>AVERAGE(NORM!G183:G184)</f>
        <v>6.8142857142857132</v>
      </c>
      <c r="H72">
        <f>AVERAGE(NORM!H183:H184)</f>
        <v>1.8631578947368415</v>
      </c>
      <c r="I72">
        <f>AVERAGE(NORM!I183:I184)</f>
        <v>6.6461538461538456</v>
      </c>
      <c r="J72">
        <f>AVERAGE(NORM!J183:J184)</f>
        <v>11.74390243902439</v>
      </c>
      <c r="K72">
        <f>AVERAGE(NORM!K183:K184)</f>
        <v>3.9003442735827396</v>
      </c>
      <c r="L72">
        <f>AVERAGE(NORM!L183:L184)</f>
        <v>5.9412207987942729</v>
      </c>
      <c r="M72">
        <f>AVERAGE(NORM!M183:M184)</f>
        <v>6.5128267477203643</v>
      </c>
      <c r="N72">
        <f>AVERAGE(NORM!N183:N184)</f>
        <v>4.1779388917659226</v>
      </c>
      <c r="O72">
        <f>AVERAGE(NORM!O183:O184)</f>
        <v>3.4831788079470192</v>
      </c>
      <c r="P72">
        <f>AVERAGE(NORM!P183:P184)</f>
        <v>5.727627302275188</v>
      </c>
      <c r="Q72">
        <f>AVERAGE(NORM!Q183:Q184)</f>
        <v>7.6904744458692056</v>
      </c>
      <c r="R72">
        <f>AVERAGE(NORM!R183:R184)</f>
        <v>4.7447236378662359</v>
      </c>
      <c r="S72">
        <f>AVERAGE(NORM!S183:S184)</f>
        <v>4.4891566265060234</v>
      </c>
      <c r="T72">
        <f>AVERAGE(NORM!T183:T184)</f>
        <v>7.1408708938120693</v>
      </c>
      <c r="U72">
        <f>AVERAGE(NORM!U183:U184)</f>
        <v>6.376271186440678</v>
      </c>
      <c r="V72">
        <f>AVERAGE(NORM!V183:V184)</f>
        <v>14.294287644082246</v>
      </c>
      <c r="W72">
        <f>AVERAGE(NORM!W183:W184)</f>
        <v>6.4943777487222158</v>
      </c>
      <c r="X72">
        <f>AVERAGE(NORM!X183:X184)</f>
        <v>6.8946555756819015</v>
      </c>
      <c r="Y72">
        <f>AVERAGE(NORM!Y183:Y184)</f>
        <v>5.729991311445195</v>
      </c>
      <c r="Z72">
        <f>AVERAGE(NORM!Z183:Z184)</f>
        <v>7.4875399361022374</v>
      </c>
      <c r="AA72">
        <f>AVERAGE(NORM!AA183:AA184)</f>
        <v>6.3801059200539711</v>
      </c>
      <c r="AB72">
        <f>AVERAGE(NORM!AB183:AB184)</f>
        <v>6.6163250093179293</v>
      </c>
      <c r="AC72">
        <f>AVERAGE(NORM!AC183:AC184)</f>
        <v>6.4623101098850659</v>
      </c>
      <c r="AD72">
        <f>AVERAGE(NORM!AD183:AD184)</f>
        <v>8.8006221600838863</v>
      </c>
    </row>
    <row r="73" spans="1:30" x14ac:dyDescent="0.2">
      <c r="A73" t="s">
        <v>653</v>
      </c>
      <c r="B73" t="s">
        <v>139</v>
      </c>
      <c r="C73" t="s">
        <v>32</v>
      </c>
      <c r="D73" t="s">
        <v>38</v>
      </c>
      <c r="E73" t="s">
        <v>34</v>
      </c>
      <c r="F73" t="s">
        <v>521</v>
      </c>
    </row>
    <row r="74" spans="1:30" x14ac:dyDescent="0.2">
      <c r="A74" t="s">
        <v>654</v>
      </c>
      <c r="B74" t="s">
        <v>148</v>
      </c>
      <c r="C74" t="s">
        <v>32</v>
      </c>
      <c r="D74" t="s">
        <v>38</v>
      </c>
      <c r="E74" t="s">
        <v>34</v>
      </c>
      <c r="F74" t="s">
        <v>524</v>
      </c>
      <c r="G74">
        <f>AVERAGE(NORM!G185:G187)</f>
        <v>7.1999999999999993</v>
      </c>
      <c r="H74">
        <f>AVERAGE(NORM!H185:H187)</f>
        <v>3.5704918032786885</v>
      </c>
      <c r="I74">
        <f>AVERAGE(NORM!I185:I187)</f>
        <v>11.85230769230769</v>
      </c>
      <c r="J74">
        <f>AVERAGE(NORM!J185:J187)</f>
        <v>11.512140433692283</v>
      </c>
      <c r="K74">
        <f>AVERAGE(NORM!K185:K187)</f>
        <v>16.771721311475407</v>
      </c>
      <c r="L74">
        <f>AVERAGE(NORM!L185:L187)</f>
        <v>5.0742857142857147</v>
      </c>
      <c r="M74">
        <f>AVERAGE(NORM!M185:M187)</f>
        <v>7.9047984644913614</v>
      </c>
      <c r="N74">
        <f>AVERAGE(NORM!N185:N187)</f>
        <v>7.1999999999999993</v>
      </c>
      <c r="O74">
        <f>AVERAGE(NORM!O185:O187)</f>
        <v>3.8305953278070839</v>
      </c>
      <c r="P74">
        <f>AVERAGE(NORM!P185:P187)</f>
        <v>9.4567480152896213</v>
      </c>
      <c r="Q74">
        <f>AVERAGE(NORM!Q185:Q187)</f>
        <v>7.2</v>
      </c>
      <c r="R74">
        <f>AVERAGE(NORM!R185:R187)</f>
        <v>4.7352731206057319</v>
      </c>
      <c r="S74">
        <f>AVERAGE(NORM!S185:S187)</f>
        <v>3.4649006622516545</v>
      </c>
      <c r="T74">
        <f>AVERAGE(NORM!T185:T187)</f>
        <v>7.7652950310559001</v>
      </c>
      <c r="U74">
        <f>AVERAGE(NORM!U185:U187)</f>
        <v>9.7926605504587148</v>
      </c>
      <c r="V74">
        <f>AVERAGE(NORM!V185:V187)</f>
        <v>11.496990596954182</v>
      </c>
      <c r="W74">
        <f>AVERAGE(NORM!W185:W187)</f>
        <v>5.5382627864454284</v>
      </c>
      <c r="X74">
        <f>AVERAGE(NORM!X185:X187)</f>
        <v>6.6993936141668895</v>
      </c>
      <c r="Y74">
        <f>AVERAGE(NORM!Y185:Y187)</f>
        <v>6.4022118650762296</v>
      </c>
      <c r="Z74">
        <f>AVERAGE(NORM!Z185:Z187)</f>
        <v>13.990384615384613</v>
      </c>
      <c r="AA74">
        <f>AVERAGE(NORM!AA185:AA187)</f>
        <v>6.323627565144025</v>
      </c>
      <c r="AB74">
        <f>AVERAGE(NORM!AB185:AB187)</f>
        <v>6.654312659186342</v>
      </c>
      <c r="AC74">
        <f>AVERAGE(NORM!AC185:AC187)</f>
        <v>6.6958963282937347</v>
      </c>
      <c r="AD74">
        <f>AVERAGE(NORM!AD185:AD187)</f>
        <v>6.7984692925144659</v>
      </c>
    </row>
    <row r="75" spans="1:30" x14ac:dyDescent="0.2">
      <c r="A75" t="s">
        <v>655</v>
      </c>
      <c r="B75" t="s">
        <v>148</v>
      </c>
      <c r="C75" t="s">
        <v>32</v>
      </c>
      <c r="D75" t="s">
        <v>38</v>
      </c>
      <c r="E75" t="s">
        <v>34</v>
      </c>
      <c r="F75" t="s">
        <v>524</v>
      </c>
    </row>
    <row r="76" spans="1:30" x14ac:dyDescent="0.2">
      <c r="A76" t="s">
        <v>656</v>
      </c>
      <c r="B76" t="s">
        <v>148</v>
      </c>
      <c r="C76" t="s">
        <v>32</v>
      </c>
      <c r="D76" t="s">
        <v>38</v>
      </c>
      <c r="E76" t="s">
        <v>34</v>
      </c>
      <c r="F76" t="s">
        <v>524</v>
      </c>
    </row>
    <row r="77" spans="1:30" x14ac:dyDescent="0.2">
      <c r="A77" t="s">
        <v>657</v>
      </c>
      <c r="B77" t="s">
        <v>178</v>
      </c>
      <c r="C77" t="s">
        <v>32</v>
      </c>
      <c r="D77" t="s">
        <v>38</v>
      </c>
      <c r="E77" t="s">
        <v>34</v>
      </c>
      <c r="F77" t="s">
        <v>533</v>
      </c>
      <c r="G77">
        <f>AVERAGE(NORM!G188:G189)</f>
        <v>5.6321775312066578</v>
      </c>
      <c r="H77">
        <f>AVERAGE(NORM!H188:H189)</f>
        <v>1.3268292682926828</v>
      </c>
      <c r="I77">
        <f>AVERAGE(NORM!I188:I189)</f>
        <v>4.7508586525759569</v>
      </c>
      <c r="J77">
        <f>AVERAGE(NORM!J188:J189)</f>
        <v>6.6458190610517818</v>
      </c>
      <c r="K77">
        <f>AVERAGE(NORM!K188:K189)</f>
        <v>0.57617724635132739</v>
      </c>
      <c r="L77">
        <f>AVERAGE(NORM!L188:L189)</f>
        <v>4.2247422680412363</v>
      </c>
      <c r="M77">
        <f>AVERAGE(NORM!M188:M189)</f>
        <v>5.8733205374280226</v>
      </c>
      <c r="N77">
        <f>AVERAGE(NORM!N188:N189)</f>
        <v>4.7198283787925212E-2</v>
      </c>
      <c r="O77">
        <f>AVERAGE(NORM!O188:O189)</f>
        <v>3.2407894736842104</v>
      </c>
      <c r="P77">
        <f>AVERAGE(NORM!P188:P189)</f>
        <v>4.24826796450043</v>
      </c>
      <c r="Q77">
        <f>AVERAGE(NORM!Q188:Q189)</f>
        <v>6.191934327969248</v>
      </c>
      <c r="R77">
        <f>AVERAGE(NORM!R188:R189)</f>
        <v>2.1769643944847443</v>
      </c>
      <c r="S77">
        <f>AVERAGE(NORM!S188:S189)</f>
        <v>7.9402722880983753E-2</v>
      </c>
      <c r="T77">
        <f>AVERAGE(NORM!T188:T189)</f>
        <v>6.5365110653167289</v>
      </c>
      <c r="U77">
        <f>AVERAGE(NORM!U188:U189)</f>
        <v>5.5992619926199261</v>
      </c>
      <c r="V77">
        <f>AVERAGE(NORM!V188:V189)</f>
        <v>17.089302711541745</v>
      </c>
      <c r="W77">
        <f>AVERAGE(NORM!W188:W189)</f>
        <v>4.5566087237305917</v>
      </c>
      <c r="X77">
        <f>AVERAGE(NORM!X188:X189)</f>
        <v>5.5265417258059841</v>
      </c>
      <c r="Y77">
        <f>AVERAGE(NORM!Y188:Y189)</f>
        <v>4.3659851794636602</v>
      </c>
      <c r="Z77">
        <f>AVERAGE(NORM!Z188:Z189)</f>
        <v>5.207530858774434</v>
      </c>
      <c r="AA77">
        <f>AVERAGE(NORM!AA188:AA189)</f>
        <v>5.4905783534888419</v>
      </c>
      <c r="AB77">
        <f>AVERAGE(NORM!AB188:AB189)</f>
        <v>4.6813099315068492</v>
      </c>
      <c r="AC77">
        <f>AVERAGE(NORM!AC188:AC189)</f>
        <v>5.0375385612443289</v>
      </c>
      <c r="AD77">
        <f>AVERAGE(NORM!AD188:AD189)</f>
        <v>6.6400532088174611</v>
      </c>
    </row>
    <row r="78" spans="1:30" x14ac:dyDescent="0.2">
      <c r="A78" t="s">
        <v>658</v>
      </c>
      <c r="B78" t="s">
        <v>178</v>
      </c>
      <c r="C78" t="s">
        <v>32</v>
      </c>
      <c r="D78" t="s">
        <v>38</v>
      </c>
      <c r="E78" t="s">
        <v>34</v>
      </c>
      <c r="F78" t="s">
        <v>533</v>
      </c>
    </row>
    <row r="79" spans="1:30" x14ac:dyDescent="0.2">
      <c r="A79" t="s">
        <v>291</v>
      </c>
      <c r="B79" t="s">
        <v>287</v>
      </c>
      <c r="C79" t="s">
        <v>32</v>
      </c>
      <c r="D79" t="s">
        <v>38</v>
      </c>
      <c r="E79" t="s">
        <v>34</v>
      </c>
      <c r="F79" t="s">
        <v>560</v>
      </c>
      <c r="G79">
        <f>AVERAGE(NORM!G190:G192)</f>
        <v>6.4116788321167881</v>
      </c>
      <c r="H79">
        <f>AVERAGE(NORM!H190:H192)</f>
        <v>3.1463013698630138</v>
      </c>
      <c r="I79">
        <f>AVERAGE(NORM!I190:I192)</f>
        <v>5.8909090909090898</v>
      </c>
      <c r="J79">
        <f>AVERAGE(NORM!J190:J192)</f>
        <v>8.251862673484295</v>
      </c>
      <c r="K79">
        <f>AVERAGE(NORM!K190:K192)</f>
        <v>9.6232095611714238E-2</v>
      </c>
      <c r="L79">
        <f>AVERAGE(NORM!L190:L192)</f>
        <v>3.3166180758017489</v>
      </c>
      <c r="M79">
        <f>AVERAGE(NORM!M190:M192)</f>
        <v>7.3209599999999986</v>
      </c>
      <c r="N79">
        <f>AVERAGE(NORM!N190:N192)</f>
        <v>4.3578947368421046</v>
      </c>
      <c r="O79">
        <f>AVERAGE(NORM!O190:O192)</f>
        <v>4.125963549447266</v>
      </c>
      <c r="P79">
        <f>AVERAGE(NORM!P190:P192)</f>
        <v>3.8796287249633608</v>
      </c>
      <c r="Q79">
        <f>AVERAGE(NORM!Q190:Q192)</f>
        <v>6.3940795559666972</v>
      </c>
      <c r="R79">
        <f>AVERAGE(NORM!R190:R192)</f>
        <v>10.500791556728231</v>
      </c>
      <c r="S79">
        <f>AVERAGE(NORM!S190:S192)</f>
        <v>6.268410185822435</v>
      </c>
      <c r="T79">
        <f>AVERAGE(NORM!T190:T192)</f>
        <v>6.685981632299427</v>
      </c>
      <c r="U79">
        <f>AVERAGE(NORM!U190:U192)</f>
        <v>4.9488372093023258</v>
      </c>
      <c r="V79">
        <f>AVERAGE(NORM!V190:V192)</f>
        <v>28.162405032268605</v>
      </c>
      <c r="W79">
        <f>AVERAGE(NORM!W190:W192)</f>
        <v>5.2109394875522446</v>
      </c>
      <c r="X79">
        <f>AVERAGE(NORM!X190:X192)</f>
        <v>7.1999999999999993</v>
      </c>
      <c r="Y79">
        <f>AVERAGE(NORM!Y190:Y192)</f>
        <v>5.2483173734610125</v>
      </c>
      <c r="Z79">
        <f>AVERAGE(NORM!Z190:Z192)</f>
        <v>5.6651244509516836</v>
      </c>
      <c r="AA79">
        <f>AVERAGE(NORM!AA190:AA192)</f>
        <v>6.1217092280338399</v>
      </c>
      <c r="AB79">
        <f>AVERAGE(NORM!AB190:AB192)</f>
        <v>7.1490090810440341</v>
      </c>
      <c r="AC79">
        <f>AVERAGE(NORM!AC190:AC192)</f>
        <v>6.57241438593939</v>
      </c>
      <c r="AD79">
        <f>AVERAGE(NORM!AD190:AD192)</f>
        <v>7.7706703910614507</v>
      </c>
    </row>
    <row r="80" spans="1:30" x14ac:dyDescent="0.2">
      <c r="A80" t="s">
        <v>292</v>
      </c>
      <c r="B80" t="s">
        <v>287</v>
      </c>
      <c r="C80" t="s">
        <v>32</v>
      </c>
      <c r="D80" t="s">
        <v>38</v>
      </c>
      <c r="E80" t="s">
        <v>34</v>
      </c>
      <c r="F80" t="s">
        <v>560</v>
      </c>
    </row>
    <row r="81" spans="1:30" x14ac:dyDescent="0.2">
      <c r="A81" t="s">
        <v>293</v>
      </c>
      <c r="B81" t="s">
        <v>287</v>
      </c>
      <c r="C81" t="s">
        <v>32</v>
      </c>
      <c r="D81" t="s">
        <v>38</v>
      </c>
      <c r="E81" t="s">
        <v>34</v>
      </c>
      <c r="F81" t="s">
        <v>560</v>
      </c>
    </row>
    <row r="82" spans="1:30" x14ac:dyDescent="0.2">
      <c r="A82" t="s">
        <v>659</v>
      </c>
      <c r="B82" t="s">
        <v>426</v>
      </c>
      <c r="C82" t="s">
        <v>32</v>
      </c>
      <c r="D82" t="s">
        <v>38</v>
      </c>
      <c r="E82" t="s">
        <v>34</v>
      </c>
      <c r="F82" t="s">
        <v>590</v>
      </c>
      <c r="G82">
        <f>AVERAGE(NORM!G193:G194)</f>
        <v>6.7527950310558991</v>
      </c>
      <c r="H82">
        <f>AVERAGE(NORM!H193:H194)</f>
        <v>3.3959780621572211</v>
      </c>
      <c r="I82">
        <f>AVERAGE(NORM!I193:I194)</f>
        <v>7.3495207667731632</v>
      </c>
      <c r="J82">
        <f>AVERAGE(NORM!J193:J194)</f>
        <v>7.3148325358851665</v>
      </c>
      <c r="K82">
        <f>AVERAGE(NORM!K193:K194)</f>
        <v>6.139043331457513</v>
      </c>
      <c r="L82">
        <f>AVERAGE(NORM!L193:L194)</f>
        <v>3.5785074626865669</v>
      </c>
      <c r="M82">
        <f>AVERAGE(NORM!M193:M194)</f>
        <v>7.4255715495342933</v>
      </c>
      <c r="N82">
        <f>AVERAGE(NORM!N193:N194)</f>
        <v>5.4334126606377904</v>
      </c>
      <c r="O82">
        <f>AVERAGE(NORM!O193:O194)</f>
        <v>5.2271999999999998</v>
      </c>
      <c r="P82">
        <f>AVERAGE(NORM!P193:P194)</f>
        <v>6.4155642023346307</v>
      </c>
      <c r="Q82">
        <f>AVERAGE(NORM!Q193:Q194)</f>
        <v>8.0604948124501199</v>
      </c>
      <c r="R82">
        <f>AVERAGE(NORM!R193:R194)</f>
        <v>10.557487013783794</v>
      </c>
      <c r="S82">
        <f>AVERAGE(NORM!S193:S194)</f>
        <v>6.9556786703601103</v>
      </c>
      <c r="T82">
        <f>AVERAGE(NORM!T193:T194)</f>
        <v>7.3762011674898975</v>
      </c>
      <c r="U82">
        <f>AVERAGE(NORM!U193:U194)</f>
        <v>6.9528358208955217</v>
      </c>
      <c r="V82">
        <f>AVERAGE(NORM!V193:V194)</f>
        <v>24.485213546506031</v>
      </c>
      <c r="W82">
        <f>AVERAGE(NORM!W193:W194)</f>
        <v>6.0330604955725882</v>
      </c>
      <c r="X82">
        <f>AVERAGE(NORM!X193:X194)</f>
        <v>10.565186454078269</v>
      </c>
      <c r="Y82">
        <f>AVERAGE(NORM!Y193:Y194)</f>
        <v>6.3768093830456749</v>
      </c>
      <c r="Z82">
        <f>AVERAGE(NORM!Z193:Z194)</f>
        <v>8.4868421052631557</v>
      </c>
      <c r="AA82">
        <f>AVERAGE(NORM!AA193:AA194)</f>
        <v>8.1416411791501275</v>
      </c>
      <c r="AB82">
        <f>AVERAGE(NORM!AB193:AB194)</f>
        <v>7.4333504361210876</v>
      </c>
      <c r="AC82">
        <f>AVERAGE(NORM!AC193:AC194)</f>
        <v>6.2246446689866248</v>
      </c>
      <c r="AD82">
        <f>AVERAGE(NORM!AD193:AD194)</f>
        <v>9.1747197710469806</v>
      </c>
    </row>
    <row r="83" spans="1:30" x14ac:dyDescent="0.2">
      <c r="A83" t="s">
        <v>660</v>
      </c>
      <c r="B83" t="s">
        <v>426</v>
      </c>
      <c r="C83" t="s">
        <v>32</v>
      </c>
      <c r="D83" t="s">
        <v>38</v>
      </c>
      <c r="E83" t="s">
        <v>34</v>
      </c>
      <c r="F83" t="s">
        <v>590</v>
      </c>
    </row>
    <row r="84" spans="1:30" x14ac:dyDescent="0.2">
      <c r="A84" t="s">
        <v>373</v>
      </c>
      <c r="B84" t="s">
        <v>370</v>
      </c>
      <c r="C84" t="s">
        <v>32</v>
      </c>
      <c r="D84" t="s">
        <v>38</v>
      </c>
      <c r="E84" t="s">
        <v>34</v>
      </c>
      <c r="F84" t="s">
        <v>578</v>
      </c>
      <c r="G84">
        <f>AVERAGE(NORM!G195:G196)</f>
        <v>4.1072727272727274</v>
      </c>
      <c r="H84">
        <f>AVERAGE(NORM!H195:H196)</f>
        <v>1.8073831009023786</v>
      </c>
      <c r="I84">
        <f>AVERAGE(NORM!I195:I196)</f>
        <v>7.6943005181347139</v>
      </c>
      <c r="J84">
        <f>AVERAGE(NORM!J195:J196)</f>
        <v>5.8743547044129887</v>
      </c>
      <c r="K84">
        <f>AVERAGE(NORM!K195:K196)</f>
        <v>0.89929549902152617</v>
      </c>
      <c r="L84">
        <f>AVERAGE(NORM!L195:L196)</f>
        <v>2.9851239669421483</v>
      </c>
      <c r="M84">
        <f>AVERAGE(NORM!M195:M196)</f>
        <v>7.8775280898876385</v>
      </c>
      <c r="N84">
        <f>AVERAGE(NORM!N195:N196)</f>
        <v>4.4683042320213078</v>
      </c>
      <c r="O84">
        <f>AVERAGE(NORM!O195:O196)</f>
        <v>3.6499999999999995</v>
      </c>
      <c r="P84">
        <f>AVERAGE(NORM!P195:P196)</f>
        <v>6.1537499999999987</v>
      </c>
      <c r="Q84">
        <f>AVERAGE(NORM!Q195:Q196)</f>
        <v>8.551181102362202</v>
      </c>
      <c r="R84">
        <f>AVERAGE(NORM!R195:R196)</f>
        <v>8.3316146540027134</v>
      </c>
      <c r="S84">
        <f>AVERAGE(NORM!S195:S196)</f>
        <v>6.5735999999999999</v>
      </c>
      <c r="T84">
        <f>AVERAGE(NORM!T195:T196)</f>
        <v>6.1897233201581017</v>
      </c>
      <c r="U84">
        <f>AVERAGE(NORM!U195:U196)</f>
        <v>6.6101204819277095</v>
      </c>
      <c r="V84">
        <f>AVERAGE(NORM!V195:V196)</f>
        <v>20.998665602398258</v>
      </c>
      <c r="W84">
        <f>AVERAGE(NORM!W195:W196)</f>
        <v>4.3039713884080975</v>
      </c>
      <c r="X84">
        <f>AVERAGE(NORM!X195:X196)</f>
        <v>7.8169053117782905</v>
      </c>
      <c r="Y84">
        <f>AVERAGE(NORM!Y195:Y196)</f>
        <v>6.6186914464163307</v>
      </c>
      <c r="Z84">
        <f>AVERAGE(NORM!Z195:Z196)</f>
        <v>7.3341454675743449</v>
      </c>
      <c r="AA84">
        <f>AVERAGE(NORM!AA195:AA196)</f>
        <v>6.7124572001224836</v>
      </c>
      <c r="AB84">
        <f>AVERAGE(NORM!AB195:AB196)</f>
        <v>6.9413042152138091</v>
      </c>
      <c r="AC84">
        <f>AVERAGE(NORM!AC195:AC196)</f>
        <v>5.2583910205976085</v>
      </c>
      <c r="AD84">
        <f>AVERAGE(NORM!AD195:AD196)</f>
        <v>8.7149778434268832</v>
      </c>
    </row>
    <row r="85" spans="1:30" x14ac:dyDescent="0.2">
      <c r="A85" t="s">
        <v>374</v>
      </c>
      <c r="B85" t="s">
        <v>370</v>
      </c>
      <c r="C85" t="s">
        <v>32</v>
      </c>
      <c r="D85" t="s">
        <v>38</v>
      </c>
      <c r="E85" t="s">
        <v>34</v>
      </c>
      <c r="F85" t="s">
        <v>578</v>
      </c>
    </row>
    <row r="86" spans="1:30" x14ac:dyDescent="0.2">
      <c r="A86" t="s">
        <v>661</v>
      </c>
      <c r="B86" t="s">
        <v>186</v>
      </c>
      <c r="C86" t="s">
        <v>32</v>
      </c>
      <c r="D86" t="s">
        <v>38</v>
      </c>
      <c r="E86" t="s">
        <v>34</v>
      </c>
      <c r="F86" t="s">
        <v>536</v>
      </c>
      <c r="G86">
        <f>AVERAGE(NORM!G197:G198)</f>
        <v>6.1979913916786211</v>
      </c>
      <c r="H86">
        <f>AVERAGE(NORM!H197:H198)</f>
        <v>2.044191714053615</v>
      </c>
      <c r="I86">
        <f>AVERAGE(NORM!I197:I198)</f>
        <v>5.9513924050632898</v>
      </c>
      <c r="J86">
        <f>AVERAGE(NORM!J197:J198)</f>
        <v>7.9683652017218947</v>
      </c>
      <c r="K86">
        <f>AVERAGE(NORM!K197:K198)</f>
        <v>4.0928164814312824</v>
      </c>
      <c r="L86">
        <f>AVERAGE(NORM!L197:L198)</f>
        <v>4.847999999999999</v>
      </c>
      <c r="M86">
        <f>AVERAGE(NORM!M197:M198)</f>
        <v>6.0786594381468708</v>
      </c>
      <c r="N86">
        <f>AVERAGE(NORM!N197:N198)</f>
        <v>4.4753915582691803</v>
      </c>
      <c r="O86">
        <f>AVERAGE(NORM!O197:O198)</f>
        <v>3.1639639639639632</v>
      </c>
      <c r="P86">
        <f>AVERAGE(NORM!P197:P198)</f>
        <v>5.3842105263157896</v>
      </c>
      <c r="Q86">
        <f>AVERAGE(NORM!Q197:Q198)</f>
        <v>6.2970855292399515</v>
      </c>
      <c r="R86">
        <f>AVERAGE(NORM!R197:R198)</f>
        <v>2.8142929360117068</v>
      </c>
      <c r="S86">
        <f>AVERAGE(NORM!S197:S198)</f>
        <v>2.6949595519601743</v>
      </c>
      <c r="T86">
        <f>AVERAGE(NORM!T197:T198)</f>
        <v>6.8624614329790887</v>
      </c>
      <c r="U86">
        <f>AVERAGE(NORM!U197:U198)</f>
        <v>4.2278544542032623</v>
      </c>
      <c r="V86">
        <f>AVERAGE(NORM!V197:V198)</f>
        <v>19.812250645388406</v>
      </c>
      <c r="W86">
        <f>AVERAGE(NORM!W197:W198)</f>
        <v>5.2757003858082463</v>
      </c>
      <c r="X86">
        <f>AVERAGE(NORM!X197:X198)</f>
        <v>6.0345176305126742</v>
      </c>
      <c r="Y86">
        <f>AVERAGE(NORM!Y197:Y198)</f>
        <v>4.630936516371662</v>
      </c>
      <c r="Z86">
        <f>AVERAGE(NORM!Z197:Z198)</f>
        <v>6.505595786701778</v>
      </c>
      <c r="AA86">
        <f>AVERAGE(NORM!AA197:AA198)</f>
        <v>6.2428081500907799</v>
      </c>
      <c r="AB86">
        <f>AVERAGE(NORM!AB197:AB198)</f>
        <v>6.4440755924407549</v>
      </c>
      <c r="AC86">
        <f>AVERAGE(NORM!AC197:AC198)</f>
        <v>5.8949040617463426</v>
      </c>
      <c r="AD86">
        <f>AVERAGE(NORM!AD197:AD198)</f>
        <v>7.8968132354242222</v>
      </c>
    </row>
    <row r="87" spans="1:30" x14ac:dyDescent="0.2">
      <c r="A87" t="s">
        <v>662</v>
      </c>
      <c r="B87" t="s">
        <v>186</v>
      </c>
      <c r="C87" t="s">
        <v>32</v>
      </c>
      <c r="D87" t="s">
        <v>38</v>
      </c>
      <c r="E87" t="s">
        <v>34</v>
      </c>
      <c r="F87" t="s">
        <v>536</v>
      </c>
    </row>
    <row r="88" spans="1:30" x14ac:dyDescent="0.2">
      <c r="A88" t="s">
        <v>304</v>
      </c>
      <c r="B88" t="s">
        <v>301</v>
      </c>
      <c r="C88" t="s">
        <v>32</v>
      </c>
      <c r="D88" t="s">
        <v>38</v>
      </c>
      <c r="E88" t="s">
        <v>34</v>
      </c>
      <c r="F88" t="s">
        <v>563</v>
      </c>
      <c r="G88">
        <f>AVERAGE(NORM!G199:G201)</f>
        <v>6.085912240184757</v>
      </c>
      <c r="H88">
        <f>AVERAGE(NORM!H199:H201)</f>
        <v>1.9814399999999994</v>
      </c>
      <c r="I88">
        <f>AVERAGE(NORM!I199:I201)</f>
        <v>4.8840764331210176</v>
      </c>
      <c r="J88">
        <f>AVERAGE(NORM!J199:J201)</f>
        <v>7.5602623269370888</v>
      </c>
      <c r="K88">
        <f>AVERAGE(NORM!K199:K201)</f>
        <v>0.1314441416893733</v>
      </c>
      <c r="L88">
        <f>AVERAGE(NORM!L199:L201)</f>
        <v>5.3699999999999983</v>
      </c>
      <c r="M88">
        <f>AVERAGE(NORM!M199:M201)</f>
        <v>5.9251612903225812</v>
      </c>
      <c r="N88">
        <f>AVERAGE(NORM!N199:N201)</f>
        <v>4.8456913827655308</v>
      </c>
      <c r="O88">
        <f>AVERAGE(NORM!O199:O201)</f>
        <v>3.6403440187646603</v>
      </c>
      <c r="P88">
        <f>AVERAGE(NORM!P199:P201)</f>
        <v>3.2073272273105737</v>
      </c>
      <c r="Q88">
        <f>AVERAGE(NORM!Q199:Q201)</f>
        <v>6.3940795559666972</v>
      </c>
      <c r="R88">
        <f>AVERAGE(NORM!R199:R201)</f>
        <v>4.9367706919945729</v>
      </c>
      <c r="S88">
        <f>AVERAGE(NORM!S199:S201)</f>
        <v>7.4341463414634141</v>
      </c>
      <c r="T88">
        <f>AVERAGE(NORM!T199:T201)</f>
        <v>6.1917627677100482</v>
      </c>
      <c r="U88">
        <f>AVERAGE(NORM!U199:U201)</f>
        <v>4.7756250000000007</v>
      </c>
      <c r="V88">
        <f>AVERAGE(NORM!V199:V201)</f>
        <v>26.565080566926152</v>
      </c>
      <c r="W88">
        <f>AVERAGE(NORM!W199:W201)</f>
        <v>4.2519972592744191</v>
      </c>
      <c r="X88">
        <f>AVERAGE(NORM!X199:X201)</f>
        <v>6.7762539832408812</v>
      </c>
      <c r="Y88">
        <f>AVERAGE(NORM!Y199:Y201)</f>
        <v>5.1118626827717728</v>
      </c>
      <c r="Z88">
        <f>AVERAGE(NORM!Z199:Z201)</f>
        <v>5.5937024778602726</v>
      </c>
      <c r="AA88">
        <f>AVERAGE(NORM!AA199:AA201)</f>
        <v>8.1591925988225409</v>
      </c>
      <c r="AB88">
        <f>AVERAGE(NORM!AB199:AB201)</f>
        <v>7.3299097848716146</v>
      </c>
      <c r="AC88">
        <f>AVERAGE(NORM!AC199:AC201)</f>
        <v>6.7982773787797202</v>
      </c>
      <c r="AD88">
        <f>AVERAGE(NORM!AD199:AD201)</f>
        <v>8.8787363304981763</v>
      </c>
    </row>
    <row r="89" spans="1:30" x14ac:dyDescent="0.2">
      <c r="A89" t="s">
        <v>305</v>
      </c>
      <c r="B89" t="s">
        <v>301</v>
      </c>
      <c r="C89" t="s">
        <v>32</v>
      </c>
      <c r="D89" t="s">
        <v>38</v>
      </c>
      <c r="E89" t="s">
        <v>34</v>
      </c>
      <c r="F89" t="s">
        <v>563</v>
      </c>
    </row>
    <row r="90" spans="1:30" x14ac:dyDescent="0.2">
      <c r="A90" t="s">
        <v>306</v>
      </c>
      <c r="B90" t="s">
        <v>301</v>
      </c>
      <c r="C90" t="s">
        <v>32</v>
      </c>
      <c r="D90" t="s">
        <v>38</v>
      </c>
      <c r="E90" t="s">
        <v>34</v>
      </c>
      <c r="F90" t="s">
        <v>563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5AE2D-7A3F-7F45-9F8C-F8853F83619A}">
  <dimension ref="A1:AD102"/>
  <sheetViews>
    <sheetView topLeftCell="A53" workbookViewId="0">
      <selection activeCell="A75" sqref="A75"/>
    </sheetView>
  </sheetViews>
  <sheetFormatPr baseColWidth="10" defaultRowHeight="16" x14ac:dyDescent="0.2"/>
  <cols>
    <col min="1" max="1" width="19.1640625" bestFit="1" customWidth="1"/>
    <col min="6" max="6" width="20.66406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">
      <c r="A2" t="s">
        <v>102</v>
      </c>
      <c r="B2" t="s">
        <v>97</v>
      </c>
      <c r="C2" t="s">
        <v>42</v>
      </c>
      <c r="D2" t="s">
        <v>33</v>
      </c>
      <c r="E2" t="s">
        <v>34</v>
      </c>
      <c r="F2" t="s">
        <v>513</v>
      </c>
      <c r="G2">
        <f>AVERAGE(NORM!G204:G206)</f>
        <v>1.2664670658682635</v>
      </c>
      <c r="H2">
        <f>AVERAGE(NORM!H204:H206)</f>
        <v>4.0019607843137246</v>
      </c>
      <c r="I2">
        <f>AVERAGE(NORM!I204:I206)</f>
        <v>0.89431545236188958</v>
      </c>
      <c r="J2">
        <f>AVERAGE(NORM!J204:J206)</f>
        <v>1.2333011815770438</v>
      </c>
      <c r="K2">
        <f>AVERAGE(NORM!K204:K206)</f>
        <v>4.6614448843748209</v>
      </c>
      <c r="L2">
        <f>AVERAGE(NORM!L204:L206)</f>
        <v>1.107641196013289</v>
      </c>
      <c r="M2">
        <f>AVERAGE(NORM!M204:M206)</f>
        <v>0.92963464140730723</v>
      </c>
      <c r="N2">
        <f>AVERAGE(NORM!N204:N206)</f>
        <v>102.13807315816591</v>
      </c>
      <c r="O2">
        <f>AVERAGE(NORM!O204:O206)</f>
        <v>1.258931394245969</v>
      </c>
      <c r="P2">
        <f>AVERAGE(NORM!P204:P206)</f>
        <v>0.83689024390243894</v>
      </c>
      <c r="Q2">
        <f>AVERAGE(NORM!Q204:Q206)</f>
        <v>1.055404363405452</v>
      </c>
      <c r="R2">
        <f>AVERAGE(NORM!R204:R206)</f>
        <v>1.0322556913017691</v>
      </c>
      <c r="S2">
        <f>AVERAGE(NORM!S204:S206)</f>
        <v>16.797672336615936</v>
      </c>
      <c r="T2">
        <f>AVERAGE(NORM!T204:T206)</f>
        <v>1.1663187855787476</v>
      </c>
      <c r="U2">
        <f>AVERAGE(NORM!U204:U206)</f>
        <v>0.96535546734031019</v>
      </c>
      <c r="V2">
        <f>AVERAGE(NORM!V204:V206)</f>
        <v>0.99023338532921334</v>
      </c>
      <c r="W2">
        <f>AVERAGE(NORM!W204:W206)</f>
        <v>1.153009977919081</v>
      </c>
      <c r="X2">
        <f>AVERAGE(NORM!X204:X206)</f>
        <v>1.4933266766516893</v>
      </c>
      <c r="Y2">
        <f>AVERAGE(NORM!Y204:Y206)</f>
        <v>1.0679520256606931</v>
      </c>
      <c r="Z2">
        <f>AVERAGE(NORM!Z204:Z206)</f>
        <v>0.99694898706370505</v>
      </c>
      <c r="AA2">
        <f>AVERAGE(NORM!AA204:AA206)</f>
        <v>1.0122644231836444</v>
      </c>
      <c r="AB2">
        <f>AVERAGE(NORM!AB204:AB206)</f>
        <v>1.5048740699478771</v>
      </c>
      <c r="AC2">
        <f>AVERAGE(NORM!AC204:AC206)</f>
        <v>1.2166188710918373</v>
      </c>
      <c r="AD2">
        <f>AVERAGE(NORM!AD204:AD206)</f>
        <v>1.0677194093781577</v>
      </c>
    </row>
    <row r="3" spans="1:30" x14ac:dyDescent="0.2">
      <c r="A3" t="s">
        <v>103</v>
      </c>
      <c r="B3" t="s">
        <v>97</v>
      </c>
      <c r="C3" t="s">
        <v>42</v>
      </c>
      <c r="D3" t="s">
        <v>33</v>
      </c>
      <c r="E3" t="s">
        <v>34</v>
      </c>
      <c r="F3" t="s">
        <v>513</v>
      </c>
    </row>
    <row r="4" spans="1:30" x14ac:dyDescent="0.2">
      <c r="A4" t="s">
        <v>104</v>
      </c>
      <c r="B4" t="s">
        <v>97</v>
      </c>
      <c r="C4" t="s">
        <v>42</v>
      </c>
      <c r="D4" t="s">
        <v>33</v>
      </c>
      <c r="E4" t="s">
        <v>34</v>
      </c>
      <c r="F4" t="s">
        <v>513</v>
      </c>
    </row>
    <row r="5" spans="1:30" x14ac:dyDescent="0.2">
      <c r="A5" t="s">
        <v>74</v>
      </c>
      <c r="B5" t="s">
        <v>66</v>
      </c>
      <c r="C5" t="s">
        <v>42</v>
      </c>
      <c r="D5" t="s">
        <v>33</v>
      </c>
      <c r="E5" t="s">
        <v>34</v>
      </c>
      <c r="F5" t="s">
        <v>507</v>
      </c>
      <c r="G5">
        <f>AVERAGE(NORM!G207:G209)</f>
        <v>0.96734693877551015</v>
      </c>
      <c r="H5">
        <f>AVERAGE(NORM!H207:H209)</f>
        <v>0.486446670595168</v>
      </c>
      <c r="I5">
        <f>AVERAGE(NORM!I207:I209)</f>
        <v>1.1656222023276634</v>
      </c>
      <c r="J5">
        <f>AVERAGE(NORM!J207:J209)</f>
        <v>1.2787731871838108</v>
      </c>
      <c r="K5">
        <f>AVERAGE(NORM!K207:K209)</f>
        <v>1.354956891823706</v>
      </c>
      <c r="L5">
        <f>AVERAGE(NORM!L207:L209)</f>
        <v>0.96266358737490398</v>
      </c>
      <c r="M5">
        <f>AVERAGE(NORM!M207:M209)</f>
        <v>1.1095505617977528</v>
      </c>
      <c r="N5">
        <f>AVERAGE(NORM!N207:N209)</f>
        <v>78.647931160746978</v>
      </c>
      <c r="O5">
        <f>AVERAGE(NORM!O207:O209)</f>
        <v>1.0035282258064517</v>
      </c>
      <c r="P5">
        <f>AVERAGE(NORM!P207:P209)</f>
        <v>1.0305021116846549</v>
      </c>
      <c r="Q5">
        <f>AVERAGE(NORM!Q207:Q209)</f>
        <v>1.1903804837480074</v>
      </c>
      <c r="R5">
        <f>AVERAGE(NORM!R207:R209)</f>
        <v>1.0949988167944698</v>
      </c>
      <c r="S5">
        <f>AVERAGE(NORM!S207:S209)</f>
        <v>51.095087995797222</v>
      </c>
      <c r="T5">
        <f>AVERAGE(NORM!T207:T209)</f>
        <v>1.1185191841135773</v>
      </c>
      <c r="U5">
        <f>AVERAGE(NORM!U207:U209)</f>
        <v>1</v>
      </c>
      <c r="V5">
        <f>AVERAGE(NORM!V207:V209)</f>
        <v>1.5410172007066825</v>
      </c>
      <c r="W5">
        <f>AVERAGE(NORM!W207:W209)</f>
        <v>1.3636892300535008</v>
      </c>
      <c r="X5">
        <f>AVERAGE(NORM!X207:X209)</f>
        <v>1.4332793584701982</v>
      </c>
      <c r="Y5">
        <f>AVERAGE(NORM!Y207:Y209)</f>
        <v>1.0703877321123587</v>
      </c>
      <c r="Z5">
        <f>AVERAGE(NORM!Z207:Z209)</f>
        <v>1.2481516332840437</v>
      </c>
      <c r="AA5">
        <f>AVERAGE(NORM!AA207:AA209)</f>
        <v>1.226218352846993</v>
      </c>
      <c r="AB5">
        <f>AVERAGE(NORM!AB207:AB209)</f>
        <v>1.4644978884832867</v>
      </c>
      <c r="AC5">
        <f>AVERAGE(NORM!AC207:AC209)</f>
        <v>1.3623600974288641</v>
      </c>
      <c r="AD5">
        <f>AVERAGE(NORM!AD207:AD209)</f>
        <v>1.3449779543582536</v>
      </c>
    </row>
    <row r="6" spans="1:30" x14ac:dyDescent="0.2">
      <c r="A6" t="s">
        <v>75</v>
      </c>
      <c r="B6" t="s">
        <v>66</v>
      </c>
      <c r="C6" t="s">
        <v>42</v>
      </c>
      <c r="D6" t="s">
        <v>33</v>
      </c>
      <c r="E6" t="s">
        <v>34</v>
      </c>
      <c r="F6" t="s">
        <v>507</v>
      </c>
    </row>
    <row r="7" spans="1:30" x14ac:dyDescent="0.2">
      <c r="A7" t="s">
        <v>76</v>
      </c>
      <c r="B7" t="s">
        <v>66</v>
      </c>
      <c r="C7" t="s">
        <v>42</v>
      </c>
      <c r="D7" t="s">
        <v>33</v>
      </c>
      <c r="E7" t="s">
        <v>34</v>
      </c>
      <c r="F7" t="s">
        <v>507</v>
      </c>
    </row>
    <row r="8" spans="1:30" x14ac:dyDescent="0.2">
      <c r="A8" t="s">
        <v>88</v>
      </c>
      <c r="B8" t="s">
        <v>81</v>
      </c>
      <c r="C8" t="s">
        <v>42</v>
      </c>
      <c r="D8" t="s">
        <v>33</v>
      </c>
      <c r="E8" t="s">
        <v>34</v>
      </c>
      <c r="F8" t="s">
        <v>510</v>
      </c>
      <c r="G8">
        <f>AVERAGE(NORM!G210:G212)</f>
        <v>1.5</v>
      </c>
      <c r="H8">
        <f>AVERAGE(NORM!H210:H212)</f>
        <v>1.6657160317783664</v>
      </c>
      <c r="I8">
        <f>AVERAGE(NORM!I210:I212)</f>
        <v>1.1030850263355907</v>
      </c>
      <c r="J8">
        <f>AVERAGE(NORM!J210:J212)</f>
        <v>0.98159163483814427</v>
      </c>
      <c r="K8">
        <f>AVERAGE(NORM!K210:K212)</f>
        <v>6.0937197800679685</v>
      </c>
      <c r="L8">
        <f>AVERAGE(NORM!L210:L212)</f>
        <v>1.1940376569037656</v>
      </c>
      <c r="M8">
        <f>AVERAGE(NORM!M210:M212)</f>
        <v>1.1486093814860938</v>
      </c>
      <c r="N8">
        <f>AVERAGE(NORM!N210:N212)</f>
        <v>114.33050749041924</v>
      </c>
      <c r="O8">
        <f>AVERAGE(NORM!O210:O212)</f>
        <v>1.2882725485913955</v>
      </c>
      <c r="P8">
        <f>AVERAGE(NORM!P210:P212)</f>
        <v>1.2323232323232323</v>
      </c>
      <c r="Q8">
        <f>AVERAGE(NORM!Q210:Q212)</f>
        <v>1.2972034200213749</v>
      </c>
      <c r="R8">
        <f>AVERAGE(NORM!R210:R212)</f>
        <v>1.4088244251560831</v>
      </c>
      <c r="S8">
        <f>AVERAGE(NORM!S210:S212)</f>
        <v>46.124392614188537</v>
      </c>
      <c r="T8">
        <f>AVERAGE(NORM!T210:T212)</f>
        <v>1.4983686025915912</v>
      </c>
      <c r="U8">
        <f>AVERAGE(NORM!U210:U212)</f>
        <v>1.2467367080547593</v>
      </c>
      <c r="V8">
        <f>AVERAGE(NORM!V210:V212)</f>
        <v>1.4806389173433807</v>
      </c>
      <c r="W8">
        <f>AVERAGE(NORM!W210:W212)</f>
        <v>1.3147574897604262</v>
      </c>
      <c r="X8">
        <f>AVERAGE(NORM!X210:X212)</f>
        <v>1.2799861789511706</v>
      </c>
      <c r="Y8">
        <f>AVERAGE(NORM!Y210:Y212)</f>
        <v>1.1634923628135017</v>
      </c>
      <c r="Z8">
        <f>AVERAGE(NORM!Z210:Z212)</f>
        <v>1.3856165152025133</v>
      </c>
      <c r="AA8">
        <f>AVERAGE(NORM!AA210:AA212)</f>
        <v>1.4818892654175293</v>
      </c>
      <c r="AB8">
        <f>AVERAGE(NORM!AB210:AB212)</f>
        <v>1.4505569775406471</v>
      </c>
      <c r="AC8">
        <f>AVERAGE(NORM!AC210:AC212)</f>
        <v>1.4138049972740119</v>
      </c>
      <c r="AD8">
        <f>AVERAGE(NORM!AD210:AD212)</f>
        <v>1.2580771746239374</v>
      </c>
    </row>
    <row r="9" spans="1:30" x14ac:dyDescent="0.2">
      <c r="A9" t="s">
        <v>89</v>
      </c>
      <c r="B9" t="s">
        <v>81</v>
      </c>
      <c r="C9" t="s">
        <v>42</v>
      </c>
      <c r="D9" t="s">
        <v>33</v>
      </c>
      <c r="E9" t="s">
        <v>34</v>
      </c>
      <c r="F9" t="s">
        <v>510</v>
      </c>
    </row>
    <row r="10" spans="1:30" x14ac:dyDescent="0.2">
      <c r="A10" t="s">
        <v>90</v>
      </c>
      <c r="B10" t="s">
        <v>81</v>
      </c>
      <c r="C10" t="s">
        <v>42</v>
      </c>
      <c r="D10" t="s">
        <v>33</v>
      </c>
      <c r="E10" t="s">
        <v>34</v>
      </c>
      <c r="F10" t="s">
        <v>510</v>
      </c>
    </row>
    <row r="11" spans="1:30" x14ac:dyDescent="0.2">
      <c r="A11" t="s">
        <v>762</v>
      </c>
      <c r="B11" t="s">
        <v>384</v>
      </c>
      <c r="C11" t="s">
        <v>42</v>
      </c>
      <c r="D11" t="s">
        <v>33</v>
      </c>
      <c r="E11" t="s">
        <v>34</v>
      </c>
      <c r="F11" t="s">
        <v>582</v>
      </c>
      <c r="G11">
        <f>AVERAGE(NORM!G213:G215)</f>
        <v>1.3369963369963369</v>
      </c>
      <c r="H11">
        <f>AVERAGE(NORM!H213:H215)</f>
        <v>4.7589388696655135</v>
      </c>
      <c r="I11">
        <f>AVERAGE(NORM!I213:I215)</f>
        <v>1.0255813953488371</v>
      </c>
      <c r="J11">
        <f>AVERAGE(NORM!J213:J215)</f>
        <v>2.3627314814814815</v>
      </c>
      <c r="K11">
        <f>AVERAGE(NORM!K213:K215)</f>
        <v>7.0125141491636258</v>
      </c>
      <c r="L11">
        <f>AVERAGE(NORM!L213:L215)</f>
        <v>1.0405833861762839</v>
      </c>
      <c r="M11">
        <f>AVERAGE(NORM!M213:M215)</f>
        <v>1.0269886363636362</v>
      </c>
      <c r="N11">
        <f>AVERAGE(NORM!N213:N215)</f>
        <v>118.90959878110715</v>
      </c>
      <c r="O11">
        <f>AVERAGE(NORM!O213:O215)</f>
        <v>1.1639999999999999</v>
      </c>
      <c r="P11">
        <f>AVERAGE(NORM!P213:P215)</f>
        <v>0.94773519163763054</v>
      </c>
      <c r="Q11">
        <f>AVERAGE(NORM!Q213:Q215)</f>
        <v>1.0365947840551299</v>
      </c>
      <c r="R11">
        <f>AVERAGE(NORM!R213:R215)</f>
        <v>1.3153774351871368</v>
      </c>
      <c r="S11">
        <f>AVERAGE(NORM!S213:S215)</f>
        <v>9.8090774543660597</v>
      </c>
      <c r="T11">
        <f>AVERAGE(NORM!T213:T215)</f>
        <v>1.1113963771216657</v>
      </c>
      <c r="U11">
        <f>AVERAGE(NORM!U213:U215)</f>
        <v>0.96900489396411082</v>
      </c>
      <c r="V11">
        <f>AVERAGE(NORM!V213:V215)</f>
        <v>0.94177945979823774</v>
      </c>
      <c r="W11">
        <f>AVERAGE(NORM!W213:W215)</f>
        <v>1.1774927696187032</v>
      </c>
      <c r="X11">
        <f>AVERAGE(NORM!X213:X215)</f>
        <v>2.919416312751824</v>
      </c>
      <c r="Y11">
        <f>AVERAGE(NORM!Y213:Y215)</f>
        <v>0.96136275648470759</v>
      </c>
      <c r="Z11">
        <f>AVERAGE(NORM!Z213:Z215)</f>
        <v>1.2250345144960884</v>
      </c>
      <c r="AA11">
        <f>AVERAGE(NORM!AA213:AA215)</f>
        <v>1.9903086661811666</v>
      </c>
      <c r="AB11">
        <f>AVERAGE(NORM!AB213:AB215)</f>
        <v>1.6089808032935995</v>
      </c>
      <c r="AC11">
        <f>AVERAGE(NORM!AC213:AC215)</f>
        <v>1.4113765064614487</v>
      </c>
      <c r="AD11">
        <f>AVERAGE(NORM!AD213:AD215)</f>
        <v>1.1767728674203495</v>
      </c>
    </row>
    <row r="12" spans="1:30" x14ac:dyDescent="0.2">
      <c r="A12" t="s">
        <v>763</v>
      </c>
      <c r="B12" t="s">
        <v>384</v>
      </c>
      <c r="C12" t="s">
        <v>42</v>
      </c>
      <c r="D12" t="s">
        <v>33</v>
      </c>
      <c r="E12" t="s">
        <v>34</v>
      </c>
      <c r="F12" t="s">
        <v>582</v>
      </c>
    </row>
    <row r="13" spans="1:30" x14ac:dyDescent="0.2">
      <c r="A13" t="s">
        <v>760</v>
      </c>
      <c r="B13" t="s">
        <v>384</v>
      </c>
      <c r="C13" t="s">
        <v>42</v>
      </c>
      <c r="D13" t="s">
        <v>33</v>
      </c>
      <c r="E13" t="s">
        <v>34</v>
      </c>
      <c r="F13" t="s">
        <v>582</v>
      </c>
    </row>
    <row r="14" spans="1:30" x14ac:dyDescent="0.2">
      <c r="A14" t="s">
        <v>761</v>
      </c>
      <c r="B14" t="s">
        <v>160</v>
      </c>
      <c r="C14" t="s">
        <v>42</v>
      </c>
      <c r="D14" t="s">
        <v>33</v>
      </c>
      <c r="E14" t="s">
        <v>34</v>
      </c>
      <c r="F14" t="s">
        <v>528</v>
      </c>
      <c r="G14">
        <f>AVERAGE(NORM!G216:G218)</f>
        <v>1.1762820512820511</v>
      </c>
      <c r="H14">
        <f>AVERAGE(NORM!H216:H218)</f>
        <v>2.1208935611038111</v>
      </c>
      <c r="I14">
        <f>AVERAGE(NORM!I216:I218)</f>
        <v>0.83014048531289897</v>
      </c>
      <c r="J14">
        <f>AVERAGE(NORM!J216:J218)</f>
        <v>1.774297272067213</v>
      </c>
      <c r="K14">
        <f>AVERAGE(NORM!K216:K218)</f>
        <v>3.9647564737776939</v>
      </c>
      <c r="L14">
        <f>AVERAGE(NORM!L216:L218)</f>
        <v>0.60947333554157002</v>
      </c>
      <c r="M14">
        <f>AVERAGE(NORM!M216:M218)</f>
        <v>0.91304347826086962</v>
      </c>
      <c r="N14">
        <f>AVERAGE(NORM!N216:N218)</f>
        <v>119.11206225680932</v>
      </c>
      <c r="O14">
        <f>AVERAGE(NORM!O216:O218)</f>
        <v>0.44105263157894736</v>
      </c>
      <c r="P14">
        <f>AVERAGE(NORM!P216:P218)</f>
        <v>0.87962729790984628</v>
      </c>
      <c r="Q14">
        <f>AVERAGE(NORM!Q216:Q218)</f>
        <v>1.0818602308115037</v>
      </c>
      <c r="R14">
        <f>AVERAGE(NORM!R216:R218)</f>
        <v>0.93805489414327103</v>
      </c>
      <c r="S14">
        <f>AVERAGE(NORM!S216:S218)</f>
        <v>12.552396239394632</v>
      </c>
      <c r="T14">
        <f>AVERAGE(NORM!T216:T218)</f>
        <v>1.0234056666350801</v>
      </c>
      <c r="U14">
        <f>AVERAGE(NORM!U216:U218)</f>
        <v>0.66740576496674064</v>
      </c>
      <c r="V14">
        <f>AVERAGE(NORM!V216:V218)</f>
        <v>0.79135825217162425</v>
      </c>
      <c r="W14">
        <f>AVERAGE(NORM!W216:W218)</f>
        <v>1.1139190251872437</v>
      </c>
      <c r="X14">
        <f>AVERAGE(NORM!X216:X218)</f>
        <v>1.1680648723484912</v>
      </c>
      <c r="Y14">
        <f>AVERAGE(NORM!Y216:Y218)</f>
        <v>0.91266606280193263</v>
      </c>
      <c r="Z14">
        <f>AVERAGE(NORM!Z216:Z218)</f>
        <v>1</v>
      </c>
      <c r="AA14">
        <f>AVERAGE(NORM!AA216:AA218)</f>
        <v>1.6939769054356717</v>
      </c>
      <c r="AB14">
        <f>AVERAGE(NORM!AB216:AB218)</f>
        <v>1.3510739991003149</v>
      </c>
      <c r="AC14">
        <f>AVERAGE(NORM!AC216:AC218)</f>
        <v>1.3731458220834412</v>
      </c>
      <c r="AD14">
        <f>AVERAGE(NORM!AD216:AD218)</f>
        <v>1.233577697470315</v>
      </c>
    </row>
    <row r="15" spans="1:30" x14ac:dyDescent="0.2">
      <c r="A15" t="s">
        <v>764</v>
      </c>
      <c r="B15" t="s">
        <v>160</v>
      </c>
      <c r="C15" t="s">
        <v>42</v>
      </c>
      <c r="D15" t="s">
        <v>33</v>
      </c>
      <c r="E15" t="s">
        <v>34</v>
      </c>
      <c r="F15" t="s">
        <v>528</v>
      </c>
    </row>
    <row r="16" spans="1:30" x14ac:dyDescent="0.2">
      <c r="A16" t="s">
        <v>765</v>
      </c>
      <c r="B16" t="s">
        <v>160</v>
      </c>
      <c r="C16" t="s">
        <v>42</v>
      </c>
      <c r="D16" t="s">
        <v>33</v>
      </c>
      <c r="E16" t="s">
        <v>34</v>
      </c>
      <c r="F16" t="s">
        <v>528</v>
      </c>
    </row>
    <row r="17" spans="1:30" x14ac:dyDescent="0.2">
      <c r="A17" t="s">
        <v>766</v>
      </c>
      <c r="B17" t="s">
        <v>413</v>
      </c>
      <c r="C17" t="s">
        <v>42</v>
      </c>
      <c r="D17" t="s">
        <v>33</v>
      </c>
      <c r="E17" t="s">
        <v>34</v>
      </c>
      <c r="F17" t="s">
        <v>588</v>
      </c>
      <c r="G17">
        <f>AVERAGE(NORM!G219:G221)</f>
        <v>1.1129568106312291</v>
      </c>
      <c r="H17">
        <f>AVERAGE(NORM!H219:H221)</f>
        <v>5.4290401968826911</v>
      </c>
      <c r="I17">
        <f>AVERAGE(NORM!I219:I221)</f>
        <v>0.96706586826347307</v>
      </c>
      <c r="J17">
        <f>AVERAGE(NORM!J219:J221)</f>
        <v>2.4703206239168112</v>
      </c>
      <c r="K17">
        <f>AVERAGE(NORM!K219:K221)</f>
        <v>5.7304347826086968</v>
      </c>
      <c r="L17">
        <f>AVERAGE(NORM!L219:L221)</f>
        <v>1.0292682926829269</v>
      </c>
      <c r="M17">
        <f>AVERAGE(NORM!M219:M221)</f>
        <v>1.0956816257408979</v>
      </c>
      <c r="N17">
        <f>AVERAGE(NORM!N219:N221)</f>
        <v>107.31087584215591</v>
      </c>
      <c r="O17">
        <f>AVERAGE(NORM!O219:O221)</f>
        <v>1.040279099270536</v>
      </c>
      <c r="P17">
        <f>AVERAGE(NORM!P219:P221)</f>
        <v>1.1103678929765886</v>
      </c>
      <c r="Q17">
        <f>AVERAGE(NORM!Q219:Q221)</f>
        <v>1.0748429222619196</v>
      </c>
      <c r="R17">
        <f>AVERAGE(NORM!R219:R221)</f>
        <v>1.3346817279804608</v>
      </c>
      <c r="S17">
        <f>AVERAGE(NORM!S219:S221)</f>
        <v>10.774563318777291</v>
      </c>
      <c r="T17">
        <f>AVERAGE(NORM!T219:T221)</f>
        <v>1.0871608306806129</v>
      </c>
      <c r="U17">
        <f>AVERAGE(NORM!U219:U221)</f>
        <v>0.94721407624633425</v>
      </c>
      <c r="V17">
        <f>AVERAGE(NORM!V219:V221)</f>
        <v>0.74901145464563046</v>
      </c>
      <c r="W17">
        <f>AVERAGE(NORM!W219:W221)</f>
        <v>1.2781941300667643</v>
      </c>
      <c r="X17">
        <f>AVERAGE(NORM!X219:X221)</f>
        <v>2.8502667973429165</v>
      </c>
      <c r="Y17">
        <f>AVERAGE(NORM!Y219:Y221)</f>
        <v>1.0689655172413792</v>
      </c>
      <c r="Z17">
        <f>AVERAGE(NORM!Z219:Z221)</f>
        <v>1.419753086419753</v>
      </c>
      <c r="AA17">
        <f>AVERAGE(NORM!AA219:AA221)</f>
        <v>1.4292611945234475</v>
      </c>
      <c r="AB17">
        <f>AVERAGE(NORM!AB219:AB221)</f>
        <v>1.6516118563392475</v>
      </c>
      <c r="AC17">
        <f>AVERAGE(NORM!AC219:AC221)</f>
        <v>1.5300277875833854</v>
      </c>
      <c r="AD17">
        <f>AVERAGE(NORM!AD219:AD221)</f>
        <v>1.2005393478793822</v>
      </c>
    </row>
    <row r="18" spans="1:30" x14ac:dyDescent="0.2">
      <c r="A18" t="s">
        <v>767</v>
      </c>
      <c r="B18" t="s">
        <v>413</v>
      </c>
      <c r="C18" t="s">
        <v>42</v>
      </c>
      <c r="D18" t="s">
        <v>33</v>
      </c>
      <c r="E18" t="s">
        <v>34</v>
      </c>
      <c r="F18" t="s">
        <v>588</v>
      </c>
    </row>
    <row r="19" spans="1:30" x14ac:dyDescent="0.2">
      <c r="A19" t="s">
        <v>768</v>
      </c>
      <c r="B19" t="s">
        <v>413</v>
      </c>
      <c r="C19" t="s">
        <v>42</v>
      </c>
      <c r="D19" t="s">
        <v>33</v>
      </c>
      <c r="E19" t="s">
        <v>34</v>
      </c>
      <c r="F19" t="s">
        <v>588</v>
      </c>
    </row>
    <row r="20" spans="1:30" x14ac:dyDescent="0.2">
      <c r="A20" t="s">
        <v>116</v>
      </c>
      <c r="B20" t="s">
        <v>109</v>
      </c>
      <c r="C20" t="s">
        <v>42</v>
      </c>
      <c r="D20" t="s">
        <v>33</v>
      </c>
      <c r="E20" t="s">
        <v>34</v>
      </c>
      <c r="F20" t="s">
        <v>516</v>
      </c>
      <c r="G20">
        <f>AVERAGE(NORM!G222:G224)</f>
        <v>0.96460176991150437</v>
      </c>
      <c r="H20">
        <f>AVERAGE(NORM!H222:H224)</f>
        <v>1.771292435973794</v>
      </c>
      <c r="I20">
        <f>AVERAGE(NORM!I222:I224)</f>
        <v>0.89347966429954795</v>
      </c>
      <c r="J20">
        <f>AVERAGE(NORM!J222:J224)</f>
        <v>1.3921771791218756</v>
      </c>
      <c r="K20">
        <f>AVERAGE(NORM!K222:K224)</f>
        <v>2.2812469397747672</v>
      </c>
      <c r="L20">
        <f>AVERAGE(NORM!L222:L224)</f>
        <v>0.89911727616645643</v>
      </c>
      <c r="M20">
        <f>AVERAGE(NORM!M222:M224)</f>
        <v>0.93378321383382545</v>
      </c>
      <c r="N20">
        <f>AVERAGE(NORM!N222:N224)</f>
        <v>58.362022105453889</v>
      </c>
      <c r="O20">
        <f>AVERAGE(NORM!O222:O224)</f>
        <v>1.0215444202372306</v>
      </c>
      <c r="P20">
        <f>AVERAGE(NORM!P222:P224)</f>
        <v>0.83915230980332378</v>
      </c>
      <c r="Q20">
        <f>AVERAGE(NORM!Q222:Q224)</f>
        <v>1.0561831496754222</v>
      </c>
      <c r="R20">
        <f>AVERAGE(NORM!R222:R224)</f>
        <v>0.98076244423732939</v>
      </c>
      <c r="S20">
        <f>AVERAGE(NORM!S222:S224)</f>
        <v>15.218579234972674</v>
      </c>
      <c r="T20">
        <f>AVERAGE(NORM!T222:T224)</f>
        <v>0.98982778620505052</v>
      </c>
      <c r="U20">
        <f>AVERAGE(NORM!U222:U224)</f>
        <v>0.94212893553223387</v>
      </c>
      <c r="V20">
        <f>AVERAGE(NORM!V222:V224)</f>
        <v>0.72752262539118651</v>
      </c>
      <c r="W20">
        <f>AVERAGE(NORM!W222:W224)</f>
        <v>1.1354704406640079</v>
      </c>
      <c r="X20">
        <f>AVERAGE(NORM!X222:X224)</f>
        <v>1.2232803047277616</v>
      </c>
      <c r="Y20">
        <f>AVERAGE(NORM!Y222:Y224)</f>
        <v>1.0110973061501101</v>
      </c>
      <c r="Z20">
        <f>AVERAGE(NORM!Z222:Z224)</f>
        <v>0.95948972636089203</v>
      </c>
      <c r="AA20">
        <f>AVERAGE(NORM!AA222:AA224)</f>
        <v>1.2892676657026845</v>
      </c>
      <c r="AB20">
        <f>AVERAGE(NORM!AB222:AB224)</f>
        <v>1.4728779606426021</v>
      </c>
      <c r="AC20">
        <f>AVERAGE(NORM!AC222:AC224)</f>
        <v>1.2303282351472891</v>
      </c>
      <c r="AD20">
        <f>AVERAGE(NORM!AD222:AD224)</f>
        <v>1.1044171393606641</v>
      </c>
    </row>
    <row r="21" spans="1:30" x14ac:dyDescent="0.2">
      <c r="A21" t="s">
        <v>117</v>
      </c>
      <c r="B21" t="s">
        <v>109</v>
      </c>
      <c r="C21" t="s">
        <v>42</v>
      </c>
      <c r="D21" t="s">
        <v>33</v>
      </c>
      <c r="E21" t="s">
        <v>34</v>
      </c>
      <c r="F21" t="s">
        <v>516</v>
      </c>
    </row>
    <row r="22" spans="1:30" x14ac:dyDescent="0.2">
      <c r="A22" t="s">
        <v>118</v>
      </c>
      <c r="B22" t="s">
        <v>109</v>
      </c>
      <c r="C22" t="s">
        <v>42</v>
      </c>
      <c r="D22" t="s">
        <v>33</v>
      </c>
      <c r="E22" t="s">
        <v>34</v>
      </c>
      <c r="F22" t="s">
        <v>516</v>
      </c>
    </row>
    <row r="23" spans="1:30" x14ac:dyDescent="0.2">
      <c r="A23" t="s">
        <v>769</v>
      </c>
      <c r="B23" t="s">
        <v>194</v>
      </c>
      <c r="C23" t="s">
        <v>42</v>
      </c>
      <c r="D23" t="s">
        <v>33</v>
      </c>
      <c r="E23" t="s">
        <v>34</v>
      </c>
      <c r="F23" t="s">
        <v>540</v>
      </c>
      <c r="G23">
        <f>AVERAGE(NORM!G225:G227)</f>
        <v>1.2101576182136602</v>
      </c>
      <c r="H23">
        <f>AVERAGE(NORM!H225:H227)</f>
        <v>2.6607407407407409</v>
      </c>
      <c r="I23">
        <f>AVERAGE(NORM!I225:I227)</f>
        <v>0.98927392739273923</v>
      </c>
      <c r="J23">
        <f>AVERAGE(NORM!J225:J227)</f>
        <v>1.417402743845142</v>
      </c>
      <c r="K23">
        <f>AVERAGE(NORM!K225:K227)</f>
        <v>4.3577193439208539</v>
      </c>
      <c r="L23">
        <f>AVERAGE(NORM!L225:L227)</f>
        <v>1.1043671354552183</v>
      </c>
      <c r="M23">
        <f>AVERAGE(NORM!M225:M227)</f>
        <v>0.9867439933719967</v>
      </c>
      <c r="N23">
        <f>AVERAGE(NORM!N225:N227)</f>
        <v>139.57629720601778</v>
      </c>
      <c r="O23">
        <f>AVERAGE(NORM!O225:O227)</f>
        <v>1.1489576328177538</v>
      </c>
      <c r="P23">
        <f>AVERAGE(NORM!P225:P227)</f>
        <v>0.92521825070004937</v>
      </c>
      <c r="Q23">
        <f>AVERAGE(NORM!Q225:Q227)</f>
        <v>1.0798382235703592</v>
      </c>
      <c r="R23">
        <f>AVERAGE(NORM!R225:R227)</f>
        <v>1.1709782684163021</v>
      </c>
      <c r="S23">
        <f>AVERAGE(NORM!S225:S227)</f>
        <v>16.584167424931756</v>
      </c>
      <c r="T23">
        <f>AVERAGE(NORM!T225:T227)</f>
        <v>1.0385395537525355</v>
      </c>
      <c r="U23">
        <f>AVERAGE(NORM!U225:U227)</f>
        <v>0.99885550786838329</v>
      </c>
      <c r="V23">
        <f>AVERAGE(NORM!V225:V227)</f>
        <v>0.9938567263640149</v>
      </c>
      <c r="W23">
        <f>AVERAGE(NORM!W225:W227)</f>
        <v>1.2603656628269713</v>
      </c>
      <c r="X23">
        <f>AVERAGE(NORM!X225:X227)</f>
        <v>1.7351074998858813</v>
      </c>
      <c r="Y23">
        <f>AVERAGE(NORM!Y225:Y227)</f>
        <v>0.963928821879383</v>
      </c>
      <c r="Z23">
        <f>AVERAGE(NORM!Z225:Z227)</f>
        <v>0.92365349609165859</v>
      </c>
      <c r="AA23">
        <f>AVERAGE(NORM!AA225:AA227)</f>
        <v>1.250213682719215</v>
      </c>
      <c r="AB23">
        <f>AVERAGE(NORM!AB225:AB227)</f>
        <v>1.6550241585455734</v>
      </c>
      <c r="AC23">
        <f>AVERAGE(NORM!AC225:AC227)</f>
        <v>1.3752273131246835</v>
      </c>
      <c r="AD23">
        <f>AVERAGE(NORM!AD225:AD227)</f>
        <v>1.212712385638502</v>
      </c>
    </row>
    <row r="24" spans="1:30" x14ac:dyDescent="0.2">
      <c r="A24" t="s">
        <v>770</v>
      </c>
      <c r="B24" t="s">
        <v>194</v>
      </c>
      <c r="C24" t="s">
        <v>42</v>
      </c>
      <c r="D24" t="s">
        <v>33</v>
      </c>
      <c r="E24" t="s">
        <v>34</v>
      </c>
      <c r="F24" t="s">
        <v>540</v>
      </c>
    </row>
    <row r="25" spans="1:30" x14ac:dyDescent="0.2">
      <c r="A25" t="s">
        <v>771</v>
      </c>
      <c r="B25" t="s">
        <v>194</v>
      </c>
      <c r="C25" t="s">
        <v>42</v>
      </c>
      <c r="D25" t="s">
        <v>33</v>
      </c>
      <c r="E25" t="s">
        <v>34</v>
      </c>
      <c r="F25" t="s">
        <v>540</v>
      </c>
    </row>
    <row r="26" spans="1:30" x14ac:dyDescent="0.2">
      <c r="A26" t="s">
        <v>772</v>
      </c>
      <c r="B26" t="s">
        <v>453</v>
      </c>
      <c r="C26" t="s">
        <v>42</v>
      </c>
      <c r="D26" t="s">
        <v>33</v>
      </c>
      <c r="E26" t="s">
        <v>34</v>
      </c>
      <c r="F26" t="s">
        <v>496</v>
      </c>
      <c r="G26">
        <f>AVERAGE(NORM!G228:G230)</f>
        <v>1.3924528301886792</v>
      </c>
      <c r="H26">
        <f>AVERAGE(NORM!H228:H230)</f>
        <v>0.88756756756756749</v>
      </c>
      <c r="I26">
        <f>AVERAGE(NORM!I228:I230)</f>
        <v>0.80719794344473017</v>
      </c>
      <c r="J26">
        <f>AVERAGE(NORM!J228:J230)</f>
        <v>1.4684738955823293</v>
      </c>
      <c r="K26">
        <f>AVERAGE(NORM!K228:K230)</f>
        <v>1.5145295142953772</v>
      </c>
      <c r="L26">
        <f>AVERAGE(NORM!L228:L230)</f>
        <v>1.2088866189989784</v>
      </c>
      <c r="M26">
        <f>AVERAGE(NORM!M228:M230)</f>
        <v>0.97019691325172952</v>
      </c>
      <c r="N26">
        <f>AVERAGE(NORM!N228:N230)</f>
        <v>10.591237463878974</v>
      </c>
      <c r="O26">
        <f>AVERAGE(NORM!O228:O230)</f>
        <v>1.032150439793752</v>
      </c>
      <c r="P26">
        <f>AVERAGE(NORM!P228:P230)</f>
        <v>0.93860268172194783</v>
      </c>
      <c r="Q26">
        <f>AVERAGE(NORM!Q228:Q230)</f>
        <v>1.0749917565594231</v>
      </c>
      <c r="R26">
        <f>AVERAGE(NORM!R228:R230)</f>
        <v>1.1373190902825636</v>
      </c>
      <c r="S26">
        <f>AVERAGE(NORM!S228:S230)</f>
        <v>6.1899509803921573</v>
      </c>
      <c r="T26">
        <f>AVERAGE(NORM!T228:T230)</f>
        <v>1.2532677779110204</v>
      </c>
      <c r="U26">
        <f>AVERAGE(NORM!U228:U230)</f>
        <v>0.89749702026221689</v>
      </c>
      <c r="V26">
        <f>AVERAGE(NORM!V228:V230)</f>
        <v>0.79400726278943523</v>
      </c>
      <c r="W26">
        <f>AVERAGE(NORM!W228:W230)</f>
        <v>1.1311175503572501</v>
      </c>
      <c r="X26">
        <f>AVERAGE(NORM!X228:X230)</f>
        <v>1.5219972598569038</v>
      </c>
      <c r="Y26">
        <f>AVERAGE(NORM!Y228:Y230)</f>
        <v>0.97536752695197648</v>
      </c>
      <c r="Z26">
        <f>AVERAGE(NORM!Z228:Z230)</f>
        <v>0.97867547679831812</v>
      </c>
      <c r="AA26">
        <f>AVERAGE(NORM!AA228:AA230)</f>
        <v>1.2335359783092208</v>
      </c>
      <c r="AB26">
        <f>AVERAGE(NORM!AB228:AB230)</f>
        <v>1.5235173824130879</v>
      </c>
      <c r="AC26">
        <f>AVERAGE(NORM!AC228:AC230)</f>
        <v>1.1780041558490513</v>
      </c>
      <c r="AD26">
        <f>AVERAGE(NORM!AD228:AD230)</f>
        <v>1.1727866395460873</v>
      </c>
    </row>
    <row r="27" spans="1:30" x14ac:dyDescent="0.2">
      <c r="A27" t="s">
        <v>773</v>
      </c>
      <c r="B27" t="s">
        <v>453</v>
      </c>
      <c r="C27" t="s">
        <v>42</v>
      </c>
      <c r="D27" t="s">
        <v>33</v>
      </c>
      <c r="E27" t="s">
        <v>34</v>
      </c>
      <c r="F27" t="s">
        <v>496</v>
      </c>
    </row>
    <row r="28" spans="1:30" x14ac:dyDescent="0.2">
      <c r="A28" t="s">
        <v>774</v>
      </c>
      <c r="B28" t="s">
        <v>453</v>
      </c>
      <c r="C28" t="s">
        <v>42</v>
      </c>
      <c r="D28" t="s">
        <v>33</v>
      </c>
      <c r="E28" t="s">
        <v>34</v>
      </c>
      <c r="F28" t="s">
        <v>496</v>
      </c>
    </row>
    <row r="29" spans="1:30" x14ac:dyDescent="0.2">
      <c r="A29" t="s">
        <v>775</v>
      </c>
      <c r="B29" t="s">
        <v>246</v>
      </c>
      <c r="C29" t="s">
        <v>42</v>
      </c>
      <c r="D29" t="s">
        <v>33</v>
      </c>
      <c r="E29" t="s">
        <v>34</v>
      </c>
      <c r="F29" t="s">
        <v>552</v>
      </c>
      <c r="G29" s="30">
        <f>AVERAGE(NORM!G231:G233)</f>
        <v>1.1187499999999997</v>
      </c>
      <c r="H29">
        <f>AVERAGE(NORM!H231:H233)</f>
        <v>1.0869565217391304</v>
      </c>
      <c r="I29">
        <f>AVERAGE(NORM!I231:I233)</f>
        <v>1.044334975369458</v>
      </c>
      <c r="J29">
        <f>AVERAGE(NORM!J231:J233)</f>
        <v>1.4163998577018857</v>
      </c>
      <c r="K29">
        <f>AVERAGE(NORM!K231:K233)</f>
        <v>0.85</v>
      </c>
      <c r="L29">
        <f>AVERAGE(NORM!L231:L233)</f>
        <v>1.1257142857142857</v>
      </c>
      <c r="M29">
        <f>AVERAGE(NORM!M231:M233)</f>
        <v>1.0643642072213499</v>
      </c>
      <c r="N29">
        <f>AVERAGE(NORM!N231:N233)</f>
        <v>240.0072411296162</v>
      </c>
      <c r="O29">
        <f>AVERAGE(NORM!O231:O233)</f>
        <v>1.2798789712556731</v>
      </c>
      <c r="P29">
        <f>AVERAGE(NORM!P231:P233)</f>
        <v>1.1781554926030848</v>
      </c>
      <c r="Q29">
        <f>AVERAGE(NORM!Q231:Q233)</f>
        <v>1.0273702784217975</v>
      </c>
      <c r="R29">
        <f>AVERAGE(NORM!R231:R233)</f>
        <v>1.2335190974582031</v>
      </c>
      <c r="S29">
        <f>AVERAGE(NORM!S231:S233)</f>
        <v>25.128816793893122</v>
      </c>
      <c r="T29">
        <f>AVERAGE(NORM!T231:T233)</f>
        <v>1.0383317469931643</v>
      </c>
      <c r="U29">
        <f>AVERAGE(NORM!U231:U233)</f>
        <v>1.041687101520353</v>
      </c>
      <c r="V29">
        <f>AVERAGE(NORM!V231:V233)</f>
        <v>0.80682792931892255</v>
      </c>
      <c r="W29">
        <f>AVERAGE(NORM!W231:W233)</f>
        <v>1.2843091277089402</v>
      </c>
      <c r="X29">
        <f>AVERAGE(NORM!X231:X233)</f>
        <v>2.6800333472280111</v>
      </c>
      <c r="Y29">
        <f>AVERAGE(NORM!Y231:Y233)</f>
        <v>1.0190181335692172</v>
      </c>
      <c r="Z29">
        <f>AVERAGE(NORM!Z231:Z233)</f>
        <v>1.1004645760743319</v>
      </c>
      <c r="AA29">
        <f>AVERAGE(NORM!AA231:AA233)</f>
        <v>1.1493563622893126</v>
      </c>
      <c r="AB29">
        <f>AVERAGE(NORM!AB231:AB233)</f>
        <v>1.6059913906702981</v>
      </c>
      <c r="AC29">
        <f>AVERAGE(NORM!AC231:AC233)</f>
        <v>1.3749393890415387</v>
      </c>
      <c r="AD29">
        <f>AVERAGE(NORM!AD231:AD233)</f>
        <v>1.0223664779719421</v>
      </c>
    </row>
    <row r="30" spans="1:30" x14ac:dyDescent="0.2">
      <c r="A30" t="s">
        <v>776</v>
      </c>
      <c r="B30" t="s">
        <v>246</v>
      </c>
      <c r="C30" t="s">
        <v>42</v>
      </c>
      <c r="D30" t="s">
        <v>33</v>
      </c>
      <c r="E30" t="s">
        <v>34</v>
      </c>
      <c r="F30" t="s">
        <v>552</v>
      </c>
    </row>
    <row r="31" spans="1:30" x14ac:dyDescent="0.2">
      <c r="A31" t="s">
        <v>777</v>
      </c>
      <c r="B31" t="s">
        <v>246</v>
      </c>
      <c r="C31" t="s">
        <v>42</v>
      </c>
      <c r="D31" t="s">
        <v>33</v>
      </c>
      <c r="E31" t="s">
        <v>34</v>
      </c>
      <c r="F31" t="s">
        <v>552</v>
      </c>
    </row>
    <row r="32" spans="1:30" x14ac:dyDescent="0.2">
      <c r="A32" t="s">
        <v>778</v>
      </c>
      <c r="B32" t="s">
        <v>344</v>
      </c>
      <c r="C32" t="s">
        <v>42</v>
      </c>
      <c r="D32" t="s">
        <v>33</v>
      </c>
      <c r="E32" t="s">
        <v>34</v>
      </c>
      <c r="F32" t="s">
        <v>573</v>
      </c>
      <c r="G32" s="30">
        <f>AVERAGE(NORM!G234:G236)</f>
        <v>1.3048498845265588</v>
      </c>
      <c r="H32">
        <f>AVERAGE(NORM!H234:H236)</f>
        <v>1.3304347826086957</v>
      </c>
      <c r="I32">
        <f>AVERAGE(NORM!I234:I236)</f>
        <v>1.3573487031700289</v>
      </c>
      <c r="J32">
        <f>AVERAGE(NORM!J234:J236)</f>
        <v>1.2281180262831637</v>
      </c>
      <c r="K32">
        <f>AVERAGE(NORM!K234:K236)</f>
        <v>5.3369374634716538</v>
      </c>
      <c r="L32">
        <f>AVERAGE(NORM!L234:L236)</f>
        <v>1.162303664921466</v>
      </c>
      <c r="M32">
        <f>AVERAGE(NORM!M234:M236)</f>
        <v>1.1132958801498127</v>
      </c>
      <c r="N32">
        <f>AVERAGE(NORM!N234:N236)</f>
        <v>145.90173697270473</v>
      </c>
      <c r="O32">
        <f>AVERAGE(NORM!O234:O236)</f>
        <v>1.2854743912678421</v>
      </c>
      <c r="P32">
        <f>AVERAGE(NORM!P234:P236)</f>
        <v>1.3186813186813189</v>
      </c>
      <c r="Q32">
        <f>AVERAGE(NORM!Q234:Q236)</f>
        <v>1.1224460637233891</v>
      </c>
      <c r="R32">
        <f>AVERAGE(NORM!R234:R236)</f>
        <v>1.9168865435356199</v>
      </c>
      <c r="S32">
        <f>AVERAGE(NORM!S234:S236)</f>
        <v>12.801652892561984</v>
      </c>
      <c r="T32">
        <f>AVERAGE(NORM!T234:T236)</f>
        <v>1.0787842431513697</v>
      </c>
      <c r="U32">
        <f>AVERAGE(NORM!U234:U236)</f>
        <v>1.195965417867435</v>
      </c>
      <c r="V32">
        <f>AVERAGE(NORM!V234:V236)</f>
        <v>1.1243073827054739</v>
      </c>
      <c r="W32">
        <f>AVERAGE(NORM!W234:W236)</f>
        <v>1.1932246239413475</v>
      </c>
      <c r="X32">
        <f>AVERAGE(NORM!X234:X236)</f>
        <v>1.1410149661606781</v>
      </c>
      <c r="Y32">
        <f>AVERAGE(NORM!Y234:Y236)</f>
        <v>1.1510190980580965</v>
      </c>
      <c r="Z32">
        <f>AVERAGE(NORM!Z234:Z236)</f>
        <v>1.0419524001613554</v>
      </c>
      <c r="AA32">
        <f>AVERAGE(NORM!AA234:AA236)</f>
        <v>1.4139718247732471</v>
      </c>
      <c r="AB32">
        <f>AVERAGE(NORM!AB234:AB236)</f>
        <v>1.8142795909619742</v>
      </c>
      <c r="AC32">
        <f>AVERAGE(NORM!AC234:AC236)</f>
        <v>1.3805258532298226</v>
      </c>
      <c r="AD32">
        <f>AVERAGE(NORM!AD234:AD236)</f>
        <v>1.1165822978984508</v>
      </c>
    </row>
    <row r="33" spans="1:30" x14ac:dyDescent="0.2">
      <c r="A33" t="s">
        <v>779</v>
      </c>
      <c r="B33" t="s">
        <v>344</v>
      </c>
      <c r="C33" t="s">
        <v>42</v>
      </c>
      <c r="D33" t="s">
        <v>33</v>
      </c>
      <c r="E33" t="s">
        <v>34</v>
      </c>
      <c r="F33" t="s">
        <v>573</v>
      </c>
    </row>
    <row r="34" spans="1:30" x14ac:dyDescent="0.2">
      <c r="A34" t="s">
        <v>780</v>
      </c>
      <c r="B34" t="s">
        <v>344</v>
      </c>
      <c r="C34" t="s">
        <v>42</v>
      </c>
      <c r="D34" t="s">
        <v>33</v>
      </c>
      <c r="E34" t="s">
        <v>34</v>
      </c>
      <c r="F34" t="s">
        <v>573</v>
      </c>
    </row>
    <row r="35" spans="1:30" x14ac:dyDescent="0.2">
      <c r="A35" t="s">
        <v>781</v>
      </c>
      <c r="B35" t="s">
        <v>357</v>
      </c>
      <c r="C35" t="s">
        <v>42</v>
      </c>
      <c r="D35" t="s">
        <v>33</v>
      </c>
      <c r="E35" t="s">
        <v>34</v>
      </c>
      <c r="F35" t="s">
        <v>576</v>
      </c>
      <c r="G35">
        <f>AVERAGE(NORM!G237:G239)</f>
        <v>1.0805555555555557</v>
      </c>
      <c r="H35">
        <f>AVERAGE(NORM!H237:H239)</f>
        <v>1.3679775280898874</v>
      </c>
      <c r="I35">
        <f>AVERAGE(NORM!I237:I239)</f>
        <v>0.99445983379501379</v>
      </c>
      <c r="J35">
        <f>AVERAGE(NORM!J237:J239)</f>
        <v>1.3508215624099165</v>
      </c>
      <c r="K35">
        <f>AVERAGE(NORM!K237:K239)</f>
        <v>3.4507857733664182</v>
      </c>
      <c r="L35">
        <f>AVERAGE(NORM!L237:L239)</f>
        <v>1.0347985347985347</v>
      </c>
      <c r="M35">
        <f>AVERAGE(NORM!M237:M239)</f>
        <v>1.0740740740740742</v>
      </c>
      <c r="N35">
        <f>AVERAGE(NORM!N237:N239)</f>
        <v>161.64044943820224</v>
      </c>
      <c r="O35">
        <f>AVERAGE(NORM!O237:O239)</f>
        <v>1.2979420018709076</v>
      </c>
      <c r="P35">
        <f>AVERAGE(NORM!P237:P239)</f>
        <v>1.1854395604395609</v>
      </c>
      <c r="Q35">
        <f>AVERAGE(NORM!Q237:Q239)</f>
        <v>1.0398628375482211</v>
      </c>
      <c r="R35">
        <f>AVERAGE(NORM!R237:R239)</f>
        <v>1.45844327176781</v>
      </c>
      <c r="S35">
        <f>AVERAGE(NORM!S237:S239)</f>
        <v>13.421487603305785</v>
      </c>
      <c r="T35">
        <f>AVERAGE(NORM!T237:T239)</f>
        <v>1.1018875583519383</v>
      </c>
      <c r="U35">
        <f>AVERAGE(NORM!U237:U239)</f>
        <v>1.1673699015471166</v>
      </c>
      <c r="V35">
        <f>AVERAGE(NORM!V237:V239)</f>
        <v>1.0016671883718715</v>
      </c>
      <c r="W35">
        <f>AVERAGE(NORM!W237:W239)</f>
        <v>1.5398488317899044</v>
      </c>
      <c r="X35">
        <f>AVERAGE(NORM!X237:X239)</f>
        <v>1.1100196463654222</v>
      </c>
      <c r="Y35">
        <f>AVERAGE(NORM!Y237:Y239)</f>
        <v>1.0313173284087414</v>
      </c>
      <c r="Z35">
        <f>AVERAGE(NORM!Z237:Z239)</f>
        <v>1.1313684210526316</v>
      </c>
      <c r="AA35">
        <f>AVERAGE(NORM!AA237:AA239)</f>
        <v>1.7122793416030537</v>
      </c>
      <c r="AB35">
        <f>AVERAGE(NORM!AB237:AB239)</f>
        <v>1.8415572657310999</v>
      </c>
      <c r="AC35">
        <f>AVERAGE(NORM!AC237:AC239)</f>
        <v>1.6697427931837907</v>
      </c>
      <c r="AD35">
        <f>AVERAGE(NORM!AD237:AD239)</f>
        <v>1.2899426623275996</v>
      </c>
    </row>
    <row r="36" spans="1:30" x14ac:dyDescent="0.2">
      <c r="A36" t="s">
        <v>782</v>
      </c>
      <c r="B36" t="s">
        <v>357</v>
      </c>
      <c r="C36" t="s">
        <v>42</v>
      </c>
      <c r="D36" t="s">
        <v>33</v>
      </c>
      <c r="E36" t="s">
        <v>34</v>
      </c>
      <c r="F36" t="s">
        <v>576</v>
      </c>
    </row>
    <row r="37" spans="1:30" x14ac:dyDescent="0.2">
      <c r="A37" t="s">
        <v>783</v>
      </c>
      <c r="B37" t="s">
        <v>357</v>
      </c>
      <c r="C37" t="s">
        <v>42</v>
      </c>
      <c r="D37" t="s">
        <v>33</v>
      </c>
      <c r="E37" t="s">
        <v>34</v>
      </c>
      <c r="F37" t="s">
        <v>576</v>
      </c>
    </row>
    <row r="38" spans="1:30" x14ac:dyDescent="0.2">
      <c r="A38" t="s">
        <v>784</v>
      </c>
      <c r="B38" t="s">
        <v>259</v>
      </c>
      <c r="C38" t="s">
        <v>42</v>
      </c>
      <c r="D38" t="s">
        <v>33</v>
      </c>
      <c r="E38" t="s">
        <v>34</v>
      </c>
      <c r="F38" t="s">
        <v>555</v>
      </c>
      <c r="G38">
        <f>AVERAGE(NORM!G240:G242)</f>
        <v>1.0705128205128205</v>
      </c>
      <c r="H38">
        <f>AVERAGE(NORM!H240:H242)</f>
        <v>0.75112443778110949</v>
      </c>
      <c r="I38">
        <f>AVERAGE(NORM!I240:I242)</f>
        <v>0.60100647016534869</v>
      </c>
      <c r="J38">
        <f>AVERAGE(NORM!J240:J242)</f>
        <v>1.3734671125975471</v>
      </c>
      <c r="K38">
        <f>AVERAGE(NORM!K240:K242)</f>
        <v>3.5568879789412118</v>
      </c>
      <c r="L38">
        <f>AVERAGE(NORM!L240:L242)</f>
        <v>1.0405405405405403</v>
      </c>
      <c r="M38">
        <f>AVERAGE(NORM!M240:M242)</f>
        <v>0.76677713338856657</v>
      </c>
      <c r="N38">
        <f>AVERAGE(NORM!N240:N242)</f>
        <v>155.09042196918955</v>
      </c>
      <c r="O38">
        <f>AVERAGE(NORM!O240:O242)</f>
        <v>1.0941995359628771</v>
      </c>
      <c r="P38">
        <f>AVERAGE(NORM!P240:P242)</f>
        <v>0.39959814140399347</v>
      </c>
      <c r="Q38">
        <f>AVERAGE(NORM!Q240:Q242)</f>
        <v>0.93172814417964978</v>
      </c>
      <c r="R38">
        <f>AVERAGE(NORM!R240:R242)</f>
        <v>1.0842338395638631</v>
      </c>
      <c r="S38">
        <f>AVERAGE(NORM!S240:S242)</f>
        <v>20.269752593774943</v>
      </c>
      <c r="T38">
        <f>AVERAGE(NORM!T240:T242)</f>
        <v>0.90239781139362718</v>
      </c>
      <c r="U38">
        <f>AVERAGE(NORM!U240:U242)</f>
        <v>0.62310195227765719</v>
      </c>
      <c r="V38">
        <f>AVERAGE(NORM!V240:V242)</f>
        <v>0.89747777060255307</v>
      </c>
      <c r="W38">
        <f>AVERAGE(NORM!W240:W242)</f>
        <v>1.2661736920972049</v>
      </c>
      <c r="X38">
        <f>AVERAGE(NORM!X240:X242)</f>
        <v>1.3775235531628531</v>
      </c>
      <c r="Y38">
        <f>AVERAGE(NORM!Y240:Y242)</f>
        <v>0.78184031567458623</v>
      </c>
      <c r="Z38">
        <f>AVERAGE(NORM!Z240:Z242)</f>
        <v>0.55331192970598175</v>
      </c>
      <c r="AA38">
        <f>AVERAGE(NORM!AA240:AA242)</f>
        <v>1.1462093392712973</v>
      </c>
      <c r="AB38">
        <f>AVERAGE(NORM!AB240:AB242)</f>
        <v>1.5980109079242864</v>
      </c>
      <c r="AC38">
        <f>AVERAGE(NORM!AC240:AC242)</f>
        <v>1.4252985583735034</v>
      </c>
      <c r="AD38">
        <f>AVERAGE(NORM!AD240:AD242)</f>
        <v>0.98435092285039183</v>
      </c>
    </row>
    <row r="39" spans="1:30" x14ac:dyDescent="0.2">
      <c r="A39" t="s">
        <v>785</v>
      </c>
      <c r="B39" t="s">
        <v>259</v>
      </c>
      <c r="C39" t="s">
        <v>42</v>
      </c>
      <c r="D39" t="s">
        <v>33</v>
      </c>
      <c r="E39" t="s">
        <v>34</v>
      </c>
      <c r="F39" t="s">
        <v>555</v>
      </c>
    </row>
    <row r="40" spans="1:30" x14ac:dyDescent="0.2">
      <c r="A40" t="s">
        <v>786</v>
      </c>
      <c r="B40" t="s">
        <v>259</v>
      </c>
      <c r="C40" t="s">
        <v>42</v>
      </c>
      <c r="D40" t="s">
        <v>33</v>
      </c>
      <c r="E40" t="s">
        <v>34</v>
      </c>
      <c r="F40" t="s">
        <v>555</v>
      </c>
    </row>
    <row r="41" spans="1:30" x14ac:dyDescent="0.2">
      <c r="A41" t="s">
        <v>787</v>
      </c>
      <c r="B41" t="s">
        <v>168</v>
      </c>
      <c r="C41" t="s">
        <v>42</v>
      </c>
      <c r="D41" t="s">
        <v>33</v>
      </c>
      <c r="E41" t="s">
        <v>34</v>
      </c>
      <c r="F41" t="s">
        <v>531</v>
      </c>
      <c r="G41">
        <f>AVERAGE(NORM!G243:G245)</f>
        <v>1.3732970027247955</v>
      </c>
      <c r="H41">
        <f>AVERAGE(NORM!H243:H245)</f>
        <v>3.4059405940594054</v>
      </c>
      <c r="I41">
        <f>AVERAGE(NORM!I243:I245)</f>
        <v>0.81543624161073824</v>
      </c>
      <c r="J41">
        <f>AVERAGE(NORM!J243:J245)</f>
        <v>1.5299488172637983</v>
      </c>
      <c r="K41">
        <f>AVERAGE(NORM!K243:K245)</f>
        <v>6.521140609636185</v>
      </c>
      <c r="L41">
        <f>AVERAGE(NORM!L243:L245)</f>
        <v>1.2987442167878387</v>
      </c>
      <c r="M41">
        <f>AVERAGE(NORM!M243:M245)</f>
        <v>1.0910683012259195</v>
      </c>
      <c r="N41">
        <f>AVERAGE(NORM!N243:N245)</f>
        <v>41.546679052484905</v>
      </c>
      <c r="O41">
        <f>AVERAGE(NORM!O243:O245)</f>
        <v>1.0630828304991768</v>
      </c>
      <c r="P41">
        <f>AVERAGE(NORM!P243:P245)</f>
        <v>1.0503578054598461</v>
      </c>
      <c r="Q41">
        <f>AVERAGE(NORM!Q243:Q245)</f>
        <v>1.0818602308115037</v>
      </c>
      <c r="R41">
        <f>AVERAGE(NORM!R243:R245)</f>
        <v>1.0660937776344397</v>
      </c>
      <c r="S41">
        <f>AVERAGE(NORM!S243:S245)</f>
        <v>24.417017297802712</v>
      </c>
      <c r="T41">
        <f>AVERAGE(NORM!T243:T245)</f>
        <v>1.1759355755566081</v>
      </c>
      <c r="U41">
        <f>AVERAGE(NORM!U243:U245)</f>
        <v>0.73955773955773951</v>
      </c>
      <c r="V41">
        <f>AVERAGE(NORM!V243:V245)</f>
        <v>1.0055221138326922</v>
      </c>
      <c r="W41">
        <f>AVERAGE(NORM!W243:W245)</f>
        <v>1.2921834885087693</v>
      </c>
      <c r="X41">
        <f>AVERAGE(NORM!X243:X245)</f>
        <v>1.2515296811822376</v>
      </c>
      <c r="Y41">
        <f>AVERAGE(NORM!Y243:Y245)</f>
        <v>1.0680808027040696</v>
      </c>
      <c r="Z41">
        <f>AVERAGE(NORM!Z243:Z245)</f>
        <v>1.5297732570459843</v>
      </c>
      <c r="AA41">
        <f>AVERAGE(NORM!AA243:AA245)</f>
        <v>1.1838771624064035</v>
      </c>
      <c r="AB41">
        <f>AVERAGE(NORM!AB243:AB245)</f>
        <v>1.5708472953566297</v>
      </c>
      <c r="AC41">
        <f>AVERAGE(NORM!AC243:AC245)</f>
        <v>1.3526281560982794</v>
      </c>
      <c r="AD41">
        <f>AVERAGE(NORM!AD243:AD245)</f>
        <v>1.0666718455652442</v>
      </c>
    </row>
    <row r="42" spans="1:30" x14ac:dyDescent="0.2">
      <c r="A42" t="s">
        <v>788</v>
      </c>
      <c r="B42" t="s">
        <v>168</v>
      </c>
      <c r="C42" t="s">
        <v>42</v>
      </c>
      <c r="D42" t="s">
        <v>33</v>
      </c>
      <c r="E42" t="s">
        <v>34</v>
      </c>
      <c r="F42" t="s">
        <v>531</v>
      </c>
    </row>
    <row r="43" spans="1:30" x14ac:dyDescent="0.2">
      <c r="A43" t="s">
        <v>789</v>
      </c>
      <c r="B43" t="s">
        <v>168</v>
      </c>
      <c r="C43" t="s">
        <v>42</v>
      </c>
      <c r="D43" t="s">
        <v>33</v>
      </c>
      <c r="E43" t="s">
        <v>34</v>
      </c>
      <c r="F43" t="s">
        <v>531</v>
      </c>
    </row>
    <row r="44" spans="1:30" x14ac:dyDescent="0.2">
      <c r="A44" t="s">
        <v>130</v>
      </c>
      <c r="B44" t="s">
        <v>123</v>
      </c>
      <c r="C44" t="s">
        <v>42</v>
      </c>
      <c r="D44" t="s">
        <v>33</v>
      </c>
      <c r="E44" t="s">
        <v>34</v>
      </c>
      <c r="F44" t="s">
        <v>519</v>
      </c>
      <c r="G44" s="30">
        <f>AVERAGE(NORM!G246:G248)</f>
        <v>0.86455696202531651</v>
      </c>
      <c r="H44">
        <f>AVERAGE(NORM!H246:H248)</f>
        <v>1.8540723981900451</v>
      </c>
      <c r="I44">
        <f>AVERAGE(NORM!I246:I248)</f>
        <v>0.97744360902255634</v>
      </c>
      <c r="J44">
        <f>AVERAGE(NORM!J246:J248)</f>
        <v>1.4932126696832579</v>
      </c>
      <c r="K44">
        <f>AVERAGE(NORM!K246:K248)</f>
        <v>1.6670075097224082</v>
      </c>
      <c r="L44">
        <f>AVERAGE(NORM!L246:L248)</f>
        <v>0.85599999999999998</v>
      </c>
      <c r="M44">
        <f>AVERAGE(NORM!M246:M248)</f>
        <v>0.96493688639551178</v>
      </c>
      <c r="N44">
        <f>AVERAGE(NORM!N246:N248)</f>
        <v>50.432061978545896</v>
      </c>
      <c r="O44">
        <f>AVERAGE(NORM!O246:O248)</f>
        <v>1.1461739699149771</v>
      </c>
      <c r="P44">
        <f>AVERAGE(NORM!P246:P248)</f>
        <v>0.91956805064233837</v>
      </c>
      <c r="Q44">
        <f>AVERAGE(NORM!Q246:Q248)</f>
        <v>1.0973416731821732</v>
      </c>
      <c r="R44">
        <f>AVERAGE(NORM!R246:R248)</f>
        <v>1.2338208362351362</v>
      </c>
      <c r="S44">
        <f>AVERAGE(NORM!S246:S248)</f>
        <v>15.176516942474391</v>
      </c>
      <c r="T44">
        <f>AVERAGE(NORM!T246:T248)</f>
        <v>0.91986568654142842</v>
      </c>
      <c r="U44">
        <f>AVERAGE(NORM!U246:U248)</f>
        <v>1.0328556448794128</v>
      </c>
      <c r="V44">
        <f>AVERAGE(NORM!V246:V248)</f>
        <v>0.94384087409367723</v>
      </c>
      <c r="W44">
        <f>AVERAGE(NORM!W246:W248)</f>
        <v>1.3410418819773449</v>
      </c>
      <c r="X44">
        <f>AVERAGE(NORM!X246:X248)</f>
        <v>1.2145098290324645</v>
      </c>
      <c r="Y44">
        <f>AVERAGE(NORM!Y246:Y248)</f>
        <v>1.0312450884858391</v>
      </c>
      <c r="Z44">
        <f>AVERAGE(NORM!Z246:Z248)</f>
        <v>1.0379121469229944</v>
      </c>
      <c r="AA44">
        <f>AVERAGE(NORM!AA246:AA248)</f>
        <v>0.94779288952517293</v>
      </c>
      <c r="AB44">
        <f>AVERAGE(NORM!AB246:AB248)</f>
        <v>1.4906855286425138</v>
      </c>
      <c r="AC44">
        <f>AVERAGE(NORM!AC246:AC248)</f>
        <v>1.1868232762818047</v>
      </c>
      <c r="AD44">
        <f>AVERAGE(NORM!AD246:AD248)</f>
        <v>1.1020947862741011</v>
      </c>
    </row>
    <row r="45" spans="1:30" x14ac:dyDescent="0.2">
      <c r="A45" t="s">
        <v>131</v>
      </c>
      <c r="B45" t="s">
        <v>123</v>
      </c>
      <c r="C45" t="s">
        <v>42</v>
      </c>
      <c r="D45" t="s">
        <v>33</v>
      </c>
      <c r="E45" t="s">
        <v>34</v>
      </c>
      <c r="F45" t="s">
        <v>519</v>
      </c>
    </row>
    <row r="46" spans="1:30" x14ac:dyDescent="0.2">
      <c r="A46" t="s">
        <v>132</v>
      </c>
      <c r="B46" t="s">
        <v>123</v>
      </c>
      <c r="C46" t="s">
        <v>42</v>
      </c>
      <c r="D46" t="s">
        <v>33</v>
      </c>
      <c r="E46" t="s">
        <v>34</v>
      </c>
      <c r="F46" t="s">
        <v>519</v>
      </c>
    </row>
    <row r="47" spans="1:30" x14ac:dyDescent="0.2">
      <c r="A47" t="s">
        <v>790</v>
      </c>
      <c r="B47" t="s">
        <v>316</v>
      </c>
      <c r="C47" t="s">
        <v>42</v>
      </c>
      <c r="D47" t="s">
        <v>33</v>
      </c>
      <c r="E47" t="s">
        <v>34</v>
      </c>
      <c r="F47" t="s">
        <v>567</v>
      </c>
      <c r="G47">
        <f>AVERAGE(NORM!G249:G251)</f>
        <v>1.3267882187938289</v>
      </c>
      <c r="H47">
        <f>AVERAGE(NORM!H249:H251)</f>
        <v>3.8477737665463292</v>
      </c>
      <c r="I47">
        <f>AVERAGE(NORM!I249:I251)</f>
        <v>1.0423387096774195</v>
      </c>
      <c r="J47">
        <f>AVERAGE(NORM!J249:J251)</f>
        <v>1.5764502497118704</v>
      </c>
      <c r="K47">
        <f>AVERAGE(NORM!K249:K251)</f>
        <v>4.2174070935722066</v>
      </c>
      <c r="L47">
        <f>AVERAGE(NORM!L249:L251)</f>
        <v>1.3131034482758623</v>
      </c>
      <c r="M47">
        <f>AVERAGE(NORM!M249:M251)</f>
        <v>1.0946045824094603</v>
      </c>
      <c r="N47">
        <f>AVERAGE(NORM!N249:N251)</f>
        <v>22.748322147651006</v>
      </c>
      <c r="O47">
        <f>AVERAGE(NORM!O249:O251)</f>
        <v>1.1794937356174888</v>
      </c>
      <c r="P47">
        <f>AVERAGE(NORM!P249:P251)</f>
        <v>1.3671924290220818</v>
      </c>
      <c r="Q47">
        <f>AVERAGE(NORM!Q249:Q251)</f>
        <v>1.1890911405295315</v>
      </c>
      <c r="R47">
        <f>AVERAGE(NORM!R249:R251)</f>
        <v>3.3848216680075089</v>
      </c>
      <c r="S47">
        <f>AVERAGE(NORM!S249:S251)</f>
        <v>10.992489270386265</v>
      </c>
      <c r="T47">
        <f>AVERAGE(NORM!T249:T251)</f>
        <v>1.1718826806488611</v>
      </c>
      <c r="U47">
        <f>AVERAGE(NORM!U249:U251)</f>
        <v>1.0353053435114503</v>
      </c>
      <c r="V47">
        <f>AVERAGE(NORM!V249:V251)</f>
        <v>1.0353487131846959</v>
      </c>
      <c r="W47">
        <f>AVERAGE(NORM!W249:W251)</f>
        <v>1.0265712716404283</v>
      </c>
      <c r="X47">
        <f>AVERAGE(NORM!X249:X251)</f>
        <v>1.0804731790180304</v>
      </c>
      <c r="Y47">
        <f>AVERAGE(NORM!Y249:Y251)</f>
        <v>1.1333971815569845</v>
      </c>
      <c r="Z47">
        <f>AVERAGE(NORM!Z249:Z251)</f>
        <v>1.0609077598828698</v>
      </c>
      <c r="AA47">
        <f>AVERAGE(NORM!AA249:AA251)</f>
        <v>1.3531569035583308</v>
      </c>
      <c r="AB47">
        <f>AVERAGE(NORM!AB249:AB251)</f>
        <v>1.6916213275299239</v>
      </c>
      <c r="AC47">
        <f>AVERAGE(NORM!AC249:AC251)</f>
        <v>1.1436525660950689</v>
      </c>
      <c r="AD47">
        <f>AVERAGE(NORM!AD249:AD251)</f>
        <v>1.1645324020178505</v>
      </c>
    </row>
    <row r="48" spans="1:30" x14ac:dyDescent="0.2">
      <c r="A48" t="s">
        <v>791</v>
      </c>
      <c r="B48" t="s">
        <v>316</v>
      </c>
      <c r="C48" t="s">
        <v>42</v>
      </c>
      <c r="D48" t="s">
        <v>33</v>
      </c>
      <c r="E48" t="s">
        <v>34</v>
      </c>
      <c r="F48" t="s">
        <v>567</v>
      </c>
    </row>
    <row r="49" spans="1:30" x14ac:dyDescent="0.2">
      <c r="A49" t="s">
        <v>792</v>
      </c>
      <c r="B49" t="s">
        <v>316</v>
      </c>
      <c r="C49" t="s">
        <v>42</v>
      </c>
      <c r="D49" t="s">
        <v>33</v>
      </c>
      <c r="E49" t="s">
        <v>34</v>
      </c>
      <c r="F49" t="s">
        <v>567</v>
      </c>
    </row>
    <row r="50" spans="1:30" x14ac:dyDescent="0.2">
      <c r="A50" t="s">
        <v>793</v>
      </c>
      <c r="B50" t="s">
        <v>206</v>
      </c>
      <c r="C50" t="s">
        <v>42</v>
      </c>
      <c r="D50" t="s">
        <v>33</v>
      </c>
      <c r="E50" t="s">
        <v>34</v>
      </c>
      <c r="F50" t="s">
        <v>543</v>
      </c>
      <c r="G50" s="30">
        <f>AVERAGE(NORM!G252:G254)</f>
        <v>1.2358900144717802</v>
      </c>
      <c r="H50">
        <f>AVERAGE(NORM!H252:H254)</f>
        <v>2.8465491923641704</v>
      </c>
      <c r="I50">
        <f>AVERAGE(NORM!I252:I254)</f>
        <v>0.92013888888888884</v>
      </c>
      <c r="J50">
        <f>AVERAGE(NORM!J252:J254)</f>
        <v>1.4125965884239686</v>
      </c>
      <c r="K50">
        <f>AVERAGE(NORM!K252:K254)</f>
        <v>4.0163114581135266</v>
      </c>
      <c r="L50">
        <f>AVERAGE(NORM!L252:L254)</f>
        <v>1.0676751592356688</v>
      </c>
      <c r="M50">
        <f>AVERAGE(NORM!M252:M254)</f>
        <v>1.0269262634631318</v>
      </c>
      <c r="N50">
        <f>AVERAGE(NORM!N252:N254)</f>
        <v>29.365435102772619</v>
      </c>
      <c r="O50">
        <f>AVERAGE(NORM!O252:O254)</f>
        <v>0.71327053379606664</v>
      </c>
      <c r="P50">
        <f>AVERAGE(NORM!P252:P254)</f>
        <v>0.87977189925550459</v>
      </c>
      <c r="Q50">
        <f>AVERAGE(NORM!Q252:Q254)</f>
        <v>1.077759260662071</v>
      </c>
      <c r="R50">
        <f>AVERAGE(NORM!R252:R254)</f>
        <v>1.1592115534738485</v>
      </c>
      <c r="S50">
        <f>AVERAGE(NORM!S252:S254)</f>
        <v>8.4425182481751833</v>
      </c>
      <c r="T50">
        <f>AVERAGE(NORM!T252:T254)</f>
        <v>1.164889891837211</v>
      </c>
      <c r="U50">
        <f>AVERAGE(NORM!U252:U254)</f>
        <v>0.89997422015983497</v>
      </c>
      <c r="V50">
        <f>AVERAGE(NORM!V252:V254)</f>
        <v>0.87034534940279951</v>
      </c>
      <c r="W50">
        <f>AVERAGE(NORM!W252:W254)</f>
        <v>1.1023146684712681</v>
      </c>
      <c r="X50">
        <f>AVERAGE(NORM!X252:X254)</f>
        <v>1.8169793169793167</v>
      </c>
      <c r="Y50">
        <f>AVERAGE(NORM!Y252:Y254)</f>
        <v>1.0221620401715186</v>
      </c>
      <c r="Z50">
        <f>AVERAGE(NORM!Z252:Z254)</f>
        <v>0.96334916374148261</v>
      </c>
      <c r="AA50">
        <f>AVERAGE(NORM!AA252:AA254)</f>
        <v>1.5811658711857135</v>
      </c>
      <c r="AB50">
        <f>AVERAGE(NORM!AB252:AB254)</f>
        <v>1.3540287448976089</v>
      </c>
      <c r="AC50">
        <f>AVERAGE(NORM!AC252:AC254)</f>
        <v>1.1994492070165175</v>
      </c>
      <c r="AD50">
        <f>AVERAGE(NORM!AD252:AD254)</f>
        <v>1.3564683571526324</v>
      </c>
    </row>
    <row r="51" spans="1:30" x14ac:dyDescent="0.2">
      <c r="A51" t="s">
        <v>794</v>
      </c>
      <c r="B51" t="s">
        <v>206</v>
      </c>
      <c r="C51" t="s">
        <v>42</v>
      </c>
      <c r="D51" t="s">
        <v>33</v>
      </c>
      <c r="E51" t="s">
        <v>34</v>
      </c>
      <c r="F51" t="s">
        <v>543</v>
      </c>
    </row>
    <row r="52" spans="1:30" x14ac:dyDescent="0.2">
      <c r="A52" t="s">
        <v>795</v>
      </c>
      <c r="B52" t="s">
        <v>206</v>
      </c>
      <c r="C52" t="s">
        <v>42</v>
      </c>
      <c r="D52" t="s">
        <v>33</v>
      </c>
      <c r="E52" t="s">
        <v>34</v>
      </c>
      <c r="F52" t="s">
        <v>543</v>
      </c>
    </row>
    <row r="53" spans="1:30" x14ac:dyDescent="0.2">
      <c r="A53" t="s">
        <v>796</v>
      </c>
      <c r="B53" t="s">
        <v>271</v>
      </c>
      <c r="C53" t="s">
        <v>42</v>
      </c>
      <c r="D53" t="s">
        <v>33</v>
      </c>
      <c r="E53" t="s">
        <v>34</v>
      </c>
      <c r="F53" t="s">
        <v>558</v>
      </c>
      <c r="G53" s="30">
        <f>AVERAGE(NORM!G255:G257)</f>
        <v>1.3</v>
      </c>
      <c r="H53">
        <f>AVERAGE(NORM!H255:H257)</f>
        <v>1.8256262042389206</v>
      </c>
      <c r="I53">
        <f>AVERAGE(NORM!I255:I257)</f>
        <v>0.81256231306081739</v>
      </c>
      <c r="J53">
        <f>AVERAGE(NORM!J255:J257)</f>
        <v>1.3649742457689475</v>
      </c>
      <c r="K53">
        <f>AVERAGE(NORM!K255:K257)</f>
        <v>2.09985111662531</v>
      </c>
      <c r="L53">
        <f>AVERAGE(NORM!L255:L257)</f>
        <v>0.86281588447653446</v>
      </c>
      <c r="M53">
        <f>AVERAGE(NORM!M255:M257)</f>
        <v>0.85964912280701744</v>
      </c>
      <c r="N53">
        <f>AVERAGE(NORM!N255:N257)</f>
        <v>130.07772020725386</v>
      </c>
      <c r="O53">
        <f>AVERAGE(NORM!O255:O257)</f>
        <v>0.39382448537378117</v>
      </c>
      <c r="P53">
        <f>AVERAGE(NORM!P255:P257)</f>
        <v>0.65975922636668638</v>
      </c>
      <c r="Q53">
        <f>AVERAGE(NORM!Q255:Q257)</f>
        <v>0.98570834200124813</v>
      </c>
      <c r="R53">
        <f>AVERAGE(NORM!R255:R257)</f>
        <v>0.9303822546000543</v>
      </c>
      <c r="S53">
        <f>AVERAGE(NORM!S255:S257)</f>
        <v>11.8149300155521</v>
      </c>
      <c r="T53">
        <f>AVERAGE(NORM!T255:T257)</f>
        <v>1.0309635868218976</v>
      </c>
      <c r="U53">
        <f>AVERAGE(NORM!U255:U257)</f>
        <v>0.72537878787878796</v>
      </c>
      <c r="V53">
        <f>AVERAGE(NORM!V255:V257)</f>
        <v>0.62079062957540265</v>
      </c>
      <c r="W53">
        <f>AVERAGE(NORM!W255:W257)</f>
        <v>1.1769743193666733</v>
      </c>
      <c r="X53">
        <f>AVERAGE(NORM!X255:X257)</f>
        <v>1.2452237242480169</v>
      </c>
      <c r="Y53">
        <f>AVERAGE(NORM!Y255:Y257)</f>
        <v>0.88123230069510006</v>
      </c>
      <c r="Z53">
        <f>AVERAGE(NORM!Z255:Z257)</f>
        <v>0.95634620237194046</v>
      </c>
      <c r="AA53">
        <f>AVERAGE(NORM!AA255:AA257)</f>
        <v>1.5063144847916388</v>
      </c>
      <c r="AB53">
        <f>AVERAGE(NORM!AB255:AB257)</f>
        <v>1.4460766160556311</v>
      </c>
      <c r="AC53">
        <f>AVERAGE(NORM!AC255:AC257)</f>
        <v>1.4493783680570289</v>
      </c>
      <c r="AD53">
        <f>AVERAGE(NORM!AD255:AD257)</f>
        <v>1.1730718411416061</v>
      </c>
    </row>
    <row r="54" spans="1:30" x14ac:dyDescent="0.2">
      <c r="A54" t="s">
        <v>797</v>
      </c>
      <c r="B54" t="s">
        <v>271</v>
      </c>
      <c r="C54" t="s">
        <v>42</v>
      </c>
      <c r="D54" t="s">
        <v>33</v>
      </c>
      <c r="E54" t="s">
        <v>34</v>
      </c>
      <c r="F54" t="s">
        <v>558</v>
      </c>
    </row>
    <row r="55" spans="1:30" x14ac:dyDescent="0.2">
      <c r="A55" t="s">
        <v>798</v>
      </c>
      <c r="B55" t="s">
        <v>271</v>
      </c>
      <c r="C55" t="s">
        <v>42</v>
      </c>
      <c r="D55" t="s">
        <v>33</v>
      </c>
      <c r="E55" t="s">
        <v>34</v>
      </c>
      <c r="F55" t="s">
        <v>558</v>
      </c>
    </row>
    <row r="56" spans="1:30" x14ac:dyDescent="0.2">
      <c r="A56" t="s">
        <v>799</v>
      </c>
      <c r="B56" t="s">
        <v>219</v>
      </c>
      <c r="C56" t="s">
        <v>42</v>
      </c>
      <c r="D56" t="s">
        <v>33</v>
      </c>
      <c r="E56" t="s">
        <v>34</v>
      </c>
      <c r="F56" t="s">
        <v>546</v>
      </c>
      <c r="G56">
        <f>AVERAGE(NORM!G258:G260)</f>
        <v>1.0675944333996024</v>
      </c>
      <c r="H56">
        <f>AVERAGE(NORM!H258:H260)</f>
        <v>0.69365225390984353</v>
      </c>
      <c r="I56">
        <f>AVERAGE(NORM!I258:I260)</f>
        <v>1.0660098522167485</v>
      </c>
      <c r="J56">
        <f>AVERAGE(NORM!J258:J260)</f>
        <v>1.2679306290417403</v>
      </c>
      <c r="K56">
        <f>AVERAGE(NORM!K258:K260)</f>
        <v>1.2065749591979482</v>
      </c>
      <c r="L56">
        <f>AVERAGE(NORM!L258:L260)</f>
        <v>1.1389121338912134</v>
      </c>
      <c r="M56">
        <f>AVERAGE(NORM!M258:M260)</f>
        <v>1.0269262634631318</v>
      </c>
      <c r="N56">
        <f>AVERAGE(NORM!N258:N260)</f>
        <v>199.13137893593918</v>
      </c>
      <c r="O56">
        <f>AVERAGE(NORM!O258:O260)</f>
        <v>1.0537301894085813</v>
      </c>
      <c r="P56">
        <f>AVERAGE(NORM!P258:P260)</f>
        <v>1.1094628006293552</v>
      </c>
      <c r="Q56">
        <f>AVERAGE(NORM!Q258:Q260)</f>
        <v>1.0412414965986396</v>
      </c>
      <c r="R56">
        <f>AVERAGE(NORM!R258:R260)</f>
        <v>1.1026452822328683</v>
      </c>
      <c r="S56">
        <f>AVERAGE(NORM!S258:S260)</f>
        <v>16.574991458831569</v>
      </c>
      <c r="T56">
        <f>AVERAGE(NORM!T258:T260)</f>
        <v>1.0391471513456834</v>
      </c>
      <c r="U56">
        <f>AVERAGE(NORM!U258:U260)</f>
        <v>1.0000000000000002</v>
      </c>
      <c r="V56">
        <f>AVERAGE(NORM!V258:V260)</f>
        <v>0.96234852856318531</v>
      </c>
      <c r="W56">
        <f>AVERAGE(NORM!W258:W260)</f>
        <v>1.2552557565456681</v>
      </c>
      <c r="X56">
        <f>AVERAGE(NORM!X258:X260)</f>
        <v>1.7206740116655863</v>
      </c>
      <c r="Y56">
        <f>AVERAGE(NORM!Y258:Y260)</f>
        <v>1.0473338203067935</v>
      </c>
      <c r="Z56">
        <f>AVERAGE(NORM!Z258:Z260)</f>
        <v>1.0517636280348146</v>
      </c>
      <c r="AA56">
        <f>AVERAGE(NORM!AA258:AA260)</f>
        <v>1.2062019173866729</v>
      </c>
      <c r="AB56">
        <f>AVERAGE(NORM!AB258:AB260)</f>
        <v>1.5876144404909447</v>
      </c>
      <c r="AC56">
        <f>AVERAGE(NORM!AC258:AC260)</f>
        <v>1.3236288636650626</v>
      </c>
      <c r="AD56">
        <f>AVERAGE(NORM!AD258:AD260)</f>
        <v>1.2668266959003534</v>
      </c>
    </row>
    <row r="57" spans="1:30" x14ac:dyDescent="0.2">
      <c r="A57" t="s">
        <v>800</v>
      </c>
      <c r="B57" t="s">
        <v>219</v>
      </c>
      <c r="C57" t="s">
        <v>42</v>
      </c>
      <c r="D57" t="s">
        <v>33</v>
      </c>
      <c r="E57" t="s">
        <v>34</v>
      </c>
      <c r="F57" t="s">
        <v>546</v>
      </c>
    </row>
    <row r="58" spans="1:30" x14ac:dyDescent="0.2">
      <c r="A58" t="s">
        <v>801</v>
      </c>
      <c r="B58" t="s">
        <v>219</v>
      </c>
      <c r="C58" t="s">
        <v>42</v>
      </c>
      <c r="D58" t="s">
        <v>33</v>
      </c>
      <c r="E58" t="s">
        <v>34</v>
      </c>
      <c r="F58" t="s">
        <v>546</v>
      </c>
    </row>
    <row r="59" spans="1:30" x14ac:dyDescent="0.2">
      <c r="A59" t="s">
        <v>802</v>
      </c>
      <c r="B59" t="s">
        <v>232</v>
      </c>
      <c r="C59" t="s">
        <v>42</v>
      </c>
      <c r="D59" t="s">
        <v>33</v>
      </c>
      <c r="E59" t="s">
        <v>34</v>
      </c>
      <c r="F59" t="s">
        <v>549</v>
      </c>
      <c r="G59">
        <f>AVERAGE(NORM!G261:G263)</f>
        <v>1.7084048027444254</v>
      </c>
      <c r="H59">
        <f>AVERAGE(NORM!H261:H263)</f>
        <v>1.9178356713426854</v>
      </c>
      <c r="I59">
        <f>AVERAGE(NORM!I261:I263)</f>
        <v>1.1104815864022664</v>
      </c>
      <c r="J59">
        <f>AVERAGE(NORM!J261:J263)</f>
        <v>1.3836240766933836</v>
      </c>
      <c r="K59">
        <f>AVERAGE(NORM!K261:K263)</f>
        <v>5.8957104130122806</v>
      </c>
      <c r="L59">
        <f>AVERAGE(NORM!L261:L263)</f>
        <v>1.2585170340681364</v>
      </c>
      <c r="M59">
        <f>AVERAGE(NORM!M261:M263)</f>
        <v>1.1106853980417197</v>
      </c>
      <c r="N59">
        <f>AVERAGE(NORM!N261:N263)</f>
        <v>136.72123137063275</v>
      </c>
      <c r="O59">
        <f>AVERAGE(NORM!O261:O263)</f>
        <v>1.1288559156579459</v>
      </c>
      <c r="P59">
        <f>AVERAGE(NORM!P261:P263)</f>
        <v>1.1210191082802548</v>
      </c>
      <c r="Q59">
        <f>AVERAGE(NORM!Q261:Q263)</f>
        <v>1.1117269125767184</v>
      </c>
      <c r="R59">
        <f>AVERAGE(NORM!R261:R263)</f>
        <v>1.212025650820485</v>
      </c>
      <c r="S59">
        <f>AVERAGE(NORM!S261:S263)</f>
        <v>17.887512554402409</v>
      </c>
      <c r="T59">
        <f>AVERAGE(NORM!T261:T263)</f>
        <v>1.2303690859549172</v>
      </c>
      <c r="U59">
        <f>AVERAGE(NORM!U261:U263)</f>
        <v>1.1411530815109343</v>
      </c>
      <c r="V59">
        <f>AVERAGE(NORM!V261:V263)</f>
        <v>1.063017479300828</v>
      </c>
      <c r="W59">
        <f>AVERAGE(NORM!W261:W263)</f>
        <v>1.267616094750065</v>
      </c>
      <c r="X59">
        <f>AVERAGE(NORM!X261:X263)</f>
        <v>2.0809073523161921</v>
      </c>
      <c r="Y59">
        <f>AVERAGE(NORM!Y261:Y263)</f>
        <v>1.0302579595630956</v>
      </c>
      <c r="Z59">
        <f>AVERAGE(NORM!Z261:Z263)</f>
        <v>1.235258579023683</v>
      </c>
      <c r="AA59">
        <f>AVERAGE(NORM!AA261:AA263)</f>
        <v>1.2029468453196481</v>
      </c>
      <c r="AB59">
        <f>AVERAGE(NORM!AB261:AB263)</f>
        <v>1.6129886506935689</v>
      </c>
      <c r="AC59">
        <f>AVERAGE(NORM!AC261:AC263)</f>
        <v>1.3944463353391088</v>
      </c>
      <c r="AD59">
        <f>AVERAGE(NORM!AD261:AD263)</f>
        <v>1.1473655402875005</v>
      </c>
    </row>
    <row r="60" spans="1:30" x14ac:dyDescent="0.2">
      <c r="A60" t="s">
        <v>803</v>
      </c>
      <c r="B60" t="s">
        <v>232</v>
      </c>
      <c r="C60" t="s">
        <v>42</v>
      </c>
      <c r="D60" t="s">
        <v>33</v>
      </c>
      <c r="E60" t="s">
        <v>34</v>
      </c>
      <c r="F60" t="s">
        <v>549</v>
      </c>
    </row>
    <row r="61" spans="1:30" x14ac:dyDescent="0.2">
      <c r="A61" t="s">
        <v>804</v>
      </c>
      <c r="B61" t="s">
        <v>232</v>
      </c>
      <c r="C61" t="s">
        <v>42</v>
      </c>
      <c r="D61" t="s">
        <v>33</v>
      </c>
      <c r="E61" t="s">
        <v>34</v>
      </c>
      <c r="F61" t="s">
        <v>549</v>
      </c>
    </row>
    <row r="62" spans="1:30" x14ac:dyDescent="0.2">
      <c r="A62" t="s">
        <v>805</v>
      </c>
      <c r="B62" t="s">
        <v>329</v>
      </c>
      <c r="C62" t="s">
        <v>42</v>
      </c>
      <c r="D62" t="s">
        <v>33</v>
      </c>
      <c r="E62" t="s">
        <v>34</v>
      </c>
      <c r="F62" t="s">
        <v>570</v>
      </c>
      <c r="G62">
        <f>AVERAGE(NORM!G264:G266)</f>
        <v>1.1162790697674421</v>
      </c>
      <c r="H62">
        <f>AVERAGE(NORM!H264:H266)</f>
        <v>2.0685569191705455</v>
      </c>
      <c r="I62">
        <f>AVERAGE(NORM!I264:I266)</f>
        <v>0.84545454545454535</v>
      </c>
      <c r="J62">
        <f>AVERAGE(NORM!J264:J266)</f>
        <v>1.4888457807953441</v>
      </c>
      <c r="K62">
        <f>AVERAGE(NORM!K264:K266)</f>
        <v>2.3900748454279204</v>
      </c>
      <c r="L62">
        <f>AVERAGE(NORM!L264:L266)</f>
        <v>1.0593750000000002</v>
      </c>
      <c r="M62">
        <f>AVERAGE(NORM!M264:M266)</f>
        <v>1.0666666666666667</v>
      </c>
      <c r="N62">
        <f>AVERAGE(NORM!N264:N266)</f>
        <v>56.030073729142401</v>
      </c>
      <c r="O62">
        <f>AVERAGE(NORM!O264:O266)</f>
        <v>1.0332979100247961</v>
      </c>
      <c r="P62">
        <f>AVERAGE(NORM!P264:P266)</f>
        <v>0.83755942947702045</v>
      </c>
      <c r="Q62">
        <f>AVERAGE(NORM!Q264:Q266)</f>
        <v>1.1191261335531739</v>
      </c>
      <c r="R62">
        <f>AVERAGE(NORM!R264:R266)</f>
        <v>1.3143374038896427</v>
      </c>
      <c r="S62">
        <f>AVERAGE(NORM!S264:S266)</f>
        <v>13.574289405684754</v>
      </c>
      <c r="T62">
        <f>AVERAGE(NORM!T264:T266)</f>
        <v>1.1055713271823988</v>
      </c>
      <c r="U62">
        <f>AVERAGE(NORM!U264:U266)</f>
        <v>0.95999999999999963</v>
      </c>
      <c r="V62">
        <f>AVERAGE(NORM!V264:V266)</f>
        <v>0.88129180895354831</v>
      </c>
      <c r="W62">
        <f>AVERAGE(NORM!W264:W266)</f>
        <v>1.2944589988450381</v>
      </c>
      <c r="X62">
        <f>AVERAGE(NORM!X264:X266)</f>
        <v>1.1034648499540249</v>
      </c>
      <c r="Y62">
        <f>AVERAGE(NORM!Y264:Y266)</f>
        <v>0.96101731758568221</v>
      </c>
      <c r="Z62">
        <f>AVERAGE(NORM!Z264:Z266)</f>
        <v>1.0176450627757043</v>
      </c>
      <c r="AA62">
        <f>AVERAGE(NORM!AA264:AA266)</f>
        <v>1.3719980848222162</v>
      </c>
      <c r="AB62">
        <f>AVERAGE(NORM!AB264:AB266)</f>
        <v>1.6267224838653409</v>
      </c>
      <c r="AC62">
        <f>AVERAGE(NORM!AC264:AC266)</f>
        <v>1.4410624999999999</v>
      </c>
      <c r="AD62">
        <f>AVERAGE(NORM!AD264:AD266)</f>
        <v>1.1204850697613773</v>
      </c>
    </row>
    <row r="63" spans="1:30" x14ac:dyDescent="0.2">
      <c r="A63" t="s">
        <v>806</v>
      </c>
      <c r="B63" t="s">
        <v>329</v>
      </c>
      <c r="C63" t="s">
        <v>42</v>
      </c>
      <c r="D63" t="s">
        <v>33</v>
      </c>
      <c r="E63" t="s">
        <v>34</v>
      </c>
      <c r="F63" t="s">
        <v>570</v>
      </c>
    </row>
    <row r="64" spans="1:30" x14ac:dyDescent="0.2">
      <c r="A64" t="s">
        <v>807</v>
      </c>
      <c r="B64" t="s">
        <v>329</v>
      </c>
      <c r="C64" t="s">
        <v>42</v>
      </c>
      <c r="D64" t="s">
        <v>33</v>
      </c>
      <c r="E64" t="s">
        <v>34</v>
      </c>
      <c r="F64" t="s">
        <v>570</v>
      </c>
    </row>
    <row r="65" spans="1:30" x14ac:dyDescent="0.2">
      <c r="A65" t="s">
        <v>808</v>
      </c>
      <c r="B65" t="s">
        <v>439</v>
      </c>
      <c r="C65" t="s">
        <v>42</v>
      </c>
      <c r="D65" t="s">
        <v>33</v>
      </c>
      <c r="E65" t="s">
        <v>34</v>
      </c>
      <c r="F65" t="s">
        <v>492</v>
      </c>
      <c r="G65">
        <f>AVERAGE(NORM!G267:G269)</f>
        <v>1.1744840525328331</v>
      </c>
      <c r="H65">
        <f>AVERAGE(NORM!H267:H269)</f>
        <v>0.80566801619433193</v>
      </c>
      <c r="I65">
        <f>AVERAGE(NORM!I267:I269)</f>
        <v>0.81553398058252446</v>
      </c>
      <c r="J65">
        <f>AVERAGE(NORM!J267:J269)</f>
        <v>1.4666979362101313</v>
      </c>
      <c r="K65">
        <f>AVERAGE(NORM!K267:K269)</f>
        <v>1.9470191809227579</v>
      </c>
      <c r="L65">
        <f>AVERAGE(NORM!L267:L269)</f>
        <v>0.9370629370629372</v>
      </c>
      <c r="M65">
        <f>AVERAGE(NORM!M267:M269)</f>
        <v>0.97019691325172952</v>
      </c>
      <c r="N65">
        <f>AVERAGE(NORM!N267:N269)</f>
        <v>110.54341864716638</v>
      </c>
      <c r="O65">
        <f>AVERAGE(NORM!O267:O269)</f>
        <v>0.81677483774338488</v>
      </c>
      <c r="P65">
        <f>AVERAGE(NORM!P267:P269)</f>
        <v>0.66925246826516227</v>
      </c>
      <c r="Q65">
        <f>AVERAGE(NORM!Q267:Q269)</f>
        <v>1</v>
      </c>
      <c r="R65">
        <f>AVERAGE(NORM!R267:R269)</f>
        <v>1.36695560809036</v>
      </c>
      <c r="S65">
        <f>AVERAGE(NORM!S267:S269)</f>
        <v>6.5772855796418481</v>
      </c>
      <c r="T65">
        <f>AVERAGE(NORM!T267:T269)</f>
        <v>0.98827177136694522</v>
      </c>
      <c r="U65">
        <f>AVERAGE(NORM!U267:U269)</f>
        <v>0.70991561181434593</v>
      </c>
      <c r="V65">
        <f>AVERAGE(NORM!V267:V269)</f>
        <v>0.79219211658508792</v>
      </c>
      <c r="W65">
        <f>AVERAGE(NORM!W267:W269)</f>
        <v>1.2526461043884389</v>
      </c>
      <c r="X65">
        <f>AVERAGE(NORM!X267:X269)</f>
        <v>1.5876560755253273</v>
      </c>
      <c r="Y65">
        <f>AVERAGE(NORM!Y267:Y269)</f>
        <v>0.87071070556483721</v>
      </c>
      <c r="Z65">
        <f>AVERAGE(NORM!Z267:Z269)</f>
        <v>0.8161953727506428</v>
      </c>
      <c r="AA65">
        <f>AVERAGE(NORM!AA267:AA269)</f>
        <v>1.5247719451575901</v>
      </c>
      <c r="AB65">
        <f>AVERAGE(NORM!AB267:AB269)</f>
        <v>1.6135200785570314</v>
      </c>
      <c r="AC65">
        <f>AVERAGE(NORM!AC267:AC269)</f>
        <v>1.5286610136595751</v>
      </c>
      <c r="AD65">
        <f>AVERAGE(NORM!AD267:AD269)</f>
        <v>1.2700987306064879</v>
      </c>
    </row>
    <row r="66" spans="1:30" x14ac:dyDescent="0.2">
      <c r="A66" t="s">
        <v>809</v>
      </c>
      <c r="B66" t="s">
        <v>439</v>
      </c>
      <c r="C66" t="s">
        <v>42</v>
      </c>
      <c r="D66" t="s">
        <v>33</v>
      </c>
      <c r="E66" t="s">
        <v>34</v>
      </c>
      <c r="F66" t="s">
        <v>492</v>
      </c>
    </row>
    <row r="67" spans="1:30" x14ac:dyDescent="0.2">
      <c r="A67" t="s">
        <v>810</v>
      </c>
      <c r="B67" t="s">
        <v>439</v>
      </c>
      <c r="C67" t="s">
        <v>42</v>
      </c>
      <c r="D67" t="s">
        <v>33</v>
      </c>
      <c r="E67" t="s">
        <v>34</v>
      </c>
      <c r="F67" t="s">
        <v>492</v>
      </c>
    </row>
    <row r="68" spans="1:30" x14ac:dyDescent="0.2">
      <c r="A68" t="s">
        <v>811</v>
      </c>
      <c r="B68" t="s">
        <v>31</v>
      </c>
      <c r="C68" t="s">
        <v>42</v>
      </c>
      <c r="D68" t="s">
        <v>33</v>
      </c>
      <c r="E68" t="s">
        <v>34</v>
      </c>
      <c r="F68" t="s">
        <v>500</v>
      </c>
      <c r="G68">
        <f>AVERAGE(NORM!G270:G274)</f>
        <v>1.1989026063100137</v>
      </c>
      <c r="H68">
        <f>AVERAGE(NORM!H270:H274)</f>
        <v>1.1573976915005246</v>
      </c>
      <c r="I68">
        <f>AVERAGE(NORM!I270:I274)</f>
        <v>0.95359281437125742</v>
      </c>
      <c r="J68">
        <f>AVERAGE(NORM!J270:J274)</f>
        <v>1.5279187817258881</v>
      </c>
      <c r="K68">
        <f>AVERAGE(NORM!K270:K274)</f>
        <v>3.4760279751748442</v>
      </c>
      <c r="L68">
        <f>AVERAGE(NORM!L270:L274)</f>
        <v>0.92419928825622788</v>
      </c>
      <c r="M68">
        <f>AVERAGE(NORM!M270:M274)</f>
        <v>1.0067453625632377</v>
      </c>
      <c r="N68">
        <f>AVERAGE(NORM!N270:N274)</f>
        <v>38.381520333381232</v>
      </c>
      <c r="O68">
        <f>AVERAGE(NORM!O270:O274)</f>
        <v>1.1005426590292431</v>
      </c>
      <c r="P68">
        <f>AVERAGE(NORM!P270:P274)</f>
        <v>1.2780517879161528</v>
      </c>
      <c r="Q68">
        <f>AVERAGE(NORM!Q270:Q274)</f>
        <v>1.0727490996398559</v>
      </c>
      <c r="R68">
        <f>AVERAGE(NORM!R270:R274)</f>
        <v>1.5626799856011522</v>
      </c>
      <c r="S68">
        <f>AVERAGE(NORM!S270:S274)</f>
        <v>7.4182678096364167</v>
      </c>
      <c r="T68">
        <f>AVERAGE(NORM!T270:T274)</f>
        <v>1.0971696882744228</v>
      </c>
      <c r="U68">
        <f>AVERAGE(NORM!U270:U274)</f>
        <v>0.94913530010172953</v>
      </c>
      <c r="V68">
        <f>AVERAGE(NORM!V270:V274)</f>
        <v>0.87617468214483141</v>
      </c>
      <c r="W68">
        <f>AVERAGE(NORM!W270:W274)</f>
        <v>1.2991146288908326</v>
      </c>
      <c r="X68">
        <f>AVERAGE(NORM!X270:X274)</f>
        <v>1.2168859141641595</v>
      </c>
      <c r="Y68">
        <f>AVERAGE(NORM!Y270:Y274)</f>
        <v>0.94318669272198663</v>
      </c>
      <c r="Z68">
        <f>AVERAGE(NORM!Z270:Z274)</f>
        <v>1.2491354466858791</v>
      </c>
      <c r="AA68">
        <f>AVERAGE(NORM!AA270:AA274)</f>
        <v>1.9736356602987564</v>
      </c>
      <c r="AB68">
        <f>AVERAGE(NORM!AB270:AB274)</f>
        <v>1.6183000613022736</v>
      </c>
      <c r="AC68">
        <f>AVERAGE(NORM!AC270:AC274)</f>
        <v>1.371385576593394</v>
      </c>
      <c r="AD68">
        <f>AVERAGE(NORM!AD270:AD274)</f>
        <v>1.0321779859484779</v>
      </c>
    </row>
    <row r="69" spans="1:30" x14ac:dyDescent="0.2">
      <c r="A69" t="s">
        <v>812</v>
      </c>
      <c r="B69" t="s">
        <v>31</v>
      </c>
      <c r="C69" t="s">
        <v>42</v>
      </c>
      <c r="D69" t="s">
        <v>33</v>
      </c>
      <c r="E69" t="s">
        <v>34</v>
      </c>
      <c r="F69" t="s">
        <v>500</v>
      </c>
    </row>
    <row r="70" spans="1:30" x14ac:dyDescent="0.2">
      <c r="A70" t="s">
        <v>813</v>
      </c>
      <c r="B70" t="s">
        <v>31</v>
      </c>
      <c r="C70" t="s">
        <v>42</v>
      </c>
      <c r="D70" t="s">
        <v>33</v>
      </c>
      <c r="E70" t="s">
        <v>34</v>
      </c>
      <c r="F70" t="s">
        <v>500</v>
      </c>
    </row>
    <row r="71" spans="1:30" x14ac:dyDescent="0.2">
      <c r="A71" s="29" t="s">
        <v>951</v>
      </c>
      <c r="B71" t="s">
        <v>31</v>
      </c>
      <c r="C71" t="s">
        <v>42</v>
      </c>
      <c r="D71" t="s">
        <v>33</v>
      </c>
      <c r="E71" t="s">
        <v>34</v>
      </c>
      <c r="F71" t="s">
        <v>500</v>
      </c>
    </row>
    <row r="72" spans="1:30" x14ac:dyDescent="0.2">
      <c r="A72" s="29" t="s">
        <v>952</v>
      </c>
      <c r="B72" t="s">
        <v>31</v>
      </c>
      <c r="C72" t="s">
        <v>42</v>
      </c>
      <c r="D72" t="s">
        <v>33</v>
      </c>
      <c r="E72" t="s">
        <v>34</v>
      </c>
      <c r="F72" t="s">
        <v>500</v>
      </c>
    </row>
    <row r="73" spans="1:30" x14ac:dyDescent="0.2">
      <c r="A73" s="28" t="s">
        <v>816</v>
      </c>
      <c r="B73" s="28" t="s">
        <v>53</v>
      </c>
      <c r="C73" s="28" t="s">
        <v>42</v>
      </c>
      <c r="D73" s="28" t="s">
        <v>33</v>
      </c>
      <c r="E73" s="28" t="s">
        <v>34</v>
      </c>
      <c r="F73" s="28" t="s">
        <v>504</v>
      </c>
      <c r="G73">
        <f>AVERAGE(NORM!G275:G277)</f>
        <v>1.648341232227488</v>
      </c>
      <c r="H73">
        <f>AVERAGE(NORM!H275:H277)</f>
        <v>2.4897579143389201</v>
      </c>
      <c r="I73">
        <f>AVERAGE(NORM!I275:I277)</f>
        <v>1.2264631043256999</v>
      </c>
      <c r="J73">
        <f>AVERAGE(NORM!J275:J277)</f>
        <v>1.6244055068836041</v>
      </c>
      <c r="K73">
        <f>AVERAGE(NORM!K275:K277)</f>
        <v>5.4262807163681801</v>
      </c>
      <c r="L73">
        <f>AVERAGE(NORM!L275:L277)</f>
        <v>1.2105263157894737</v>
      </c>
      <c r="M73">
        <f>AVERAGE(NORM!M275:M277)</f>
        <v>1.1479768786127167</v>
      </c>
      <c r="N73">
        <f>AVERAGE(NORM!N275:N277)</f>
        <v>487.74097874443902</v>
      </c>
      <c r="O73">
        <f>AVERAGE(NORM!O275:O277)</f>
        <v>1.1117982873453853</v>
      </c>
      <c r="P73">
        <f>AVERAGE(NORM!P275:P277)</f>
        <v>1.1551525618883132</v>
      </c>
      <c r="Q73">
        <f>AVERAGE(NORM!Q275:Q277)</f>
        <v>1.2769775135044596</v>
      </c>
      <c r="R73">
        <f>AVERAGE(NORM!R275:R277)</f>
        <v>1.0103238756155817</v>
      </c>
      <c r="S73">
        <f>AVERAGE(NORM!S275:S277)</f>
        <v>5.705959112657677</v>
      </c>
      <c r="T73">
        <f>AVERAGE(NORM!T275:T277)</f>
        <v>1.3935169633859588</v>
      </c>
      <c r="U73">
        <f>AVERAGE(NORM!U275:U277)</f>
        <v>1.0583985550872967</v>
      </c>
      <c r="V73">
        <f>AVERAGE(NORM!V275:V277)</f>
        <v>0.98894542407432029</v>
      </c>
      <c r="W73">
        <f>AVERAGE(NORM!W275:W277)</f>
        <v>1.2463188337043392</v>
      </c>
      <c r="X73">
        <f>AVERAGE(NORM!X275:X277)</f>
        <v>2.9483146605381592</v>
      </c>
      <c r="Y73">
        <f>AVERAGE(NORM!Y275:Y277)</f>
        <v>1.080507440839229</v>
      </c>
      <c r="Z73">
        <f>AVERAGE(NORM!Z275:Z277)</f>
        <v>1.2888231197771587</v>
      </c>
      <c r="AA73">
        <f>AVERAGE(NORM!AA275:AA277)</f>
        <v>1.1410573566522055</v>
      </c>
      <c r="AB73">
        <f>AVERAGE(NORM!AB275:AB277)</f>
        <v>1.4184229729149671</v>
      </c>
      <c r="AC73">
        <f>AVERAGE(NORM!AC275:AC277)</f>
        <v>1.3991370010787485</v>
      </c>
      <c r="AD73">
        <f>AVERAGE(NORM!AD275:AD277)</f>
        <v>1.3168096746328821</v>
      </c>
    </row>
    <row r="74" spans="1:30" x14ac:dyDescent="0.2">
      <c r="A74" s="28" t="s">
        <v>817</v>
      </c>
      <c r="B74" s="28" t="s">
        <v>53</v>
      </c>
      <c r="C74" s="28" t="s">
        <v>42</v>
      </c>
      <c r="D74" s="28" t="s">
        <v>33</v>
      </c>
      <c r="E74" s="28" t="s">
        <v>34</v>
      </c>
      <c r="F74" s="28" t="s">
        <v>504</v>
      </c>
    </row>
    <row r="75" spans="1:30" x14ac:dyDescent="0.2">
      <c r="A75" s="28" t="s">
        <v>818</v>
      </c>
      <c r="B75" s="28" t="s">
        <v>53</v>
      </c>
      <c r="C75" s="28" t="s">
        <v>42</v>
      </c>
      <c r="D75" s="28" t="s">
        <v>33</v>
      </c>
      <c r="E75" s="28" t="s">
        <v>34</v>
      </c>
      <c r="F75" s="28" t="s">
        <v>504</v>
      </c>
    </row>
    <row r="76" spans="1:30" x14ac:dyDescent="0.2">
      <c r="A76" t="s">
        <v>819</v>
      </c>
      <c r="B76" t="s">
        <v>397</v>
      </c>
      <c r="C76" t="s">
        <v>42</v>
      </c>
      <c r="D76" t="s">
        <v>33</v>
      </c>
      <c r="E76" t="s">
        <v>34</v>
      </c>
      <c r="F76" t="s">
        <v>585</v>
      </c>
      <c r="G76">
        <f>AVERAGE(NORM!G278:G280)</f>
        <v>1.2362030905077261</v>
      </c>
      <c r="H76">
        <f>AVERAGE(NORM!H278:H280)</f>
        <v>1.3044354838709677</v>
      </c>
      <c r="I76">
        <f>AVERAGE(NORM!I278:I280)</f>
        <v>0.89119170984455953</v>
      </c>
      <c r="J76">
        <f>AVERAGE(NORM!J278:J280)</f>
        <v>1.8552494802494801</v>
      </c>
      <c r="K76">
        <f>AVERAGE(NORM!K278:K280)</f>
        <v>4.0493212669683247</v>
      </c>
      <c r="L76">
        <f>AVERAGE(NORM!L278:L280)</f>
        <v>0.97211895910780688</v>
      </c>
      <c r="M76">
        <f>AVERAGE(NORM!M278:M280)</f>
        <v>0.97063369397217925</v>
      </c>
      <c r="N76">
        <f>AVERAGE(NORM!N278:N280)</f>
        <v>94.630643611911623</v>
      </c>
      <c r="O76">
        <f>AVERAGE(NORM!O278:O280)</f>
        <v>0.94969512195121952</v>
      </c>
      <c r="P76">
        <f>AVERAGE(NORM!P278:P280)</f>
        <v>0.99781659388646293</v>
      </c>
      <c r="Q76">
        <f>AVERAGE(NORM!Q278:Q280)</f>
        <v>1.0555320307301435</v>
      </c>
      <c r="R76">
        <f>AVERAGE(NORM!R278:R280)</f>
        <v>1.3535489516373305</v>
      </c>
      <c r="S76">
        <f>AVERAGE(NORM!S278:S280)</f>
        <v>10.097924427887175</v>
      </c>
      <c r="T76">
        <f>AVERAGE(NORM!T278:T280)</f>
        <v>1.0675048645412366</v>
      </c>
      <c r="U76">
        <f>AVERAGE(NORM!U278:U280)</f>
        <v>0.96785403996524755</v>
      </c>
      <c r="V76">
        <f>AVERAGE(NORM!V278:V280)</f>
        <v>0.94012050137177905</v>
      </c>
      <c r="W76">
        <f>AVERAGE(NORM!W278:W280)</f>
        <v>1.2357485487851507</v>
      </c>
      <c r="X76">
        <f>AVERAGE(NORM!X278:X280)</f>
        <v>1.8010982306284324</v>
      </c>
      <c r="Y76">
        <f>AVERAGE(NORM!Y278:Y280)</f>
        <v>0.95855454701147436</v>
      </c>
      <c r="Z76">
        <f>AVERAGE(NORM!Z278:Z280)</f>
        <v>1.1229974160206719</v>
      </c>
      <c r="AA76">
        <f>AVERAGE(NORM!AA278:AA280)</f>
        <v>2.2430342535787324</v>
      </c>
      <c r="AB76">
        <f>AVERAGE(NORM!AB278:AB280)</f>
        <v>1.5740453576274474</v>
      </c>
      <c r="AC76">
        <f>AVERAGE(NORM!AC278:AC280)</f>
        <v>1.5643730825929321</v>
      </c>
      <c r="AD76">
        <f>AVERAGE(NORM!AD278:AD280)</f>
        <v>0.9397408207343414</v>
      </c>
    </row>
    <row r="77" spans="1:30" x14ac:dyDescent="0.2">
      <c r="A77" t="s">
        <v>820</v>
      </c>
      <c r="B77" t="s">
        <v>397</v>
      </c>
      <c r="C77" t="s">
        <v>42</v>
      </c>
      <c r="D77" t="s">
        <v>33</v>
      </c>
      <c r="E77" t="s">
        <v>34</v>
      </c>
      <c r="F77" t="s">
        <v>585</v>
      </c>
    </row>
    <row r="78" spans="1:30" x14ac:dyDescent="0.2">
      <c r="A78" t="s">
        <v>821</v>
      </c>
      <c r="B78" t="s">
        <v>397</v>
      </c>
      <c r="C78" t="s">
        <v>42</v>
      </c>
      <c r="D78" t="s">
        <v>33</v>
      </c>
      <c r="E78" t="s">
        <v>34</v>
      </c>
      <c r="F78" t="s">
        <v>585</v>
      </c>
    </row>
    <row r="79" spans="1:30" x14ac:dyDescent="0.2">
      <c r="A79" t="s">
        <v>822</v>
      </c>
      <c r="B79" t="s">
        <v>139</v>
      </c>
      <c r="C79" t="s">
        <v>42</v>
      </c>
      <c r="D79" t="s">
        <v>33</v>
      </c>
      <c r="E79" t="s">
        <v>34</v>
      </c>
      <c r="F79" t="s">
        <v>522</v>
      </c>
      <c r="G79">
        <f>AVERAGE(NORM!G281:G283)</f>
        <v>1.0565476190476188</v>
      </c>
      <c r="H79">
        <f>AVERAGE(NORM!H281:H283)</f>
        <v>1.0233918128654969</v>
      </c>
      <c r="I79">
        <f>AVERAGE(NORM!I281:I283)</f>
        <v>0.85185185185185175</v>
      </c>
      <c r="J79">
        <f>AVERAGE(NORM!J281:J283)</f>
        <v>1.4254742547425476</v>
      </c>
      <c r="K79">
        <f>AVERAGE(NORM!K281:K283)</f>
        <v>2.4106036263484047</v>
      </c>
      <c r="L79">
        <f>AVERAGE(NORM!L281:L283)</f>
        <v>1.0934438583270536</v>
      </c>
      <c r="M79">
        <f>AVERAGE(NORM!M281:M283)</f>
        <v>0.90455927051671736</v>
      </c>
      <c r="N79">
        <f>AVERAGE(NORM!N281:N283)</f>
        <v>74.424650440186426</v>
      </c>
      <c r="O79">
        <f>AVERAGE(NORM!O281:O283)</f>
        <v>0.93708609271523169</v>
      </c>
      <c r="P79">
        <f>AVERAGE(NORM!P281:P283)</f>
        <v>0.9241603466955578</v>
      </c>
      <c r="Q79">
        <f>AVERAGE(NORM!Q281:Q283)</f>
        <v>0.97309488917384135</v>
      </c>
      <c r="R79">
        <f>AVERAGE(NORM!R281:R283)</f>
        <v>0.79542905491824245</v>
      </c>
      <c r="S79">
        <f>AVERAGE(NORM!S281:S283)</f>
        <v>35.111780455153948</v>
      </c>
      <c r="T79">
        <f>AVERAGE(NORM!T281:T283)</f>
        <v>1.0235867074102369</v>
      </c>
      <c r="U79">
        <f>AVERAGE(NORM!U281:U283)</f>
        <v>1.0748587570621471</v>
      </c>
      <c r="V79">
        <f>AVERAGE(NORM!V281:V283)</f>
        <v>0.81518349148701363</v>
      </c>
      <c r="W79">
        <f>AVERAGE(NORM!W281:W283)</f>
        <v>1.4246618328776897</v>
      </c>
      <c r="X79">
        <f>AVERAGE(NORM!X281:X283)</f>
        <v>1.2463288957670189</v>
      </c>
      <c r="Y79">
        <f>AVERAGE(NORM!Y281:Y283)</f>
        <v>0.92756904768173554</v>
      </c>
      <c r="Z79">
        <f>AVERAGE(NORM!Z281:Z283)</f>
        <v>1.0000000000000002</v>
      </c>
      <c r="AA79">
        <f>AVERAGE(NORM!AA281:AA283)</f>
        <v>1.1111418451678192</v>
      </c>
      <c r="AB79">
        <f>AVERAGE(NORM!AB281:AB283)</f>
        <v>1.4764567026959874</v>
      </c>
      <c r="AC79">
        <f>AVERAGE(NORM!AC281:AC283)</f>
        <v>1.3199100731802433</v>
      </c>
      <c r="AD79">
        <f>AVERAGE(NORM!AD281:AD283)</f>
        <v>1.1580041943376442</v>
      </c>
    </row>
    <row r="80" spans="1:30" x14ac:dyDescent="0.2">
      <c r="A80" t="s">
        <v>823</v>
      </c>
      <c r="B80" t="s">
        <v>139</v>
      </c>
      <c r="C80" t="s">
        <v>42</v>
      </c>
      <c r="D80" t="s">
        <v>33</v>
      </c>
      <c r="E80" t="s">
        <v>34</v>
      </c>
      <c r="F80" t="s">
        <v>522</v>
      </c>
    </row>
    <row r="81" spans="1:30" x14ac:dyDescent="0.2">
      <c r="A81" t="s">
        <v>824</v>
      </c>
      <c r="B81" t="s">
        <v>139</v>
      </c>
      <c r="C81" t="s">
        <v>42</v>
      </c>
      <c r="D81" t="s">
        <v>33</v>
      </c>
      <c r="E81" t="s">
        <v>34</v>
      </c>
      <c r="F81" t="s">
        <v>522</v>
      </c>
    </row>
    <row r="82" spans="1:30" x14ac:dyDescent="0.2">
      <c r="A82" t="s">
        <v>825</v>
      </c>
      <c r="B82" t="s">
        <v>148</v>
      </c>
      <c r="C82" t="s">
        <v>42</v>
      </c>
      <c r="D82" t="s">
        <v>33</v>
      </c>
      <c r="E82" t="s">
        <v>34</v>
      </c>
      <c r="F82" t="s">
        <v>525</v>
      </c>
      <c r="G82">
        <f>AVERAGE(NORM!G284:G286)</f>
        <v>1.0784313725490198</v>
      </c>
      <c r="H82">
        <f>AVERAGE(NORM!H284:H286)</f>
        <v>0.84289617486338797</v>
      </c>
      <c r="I82">
        <f>AVERAGE(NORM!I284:I286)</f>
        <v>1.1015384615384616</v>
      </c>
      <c r="J82">
        <f>AVERAGE(NORM!J284:J286)</f>
        <v>1.3976987756306238</v>
      </c>
      <c r="K82">
        <f>AVERAGE(NORM!K284:K286)</f>
        <v>2.8186475409836067</v>
      </c>
      <c r="L82">
        <f>AVERAGE(NORM!L284:L286)</f>
        <v>1.0933333333333337</v>
      </c>
      <c r="M82">
        <f>AVERAGE(NORM!M284:M286)</f>
        <v>1.0479846449136276</v>
      </c>
      <c r="N82">
        <f>AVERAGE(NORM!N284:N286)</f>
        <v>167.41767764298092</v>
      </c>
      <c r="O82">
        <f>AVERAGE(NORM!O284:O286)</f>
        <v>1.1096458176337605</v>
      </c>
      <c r="P82">
        <f>AVERAGE(NORM!P284:P286)</f>
        <v>1.0008820935019114</v>
      </c>
      <c r="Q82">
        <f>AVERAGE(NORM!Q284:Q286)</f>
        <v>1.1117725957126385</v>
      </c>
      <c r="R82">
        <f>AVERAGE(NORM!R284:R286)</f>
        <v>1.225899885824169</v>
      </c>
      <c r="S82">
        <f>AVERAGE(NORM!S284:S286)</f>
        <v>45.094186902133913</v>
      </c>
      <c r="T82">
        <f>AVERAGE(NORM!T284:T286)</f>
        <v>1.063664596273292</v>
      </c>
      <c r="U82">
        <f>AVERAGE(NORM!U284:U286)</f>
        <v>1.0711009174311927</v>
      </c>
      <c r="V82">
        <f>AVERAGE(NORM!V284:V286)</f>
        <v>0.95017171089739449</v>
      </c>
      <c r="W82">
        <f>AVERAGE(NORM!W284:W286)</f>
        <v>1.0750012816350247</v>
      </c>
      <c r="X82">
        <f>AVERAGE(NORM!X284:X286)</f>
        <v>1.2676862534657005</v>
      </c>
      <c r="Y82">
        <f>AVERAGE(NORM!Y284:Y286)</f>
        <v>1.0226716170313612</v>
      </c>
      <c r="Z82">
        <f>AVERAGE(NORM!Z284:Z286)</f>
        <v>1.0868055555555556</v>
      </c>
      <c r="AA82">
        <f>AVERAGE(NORM!AA284:AA286)</f>
        <v>1.1507324998431105</v>
      </c>
      <c r="AB82">
        <f>AVERAGE(NORM!AB284:AB286)</f>
        <v>1.6284504715357606</v>
      </c>
      <c r="AC82">
        <f>AVERAGE(NORM!AC284:AC286)</f>
        <v>1.3829266631642438</v>
      </c>
      <c r="AD82">
        <f>AVERAGE(NORM!AD284:AD286)</f>
        <v>1.0002488955261029</v>
      </c>
    </row>
    <row r="83" spans="1:30" x14ac:dyDescent="0.2">
      <c r="A83" t="s">
        <v>826</v>
      </c>
      <c r="B83" t="s">
        <v>148</v>
      </c>
      <c r="C83" t="s">
        <v>42</v>
      </c>
      <c r="D83" t="s">
        <v>33</v>
      </c>
      <c r="E83" t="s">
        <v>34</v>
      </c>
      <c r="F83" t="s">
        <v>525</v>
      </c>
    </row>
    <row r="84" spans="1:30" x14ac:dyDescent="0.2">
      <c r="A84" t="s">
        <v>827</v>
      </c>
      <c r="B84" t="s">
        <v>148</v>
      </c>
      <c r="C84" t="s">
        <v>42</v>
      </c>
      <c r="D84" t="s">
        <v>33</v>
      </c>
      <c r="E84" t="s">
        <v>34</v>
      </c>
      <c r="F84" t="s">
        <v>525</v>
      </c>
    </row>
    <row r="85" spans="1:30" x14ac:dyDescent="0.2">
      <c r="A85" t="s">
        <v>828</v>
      </c>
      <c r="B85" t="s">
        <v>178</v>
      </c>
      <c r="C85" t="s">
        <v>42</v>
      </c>
      <c r="D85" t="s">
        <v>33</v>
      </c>
      <c r="E85" t="s">
        <v>34</v>
      </c>
      <c r="F85" t="s">
        <v>534</v>
      </c>
      <c r="G85">
        <f>AVERAGE(NORM!G287:G289)</f>
        <v>0.9237170596393901</v>
      </c>
      <c r="H85">
        <f>AVERAGE(NORM!H287:H289)</f>
        <v>1.5031616982836498</v>
      </c>
      <c r="I85">
        <f>AVERAGE(NORM!I287:I289)</f>
        <v>0.99867899603698806</v>
      </c>
      <c r="J85">
        <f>AVERAGE(NORM!J287:J289)</f>
        <v>1.327019947612331</v>
      </c>
      <c r="K85">
        <f>AVERAGE(NORM!K287:K289)</f>
        <v>0.99050465975030766</v>
      </c>
      <c r="L85">
        <f>AVERAGE(NORM!L287:L289)</f>
        <v>0.98224513172966788</v>
      </c>
      <c r="M85">
        <f>AVERAGE(NORM!M287:M289)</f>
        <v>0.95201535508637247</v>
      </c>
      <c r="N85">
        <f>AVERAGE(NORM!N287:N289)</f>
        <v>1.1204413116763714</v>
      </c>
      <c r="O85">
        <f>AVERAGE(NORM!O287:O289)</f>
        <v>0.94700292397660835</v>
      </c>
      <c r="P85">
        <f>AVERAGE(NORM!P287:P289)</f>
        <v>1.1070712854279992</v>
      </c>
      <c r="Q85">
        <f>AVERAGE(NORM!Q287:Q289)</f>
        <v>1.0260603296631701</v>
      </c>
      <c r="R85">
        <f>AVERAGE(NORM!R287:R289)</f>
        <v>0.82846964579064897</v>
      </c>
      <c r="S85">
        <f>AVERAGE(NORM!S287:S289)</f>
        <v>1.102620406968233</v>
      </c>
      <c r="T85">
        <f>AVERAGE(NORM!T287:T289)</f>
        <v>1.0033151151330528</v>
      </c>
      <c r="U85">
        <f>AVERAGE(NORM!U287:U289)</f>
        <v>0.70202952029520294</v>
      </c>
      <c r="V85">
        <f>AVERAGE(NORM!V287:V289)</f>
        <v>1.1016848493723508</v>
      </c>
      <c r="W85">
        <f>AVERAGE(NORM!W287:W289)</f>
        <v>1.0729758092726636</v>
      </c>
      <c r="X85">
        <f>AVERAGE(NORM!X287:X289)</f>
        <v>0.97329316687425782</v>
      </c>
      <c r="Y85">
        <f>AVERAGE(NORM!Y287:Y289)</f>
        <v>0.927007651644983</v>
      </c>
      <c r="Z85">
        <f>AVERAGE(NORM!Z287:Z289)</f>
        <v>1.112233692071162</v>
      </c>
      <c r="AA85">
        <f>AVERAGE(NORM!AA287:AA289)</f>
        <v>0.98497824216971097</v>
      </c>
      <c r="AB85">
        <f>AVERAGE(NORM!AB287:AB289)</f>
        <v>0.99205907534246596</v>
      </c>
      <c r="AC85">
        <f>AVERAGE(NORM!AC287:AC289)</f>
        <v>1.0528191834089438</v>
      </c>
      <c r="AD85">
        <f>AVERAGE(NORM!AD287:AD289)</f>
        <v>1.0095558692583344</v>
      </c>
    </row>
    <row r="86" spans="1:30" x14ac:dyDescent="0.2">
      <c r="A86" t="s">
        <v>829</v>
      </c>
      <c r="B86" t="s">
        <v>178</v>
      </c>
      <c r="C86" t="s">
        <v>42</v>
      </c>
      <c r="D86" t="s">
        <v>33</v>
      </c>
      <c r="E86" t="s">
        <v>34</v>
      </c>
      <c r="F86" t="s">
        <v>534</v>
      </c>
    </row>
    <row r="87" spans="1:30" x14ac:dyDescent="0.2">
      <c r="A87" t="s">
        <v>830</v>
      </c>
      <c r="B87" t="s">
        <v>178</v>
      </c>
      <c r="C87" t="s">
        <v>42</v>
      </c>
      <c r="D87" t="s">
        <v>33</v>
      </c>
      <c r="E87" t="s">
        <v>34</v>
      </c>
      <c r="F87" t="s">
        <v>534</v>
      </c>
    </row>
    <row r="88" spans="1:30" x14ac:dyDescent="0.2">
      <c r="A88" t="s">
        <v>831</v>
      </c>
      <c r="B88" t="s">
        <v>287</v>
      </c>
      <c r="C88" t="s">
        <v>42</v>
      </c>
      <c r="D88" t="s">
        <v>33</v>
      </c>
      <c r="E88" t="s">
        <v>34</v>
      </c>
      <c r="F88" t="s">
        <v>561</v>
      </c>
      <c r="G88">
        <f>AVERAGE(NORM!G290:G292)</f>
        <v>1.1678832116788322</v>
      </c>
      <c r="H88">
        <f>AVERAGE(NORM!H290:H292)</f>
        <v>1.4863013698630141</v>
      </c>
      <c r="I88">
        <f>AVERAGE(NORM!I290:I292)</f>
        <v>0.74211502782931327</v>
      </c>
      <c r="J88">
        <f>AVERAGE(NORM!J290:J292)</f>
        <v>1.3995617238860483</v>
      </c>
      <c r="K88">
        <f>AVERAGE(NORM!K290:K292)</f>
        <v>3.9683423045342572</v>
      </c>
      <c r="L88">
        <f>AVERAGE(NORM!L290:L292)</f>
        <v>0.95626822157434399</v>
      </c>
      <c r="M88">
        <f>AVERAGE(NORM!M290:M292)</f>
        <v>0.95119999999999971</v>
      </c>
      <c r="N88">
        <f>AVERAGE(NORM!N290:N292)</f>
        <v>88.813596491228097</v>
      </c>
      <c r="O88">
        <f>AVERAGE(NORM!O290:O292)</f>
        <v>0.94263519569763987</v>
      </c>
      <c r="P88">
        <f>AVERAGE(NORM!P290:P292)</f>
        <v>0.59062042012701521</v>
      </c>
      <c r="Q88">
        <f>AVERAGE(NORM!Q290:Q292)</f>
        <v>0.9631293775604598</v>
      </c>
      <c r="R88">
        <f>AVERAGE(NORM!R290:R292)</f>
        <v>0.99999999999999989</v>
      </c>
      <c r="S88">
        <f>AVERAGE(NORM!S290:S292)</f>
        <v>15.160357880247764</v>
      </c>
      <c r="T88">
        <f>AVERAGE(NORM!T290:T292)</f>
        <v>1</v>
      </c>
      <c r="U88">
        <f>AVERAGE(NORM!U290:U292)</f>
        <v>0.71490094745908694</v>
      </c>
      <c r="V88">
        <f>AVERAGE(NORM!V290:V292)</f>
        <v>0.86980638836696345</v>
      </c>
      <c r="W88">
        <f>AVERAGE(NORM!W290:W292)</f>
        <v>1.6070211702707615</v>
      </c>
      <c r="X88">
        <f>AVERAGE(NORM!X290:X292)</f>
        <v>1.0976364363437374</v>
      </c>
      <c r="Y88">
        <f>AVERAGE(NORM!Y290:Y292)</f>
        <v>0.88023255813953494</v>
      </c>
      <c r="Z88">
        <f>AVERAGE(NORM!Z290:Z292)</f>
        <v>0.84773060029282588</v>
      </c>
      <c r="AA88">
        <f>AVERAGE(NORM!AA290:AA292)</f>
        <v>1.2030440983958892</v>
      </c>
      <c r="AB88">
        <f>AVERAGE(NORM!AB290:AB292)</f>
        <v>1.7348792049802959</v>
      </c>
      <c r="AC88">
        <f>AVERAGE(NORM!AC290:AC292)</f>
        <v>1.388531451884865</v>
      </c>
      <c r="AD88">
        <f>AVERAGE(NORM!AD290:AD292)</f>
        <v>1.0790270018621972</v>
      </c>
    </row>
    <row r="89" spans="1:30" x14ac:dyDescent="0.2">
      <c r="A89" t="s">
        <v>832</v>
      </c>
      <c r="B89" t="s">
        <v>287</v>
      </c>
      <c r="C89" t="s">
        <v>42</v>
      </c>
      <c r="D89" t="s">
        <v>33</v>
      </c>
      <c r="E89" t="s">
        <v>34</v>
      </c>
      <c r="F89" t="s">
        <v>561</v>
      </c>
    </row>
    <row r="90" spans="1:30" x14ac:dyDescent="0.2">
      <c r="A90" t="s">
        <v>833</v>
      </c>
      <c r="B90" t="s">
        <v>287</v>
      </c>
      <c r="C90" t="s">
        <v>42</v>
      </c>
      <c r="D90" t="s">
        <v>33</v>
      </c>
      <c r="E90" t="s">
        <v>34</v>
      </c>
      <c r="F90" t="s">
        <v>561</v>
      </c>
    </row>
    <row r="91" spans="1:30" x14ac:dyDescent="0.2">
      <c r="A91" t="s">
        <v>834</v>
      </c>
      <c r="B91" t="s">
        <v>426</v>
      </c>
      <c r="C91" t="s">
        <v>42</v>
      </c>
      <c r="D91" t="s">
        <v>33</v>
      </c>
      <c r="E91" t="s">
        <v>34</v>
      </c>
      <c r="F91" t="s">
        <v>591</v>
      </c>
      <c r="G91">
        <f>AVERAGE(NORM!G293:G295)</f>
        <v>1.0600414078674947</v>
      </c>
      <c r="H91">
        <f>AVERAGE(NORM!H293:H295)</f>
        <v>1.6453382084095065</v>
      </c>
      <c r="I91">
        <f>AVERAGE(NORM!I293:I295)</f>
        <v>0.86900958466453682</v>
      </c>
      <c r="J91">
        <f>AVERAGE(NORM!J293:J295)</f>
        <v>1.5287081339712916</v>
      </c>
      <c r="K91">
        <f>AVERAGE(NORM!K293:K295)</f>
        <v>3.4821046707934724</v>
      </c>
      <c r="L91">
        <f>AVERAGE(NORM!L293:L295)</f>
        <v>0.97164179104477599</v>
      </c>
      <c r="M91">
        <f>AVERAGE(NORM!M293:M295)</f>
        <v>0.9381879762912787</v>
      </c>
      <c r="N91">
        <f>AVERAGE(NORM!N293:N295)</f>
        <v>92.084245597334586</v>
      </c>
      <c r="O91">
        <f>AVERAGE(NORM!O293:O295)</f>
        <v>1.1930909090909092</v>
      </c>
      <c r="P91">
        <f>AVERAGE(NORM!P293:P295)</f>
        <v>0.81712062256809348</v>
      </c>
      <c r="Q91">
        <f>AVERAGE(NORM!Q293:Q295)</f>
        <v>1.0796754455972331</v>
      </c>
      <c r="R91">
        <f>AVERAGE(NORM!R293:R295)</f>
        <v>1.5731931776350772</v>
      </c>
      <c r="S91">
        <f>AVERAGE(NORM!S293:S295)</f>
        <v>13.092797783933518</v>
      </c>
      <c r="T91">
        <f>AVERAGE(NORM!T293:T295)</f>
        <v>1.0734919922167343</v>
      </c>
      <c r="U91">
        <f>AVERAGE(NORM!U293:U295)</f>
        <v>0.96517412935323377</v>
      </c>
      <c r="V91">
        <f>AVERAGE(NORM!V293:V295)</f>
        <v>1.1120630546922559</v>
      </c>
      <c r="W91">
        <f>AVERAGE(NORM!W293:W295)</f>
        <v>1.267942183198155</v>
      </c>
      <c r="X91">
        <f>AVERAGE(NORM!X293:X295)</f>
        <v>2.2471998945842668</v>
      </c>
      <c r="Y91">
        <f>AVERAGE(NORM!Y293:Y295)</f>
        <v>0.96452751025078654</v>
      </c>
      <c r="Z91">
        <f>AVERAGE(NORM!Z293:Z295)</f>
        <v>0.94298245614035092</v>
      </c>
      <c r="AA91">
        <f>AVERAGE(NORM!AA293:AA295)</f>
        <v>1.3404047634541552</v>
      </c>
      <c r="AB91">
        <f>AVERAGE(NORM!AB293:AB295)</f>
        <v>1.676244227809133</v>
      </c>
      <c r="AC91">
        <f>AVERAGE(NORM!AC293:AC295)</f>
        <v>1.5115019635794447</v>
      </c>
      <c r="AD91">
        <f>AVERAGE(NORM!AD293:AD295)</f>
        <v>1.1872167898879082</v>
      </c>
    </row>
    <row r="92" spans="1:30" x14ac:dyDescent="0.2">
      <c r="A92" t="s">
        <v>835</v>
      </c>
      <c r="B92" t="s">
        <v>426</v>
      </c>
      <c r="C92" t="s">
        <v>42</v>
      </c>
      <c r="D92" t="s">
        <v>33</v>
      </c>
      <c r="E92" t="s">
        <v>34</v>
      </c>
      <c r="F92" t="s">
        <v>591</v>
      </c>
    </row>
    <row r="93" spans="1:30" x14ac:dyDescent="0.2">
      <c r="A93" t="s">
        <v>836</v>
      </c>
      <c r="B93" t="s">
        <v>426</v>
      </c>
      <c r="C93" t="s">
        <v>42</v>
      </c>
      <c r="D93" t="s">
        <v>33</v>
      </c>
      <c r="E93" t="s">
        <v>34</v>
      </c>
      <c r="F93" t="s">
        <v>591</v>
      </c>
    </row>
    <row r="94" spans="1:30" x14ac:dyDescent="0.2">
      <c r="A94" t="s">
        <v>837</v>
      </c>
      <c r="B94" t="s">
        <v>370</v>
      </c>
      <c r="C94" t="s">
        <v>42</v>
      </c>
      <c r="D94" t="s">
        <v>33</v>
      </c>
      <c r="E94" t="s">
        <v>34</v>
      </c>
      <c r="F94" t="s">
        <v>579</v>
      </c>
      <c r="G94">
        <f>AVERAGE(NORM!G296:G298)</f>
        <v>1.1181818181818184</v>
      </c>
      <c r="H94">
        <f>AVERAGE(NORM!H296:H298)</f>
        <v>2.9392945036915505</v>
      </c>
      <c r="I94">
        <f>AVERAGE(NORM!I296:I298)</f>
        <v>1.0544041450777202</v>
      </c>
      <c r="J94">
        <f>AVERAGE(NORM!J296:J298)</f>
        <v>1.1504995836802665</v>
      </c>
      <c r="K94">
        <f>AVERAGE(NORM!K296:K298)</f>
        <v>6.6140655577299405</v>
      </c>
      <c r="L94">
        <f>AVERAGE(NORM!L296:L298)</f>
        <v>1.0472910927456383</v>
      </c>
      <c r="M94">
        <f>AVERAGE(NORM!M296:M298)</f>
        <v>1.1704119850187265</v>
      </c>
      <c r="N94">
        <f>AVERAGE(NORM!N296:N298)</f>
        <v>88.822728617934288</v>
      </c>
      <c r="O94">
        <f>AVERAGE(NORM!O296:O298)</f>
        <v>1.3584104938271604</v>
      </c>
      <c r="P94">
        <f>AVERAGE(NORM!P296:P298)</f>
        <v>1.3958333333333333</v>
      </c>
      <c r="Q94">
        <f>AVERAGE(NORM!Q296:Q298)</f>
        <v>1.1888305628463109</v>
      </c>
      <c r="R94">
        <f>AVERAGE(NORM!R296:R298)</f>
        <v>1</v>
      </c>
      <c r="S94">
        <f>AVERAGE(NORM!S296:S298)</f>
        <v>13.529333333333334</v>
      </c>
      <c r="T94">
        <f>AVERAGE(NORM!T296:T298)</f>
        <v>1.1063899868247695</v>
      </c>
      <c r="U94">
        <f>AVERAGE(NORM!U296:U298)</f>
        <v>1.0024096385542167</v>
      </c>
      <c r="V94">
        <f>AVERAGE(NORM!V296:V298)</f>
        <v>1.1140635758199842</v>
      </c>
      <c r="W94">
        <f>AVERAGE(NORM!W296:W298)</f>
        <v>1.2766870989643599</v>
      </c>
      <c r="X94">
        <f>AVERAGE(NORM!X296:X298)</f>
        <v>1.0887715825360169</v>
      </c>
      <c r="Y94">
        <f>AVERAGE(NORM!Y296:Y298)</f>
        <v>1.071673394774926</v>
      </c>
      <c r="Z94">
        <f>AVERAGE(NORM!Z296:Z298)</f>
        <v>1.1117878896452884</v>
      </c>
      <c r="AA94">
        <f>AVERAGE(NORM!AA296:AA298)</f>
        <v>1.4495170225203911</v>
      </c>
      <c r="AB94">
        <f>AVERAGE(NORM!AB296:AB298)</f>
        <v>1.7960714939303362</v>
      </c>
      <c r="AC94">
        <f>AVERAGE(NORM!AC296:AC298)</f>
        <v>1.3518574072711427</v>
      </c>
      <c r="AD94">
        <f>AVERAGE(NORM!AD296:AD298)</f>
        <v>1.1714918759231905</v>
      </c>
    </row>
    <row r="95" spans="1:30" x14ac:dyDescent="0.2">
      <c r="A95" t="s">
        <v>838</v>
      </c>
      <c r="B95" t="s">
        <v>370</v>
      </c>
      <c r="C95" t="s">
        <v>42</v>
      </c>
      <c r="D95" t="s">
        <v>33</v>
      </c>
      <c r="E95" t="s">
        <v>34</v>
      </c>
      <c r="F95" t="s">
        <v>579</v>
      </c>
    </row>
    <row r="96" spans="1:30" x14ac:dyDescent="0.2">
      <c r="A96" t="s">
        <v>839</v>
      </c>
      <c r="B96" t="s">
        <v>370</v>
      </c>
      <c r="C96" t="s">
        <v>42</v>
      </c>
      <c r="D96" t="s">
        <v>33</v>
      </c>
      <c r="E96" t="s">
        <v>34</v>
      </c>
      <c r="F96" t="s">
        <v>579</v>
      </c>
    </row>
    <row r="97" spans="1:30" x14ac:dyDescent="0.2">
      <c r="A97" t="s">
        <v>840</v>
      </c>
      <c r="B97" t="s">
        <v>186</v>
      </c>
      <c r="C97" t="s">
        <v>42</v>
      </c>
      <c r="D97" t="s">
        <v>33</v>
      </c>
      <c r="E97" t="s">
        <v>34</v>
      </c>
      <c r="F97" t="s">
        <v>537</v>
      </c>
      <c r="G97">
        <f>AVERAGE(NORM!G299:G301)</f>
        <v>1.0358680057388809</v>
      </c>
      <c r="H97">
        <f>AVERAGE(NORM!H299:H301)</f>
        <v>0.71242891957757948</v>
      </c>
      <c r="I97">
        <f>AVERAGE(NORM!I299:I301)</f>
        <v>0.94936708860759478</v>
      </c>
      <c r="J97">
        <f>AVERAGE(NORM!J299:J301)</f>
        <v>0.72930223245570147</v>
      </c>
      <c r="K97">
        <f>AVERAGE(NORM!K299:K301)</f>
        <v>0.87577934399566282</v>
      </c>
      <c r="L97">
        <f>AVERAGE(NORM!L299:L301)</f>
        <v>0.92063492063492058</v>
      </c>
      <c r="M97">
        <f>AVERAGE(NORM!M299:M301)</f>
        <v>0.88270083785115838</v>
      </c>
      <c r="N97">
        <f>AVERAGE(NORM!N299:N301)</f>
        <v>0.88239978762941329</v>
      </c>
      <c r="O97">
        <f>AVERAGE(NORM!O299:O301)</f>
        <v>0.91991991991991984</v>
      </c>
      <c r="P97">
        <f>AVERAGE(NORM!P299:P301)</f>
        <v>1.0195540935672518</v>
      </c>
      <c r="Q97">
        <f>AVERAGE(NORM!Q299:Q301)</f>
        <v>0.92433382013672816</v>
      </c>
      <c r="R97">
        <f>AVERAGE(NORM!R299:R301)</f>
        <v>0.75541661123675219</v>
      </c>
      <c r="S97">
        <f>AVERAGE(NORM!S299:S301)</f>
        <v>0.92283758556316131</v>
      </c>
      <c r="T97">
        <f>AVERAGE(NORM!T299:T301)</f>
        <v>0.98011655810764486</v>
      </c>
      <c r="U97">
        <f>AVERAGE(NORM!U299:U301)</f>
        <v>0.93726474278544547</v>
      </c>
      <c r="V97">
        <f>AVERAGE(NORM!V299:V301)</f>
        <v>0.86465911757803349</v>
      </c>
      <c r="W97">
        <f>AVERAGE(NORM!W299:W301)</f>
        <v>0.99300894964788611</v>
      </c>
      <c r="X97">
        <f>AVERAGE(NORM!X299:X301)</f>
        <v>0.90357633191574849</v>
      </c>
      <c r="Y97">
        <f>AVERAGE(NORM!Y299:Y301)</f>
        <v>0.87346196296447698</v>
      </c>
      <c r="Z97">
        <f>AVERAGE(NORM!Z299:Z301)</f>
        <v>1.0510862409479922</v>
      </c>
      <c r="AA97">
        <f>AVERAGE(NORM!AA299:AA301)</f>
        <v>1.0152347223156182</v>
      </c>
      <c r="AB97">
        <f>AVERAGE(NORM!AB299:AB301)</f>
        <v>0.98610138986101392</v>
      </c>
      <c r="AC97">
        <f>AVERAGE(NORM!AC299:AC301)</f>
        <v>0.99376941758889181</v>
      </c>
      <c r="AD97">
        <f>AVERAGE(NORM!AD299:AD301)</f>
        <v>1</v>
      </c>
    </row>
    <row r="98" spans="1:30" x14ac:dyDescent="0.2">
      <c r="A98" t="s">
        <v>841</v>
      </c>
      <c r="B98" t="s">
        <v>186</v>
      </c>
      <c r="C98" t="s">
        <v>42</v>
      </c>
      <c r="D98" t="s">
        <v>33</v>
      </c>
      <c r="E98" t="s">
        <v>34</v>
      </c>
      <c r="F98" t="s">
        <v>537</v>
      </c>
    </row>
    <row r="99" spans="1:30" x14ac:dyDescent="0.2">
      <c r="A99" t="s">
        <v>842</v>
      </c>
      <c r="B99" t="s">
        <v>186</v>
      </c>
      <c r="C99" t="s">
        <v>42</v>
      </c>
      <c r="D99" t="s">
        <v>33</v>
      </c>
      <c r="E99" t="s">
        <v>34</v>
      </c>
      <c r="F99" t="s">
        <v>537</v>
      </c>
    </row>
    <row r="100" spans="1:30" x14ac:dyDescent="0.2">
      <c r="A100" t="s">
        <v>843</v>
      </c>
      <c r="B100" t="s">
        <v>301</v>
      </c>
      <c r="C100" t="s">
        <v>42</v>
      </c>
      <c r="D100" t="s">
        <v>33</v>
      </c>
      <c r="E100" t="s">
        <v>34</v>
      </c>
      <c r="F100" t="s">
        <v>564</v>
      </c>
      <c r="G100">
        <f>AVERAGE(NORM!G302:G304)</f>
        <v>1.2193995381062355</v>
      </c>
      <c r="H100">
        <f>AVERAGE(NORM!H302:H304)</f>
        <v>1.1247999999999998</v>
      </c>
      <c r="I100">
        <f>AVERAGE(NORM!I302:I304)</f>
        <v>0.82484076433121023</v>
      </c>
      <c r="J100">
        <f>AVERAGE(NORM!J302:J304)</f>
        <v>1.1802283215933931</v>
      </c>
      <c r="K100">
        <f>AVERAGE(NORM!K302:K304)</f>
        <v>3.6750227066303363</v>
      </c>
      <c r="L100">
        <f>AVERAGE(NORM!L302:L304)</f>
        <v>1.2156249999999997</v>
      </c>
      <c r="M100">
        <f>AVERAGE(NORM!M302:M304)</f>
        <v>1.0315412186379929</v>
      </c>
      <c r="N100">
        <f>AVERAGE(NORM!N302:N304)</f>
        <v>87.139612558450224</v>
      </c>
      <c r="O100">
        <f>AVERAGE(NORM!O302:O304)</f>
        <v>0.8730779254626011</v>
      </c>
      <c r="P100">
        <f>AVERAGE(NORM!P302:P304)</f>
        <v>0.73147377185678586</v>
      </c>
      <c r="Q100">
        <f>AVERAGE(NORM!Q302:Q304)</f>
        <v>1.1560063433328926</v>
      </c>
      <c r="R100">
        <f>AVERAGE(NORM!R302:R304)</f>
        <v>2.538670284938942</v>
      </c>
      <c r="S100">
        <f>AVERAGE(NORM!S302:S304)</f>
        <v>12.690379403794038</v>
      </c>
      <c r="T100">
        <f>AVERAGE(NORM!T302:T304)</f>
        <v>0.98369028006589776</v>
      </c>
      <c r="U100">
        <f>AVERAGE(NORM!U302:U304)</f>
        <v>0.90859374999999998</v>
      </c>
      <c r="V100">
        <f>AVERAGE(NORM!V302:V304)</f>
        <v>0.97766367744835903</v>
      </c>
      <c r="W100">
        <f>AVERAGE(NORM!W302:W304)</f>
        <v>1.1843760844997731</v>
      </c>
      <c r="X100">
        <f>AVERAGE(NORM!X302:X304)</f>
        <v>1.0758881151894251</v>
      </c>
      <c r="Y100">
        <f>AVERAGE(NORM!Y302:Y304)</f>
        <v>0.94685314685314681</v>
      </c>
      <c r="Z100">
        <f>AVERAGE(NORM!Z302:Z304)</f>
        <v>0.86063154128276231</v>
      </c>
      <c r="AA100">
        <f>AVERAGE(NORM!AA302:AA304)</f>
        <v>1.1987023909647965</v>
      </c>
      <c r="AB100">
        <f>AVERAGE(NORM!AB302:AB304)</f>
        <v>1.6648160999306034</v>
      </c>
      <c r="AC100">
        <f>AVERAGE(NORM!AC302:AC304)</f>
        <v>1.5962737812323564</v>
      </c>
      <c r="AD100">
        <f>AVERAGE(NORM!AD302:AD304)</f>
        <v>1.2781152963412989</v>
      </c>
    </row>
    <row r="101" spans="1:30" x14ac:dyDescent="0.2">
      <c r="A101" t="s">
        <v>844</v>
      </c>
      <c r="B101" t="s">
        <v>301</v>
      </c>
      <c r="C101" t="s">
        <v>42</v>
      </c>
      <c r="D101" t="s">
        <v>33</v>
      </c>
      <c r="E101" t="s">
        <v>34</v>
      </c>
      <c r="F101" t="s">
        <v>564</v>
      </c>
    </row>
    <row r="102" spans="1:30" x14ac:dyDescent="0.2">
      <c r="A102" t="s">
        <v>845</v>
      </c>
      <c r="B102" t="s">
        <v>301</v>
      </c>
      <c r="C102" t="s">
        <v>42</v>
      </c>
      <c r="D102" t="s">
        <v>33</v>
      </c>
      <c r="E102" t="s">
        <v>34</v>
      </c>
      <c r="F102" t="s">
        <v>564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148F-95F7-D64C-B72B-5B6A5DC5311C}">
  <dimension ref="A1:AD245"/>
  <sheetViews>
    <sheetView topLeftCell="C95" workbookViewId="0">
      <selection activeCell="G1" sqref="G1:G1048576"/>
    </sheetView>
  </sheetViews>
  <sheetFormatPr baseColWidth="10" defaultRowHeight="16" x14ac:dyDescent="0.2"/>
  <cols>
    <col min="1" max="1" width="20" bestFit="1" customWidth="1"/>
    <col min="6" max="6" width="31.8320312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t="s">
        <v>96</v>
      </c>
      <c r="B2" t="s">
        <v>97</v>
      </c>
      <c r="C2" t="s">
        <v>32</v>
      </c>
      <c r="D2" t="s">
        <v>33</v>
      </c>
      <c r="E2" t="s">
        <v>34</v>
      </c>
      <c r="F2" t="s">
        <v>511</v>
      </c>
      <c r="G2">
        <f>AVERAGE(RAW!G2:G3)</f>
        <v>2.1800000000000002</v>
      </c>
      <c r="H2">
        <f>AVERAGE(RAW!H2:H3)</f>
        <v>1.77</v>
      </c>
      <c r="I2">
        <f>AVERAGE(RAW!I2:I3)</f>
        <v>3.875</v>
      </c>
      <c r="J2">
        <f>AVERAGE(RAW!J2:J3)</f>
        <v>40.525000000000006</v>
      </c>
      <c r="K2">
        <f>AVERAGE(RAW!K2:K3)</f>
        <v>225.60999999999999</v>
      </c>
      <c r="L2">
        <f>AVERAGE(RAW!L2:L3)</f>
        <v>4.6050000000000004</v>
      </c>
      <c r="M2">
        <f>AVERAGE(RAW!M2:M3)</f>
        <v>6.7450000000000001</v>
      </c>
      <c r="N2">
        <f>AVERAGE(RAW!N2:N3)</f>
        <v>2295.5</v>
      </c>
      <c r="O2">
        <f>AVERAGE(RAW!O2:O3)</f>
        <v>7.4600000000000009</v>
      </c>
      <c r="P2">
        <f>AVERAGE(RAW!P2:P3)</f>
        <v>12.004999999999999</v>
      </c>
      <c r="Q2">
        <f>AVERAGE(RAW!Q2:Q3)</f>
        <v>152.41499999999999</v>
      </c>
      <c r="R2">
        <f>AVERAGE(RAW!R2:R3)</f>
        <v>582.29999999999995</v>
      </c>
      <c r="S2">
        <f>AVERAGE(RAW!S2:S3)</f>
        <v>215.86500000000001</v>
      </c>
      <c r="T2">
        <f>AVERAGE(RAW!T2:T3)</f>
        <v>37.045000000000002</v>
      </c>
      <c r="U2">
        <f>AVERAGE(RAW!U2:U3)</f>
        <v>7.7249999999999996</v>
      </c>
      <c r="V2">
        <f>AVERAGE(RAW!V2:V3)</f>
        <v>2167.5</v>
      </c>
      <c r="W2">
        <f>AVERAGE(RAW!W2:W3)</f>
        <v>770.47</v>
      </c>
      <c r="X2">
        <f>AVERAGE(RAW!X2:X3)</f>
        <v>491.14499999999998</v>
      </c>
      <c r="Y2">
        <f>AVERAGE(RAW!Y2:Y3)</f>
        <v>86.63</v>
      </c>
      <c r="Z2">
        <f>AVERAGE(RAW!Z2:Z3)</f>
        <v>2726.5</v>
      </c>
      <c r="AA2">
        <f>AVERAGE(RAW!AA2:AA3)</f>
        <v>25887</v>
      </c>
      <c r="AB2">
        <f>AVERAGE(RAW!AB2:AB3)</f>
        <v>127.01500000000001</v>
      </c>
      <c r="AC2">
        <f>AVERAGE(RAW!AC2:AC3)</f>
        <v>687.80500000000006</v>
      </c>
      <c r="AD2">
        <f>AVERAGE(RAW!AD2:AD3)</f>
        <v>229.21</v>
      </c>
    </row>
    <row r="3" spans="1:30" x14ac:dyDescent="0.2">
      <c r="A3" t="s">
        <v>663</v>
      </c>
      <c r="B3" t="s">
        <v>97</v>
      </c>
      <c r="C3" t="s">
        <v>32</v>
      </c>
      <c r="D3" t="s">
        <v>33</v>
      </c>
      <c r="E3" t="s">
        <v>34</v>
      </c>
      <c r="F3" t="s">
        <v>511</v>
      </c>
    </row>
    <row r="4" spans="1:30" x14ac:dyDescent="0.2">
      <c r="A4" t="s">
        <v>65</v>
      </c>
      <c r="B4" t="s">
        <v>66</v>
      </c>
      <c r="C4" t="s">
        <v>32</v>
      </c>
      <c r="D4" t="s">
        <v>33</v>
      </c>
      <c r="E4" t="s">
        <v>34</v>
      </c>
      <c r="F4" t="s">
        <v>505</v>
      </c>
      <c r="G4">
        <f>AVERAGE(RAW!G4:G7)</f>
        <v>2.33</v>
      </c>
      <c r="H4">
        <f>AVERAGE(RAW!H4:H7)</f>
        <v>1.4875000000000003</v>
      </c>
      <c r="I4">
        <f>AVERAGE(RAW!I4:I7)</f>
        <v>4.4800000000000004</v>
      </c>
      <c r="J4">
        <f>AVERAGE(RAW!J4:J7)</f>
        <v>45.547499999999999</v>
      </c>
      <c r="K4">
        <f>AVERAGE(RAW!K4:K7)</f>
        <v>1.2250000000000001</v>
      </c>
      <c r="L4">
        <f>AVERAGE(RAW!L4:L7)</f>
        <v>5.0625</v>
      </c>
      <c r="M4">
        <f>AVERAGE(RAW!M4:M7)</f>
        <v>7.7050000000000001</v>
      </c>
      <c r="N4">
        <f>AVERAGE(RAW!N4:N7)</f>
        <v>17465.5</v>
      </c>
      <c r="O4">
        <f>AVERAGE(RAW!O4:O7)</f>
        <v>7.3074999999999992</v>
      </c>
      <c r="P4">
        <f>AVERAGE(RAW!P4:P7)</f>
        <v>12.975</v>
      </c>
      <c r="Q4">
        <f>AVERAGE(RAW!Q4:Q7)</f>
        <v>168.87</v>
      </c>
      <c r="R4">
        <f>AVERAGE(RAW!R4:R7)</f>
        <v>681.17499999999995</v>
      </c>
      <c r="S4">
        <f>AVERAGE(RAW!S4:S7)</f>
        <v>1190.7550000000001</v>
      </c>
      <c r="T4">
        <f>AVERAGE(RAW!T4:T7)</f>
        <v>35.445</v>
      </c>
      <c r="U4">
        <f>AVERAGE(RAW!U4:U7)</f>
        <v>7.83</v>
      </c>
      <c r="V4">
        <f>AVERAGE(RAW!V4:V7)</f>
        <v>3178.5</v>
      </c>
      <c r="W4">
        <f>AVERAGE(RAW!W4:W7)</f>
        <v>886.77499999999998</v>
      </c>
      <c r="X4">
        <f>AVERAGE(RAW!X4:X7)</f>
        <v>908.81999999999994</v>
      </c>
      <c r="Y4">
        <f>AVERAGE(RAW!Y4:Y7)</f>
        <v>88.555000000000007</v>
      </c>
      <c r="Z4">
        <f>AVERAGE(RAW!Z4:Z7)</f>
        <v>2358</v>
      </c>
      <c r="AA4">
        <f>AVERAGE(RAW!AA4:AA7)</f>
        <v>33501.5</v>
      </c>
      <c r="AB4">
        <f>AVERAGE(RAW!AB4:AB7)</f>
        <v>134.76249999999999</v>
      </c>
      <c r="AC4">
        <f>AVERAGE(RAW!AC4:AC7)</f>
        <v>823.07499999999993</v>
      </c>
      <c r="AD4">
        <f>AVERAGE(RAW!AD4:AD7)</f>
        <v>302.31</v>
      </c>
    </row>
    <row r="5" spans="1:30" x14ac:dyDescent="0.2">
      <c r="A5" t="s">
        <v>67</v>
      </c>
      <c r="B5" t="s">
        <v>66</v>
      </c>
      <c r="C5" t="s">
        <v>32</v>
      </c>
      <c r="D5" t="s">
        <v>33</v>
      </c>
      <c r="E5" t="s">
        <v>34</v>
      </c>
      <c r="F5" t="s">
        <v>505</v>
      </c>
    </row>
    <row r="6" spans="1:30" x14ac:dyDescent="0.2">
      <c r="A6" t="s">
        <v>68</v>
      </c>
      <c r="B6" t="s">
        <v>66</v>
      </c>
      <c r="C6" t="s">
        <v>32</v>
      </c>
      <c r="D6" t="s">
        <v>33</v>
      </c>
      <c r="E6" t="s">
        <v>34</v>
      </c>
      <c r="F6" t="s">
        <v>505</v>
      </c>
    </row>
    <row r="7" spans="1:30" x14ac:dyDescent="0.2">
      <c r="A7" t="s">
        <v>69</v>
      </c>
      <c r="B7" t="s">
        <v>66</v>
      </c>
      <c r="C7" t="s">
        <v>32</v>
      </c>
      <c r="D7" t="s">
        <v>33</v>
      </c>
      <c r="E7" t="s">
        <v>34</v>
      </c>
      <c r="F7" t="s">
        <v>505</v>
      </c>
    </row>
    <row r="8" spans="1:30" x14ac:dyDescent="0.2">
      <c r="A8" t="s">
        <v>664</v>
      </c>
      <c r="B8" t="s">
        <v>81</v>
      </c>
      <c r="C8" t="s">
        <v>32</v>
      </c>
      <c r="D8" t="s">
        <v>33</v>
      </c>
      <c r="E8" t="s">
        <v>34</v>
      </c>
      <c r="F8" t="s">
        <v>508</v>
      </c>
      <c r="G8">
        <f>AVERAGE(RAW!G8:G10)</f>
        <v>2.2766666666666668</v>
      </c>
      <c r="H8">
        <f>AVERAGE(RAW!H8:H10)</f>
        <v>1.486666666666667</v>
      </c>
      <c r="I8">
        <f>AVERAGE(RAW!I8:I10)</f>
        <v>4.166666666666667</v>
      </c>
      <c r="J8">
        <f>AVERAGE(RAW!J8:J10)</f>
        <v>47.050000000000004</v>
      </c>
      <c r="K8">
        <f>AVERAGE(RAW!K8:K10)</f>
        <v>1.25</v>
      </c>
      <c r="L8">
        <f>AVERAGE(RAW!L8:L10)</f>
        <v>4.876666666666666</v>
      </c>
      <c r="M8">
        <f>AVERAGE(RAW!M8:M10)</f>
        <v>7.38</v>
      </c>
      <c r="N8">
        <f>AVERAGE(RAW!N8:N10)</f>
        <v>12206.333333333334</v>
      </c>
      <c r="O8">
        <f>AVERAGE(RAW!O8:O10)</f>
        <v>7.2566666666666677</v>
      </c>
      <c r="P8">
        <f>AVERAGE(RAW!P8:P10)</f>
        <v>13.326666666666668</v>
      </c>
      <c r="Q8">
        <f>AVERAGE(RAW!Q8:Q10)</f>
        <v>171.64666666666665</v>
      </c>
      <c r="R8">
        <f>AVERAGE(RAW!R8:R10)</f>
        <v>723.65333333333331</v>
      </c>
      <c r="S8">
        <f>AVERAGE(RAW!S8:S10)</f>
        <v>1168.8833333333334</v>
      </c>
      <c r="T8">
        <f>AVERAGE(RAW!T8:T10)</f>
        <v>35.756666666666668</v>
      </c>
      <c r="U8">
        <f>AVERAGE(RAW!U8:U10)</f>
        <v>8.01</v>
      </c>
      <c r="V8">
        <f>AVERAGE(RAW!V8:V10)</f>
        <v>3077.6666666666665</v>
      </c>
      <c r="W8">
        <f>AVERAGE(RAW!W8:W10)</f>
        <v>921.36</v>
      </c>
      <c r="X8">
        <f>AVERAGE(RAW!X8:X10)</f>
        <v>800.13333333333333</v>
      </c>
      <c r="Y8">
        <f>AVERAGE(RAW!Y8:Y10)</f>
        <v>90.44</v>
      </c>
      <c r="Z8">
        <f>AVERAGE(RAW!Z8:Z10)</f>
        <v>2479.6666666666665</v>
      </c>
      <c r="AA8">
        <f>AVERAGE(RAW!AA8:AA10)</f>
        <v>33332.333333333336</v>
      </c>
      <c r="AB8">
        <f>AVERAGE(RAW!AB8:AB10)</f>
        <v>133.32000000000002</v>
      </c>
      <c r="AC8">
        <f>AVERAGE(RAW!AC8:AC10)</f>
        <v>815.39333333333343</v>
      </c>
      <c r="AD8">
        <f>AVERAGE(RAW!AD8:AD10)</f>
        <v>277.58999999999997</v>
      </c>
    </row>
    <row r="9" spans="1:30" x14ac:dyDescent="0.2">
      <c r="A9" t="s">
        <v>80</v>
      </c>
      <c r="B9" t="s">
        <v>81</v>
      </c>
      <c r="C9" t="s">
        <v>32</v>
      </c>
      <c r="D9" t="s">
        <v>33</v>
      </c>
      <c r="E9" t="s">
        <v>34</v>
      </c>
      <c r="F9" t="s">
        <v>508</v>
      </c>
    </row>
    <row r="10" spans="1:30" x14ac:dyDescent="0.2">
      <c r="A10" t="s">
        <v>82</v>
      </c>
      <c r="B10" t="s">
        <v>81</v>
      </c>
      <c r="C10" t="s">
        <v>32</v>
      </c>
      <c r="D10" t="s">
        <v>33</v>
      </c>
      <c r="E10" t="s">
        <v>34</v>
      </c>
      <c r="F10" t="s">
        <v>508</v>
      </c>
    </row>
    <row r="11" spans="1:30" x14ac:dyDescent="0.2">
      <c r="A11" t="s">
        <v>749</v>
      </c>
      <c r="B11" t="s">
        <v>384</v>
      </c>
      <c r="C11" t="s">
        <v>32</v>
      </c>
      <c r="D11" t="s">
        <v>33</v>
      </c>
      <c r="E11" t="s">
        <v>34</v>
      </c>
      <c r="F11" t="s">
        <v>580</v>
      </c>
      <c r="G11">
        <f>AVERAGE(RAW!G11:G14)</f>
        <v>1.8499999999999999</v>
      </c>
      <c r="H11">
        <f>AVERAGE(RAW!H11:H14)</f>
        <v>1.0625</v>
      </c>
      <c r="I11">
        <f>AVERAGE(RAW!I11:I14)</f>
        <v>1.2775000000000001</v>
      </c>
      <c r="J11">
        <f>AVERAGE(RAW!J11:J14)</f>
        <v>21.457500000000003</v>
      </c>
      <c r="K11">
        <f>AVERAGE(RAW!K11:K14)</f>
        <v>119.03749999999999</v>
      </c>
      <c r="L11">
        <f>AVERAGE(RAW!L11:L14)</f>
        <v>2.8774999999999999</v>
      </c>
      <c r="M11">
        <f>AVERAGE(RAW!M11:M14)</f>
        <v>4.4400000000000004</v>
      </c>
      <c r="N11">
        <f>AVERAGE(RAW!N11:N14)</f>
        <v>1367.5</v>
      </c>
      <c r="O11">
        <f>AVERAGE(RAW!O11:O14)</f>
        <v>9.4124999999999996</v>
      </c>
      <c r="P11">
        <f>AVERAGE(RAW!P11:P14)</f>
        <v>2.27</v>
      </c>
      <c r="Q11">
        <f>AVERAGE(RAW!Q11:Q14)</f>
        <v>63.847500000000004</v>
      </c>
      <c r="R11">
        <f>AVERAGE(RAW!R11:R14)</f>
        <v>154.38749999999999</v>
      </c>
      <c r="S11">
        <f>AVERAGE(RAW!S11:S14)</f>
        <v>137.13249999999999</v>
      </c>
      <c r="T11">
        <f>AVERAGE(RAW!T11:T14)</f>
        <v>24.240000000000002</v>
      </c>
      <c r="U11">
        <f>AVERAGE(RAW!U11:U14)</f>
        <v>3.4124999999999996</v>
      </c>
      <c r="V11">
        <f>AVERAGE(RAW!V11:V14)</f>
        <v>1604.75</v>
      </c>
      <c r="W11">
        <f>AVERAGE(RAW!W11:W14)</f>
        <v>374.79</v>
      </c>
      <c r="X11">
        <f>AVERAGE(RAW!X11:X14)</f>
        <v>463.08250000000004</v>
      </c>
      <c r="Y11">
        <f>AVERAGE(RAW!Y11:Y14)</f>
        <v>34.22</v>
      </c>
      <c r="Z11">
        <f>AVERAGE(RAW!Z11:Z14)</f>
        <v>1579.5</v>
      </c>
      <c r="AA11">
        <f>AVERAGE(RAW!AA11:AA14)</f>
        <v>17272</v>
      </c>
      <c r="AB11">
        <f>AVERAGE(RAW!AB11:AB14)</f>
        <v>115.09</v>
      </c>
      <c r="AC11">
        <f>AVERAGE(RAW!AC11:AC14)</f>
        <v>642.56000000000006</v>
      </c>
      <c r="AD11">
        <f>AVERAGE(RAW!AD11:AD14)</f>
        <v>41.9375</v>
      </c>
    </row>
    <row r="12" spans="1:30" x14ac:dyDescent="0.2">
      <c r="A12" t="s">
        <v>750</v>
      </c>
      <c r="B12" t="s">
        <v>384</v>
      </c>
      <c r="C12" t="s">
        <v>32</v>
      </c>
      <c r="D12" t="s">
        <v>33</v>
      </c>
      <c r="E12" t="s">
        <v>34</v>
      </c>
      <c r="F12" t="s">
        <v>580</v>
      </c>
    </row>
    <row r="13" spans="1:30" x14ac:dyDescent="0.2">
      <c r="A13" t="s">
        <v>751</v>
      </c>
      <c r="B13" t="s">
        <v>384</v>
      </c>
      <c r="C13" t="s">
        <v>32</v>
      </c>
      <c r="D13" t="s">
        <v>33</v>
      </c>
      <c r="E13" t="s">
        <v>34</v>
      </c>
      <c r="F13" t="s">
        <v>580</v>
      </c>
    </row>
    <row r="14" spans="1:30" x14ac:dyDescent="0.2">
      <c r="A14" t="s">
        <v>752</v>
      </c>
      <c r="B14" t="s">
        <v>384</v>
      </c>
      <c r="C14" t="s">
        <v>32</v>
      </c>
      <c r="D14" t="s">
        <v>33</v>
      </c>
      <c r="E14" t="s">
        <v>34</v>
      </c>
      <c r="F14" t="s">
        <v>580</v>
      </c>
    </row>
    <row r="15" spans="1:30" x14ac:dyDescent="0.2">
      <c r="A15" t="s">
        <v>665</v>
      </c>
      <c r="B15" t="s">
        <v>160</v>
      </c>
      <c r="C15" t="s">
        <v>32</v>
      </c>
      <c r="D15" t="s">
        <v>33</v>
      </c>
      <c r="E15" t="s">
        <v>34</v>
      </c>
      <c r="F15" t="s">
        <v>526</v>
      </c>
      <c r="G15">
        <f>AVERAGE(RAW!G15:G16)</f>
        <v>2.06</v>
      </c>
      <c r="H15">
        <f>AVERAGE(RAW!H15:H16)</f>
        <v>0.78</v>
      </c>
      <c r="I15">
        <f>AVERAGE(RAW!I15:I16)</f>
        <v>2.4300000000000002</v>
      </c>
      <c r="J15">
        <f>AVERAGE(RAW!J15:J16)</f>
        <v>49.164999999999999</v>
      </c>
      <c r="K15">
        <f>AVERAGE(RAW!K15:K16)</f>
        <v>1.54</v>
      </c>
      <c r="L15">
        <f>AVERAGE(RAW!L15:L16)</f>
        <v>3.8</v>
      </c>
      <c r="M15">
        <f>AVERAGE(RAW!M15:M16)</f>
        <v>4.6050000000000004</v>
      </c>
      <c r="N15">
        <f>AVERAGE(RAW!N15:N16)</f>
        <v>2688</v>
      </c>
      <c r="O15">
        <f>AVERAGE(RAW!O15:O16)</f>
        <v>5.95</v>
      </c>
      <c r="P15">
        <f>AVERAGE(RAW!P15:P16)</f>
        <v>8.44</v>
      </c>
      <c r="Q15">
        <f>AVERAGE(RAW!Q15:Q16)</f>
        <v>143.61500000000001</v>
      </c>
      <c r="R15">
        <f>AVERAGE(RAW!R15:R16)</f>
        <v>146.91</v>
      </c>
      <c r="S15">
        <f>AVERAGE(RAW!S15:S16)</f>
        <v>332.78</v>
      </c>
      <c r="T15">
        <f>AVERAGE(RAW!T15:T16)</f>
        <v>35.46</v>
      </c>
      <c r="U15">
        <f>AVERAGE(RAW!U15:U16)</f>
        <v>1.51</v>
      </c>
      <c r="V15">
        <f>AVERAGE(RAW!V15:V16)</f>
        <v>1902</v>
      </c>
      <c r="W15">
        <f>AVERAGE(RAW!W15:W16)</f>
        <v>720.73500000000001</v>
      </c>
      <c r="X15">
        <f>AVERAGE(RAW!X15:X16)</f>
        <v>654.48</v>
      </c>
      <c r="Y15">
        <f>AVERAGE(RAW!Y15:Y16)</f>
        <v>92.655000000000001</v>
      </c>
      <c r="Z15">
        <f>AVERAGE(RAW!Z15:Z16)</f>
        <v>1410.5</v>
      </c>
      <c r="AA15">
        <f>AVERAGE(RAW!AA15:AA16)</f>
        <v>50849.5</v>
      </c>
      <c r="AB15">
        <f>AVERAGE(RAW!AB15:AB16)</f>
        <v>165.98</v>
      </c>
      <c r="AC15">
        <f>AVERAGE(RAW!AC15:AC16)</f>
        <v>981.78500000000008</v>
      </c>
      <c r="AD15">
        <f>AVERAGE(RAW!AD15:AD16)</f>
        <v>219.76499999999999</v>
      </c>
    </row>
    <row r="16" spans="1:30" x14ac:dyDescent="0.2">
      <c r="A16" t="s">
        <v>666</v>
      </c>
      <c r="B16" t="s">
        <v>160</v>
      </c>
      <c r="C16" t="s">
        <v>32</v>
      </c>
      <c r="D16" t="s">
        <v>33</v>
      </c>
      <c r="E16" t="s">
        <v>34</v>
      </c>
      <c r="F16" t="s">
        <v>526</v>
      </c>
    </row>
    <row r="17" spans="1:30" x14ac:dyDescent="0.2">
      <c r="A17" t="s">
        <v>667</v>
      </c>
      <c r="B17" t="s">
        <v>413</v>
      </c>
      <c r="C17" t="s">
        <v>32</v>
      </c>
      <c r="D17" t="s">
        <v>33</v>
      </c>
      <c r="E17" t="s">
        <v>34</v>
      </c>
      <c r="F17" t="s">
        <v>586</v>
      </c>
      <c r="G17">
        <f>AVERAGE(RAW!G17:G19)</f>
        <v>2.1333333333333333</v>
      </c>
      <c r="H17">
        <f>AVERAGE(RAW!H17:H19)</f>
        <v>2.4300000000000002</v>
      </c>
      <c r="I17">
        <f>AVERAGE(RAW!I17:I19)</f>
        <v>1.2166666666666666</v>
      </c>
      <c r="J17">
        <f>AVERAGE(RAW!J17:J19)</f>
        <v>26.196666666666669</v>
      </c>
      <c r="K17">
        <f>AVERAGE(RAW!K17:K19)</f>
        <v>101.34000000000002</v>
      </c>
      <c r="L17">
        <f>AVERAGE(RAW!L17:L19)</f>
        <v>2.69</v>
      </c>
      <c r="M17">
        <f>AVERAGE(RAW!M17:M19)</f>
        <v>4.4400000000000004</v>
      </c>
      <c r="N17">
        <f>AVERAGE(RAW!N17:N19)</f>
        <v>1423</v>
      </c>
      <c r="O17">
        <f>AVERAGE(RAW!O17:O19)</f>
        <v>7.6499999999999995</v>
      </c>
      <c r="P17">
        <f>AVERAGE(RAW!P17:P19)</f>
        <v>1.78</v>
      </c>
      <c r="Q17">
        <f>AVERAGE(RAW!Q17:Q19)</f>
        <v>60.266666666666673</v>
      </c>
      <c r="R17">
        <f>AVERAGE(RAW!R17:R19)</f>
        <v>134.06</v>
      </c>
      <c r="S17">
        <f>AVERAGE(RAW!S17:S19)</f>
        <v>118.87</v>
      </c>
      <c r="T17">
        <f>AVERAGE(RAW!T17:T19)</f>
        <v>23.099999999999998</v>
      </c>
      <c r="U17">
        <f>AVERAGE(RAW!U17:U19)</f>
        <v>3.17</v>
      </c>
      <c r="V17">
        <f>AVERAGE(RAW!V17:V19)</f>
        <v>1733.3333333333333</v>
      </c>
      <c r="W17">
        <f>AVERAGE(RAW!W17:W19)</f>
        <v>342.63666666666671</v>
      </c>
      <c r="X17">
        <f>AVERAGE(RAW!X17:X19)</f>
        <v>426.20666666666665</v>
      </c>
      <c r="Y17">
        <f>AVERAGE(RAW!Y17:Y19)</f>
        <v>34.103333333333332</v>
      </c>
      <c r="Z17">
        <f>AVERAGE(RAW!Z17:Z19)</f>
        <v>1569.3333333333333</v>
      </c>
      <c r="AA17">
        <f>AVERAGE(RAW!AA17:AA19)</f>
        <v>13976.333333333334</v>
      </c>
      <c r="AB17">
        <f>AVERAGE(RAW!AB17:AB19)</f>
        <v>104.50333333333333</v>
      </c>
      <c r="AC17">
        <f>AVERAGE(RAW!AC17:AC19)</f>
        <v>562.07333333333338</v>
      </c>
      <c r="AD17">
        <f>AVERAGE(RAW!AD17:AD19)</f>
        <v>38.663333333333334</v>
      </c>
    </row>
    <row r="18" spans="1:30" x14ac:dyDescent="0.2">
      <c r="A18" t="s">
        <v>668</v>
      </c>
      <c r="B18" t="s">
        <v>413</v>
      </c>
      <c r="C18" t="s">
        <v>32</v>
      </c>
      <c r="D18" t="s">
        <v>33</v>
      </c>
      <c r="E18" t="s">
        <v>34</v>
      </c>
      <c r="F18" t="s">
        <v>586</v>
      </c>
    </row>
    <row r="19" spans="1:30" x14ac:dyDescent="0.2">
      <c r="A19" t="s">
        <v>669</v>
      </c>
      <c r="B19" t="s">
        <v>413</v>
      </c>
      <c r="C19" t="s">
        <v>32</v>
      </c>
      <c r="D19" t="s">
        <v>33</v>
      </c>
      <c r="E19" t="s">
        <v>34</v>
      </c>
      <c r="F19" t="s">
        <v>586</v>
      </c>
    </row>
    <row r="20" spans="1:30" x14ac:dyDescent="0.2">
      <c r="A20" t="s">
        <v>108</v>
      </c>
      <c r="B20" t="s">
        <v>109</v>
      </c>
      <c r="C20" t="s">
        <v>32</v>
      </c>
      <c r="D20" t="s">
        <v>33</v>
      </c>
      <c r="E20" t="s">
        <v>34</v>
      </c>
      <c r="F20" t="s">
        <v>514</v>
      </c>
      <c r="G20">
        <f>AVERAGE(RAW!G20:G23)</f>
        <v>2.0625</v>
      </c>
      <c r="H20">
        <f>AVERAGE(RAW!H20:H23)</f>
        <v>1.49</v>
      </c>
      <c r="I20">
        <f>AVERAGE(RAW!I20:I23)</f>
        <v>3.9099999999999997</v>
      </c>
      <c r="J20">
        <f>AVERAGE(RAW!J20:J23)</f>
        <v>40.450000000000003</v>
      </c>
      <c r="K20">
        <f>AVERAGE(RAW!K20:K23)</f>
        <v>45.782500000000006</v>
      </c>
      <c r="L20">
        <f>AVERAGE(RAW!L20:L23)</f>
        <v>4.66</v>
      </c>
      <c r="M20">
        <f>AVERAGE(RAW!M20:M23)</f>
        <v>6.5625</v>
      </c>
      <c r="N20">
        <f>AVERAGE(RAW!N20:N23)</f>
        <v>2184</v>
      </c>
      <c r="O20">
        <f>AVERAGE(RAW!O20:O23)</f>
        <v>6.2899999999999991</v>
      </c>
      <c r="P20">
        <f>AVERAGE(RAW!P20:P23)</f>
        <v>12.64</v>
      </c>
      <c r="Q20">
        <f>AVERAGE(RAW!Q20:Q23)</f>
        <v>144.39500000000001</v>
      </c>
      <c r="R20">
        <f>AVERAGE(RAW!R20:R23)</f>
        <v>661.87</v>
      </c>
      <c r="S20">
        <f>AVERAGE(RAW!S20:S23)</f>
        <v>241.095</v>
      </c>
      <c r="T20">
        <f>AVERAGE(RAW!T20:T23)</f>
        <v>34.2425</v>
      </c>
      <c r="U20">
        <f>AVERAGE(RAW!U20:U23)</f>
        <v>7.2750000000000004</v>
      </c>
      <c r="V20">
        <f>AVERAGE(RAW!V20:V23)</f>
        <v>2193.75</v>
      </c>
      <c r="W20">
        <f>AVERAGE(RAW!W20:W23)</f>
        <v>668.45500000000004</v>
      </c>
      <c r="X20">
        <f>AVERAGE(RAW!X20:X23)</f>
        <v>536.80999999999995</v>
      </c>
      <c r="Y20">
        <f>AVERAGE(RAW!Y20:Y23)</f>
        <v>89.004999999999995</v>
      </c>
      <c r="Z20">
        <f>AVERAGE(RAW!Z20:Z23)</f>
        <v>2449.25</v>
      </c>
      <c r="AA20">
        <f>AVERAGE(RAW!AA20:AA23)</f>
        <v>24242</v>
      </c>
      <c r="AB20">
        <f>AVERAGE(RAW!AB20:AB23)</f>
        <v>120.155</v>
      </c>
      <c r="AC20">
        <f>AVERAGE(RAW!AC20:AC23)</f>
        <v>687.18749999999989</v>
      </c>
      <c r="AD20">
        <f>AVERAGE(RAW!AD20:AD23)</f>
        <v>218.11</v>
      </c>
    </row>
    <row r="21" spans="1:30" x14ac:dyDescent="0.2">
      <c r="A21" t="s">
        <v>110</v>
      </c>
      <c r="B21" t="s">
        <v>109</v>
      </c>
      <c r="C21" t="s">
        <v>32</v>
      </c>
      <c r="D21" t="s">
        <v>33</v>
      </c>
      <c r="E21" t="s">
        <v>34</v>
      </c>
      <c r="F21" t="s">
        <v>514</v>
      </c>
    </row>
    <row r="22" spans="1:30" x14ac:dyDescent="0.2">
      <c r="A22" t="s">
        <v>111</v>
      </c>
      <c r="B22" t="s">
        <v>109</v>
      </c>
      <c r="C22" t="s">
        <v>32</v>
      </c>
      <c r="D22" t="s">
        <v>33</v>
      </c>
      <c r="E22" t="s">
        <v>34</v>
      </c>
      <c r="F22" t="s">
        <v>514</v>
      </c>
    </row>
    <row r="23" spans="1:30" x14ac:dyDescent="0.2">
      <c r="A23" t="s">
        <v>112</v>
      </c>
      <c r="B23" t="s">
        <v>109</v>
      </c>
      <c r="C23" t="s">
        <v>32</v>
      </c>
      <c r="D23" t="s">
        <v>33</v>
      </c>
      <c r="E23" t="s">
        <v>34</v>
      </c>
      <c r="F23" t="s">
        <v>514</v>
      </c>
    </row>
    <row r="24" spans="1:30" x14ac:dyDescent="0.2">
      <c r="A24" t="s">
        <v>670</v>
      </c>
      <c r="B24" t="s">
        <v>194</v>
      </c>
      <c r="C24" t="s">
        <v>32</v>
      </c>
      <c r="D24" t="s">
        <v>33</v>
      </c>
      <c r="E24" t="s">
        <v>34</v>
      </c>
      <c r="F24" t="s">
        <v>538</v>
      </c>
      <c r="G24">
        <f>AVERAGE(RAW!G24:G26)</f>
        <v>2.02</v>
      </c>
      <c r="H24">
        <f>AVERAGE(RAW!H24:H26)</f>
        <v>1.5200000000000002</v>
      </c>
      <c r="I24">
        <f>AVERAGE(RAW!I24:I26)</f>
        <v>3.5333333333333332</v>
      </c>
      <c r="J24">
        <f>AVERAGE(RAW!J24:J26)</f>
        <v>36.94</v>
      </c>
      <c r="K24">
        <f>AVERAGE(RAW!K24:K26)</f>
        <v>47.483333333333327</v>
      </c>
      <c r="L24">
        <f>AVERAGE(RAW!L24:L26)</f>
        <v>3.1566666666666667</v>
      </c>
      <c r="M24">
        <f>AVERAGE(RAW!M24:M26)</f>
        <v>7.62</v>
      </c>
      <c r="N24">
        <f>AVERAGE(RAW!N24:N26)</f>
        <v>3677.3333333333335</v>
      </c>
      <c r="O24">
        <f>AVERAGE(RAW!O24:O26)</f>
        <v>7.09</v>
      </c>
      <c r="P24">
        <f>AVERAGE(RAW!P24:P26)</f>
        <v>13.64</v>
      </c>
      <c r="Q24">
        <f>AVERAGE(RAW!Q24:Q26)</f>
        <v>185.11666666666665</v>
      </c>
      <c r="R24">
        <f>AVERAGE(RAW!R24:R26)</f>
        <v>419.44666666666666</v>
      </c>
      <c r="S24">
        <f>AVERAGE(RAW!S24:S26)</f>
        <v>263.83</v>
      </c>
      <c r="T24">
        <f>AVERAGE(RAW!T24:T26)</f>
        <v>41.443333333333335</v>
      </c>
      <c r="U24">
        <f>AVERAGE(RAW!U24:U26)</f>
        <v>7.8033333333333337</v>
      </c>
      <c r="V24">
        <f>AVERAGE(RAW!V24:V26)</f>
        <v>2948</v>
      </c>
      <c r="W24">
        <f>AVERAGE(RAW!W24:W26)</f>
        <v>698.87666666666667</v>
      </c>
      <c r="X24">
        <f>AVERAGE(RAW!X24:X26)</f>
        <v>863.0333333333333</v>
      </c>
      <c r="Y24">
        <f>AVERAGE(RAW!Y24:Y26)</f>
        <v>61.02</v>
      </c>
      <c r="Z24">
        <f>AVERAGE(RAW!Z24:Z26)</f>
        <v>2642</v>
      </c>
      <c r="AA24">
        <f>AVERAGE(RAW!AA24:AA26)</f>
        <v>32367.666666666668</v>
      </c>
      <c r="AB24">
        <f>AVERAGE(RAW!AB24:AB26)</f>
        <v>134.46666666666667</v>
      </c>
      <c r="AC24">
        <f>AVERAGE(RAW!AC24:AC26)</f>
        <v>660.47333333333336</v>
      </c>
      <c r="AD24">
        <f>AVERAGE(RAW!AD24:AD26)</f>
        <v>251.58333333333334</v>
      </c>
    </row>
    <row r="25" spans="1:30" x14ac:dyDescent="0.2">
      <c r="A25" t="s">
        <v>671</v>
      </c>
      <c r="B25" t="s">
        <v>194</v>
      </c>
      <c r="C25" t="s">
        <v>32</v>
      </c>
      <c r="D25" t="s">
        <v>33</v>
      </c>
      <c r="E25" t="s">
        <v>34</v>
      </c>
      <c r="F25" t="s">
        <v>538</v>
      </c>
    </row>
    <row r="26" spans="1:30" x14ac:dyDescent="0.2">
      <c r="A26" t="s">
        <v>672</v>
      </c>
      <c r="B26" t="s">
        <v>194</v>
      </c>
      <c r="C26" t="s">
        <v>32</v>
      </c>
      <c r="D26" t="s">
        <v>33</v>
      </c>
      <c r="E26" t="s">
        <v>34</v>
      </c>
      <c r="F26" t="s">
        <v>538</v>
      </c>
    </row>
    <row r="27" spans="1:30" x14ac:dyDescent="0.2">
      <c r="A27" t="s">
        <v>674</v>
      </c>
      <c r="B27" t="s">
        <v>453</v>
      </c>
      <c r="C27" t="s">
        <v>32</v>
      </c>
      <c r="D27" t="s">
        <v>33</v>
      </c>
      <c r="E27" t="s">
        <v>34</v>
      </c>
      <c r="F27" t="s">
        <v>494</v>
      </c>
      <c r="G27">
        <f>AVERAGE(RAW!G27:G28)</f>
        <v>1.74</v>
      </c>
      <c r="H27">
        <f>AVERAGE(RAW!H27:H28)</f>
        <v>0.96</v>
      </c>
      <c r="I27">
        <f>AVERAGE(RAW!I27:I28)</f>
        <v>1.03</v>
      </c>
      <c r="J27">
        <f>AVERAGE(RAW!J27:J28)</f>
        <v>22.674999999999997</v>
      </c>
      <c r="K27">
        <f>AVERAGE(RAW!K27:K28)</f>
        <v>5.56</v>
      </c>
      <c r="L27">
        <f>AVERAGE(RAW!L27:L28)</f>
        <v>3.9550000000000001</v>
      </c>
      <c r="M27">
        <f>AVERAGE(RAW!M27:M28)</f>
        <v>6.17</v>
      </c>
      <c r="N27">
        <f>AVERAGE(RAW!N27:N28)</f>
        <v>1666</v>
      </c>
      <c r="O27">
        <f>AVERAGE(RAW!O27:O28)</f>
        <v>8.0950000000000006</v>
      </c>
      <c r="P27">
        <f>AVERAGE(RAW!P27:P28)</f>
        <v>2.5499999999999998</v>
      </c>
      <c r="Q27">
        <f>AVERAGE(RAW!Q27:Q28)</f>
        <v>72.09</v>
      </c>
      <c r="R27">
        <f>AVERAGE(RAW!R27:R28)</f>
        <v>90.615000000000009</v>
      </c>
      <c r="S27">
        <f>AVERAGE(RAW!S27:S28)</f>
        <v>76.694999999999993</v>
      </c>
      <c r="T27">
        <f>AVERAGE(RAW!T27:T28)</f>
        <v>23.85</v>
      </c>
      <c r="U27">
        <f>AVERAGE(RAW!U27:U28)</f>
        <v>2.11</v>
      </c>
      <c r="V27">
        <f>AVERAGE(RAW!V27:V28)</f>
        <v>1266</v>
      </c>
      <c r="W27">
        <f>AVERAGE(RAW!W27:W28)</f>
        <v>411.76499999999999</v>
      </c>
      <c r="X27">
        <f>AVERAGE(RAW!X27:X28)</f>
        <v>439.83500000000004</v>
      </c>
      <c r="Y27">
        <f>AVERAGE(RAW!Y27:Y28)</f>
        <v>42.69</v>
      </c>
      <c r="Z27">
        <f>AVERAGE(RAW!Z27:Z28)</f>
        <v>1599</v>
      </c>
      <c r="AA27">
        <f>AVERAGE(RAW!AA27:AA28)</f>
        <v>16519.5</v>
      </c>
      <c r="AB27">
        <f>AVERAGE(RAW!AB27:AB28)</f>
        <v>105.715</v>
      </c>
      <c r="AC27">
        <f>AVERAGE(RAW!AC27:AC28)</f>
        <v>638.47500000000002</v>
      </c>
      <c r="AD27">
        <f>AVERAGE(RAW!AD27:AD28)</f>
        <v>36.340000000000003</v>
      </c>
    </row>
    <row r="28" spans="1:30" x14ac:dyDescent="0.2">
      <c r="A28" t="s">
        <v>673</v>
      </c>
      <c r="B28" t="s">
        <v>453</v>
      </c>
      <c r="C28" t="s">
        <v>32</v>
      </c>
      <c r="D28" t="s">
        <v>33</v>
      </c>
      <c r="E28" t="s">
        <v>34</v>
      </c>
      <c r="F28" t="s">
        <v>494</v>
      </c>
    </row>
    <row r="29" spans="1:30" x14ac:dyDescent="0.2">
      <c r="A29" t="s">
        <v>675</v>
      </c>
      <c r="B29" t="s">
        <v>246</v>
      </c>
      <c r="C29" t="s">
        <v>32</v>
      </c>
      <c r="D29" t="s">
        <v>33</v>
      </c>
      <c r="E29" t="s">
        <v>34</v>
      </c>
      <c r="F29" t="s">
        <v>550</v>
      </c>
      <c r="G29">
        <f>AVERAGE(RAW!G29:G31)</f>
        <v>1.9833333333333334</v>
      </c>
      <c r="H29">
        <f>AVERAGE(RAW!H29:H31)</f>
        <v>1.26</v>
      </c>
      <c r="I29">
        <f>AVERAGE(RAW!I29:I31)</f>
        <v>3.2333333333333338</v>
      </c>
      <c r="J29">
        <f>AVERAGE(RAW!J29:J31)</f>
        <v>33.056666666666672</v>
      </c>
      <c r="K29">
        <f>AVERAGE(RAW!K29:K31)</f>
        <v>0.80666666666666664</v>
      </c>
      <c r="L29">
        <f>AVERAGE(RAW!L29:L31)</f>
        <v>2.6566666666666667</v>
      </c>
      <c r="M29">
        <f>AVERAGE(RAW!M29:M31)</f>
        <v>6.78</v>
      </c>
      <c r="N29">
        <f>AVERAGE(RAW!N29:N31)</f>
        <v>4011.3333333333335</v>
      </c>
      <c r="O29">
        <f>AVERAGE(RAW!O29:O31)</f>
        <v>5.4266666666666667</v>
      </c>
      <c r="P29">
        <f>AVERAGE(RAW!P29:P31)</f>
        <v>9.4933333333333341</v>
      </c>
      <c r="Q29">
        <f>AVERAGE(RAW!Q29:Q31)</f>
        <v>171.42999999999998</v>
      </c>
      <c r="R29">
        <f>AVERAGE(RAW!R29:R31)</f>
        <v>356.47666666666663</v>
      </c>
      <c r="S29">
        <f>AVERAGE(RAW!S29:S31)</f>
        <v>224.32000000000002</v>
      </c>
      <c r="T29">
        <f>AVERAGE(RAW!T29:T31)</f>
        <v>38.893333333333338</v>
      </c>
      <c r="U29">
        <f>AVERAGE(RAW!U29:U31)</f>
        <v>6.23</v>
      </c>
      <c r="V29">
        <f>AVERAGE(RAW!V29:V31)</f>
        <v>2132.6666666666665</v>
      </c>
      <c r="W29">
        <f>AVERAGE(RAW!W29:W31)</f>
        <v>610.71333333333348</v>
      </c>
      <c r="X29">
        <f>AVERAGE(RAW!X29:X31)</f>
        <v>646.85</v>
      </c>
      <c r="Y29">
        <f>AVERAGE(RAW!Y29:Y31)</f>
        <v>50.706666666666671</v>
      </c>
      <c r="Z29">
        <f>AVERAGE(RAW!Z29:Z31)</f>
        <v>2183</v>
      </c>
      <c r="AA29">
        <f>AVERAGE(RAW!AA29:AA31)</f>
        <v>25473</v>
      </c>
      <c r="AB29">
        <f>AVERAGE(RAW!AB29:AB31)</f>
        <v>123.71</v>
      </c>
      <c r="AC29">
        <f>AVERAGE(RAW!AC29:AC31)</f>
        <v>652.4</v>
      </c>
      <c r="AD29">
        <f>AVERAGE(RAW!AD29:AD31)</f>
        <v>233.2166666666667</v>
      </c>
    </row>
    <row r="30" spans="1:30" x14ac:dyDescent="0.2">
      <c r="A30" t="s">
        <v>676</v>
      </c>
      <c r="B30" t="s">
        <v>246</v>
      </c>
      <c r="C30" t="s">
        <v>32</v>
      </c>
      <c r="D30" t="s">
        <v>33</v>
      </c>
      <c r="E30" t="s">
        <v>34</v>
      </c>
      <c r="F30" t="s">
        <v>550</v>
      </c>
    </row>
    <row r="31" spans="1:30" x14ac:dyDescent="0.2">
      <c r="A31" t="s">
        <v>677</v>
      </c>
      <c r="B31" t="s">
        <v>246</v>
      </c>
      <c r="C31" t="s">
        <v>32</v>
      </c>
      <c r="D31" t="s">
        <v>33</v>
      </c>
      <c r="E31" t="s">
        <v>34</v>
      </c>
      <c r="F31" t="s">
        <v>550</v>
      </c>
    </row>
    <row r="32" spans="1:30" x14ac:dyDescent="0.2">
      <c r="A32" t="s">
        <v>678</v>
      </c>
      <c r="B32" t="s">
        <v>344</v>
      </c>
      <c r="C32" t="s">
        <v>32</v>
      </c>
      <c r="D32" t="s">
        <v>33</v>
      </c>
      <c r="E32" t="s">
        <v>34</v>
      </c>
      <c r="F32" t="s">
        <v>571</v>
      </c>
      <c r="G32">
        <f>AVERAGE(RAW!G32:G34)</f>
        <v>1.5999999999999999</v>
      </c>
      <c r="H32">
        <f>AVERAGE(RAW!H32:H34)</f>
        <v>1.19</v>
      </c>
      <c r="I32">
        <f>AVERAGE(RAW!I32:I34)</f>
        <v>1.51</v>
      </c>
      <c r="J32">
        <f>AVERAGE(RAW!J32:J34)</f>
        <v>22.943333333333332</v>
      </c>
      <c r="K32">
        <f>AVERAGE(RAW!K32:K34)</f>
        <v>93.853333333333339</v>
      </c>
      <c r="L32">
        <f>AVERAGE(RAW!L32:L34)</f>
        <v>3.956666666666667</v>
      </c>
      <c r="M32">
        <f>AVERAGE(RAW!M32:M34)</f>
        <v>4.51</v>
      </c>
      <c r="N32">
        <f>AVERAGE(RAW!N32:N34)</f>
        <v>2218.3333333333335</v>
      </c>
      <c r="O32">
        <f>AVERAGE(RAW!O32:O34)</f>
        <v>7.416666666666667</v>
      </c>
      <c r="P32">
        <f>AVERAGE(RAW!P32:P34)</f>
        <v>3.0333333333333332</v>
      </c>
      <c r="Q32">
        <f>AVERAGE(RAW!Q32:Q34)</f>
        <v>58.26</v>
      </c>
      <c r="R32">
        <f>AVERAGE(RAW!R32:R34)</f>
        <v>72.02</v>
      </c>
      <c r="S32">
        <f>AVERAGE(RAW!S32:S34)</f>
        <v>127.37333333333333</v>
      </c>
      <c r="T32">
        <f>AVERAGE(RAW!T32:T34)</f>
        <v>18.786666666666665</v>
      </c>
      <c r="U32">
        <f>AVERAGE(RAW!U32:U34)</f>
        <v>2.6533333333333333</v>
      </c>
      <c r="V32">
        <f>AVERAGE(RAW!V32:V34)</f>
        <v>1652.3333333333333</v>
      </c>
      <c r="W32">
        <f>AVERAGE(RAW!W32:W34)</f>
        <v>404.97666666666663</v>
      </c>
      <c r="X32">
        <f>AVERAGE(RAW!X32:X34)</f>
        <v>470.73666666666668</v>
      </c>
      <c r="Y32">
        <f>AVERAGE(RAW!Y32:Y34)</f>
        <v>41.556666666666665</v>
      </c>
      <c r="Z32">
        <f>AVERAGE(RAW!Z32:Z34)</f>
        <v>3207</v>
      </c>
      <c r="AA32">
        <f>AVERAGE(RAW!AA32:AA34)</f>
        <v>17222.333333333332</v>
      </c>
      <c r="AB32">
        <f>AVERAGE(RAW!AB32:AB34)</f>
        <v>100.73</v>
      </c>
      <c r="AC32">
        <f>AVERAGE(RAW!AC32:AC34)</f>
        <v>680.7600000000001</v>
      </c>
      <c r="AD32">
        <f>AVERAGE(RAW!AD32:AD34)</f>
        <v>30.903333333333332</v>
      </c>
    </row>
    <row r="33" spans="1:30" x14ac:dyDescent="0.2">
      <c r="A33" t="s">
        <v>679</v>
      </c>
      <c r="B33" t="s">
        <v>344</v>
      </c>
      <c r="C33" t="s">
        <v>32</v>
      </c>
      <c r="D33" t="s">
        <v>33</v>
      </c>
      <c r="E33" t="s">
        <v>34</v>
      </c>
      <c r="F33" t="s">
        <v>571</v>
      </c>
    </row>
    <row r="34" spans="1:30" x14ac:dyDescent="0.2">
      <c r="A34" t="s">
        <v>680</v>
      </c>
      <c r="B34" t="s">
        <v>344</v>
      </c>
      <c r="C34" t="s">
        <v>32</v>
      </c>
      <c r="D34" t="s">
        <v>33</v>
      </c>
      <c r="E34" t="s">
        <v>34</v>
      </c>
      <c r="F34" t="s">
        <v>571</v>
      </c>
    </row>
    <row r="35" spans="1:30" x14ac:dyDescent="0.2">
      <c r="A35" t="s">
        <v>681</v>
      </c>
      <c r="B35" t="s">
        <v>357</v>
      </c>
      <c r="C35" t="s">
        <v>32</v>
      </c>
      <c r="D35" t="s">
        <v>33</v>
      </c>
      <c r="E35" t="s">
        <v>34</v>
      </c>
      <c r="F35" t="s">
        <v>574</v>
      </c>
      <c r="G35">
        <f>AVERAGE(RAW!G35:G37)</f>
        <v>1.5233333333333334</v>
      </c>
      <c r="H35">
        <f>AVERAGE(RAW!H35:H37)</f>
        <v>1.23</v>
      </c>
      <c r="I35">
        <f>AVERAGE(RAW!I35:I37)</f>
        <v>1.7466666666666668</v>
      </c>
      <c r="J35">
        <f>AVERAGE(RAW!J35:J37)</f>
        <v>19.149999999999999</v>
      </c>
      <c r="K35">
        <f>AVERAGE(RAW!K35:K37)</f>
        <v>91.816666666666663</v>
      </c>
      <c r="L35">
        <f>AVERAGE(RAW!L35:L37)</f>
        <v>3.1366666666666667</v>
      </c>
      <c r="M35">
        <f>AVERAGE(RAW!M35:M37)</f>
        <v>4.3733333333333331</v>
      </c>
      <c r="N35">
        <f>AVERAGE(RAW!N35:N37)</f>
        <v>2163</v>
      </c>
      <c r="O35">
        <f>AVERAGE(RAW!O35:O37)</f>
        <v>7.0399999999999991</v>
      </c>
      <c r="P35">
        <f>AVERAGE(RAW!P35:P37)</f>
        <v>3.5233333333333334</v>
      </c>
      <c r="Q35">
        <f>AVERAGE(RAW!Q35:Q37)</f>
        <v>56.279999999999994</v>
      </c>
      <c r="R35">
        <f>AVERAGE(RAW!R35:R37)</f>
        <v>71.803333333333327</v>
      </c>
      <c r="S35">
        <f>AVERAGE(RAW!S35:S37)</f>
        <v>131.88</v>
      </c>
      <c r="T35">
        <f>AVERAGE(RAW!T35:T37)</f>
        <v>19.016666666666666</v>
      </c>
      <c r="U35">
        <f>AVERAGE(RAW!U35:U37)</f>
        <v>3</v>
      </c>
      <c r="V35">
        <f>AVERAGE(RAW!V35:V37)</f>
        <v>1680.3333333333333</v>
      </c>
      <c r="W35">
        <f>AVERAGE(RAW!W35:W37)</f>
        <v>385.09</v>
      </c>
      <c r="X35">
        <f>AVERAGE(RAW!X35:X37)</f>
        <v>564.37666666666667</v>
      </c>
      <c r="Y35">
        <f>AVERAGE(RAW!Y35:Y37)</f>
        <v>41.556666666666665</v>
      </c>
      <c r="Z35">
        <f>AVERAGE(RAW!Z35:Z37)</f>
        <v>3311</v>
      </c>
      <c r="AA35">
        <f>AVERAGE(RAW!AA35:AA37)</f>
        <v>16071.666666666666</v>
      </c>
      <c r="AB35">
        <f>AVERAGE(RAW!AB35:AB37)</f>
        <v>100.11333333333333</v>
      </c>
      <c r="AC35">
        <f>AVERAGE(RAW!AC35:AC37)</f>
        <v>684.65666666666675</v>
      </c>
      <c r="AD35">
        <f>AVERAGE(RAW!AD35:AD37)</f>
        <v>33.216666666666669</v>
      </c>
    </row>
    <row r="36" spans="1:30" x14ac:dyDescent="0.2">
      <c r="A36" t="s">
        <v>682</v>
      </c>
      <c r="B36" t="s">
        <v>357</v>
      </c>
      <c r="C36" t="s">
        <v>32</v>
      </c>
      <c r="D36" t="s">
        <v>33</v>
      </c>
      <c r="E36" t="s">
        <v>34</v>
      </c>
      <c r="F36" t="s">
        <v>574</v>
      </c>
    </row>
    <row r="37" spans="1:30" x14ac:dyDescent="0.2">
      <c r="A37" t="s">
        <v>683</v>
      </c>
      <c r="B37" t="s">
        <v>357</v>
      </c>
      <c r="C37" t="s">
        <v>32</v>
      </c>
      <c r="D37" t="s">
        <v>33</v>
      </c>
      <c r="E37" t="s">
        <v>34</v>
      </c>
      <c r="F37" t="s">
        <v>574</v>
      </c>
    </row>
    <row r="38" spans="1:30" x14ac:dyDescent="0.2">
      <c r="A38" t="s">
        <v>684</v>
      </c>
      <c r="B38" t="s">
        <v>259</v>
      </c>
      <c r="C38" t="s">
        <v>32</v>
      </c>
      <c r="D38" t="s">
        <v>33</v>
      </c>
      <c r="E38" t="s">
        <v>34</v>
      </c>
      <c r="F38" t="s">
        <v>553</v>
      </c>
      <c r="G38">
        <f>AVERAGE(RAW!G38:G40)</f>
        <v>1.8466666666666667</v>
      </c>
      <c r="H38">
        <f>AVERAGE(RAW!H38:H40)</f>
        <v>1.34</v>
      </c>
      <c r="I38">
        <f>AVERAGE(RAW!I38:I40)</f>
        <v>3.3833333333333333</v>
      </c>
      <c r="J38">
        <f>AVERAGE(RAW!J38:J40)</f>
        <v>33.949999999999996</v>
      </c>
      <c r="K38">
        <f>AVERAGE(RAW!K38:K40)</f>
        <v>23.683333333333334</v>
      </c>
      <c r="L38">
        <f>AVERAGE(RAW!L38:L40)</f>
        <v>2.9333333333333336</v>
      </c>
      <c r="M38">
        <f>AVERAGE(RAW!M38:M40)</f>
        <v>7.2</v>
      </c>
      <c r="N38">
        <f>AVERAGE(RAW!N38:N40)</f>
        <v>3807.6666666666665</v>
      </c>
      <c r="O38">
        <f>AVERAGE(RAW!O38:O40)</f>
        <v>6.03</v>
      </c>
      <c r="P38">
        <f>AVERAGE(RAW!P38:P40)</f>
        <v>10.046666666666667</v>
      </c>
      <c r="Q38">
        <f>AVERAGE(RAW!Q38:Q40)</f>
        <v>166.91</v>
      </c>
      <c r="R38">
        <f>AVERAGE(RAW!R38:R40)</f>
        <v>410.87999999999994</v>
      </c>
      <c r="S38">
        <f>AVERAGE(RAW!S38:S40)</f>
        <v>234.01999999999998</v>
      </c>
      <c r="T38">
        <f>AVERAGE(RAW!T38:T40)</f>
        <v>40</v>
      </c>
      <c r="U38">
        <f>AVERAGE(RAW!U38:U40)</f>
        <v>6.5133333333333328</v>
      </c>
      <c r="V38">
        <f>AVERAGE(RAW!V38:V40)</f>
        <v>2651.6666666666665</v>
      </c>
      <c r="W38">
        <f>AVERAGE(RAW!W38:W40)</f>
        <v>659.89</v>
      </c>
      <c r="X38">
        <f>AVERAGE(RAW!X38:X40)</f>
        <v>633.95000000000005</v>
      </c>
      <c r="Y38">
        <f>AVERAGE(RAW!Y38:Y40)</f>
        <v>58.933333333333337</v>
      </c>
      <c r="Z38">
        <f>AVERAGE(RAW!Z38:Z40)</f>
        <v>2296</v>
      </c>
      <c r="AA38">
        <f>AVERAGE(RAW!AA38:AA40)</f>
        <v>25711.666666666668</v>
      </c>
      <c r="AB38">
        <f>AVERAGE(RAW!AB38:AB40)</f>
        <v>125.02333333333333</v>
      </c>
      <c r="AC38">
        <f>AVERAGE(RAW!AC38:AC40)</f>
        <v>662.23666666666657</v>
      </c>
      <c r="AD38">
        <f>AVERAGE(RAW!AD38:AD40)</f>
        <v>221.54</v>
      </c>
    </row>
    <row r="39" spans="1:30" x14ac:dyDescent="0.2">
      <c r="A39" t="s">
        <v>685</v>
      </c>
      <c r="B39" t="s">
        <v>259</v>
      </c>
      <c r="C39" t="s">
        <v>32</v>
      </c>
      <c r="D39" t="s">
        <v>33</v>
      </c>
      <c r="E39" t="s">
        <v>34</v>
      </c>
      <c r="F39" t="s">
        <v>553</v>
      </c>
    </row>
    <row r="40" spans="1:30" x14ac:dyDescent="0.2">
      <c r="A40" t="s">
        <v>686</v>
      </c>
      <c r="B40" t="s">
        <v>259</v>
      </c>
      <c r="C40" t="s">
        <v>32</v>
      </c>
      <c r="D40" t="s">
        <v>33</v>
      </c>
      <c r="E40" t="s">
        <v>34</v>
      </c>
      <c r="F40" t="s">
        <v>553</v>
      </c>
    </row>
    <row r="41" spans="1:30" x14ac:dyDescent="0.2">
      <c r="A41" t="s">
        <v>687</v>
      </c>
      <c r="B41" t="s">
        <v>168</v>
      </c>
      <c r="C41" t="s">
        <v>32</v>
      </c>
      <c r="D41" t="s">
        <v>33</v>
      </c>
      <c r="E41" t="s">
        <v>34</v>
      </c>
      <c r="F41" t="s">
        <v>529</v>
      </c>
      <c r="G41">
        <f>AVERAGE(RAW!G41:G43)</f>
        <v>2.1599999999999997</v>
      </c>
      <c r="H41">
        <f>AVERAGE(RAW!H41:H43)</f>
        <v>0.69666666666666666</v>
      </c>
      <c r="I41">
        <f>AVERAGE(RAW!I41:I43)</f>
        <v>2.25</v>
      </c>
      <c r="J41">
        <f>AVERAGE(RAW!J41:J43)</f>
        <v>49.916666666666664</v>
      </c>
      <c r="K41">
        <f>AVERAGE(RAW!K41:K43)</f>
        <v>5.1499999999999995</v>
      </c>
      <c r="L41">
        <f>AVERAGE(RAW!L41:L43)</f>
        <v>3.5966666666666662</v>
      </c>
      <c r="M41">
        <f>AVERAGE(RAW!M41:M43)</f>
        <v>4.4866666666666672</v>
      </c>
      <c r="N41">
        <f>AVERAGE(RAW!N41:N43)</f>
        <v>2232.6666666666665</v>
      </c>
      <c r="O41">
        <f>AVERAGE(RAW!O41:O43)</f>
        <v>4.9033333333333333</v>
      </c>
      <c r="P41">
        <f>AVERAGE(RAW!P41:P43)</f>
        <v>7.37</v>
      </c>
      <c r="Q41">
        <f>AVERAGE(RAW!Q41:Q43)</f>
        <v>145.74666666666667</v>
      </c>
      <c r="R41">
        <f>AVERAGE(RAW!R41:R43)</f>
        <v>55.456666666666671</v>
      </c>
      <c r="S41">
        <f>AVERAGE(RAW!S41:S43)</f>
        <v>321.43333333333334</v>
      </c>
      <c r="T41">
        <f>AVERAGE(RAW!T41:T43)</f>
        <v>35.45333333333334</v>
      </c>
      <c r="U41">
        <f>AVERAGE(RAW!U41:U43)</f>
        <v>1.8633333333333333</v>
      </c>
      <c r="V41">
        <f>AVERAGE(RAW!V41:V43)</f>
        <v>1722</v>
      </c>
      <c r="W41">
        <f>AVERAGE(RAW!W41:W43)</f>
        <v>797.99333333333334</v>
      </c>
      <c r="X41">
        <f>AVERAGE(RAW!X41:X43)</f>
        <v>778.78000000000009</v>
      </c>
      <c r="Y41">
        <f>AVERAGE(RAW!Y41:Y43)</f>
        <v>94.713333333333324</v>
      </c>
      <c r="Z41">
        <f>AVERAGE(RAW!Z41:Z43)</f>
        <v>1248</v>
      </c>
      <c r="AA41">
        <f>AVERAGE(RAW!AA41:AA43)</f>
        <v>47607.333333333336</v>
      </c>
      <c r="AB41">
        <f>AVERAGE(RAW!AB41:AB43)</f>
        <v>150.25333333333333</v>
      </c>
      <c r="AC41">
        <f>AVERAGE(RAW!AC41:AC43)</f>
        <v>883.21999999999991</v>
      </c>
      <c r="AD41">
        <f>AVERAGE(RAW!AD41:AD43)</f>
        <v>232.22666666666666</v>
      </c>
    </row>
    <row r="42" spans="1:30" x14ac:dyDescent="0.2">
      <c r="A42" t="s">
        <v>688</v>
      </c>
      <c r="B42" t="s">
        <v>168</v>
      </c>
      <c r="C42" t="s">
        <v>32</v>
      </c>
      <c r="D42" t="s">
        <v>33</v>
      </c>
      <c r="E42" t="s">
        <v>34</v>
      </c>
      <c r="F42" t="s">
        <v>529</v>
      </c>
    </row>
    <row r="43" spans="1:30" x14ac:dyDescent="0.2">
      <c r="A43" t="s">
        <v>689</v>
      </c>
      <c r="B43" t="s">
        <v>168</v>
      </c>
      <c r="C43" t="s">
        <v>32</v>
      </c>
      <c r="D43" t="s">
        <v>33</v>
      </c>
      <c r="E43" t="s">
        <v>34</v>
      </c>
      <c r="F43" t="s">
        <v>529</v>
      </c>
    </row>
    <row r="44" spans="1:30" x14ac:dyDescent="0.2">
      <c r="A44" t="s">
        <v>122</v>
      </c>
      <c r="B44" t="s">
        <v>123</v>
      </c>
      <c r="C44" t="s">
        <v>32</v>
      </c>
      <c r="D44" t="s">
        <v>33</v>
      </c>
      <c r="E44" t="s">
        <v>34</v>
      </c>
      <c r="F44" t="s">
        <v>517</v>
      </c>
      <c r="G44">
        <f>AVERAGE(RAW!G44:G47)</f>
        <v>1.9550000000000001</v>
      </c>
      <c r="H44">
        <f>AVERAGE(RAW!H44:H47)</f>
        <v>1.2524999999999999</v>
      </c>
      <c r="I44">
        <f>AVERAGE(RAW!I44:I47)</f>
        <v>3.7450000000000001</v>
      </c>
      <c r="J44">
        <f>AVERAGE(RAW!J44:J47)</f>
        <v>42.644999999999996</v>
      </c>
      <c r="K44">
        <f>AVERAGE(RAW!K44:K47)</f>
        <v>36.36</v>
      </c>
      <c r="L44">
        <f>AVERAGE(RAW!L44:L47)</f>
        <v>4.3525</v>
      </c>
      <c r="M44">
        <f>AVERAGE(RAW!M44:M47)</f>
        <v>6.375</v>
      </c>
      <c r="N44">
        <f>AVERAGE(RAW!N44:N47)</f>
        <v>2350.25</v>
      </c>
      <c r="O44">
        <f>AVERAGE(RAW!O44:O47)</f>
        <v>6.29</v>
      </c>
      <c r="P44">
        <f>AVERAGE(RAW!P44:P47)</f>
        <v>10.41</v>
      </c>
      <c r="Q44">
        <f>AVERAGE(RAW!Q44:Q47)</f>
        <v>152.41499999999999</v>
      </c>
      <c r="R44">
        <f>AVERAGE(RAW!R44:R47)</f>
        <v>661.87</v>
      </c>
      <c r="S44">
        <f>AVERAGE(RAW!S44:S47)</f>
        <v>267.90750000000003</v>
      </c>
      <c r="T44">
        <f>AVERAGE(RAW!T44:T47)</f>
        <v>31.204999999999998</v>
      </c>
      <c r="U44">
        <f>AVERAGE(RAW!U44:U47)</f>
        <v>6.42</v>
      </c>
      <c r="V44">
        <f>AVERAGE(RAW!V44:V47)</f>
        <v>2168.75</v>
      </c>
      <c r="W44">
        <f>AVERAGE(RAW!W44:W47)</f>
        <v>664.28</v>
      </c>
      <c r="X44">
        <f>AVERAGE(RAW!X44:X47)</f>
        <v>741.34</v>
      </c>
      <c r="Y44">
        <f>AVERAGE(RAW!Y44:Y47)</f>
        <v>84.795000000000002</v>
      </c>
      <c r="Z44">
        <f>AVERAGE(RAW!Z44:Z47)</f>
        <v>2272.25</v>
      </c>
      <c r="AA44">
        <f>AVERAGE(RAW!AA44:AA47)</f>
        <v>23865.5</v>
      </c>
      <c r="AB44">
        <f>AVERAGE(RAW!AB44:AB47)</f>
        <v>118.5425</v>
      </c>
      <c r="AC44">
        <f>AVERAGE(RAW!AC44:AC47)</f>
        <v>698.40499999999997</v>
      </c>
      <c r="AD44">
        <f>AVERAGE(RAW!AD44:AD47)</f>
        <v>223.06000000000003</v>
      </c>
    </row>
    <row r="45" spans="1:30" x14ac:dyDescent="0.2">
      <c r="A45" t="s">
        <v>124</v>
      </c>
      <c r="B45" t="s">
        <v>123</v>
      </c>
      <c r="C45" t="s">
        <v>32</v>
      </c>
      <c r="D45" t="s">
        <v>33</v>
      </c>
      <c r="E45" t="s">
        <v>34</v>
      </c>
      <c r="F45" t="s">
        <v>517</v>
      </c>
    </row>
    <row r="46" spans="1:30" x14ac:dyDescent="0.2">
      <c r="A46" t="s">
        <v>125</v>
      </c>
      <c r="B46" t="s">
        <v>123</v>
      </c>
      <c r="C46" t="s">
        <v>32</v>
      </c>
      <c r="D46" t="s">
        <v>33</v>
      </c>
      <c r="E46" t="s">
        <v>34</v>
      </c>
      <c r="F46" t="s">
        <v>517</v>
      </c>
    </row>
    <row r="47" spans="1:30" x14ac:dyDescent="0.2">
      <c r="A47" t="s">
        <v>126</v>
      </c>
      <c r="B47" t="s">
        <v>123</v>
      </c>
      <c r="C47" t="s">
        <v>32</v>
      </c>
      <c r="D47" t="s">
        <v>33</v>
      </c>
      <c r="E47" t="s">
        <v>34</v>
      </c>
      <c r="F47" t="s">
        <v>517</v>
      </c>
    </row>
    <row r="48" spans="1:30" x14ac:dyDescent="0.2">
      <c r="A48" t="s">
        <v>753</v>
      </c>
      <c r="B48" t="s">
        <v>316</v>
      </c>
      <c r="C48" t="s">
        <v>32</v>
      </c>
      <c r="D48" t="s">
        <v>33</v>
      </c>
      <c r="E48" t="s">
        <v>34</v>
      </c>
      <c r="F48" t="s">
        <v>565</v>
      </c>
      <c r="G48">
        <f>AVERAGE(RAW!G48:G51)</f>
        <v>1.9</v>
      </c>
      <c r="H48">
        <f>AVERAGE(RAW!H48:H51)</f>
        <v>1.2875000000000001</v>
      </c>
      <c r="I48">
        <f>AVERAGE(RAW!I48:I51)</f>
        <v>1.8325</v>
      </c>
      <c r="J48">
        <f>AVERAGE(RAW!J48:J51)</f>
        <v>25.142499999999998</v>
      </c>
      <c r="K48">
        <f>AVERAGE(RAW!K48:K51)</f>
        <v>226.57000000000002</v>
      </c>
      <c r="L48">
        <f>AVERAGE(RAW!L48:L51)</f>
        <v>4.0024999999999995</v>
      </c>
      <c r="M48">
        <f>AVERAGE(RAW!M48:M51)</f>
        <v>4.51</v>
      </c>
      <c r="N48">
        <f>AVERAGE(RAW!N48:N51)</f>
        <v>2172</v>
      </c>
      <c r="O48">
        <f>AVERAGE(RAW!O48:O51)</f>
        <v>8.5299999999999994</v>
      </c>
      <c r="P48">
        <f>AVERAGE(RAW!P48:P51)</f>
        <v>4.1400000000000006</v>
      </c>
      <c r="Q48">
        <f>AVERAGE(RAW!Q48:Q51)</f>
        <v>60.24</v>
      </c>
      <c r="R48">
        <f>AVERAGE(RAW!R48:R51)</f>
        <v>112.86999999999999</v>
      </c>
      <c r="S48">
        <f>AVERAGE(RAW!S48:S51)</f>
        <v>143.57249999999999</v>
      </c>
      <c r="T48">
        <f>AVERAGE(RAW!T48:T51)</f>
        <v>20.45</v>
      </c>
      <c r="U48">
        <f>AVERAGE(RAW!U48:U51)</f>
        <v>2.9249999999999998</v>
      </c>
      <c r="V48">
        <f>AVERAGE(RAW!V48:V51)</f>
        <v>1667.25</v>
      </c>
      <c r="W48">
        <f>AVERAGE(RAW!W48:W51)</f>
        <v>384.67999999999995</v>
      </c>
      <c r="X48">
        <f>AVERAGE(RAW!X48:X51)</f>
        <v>563.91999999999996</v>
      </c>
      <c r="Y48">
        <f>AVERAGE(RAW!Y48:Y51)</f>
        <v>44.8825</v>
      </c>
      <c r="Z48">
        <f>AVERAGE(RAW!Z48:Z51)</f>
        <v>3311</v>
      </c>
      <c r="AA48">
        <f>AVERAGE(RAW!AA48:AA51)</f>
        <v>19658.75</v>
      </c>
      <c r="AB48">
        <f>AVERAGE(RAW!AB48:AB51)</f>
        <v>110.42750000000001</v>
      </c>
      <c r="AC48">
        <f>AVERAGE(RAW!AC48:AC51)</f>
        <v>754.61500000000001</v>
      </c>
      <c r="AD48">
        <f>AVERAGE(RAW!AD48:AD51)</f>
        <v>35.58</v>
      </c>
    </row>
    <row r="49" spans="1:30" x14ac:dyDescent="0.2">
      <c r="A49" t="s">
        <v>754</v>
      </c>
      <c r="B49" t="s">
        <v>316</v>
      </c>
      <c r="C49" t="s">
        <v>32</v>
      </c>
      <c r="D49" t="s">
        <v>33</v>
      </c>
      <c r="E49" t="s">
        <v>34</v>
      </c>
      <c r="F49" t="s">
        <v>565</v>
      </c>
    </row>
    <row r="50" spans="1:30" x14ac:dyDescent="0.2">
      <c r="A50" t="s">
        <v>755</v>
      </c>
      <c r="B50" t="s">
        <v>316</v>
      </c>
      <c r="C50" t="s">
        <v>32</v>
      </c>
      <c r="D50" t="s">
        <v>33</v>
      </c>
      <c r="E50" t="s">
        <v>34</v>
      </c>
      <c r="F50" t="s">
        <v>565</v>
      </c>
    </row>
    <row r="51" spans="1:30" x14ac:dyDescent="0.2">
      <c r="A51" t="s">
        <v>756</v>
      </c>
      <c r="B51" t="s">
        <v>316</v>
      </c>
      <c r="C51" t="s">
        <v>32</v>
      </c>
      <c r="D51" t="s">
        <v>33</v>
      </c>
      <c r="E51" t="s">
        <v>34</v>
      </c>
      <c r="F51" t="s">
        <v>565</v>
      </c>
    </row>
    <row r="52" spans="1:30" x14ac:dyDescent="0.2">
      <c r="A52" t="s">
        <v>690</v>
      </c>
      <c r="B52" t="s">
        <v>206</v>
      </c>
      <c r="C52" t="s">
        <v>32</v>
      </c>
      <c r="D52" t="s">
        <v>33</v>
      </c>
      <c r="E52" t="s">
        <v>34</v>
      </c>
      <c r="F52" t="s">
        <v>541</v>
      </c>
      <c r="G52">
        <f>AVERAGE(RAW!G52:G54)</f>
        <v>2.2033333333333336</v>
      </c>
      <c r="H52">
        <f>AVERAGE(RAW!H52:H54)</f>
        <v>2.1033333333333331</v>
      </c>
      <c r="I52">
        <f>AVERAGE(RAW!I52:I54)</f>
        <v>3.31</v>
      </c>
      <c r="J52">
        <f>AVERAGE(RAW!J52:J54)</f>
        <v>35.94</v>
      </c>
      <c r="K52">
        <f>AVERAGE(RAW!K52:K54)</f>
        <v>228.04</v>
      </c>
      <c r="L52">
        <f>AVERAGE(RAW!L52:L54)</f>
        <v>3.1566666666666667</v>
      </c>
      <c r="M52">
        <f>AVERAGE(RAW!M52:M54)</f>
        <v>7.2</v>
      </c>
      <c r="N52">
        <f>AVERAGE(RAW!N52:N54)</f>
        <v>2989.6666666666665</v>
      </c>
      <c r="O52">
        <f>AVERAGE(RAW!O52:O54)</f>
        <v>7.0933333333333337</v>
      </c>
      <c r="P52">
        <f>AVERAGE(RAW!P52:P54)</f>
        <v>12.49</v>
      </c>
      <c r="Q52">
        <f>AVERAGE(RAW!Q52:Q54)</f>
        <v>180.5333333333333</v>
      </c>
      <c r="R52">
        <f>AVERAGE(RAW!R52:R54)</f>
        <v>428.51</v>
      </c>
      <c r="S52">
        <f>AVERAGE(RAW!S52:S54)</f>
        <v>239.03333333333333</v>
      </c>
      <c r="T52">
        <f>AVERAGE(RAW!T52:T54)</f>
        <v>42.99</v>
      </c>
      <c r="U52">
        <f>AVERAGE(RAW!U52:U54)</f>
        <v>7.66</v>
      </c>
      <c r="V52">
        <f>AVERAGE(RAW!V52:V54)</f>
        <v>2521</v>
      </c>
      <c r="W52">
        <f>AVERAGE(RAW!W52:W54)</f>
        <v>749.02666666666664</v>
      </c>
      <c r="X52">
        <f>AVERAGE(RAW!X52:X54)</f>
        <v>763.60666666666657</v>
      </c>
      <c r="Y52">
        <f>AVERAGE(RAW!Y52:Y54)</f>
        <v>62.09</v>
      </c>
      <c r="Z52">
        <f>AVERAGE(RAW!Z52:Z54)</f>
        <v>2877</v>
      </c>
      <c r="AA52">
        <f>AVERAGE(RAW!AA52:AA54)</f>
        <v>31543.333333333332</v>
      </c>
      <c r="AB52">
        <f>AVERAGE(RAW!AB52:AB54)</f>
        <v>126.59666666666665</v>
      </c>
      <c r="AC52">
        <f>AVERAGE(RAW!AC52:AC54)</f>
        <v>640.43666666666661</v>
      </c>
      <c r="AD52">
        <f>AVERAGE(RAW!AD52:AD54)</f>
        <v>239.77666666666667</v>
      </c>
    </row>
    <row r="53" spans="1:30" x14ac:dyDescent="0.2">
      <c r="A53" t="s">
        <v>691</v>
      </c>
      <c r="B53" t="s">
        <v>206</v>
      </c>
      <c r="C53" t="s">
        <v>32</v>
      </c>
      <c r="D53" t="s">
        <v>33</v>
      </c>
      <c r="E53" t="s">
        <v>34</v>
      </c>
      <c r="F53" t="s">
        <v>541</v>
      </c>
    </row>
    <row r="54" spans="1:30" x14ac:dyDescent="0.2">
      <c r="A54" t="s">
        <v>692</v>
      </c>
      <c r="B54" t="s">
        <v>206</v>
      </c>
      <c r="C54" t="s">
        <v>32</v>
      </c>
      <c r="D54" t="s">
        <v>33</v>
      </c>
      <c r="E54" t="s">
        <v>34</v>
      </c>
      <c r="F54" t="s">
        <v>541</v>
      </c>
    </row>
    <row r="55" spans="1:30" x14ac:dyDescent="0.2">
      <c r="A55" t="s">
        <v>693</v>
      </c>
      <c r="B55" t="s">
        <v>271</v>
      </c>
      <c r="C55" t="s">
        <v>32</v>
      </c>
      <c r="D55" t="s">
        <v>33</v>
      </c>
      <c r="E55" t="s">
        <v>34</v>
      </c>
      <c r="F55" t="s">
        <v>556</v>
      </c>
      <c r="G55">
        <f>AVERAGE(RAW!G55:G58)</f>
        <v>1.8849999999999998</v>
      </c>
      <c r="H55">
        <f>AVERAGE(RAW!H55:H58)</f>
        <v>1.31</v>
      </c>
      <c r="I55">
        <f>AVERAGE(RAW!I55:I58)</f>
        <v>2.9974999999999996</v>
      </c>
      <c r="J55">
        <f>AVERAGE(RAW!J55:J58)</f>
        <v>32.49</v>
      </c>
      <c r="K55">
        <f>AVERAGE(RAW!K55:K58)</f>
        <v>47.064999999999998</v>
      </c>
      <c r="L55">
        <f>AVERAGE(RAW!L55:L58)</f>
        <v>2.93</v>
      </c>
      <c r="M55">
        <f>AVERAGE(RAW!M55:M58)</f>
        <v>6.57</v>
      </c>
      <c r="N55">
        <f>AVERAGE(RAW!N55:N58)</f>
        <v>3526.5</v>
      </c>
      <c r="O55">
        <f>AVERAGE(RAW!O55:O58)</f>
        <v>5.7700000000000005</v>
      </c>
      <c r="P55">
        <f>AVERAGE(RAW!P55:P58)</f>
        <v>9.3525000000000009</v>
      </c>
      <c r="Q55">
        <f>AVERAGE(RAW!Q55:Q58)</f>
        <v>167.46749999999997</v>
      </c>
      <c r="R55">
        <f>AVERAGE(RAW!R55:R58)</f>
        <v>392.6825</v>
      </c>
      <c r="S55">
        <f>AVERAGE(RAW!S55:S58)</f>
        <v>230.35000000000002</v>
      </c>
      <c r="T55">
        <f>AVERAGE(RAW!T55:T58)</f>
        <v>39.454999999999998</v>
      </c>
      <c r="U55">
        <f>AVERAGE(RAW!U55:U58)</f>
        <v>6.4424999999999999</v>
      </c>
      <c r="V55">
        <f>AVERAGE(RAW!V55:V58)</f>
        <v>2544.5</v>
      </c>
      <c r="W55">
        <f>AVERAGE(RAW!W55:W58)</f>
        <v>686.11249999999995</v>
      </c>
      <c r="X55">
        <f>AVERAGE(RAW!X55:X58)</f>
        <v>581.41499999999996</v>
      </c>
      <c r="Y55">
        <f>AVERAGE(RAW!Y55:Y58)</f>
        <v>59.58</v>
      </c>
      <c r="Z55">
        <f>AVERAGE(RAW!Z55:Z58)</f>
        <v>2382.5</v>
      </c>
      <c r="AA55">
        <f>AVERAGE(RAW!AA55:AA58)</f>
        <v>27528.75</v>
      </c>
      <c r="AB55">
        <f>AVERAGE(RAW!AB55:AB58)</f>
        <v>122.6575</v>
      </c>
      <c r="AC55">
        <f>AVERAGE(RAW!AC55:AC58)</f>
        <v>664.17750000000001</v>
      </c>
      <c r="AD55">
        <f>AVERAGE(RAW!AD55:AD58)</f>
        <v>236.2175</v>
      </c>
    </row>
    <row r="56" spans="1:30" x14ac:dyDescent="0.2">
      <c r="A56" t="s">
        <v>694</v>
      </c>
      <c r="B56" t="s">
        <v>271</v>
      </c>
      <c r="C56" t="s">
        <v>32</v>
      </c>
      <c r="D56" t="s">
        <v>33</v>
      </c>
      <c r="E56" t="s">
        <v>34</v>
      </c>
      <c r="F56" t="s">
        <v>556</v>
      </c>
    </row>
    <row r="57" spans="1:30" x14ac:dyDescent="0.2">
      <c r="A57" t="s">
        <v>695</v>
      </c>
      <c r="B57" t="s">
        <v>271</v>
      </c>
      <c r="C57" t="s">
        <v>32</v>
      </c>
      <c r="D57" t="s">
        <v>33</v>
      </c>
      <c r="E57" t="s">
        <v>34</v>
      </c>
      <c r="F57" t="s">
        <v>556</v>
      </c>
    </row>
    <row r="58" spans="1:30" x14ac:dyDescent="0.2">
      <c r="A58" t="s">
        <v>696</v>
      </c>
      <c r="B58" t="s">
        <v>271</v>
      </c>
      <c r="C58" t="s">
        <v>32</v>
      </c>
      <c r="D58" t="s">
        <v>33</v>
      </c>
      <c r="E58" t="s">
        <v>34</v>
      </c>
      <c r="F58" t="s">
        <v>556</v>
      </c>
    </row>
    <row r="59" spans="1:30" x14ac:dyDescent="0.2">
      <c r="A59" t="s">
        <v>697</v>
      </c>
      <c r="B59" t="s">
        <v>219</v>
      </c>
      <c r="C59" t="s">
        <v>32</v>
      </c>
      <c r="D59" t="s">
        <v>33</v>
      </c>
      <c r="E59" t="s">
        <v>34</v>
      </c>
      <c r="F59" t="s">
        <v>544</v>
      </c>
      <c r="G59">
        <f>AVERAGE(RAW!G59:G62)</f>
        <v>1.915</v>
      </c>
      <c r="H59">
        <f>AVERAGE(RAW!H59:H62)</f>
        <v>1.46</v>
      </c>
      <c r="I59">
        <f>AVERAGE(RAW!I59:I62)</f>
        <v>3.7049999999999996</v>
      </c>
      <c r="J59">
        <f>AVERAGE(RAW!J59:J62)</f>
        <v>43.935000000000002</v>
      </c>
      <c r="K59">
        <f>AVERAGE(RAW!K59:K62)</f>
        <v>2.41</v>
      </c>
      <c r="L59">
        <f>AVERAGE(RAW!L59:L62)</f>
        <v>2.93</v>
      </c>
      <c r="M59">
        <f>AVERAGE(RAW!M59:M62)</f>
        <v>7.3574999999999999</v>
      </c>
      <c r="N59">
        <f>AVERAGE(RAW!N59:N62)</f>
        <v>4112</v>
      </c>
      <c r="O59">
        <f>AVERAGE(RAW!O59:O62)</f>
        <v>5.9674999999999994</v>
      </c>
      <c r="P59">
        <f>AVERAGE(RAW!P59:P62)</f>
        <v>11.9975</v>
      </c>
      <c r="Q59">
        <f>AVERAGE(RAW!Q59:Q62)</f>
        <v>172.56</v>
      </c>
      <c r="R59">
        <f>AVERAGE(RAW!R59:R62)</f>
        <v>393.25</v>
      </c>
      <c r="S59">
        <f>AVERAGE(RAW!S59:S62)</f>
        <v>259.27999999999997</v>
      </c>
      <c r="T59">
        <f>AVERAGE(RAW!T59:T62)</f>
        <v>40.01</v>
      </c>
      <c r="U59">
        <f>AVERAGE(RAW!U59:U62)</f>
        <v>7.5150000000000006</v>
      </c>
      <c r="V59">
        <f>AVERAGE(RAW!V59:V62)</f>
        <v>2781.5</v>
      </c>
      <c r="W59">
        <f>AVERAGE(RAW!W59:W62)</f>
        <v>648.53</v>
      </c>
      <c r="X59">
        <f>AVERAGE(RAW!X59:X62)</f>
        <v>720.09500000000014</v>
      </c>
      <c r="Y59">
        <f>AVERAGE(RAW!Y59:Y62)</f>
        <v>54.522500000000001</v>
      </c>
      <c r="Z59">
        <f>AVERAGE(RAW!Z59:Z62)</f>
        <v>2382.5</v>
      </c>
      <c r="AA59">
        <f>AVERAGE(RAW!AA59:AA62)</f>
        <v>29578</v>
      </c>
      <c r="AB59">
        <f>AVERAGE(RAW!AB59:AB62)</f>
        <v>128.76</v>
      </c>
      <c r="AC59">
        <f>AVERAGE(RAW!AC59:AC62)</f>
        <v>670.99499999999989</v>
      </c>
      <c r="AD59">
        <f>AVERAGE(RAW!AD59:AD62)</f>
        <v>247.3725</v>
      </c>
    </row>
    <row r="60" spans="1:30" x14ac:dyDescent="0.2">
      <c r="A60" t="s">
        <v>698</v>
      </c>
      <c r="B60" t="s">
        <v>219</v>
      </c>
      <c r="C60" t="s">
        <v>32</v>
      </c>
      <c r="D60" t="s">
        <v>33</v>
      </c>
      <c r="E60" t="s">
        <v>34</v>
      </c>
      <c r="F60" t="s">
        <v>544</v>
      </c>
    </row>
    <row r="61" spans="1:30" x14ac:dyDescent="0.2">
      <c r="A61" t="s">
        <v>699</v>
      </c>
      <c r="B61" t="s">
        <v>219</v>
      </c>
      <c r="C61" t="s">
        <v>32</v>
      </c>
      <c r="D61" t="s">
        <v>33</v>
      </c>
      <c r="E61" t="s">
        <v>34</v>
      </c>
      <c r="F61" t="s">
        <v>544</v>
      </c>
    </row>
    <row r="62" spans="1:30" x14ac:dyDescent="0.2">
      <c r="A62" t="s">
        <v>700</v>
      </c>
      <c r="B62" t="s">
        <v>219</v>
      </c>
      <c r="C62" t="s">
        <v>32</v>
      </c>
      <c r="D62" t="s">
        <v>33</v>
      </c>
      <c r="E62" t="s">
        <v>34</v>
      </c>
      <c r="F62" t="s">
        <v>544</v>
      </c>
    </row>
    <row r="63" spans="1:30" x14ac:dyDescent="0.2">
      <c r="A63" t="s">
        <v>701</v>
      </c>
      <c r="B63" t="s">
        <v>232</v>
      </c>
      <c r="C63" t="s">
        <v>32</v>
      </c>
      <c r="D63" t="s">
        <v>33</v>
      </c>
      <c r="E63" t="s">
        <v>34</v>
      </c>
      <c r="F63" t="s">
        <v>547</v>
      </c>
      <c r="G63">
        <f>AVERAGE(RAW!G63:G64)</f>
        <v>2.06</v>
      </c>
      <c r="H63">
        <f>AVERAGE(RAW!H63:H64)</f>
        <v>1.28</v>
      </c>
      <c r="I63">
        <f>AVERAGE(RAW!I63:I64)</f>
        <v>3.1950000000000003</v>
      </c>
      <c r="J63">
        <f>AVERAGE(RAW!J63:J64)</f>
        <v>37.545000000000002</v>
      </c>
      <c r="K63">
        <f>AVERAGE(RAW!K63:K64)</f>
        <v>24.720000000000002</v>
      </c>
      <c r="L63">
        <f>AVERAGE(RAW!L63:L64)</f>
        <v>2.85</v>
      </c>
      <c r="M63">
        <f>AVERAGE(RAW!M63:M64)</f>
        <v>7.04</v>
      </c>
      <c r="N63">
        <f>AVERAGE(RAW!N63:N64)</f>
        <v>4790</v>
      </c>
      <c r="O63">
        <f>AVERAGE(RAW!O63:O64)</f>
        <v>5.9</v>
      </c>
      <c r="P63">
        <f>AVERAGE(RAW!P63:P64)</f>
        <v>11.145</v>
      </c>
      <c r="Q63">
        <f>AVERAGE(RAW!Q63:Q64)</f>
        <v>169.17</v>
      </c>
      <c r="R63">
        <f>AVERAGE(RAW!R63:R64)</f>
        <v>393.25</v>
      </c>
      <c r="S63">
        <f>AVERAGE(RAW!S63:S64)</f>
        <v>261.79500000000002</v>
      </c>
      <c r="T63">
        <f>AVERAGE(RAW!T63:T64)</f>
        <v>40.549999999999997</v>
      </c>
      <c r="U63">
        <f>AVERAGE(RAW!U63:U64)</f>
        <v>7.08</v>
      </c>
      <c r="V63">
        <f>AVERAGE(RAW!V63:V64)</f>
        <v>2541</v>
      </c>
      <c r="W63">
        <f>AVERAGE(RAW!W63:W64)</f>
        <v>663.83500000000004</v>
      </c>
      <c r="X63">
        <f>AVERAGE(RAW!X63:X64)</f>
        <v>750.66</v>
      </c>
      <c r="Y63">
        <f>AVERAGE(RAW!Y63:Y64)</f>
        <v>56.094999999999999</v>
      </c>
      <c r="Z63">
        <f>AVERAGE(RAW!Z63:Z64)</f>
        <v>2642</v>
      </c>
      <c r="AA63">
        <f>AVERAGE(RAW!AA63:AA64)</f>
        <v>28701.5</v>
      </c>
      <c r="AB63">
        <f>AVERAGE(RAW!AB63:AB64)</f>
        <v>134.07499999999999</v>
      </c>
      <c r="AC63">
        <f>AVERAGE(RAW!AC63:AC64)</f>
        <v>714.46500000000003</v>
      </c>
      <c r="AD63">
        <f>AVERAGE(RAW!AD63:AD64)</f>
        <v>249.87</v>
      </c>
    </row>
    <row r="64" spans="1:30" x14ac:dyDescent="0.2">
      <c r="A64" t="s">
        <v>702</v>
      </c>
      <c r="B64" t="s">
        <v>232</v>
      </c>
      <c r="C64" t="s">
        <v>32</v>
      </c>
      <c r="D64" t="s">
        <v>33</v>
      </c>
      <c r="E64" t="s">
        <v>34</v>
      </c>
      <c r="F64" t="s">
        <v>547</v>
      </c>
    </row>
    <row r="65" spans="1:30" x14ac:dyDescent="0.2">
      <c r="A65" t="s">
        <v>703</v>
      </c>
      <c r="B65" t="s">
        <v>329</v>
      </c>
      <c r="C65" t="s">
        <v>32</v>
      </c>
      <c r="D65" t="s">
        <v>33</v>
      </c>
      <c r="E65" t="s">
        <v>34</v>
      </c>
      <c r="F65" t="s">
        <v>568</v>
      </c>
      <c r="G65">
        <f>AVERAGE(RAW!G65:G67)</f>
        <v>1.6000000000000003</v>
      </c>
      <c r="H65">
        <f>AVERAGE(RAW!H65:H67)</f>
        <v>1.19</v>
      </c>
      <c r="I65">
        <f>AVERAGE(RAW!I65:I67)</f>
        <v>1.6499999999999997</v>
      </c>
      <c r="J65">
        <f>AVERAGE(RAW!J65:J67)</f>
        <v>23.883333333333336</v>
      </c>
      <c r="K65">
        <f>AVERAGE(RAW!K65:K67)</f>
        <v>27.27</v>
      </c>
      <c r="L65">
        <f>AVERAGE(RAW!L65:L67)</f>
        <v>2.9466666666666668</v>
      </c>
      <c r="M65">
        <f>AVERAGE(RAW!M65:M67)</f>
        <v>4.2366666666666664</v>
      </c>
      <c r="N65">
        <f>AVERAGE(RAW!N65:N67)</f>
        <v>2111</v>
      </c>
      <c r="O65">
        <f>AVERAGE(RAW!O65:O67)</f>
        <v>8.163333333333334</v>
      </c>
      <c r="P65">
        <f>AVERAGE(RAW!P65:P67)</f>
        <v>2.73</v>
      </c>
      <c r="Q65">
        <f>AVERAGE(RAW!Q65:Q67)</f>
        <v>54.29999999999999</v>
      </c>
      <c r="R65">
        <f>AVERAGE(RAW!R65:R67)</f>
        <v>99.386666666666656</v>
      </c>
      <c r="S65">
        <f>AVERAGE(RAW!S65:S67)</f>
        <v>142.27000000000001</v>
      </c>
      <c r="T65">
        <f>AVERAGE(RAW!T65:T67)</f>
        <v>18.676666666666666</v>
      </c>
      <c r="U65">
        <f>AVERAGE(RAW!U65:U67)</f>
        <v>2.6533333333333333</v>
      </c>
      <c r="V65">
        <f>AVERAGE(RAW!V65:V67)</f>
        <v>1568.3333333333333</v>
      </c>
      <c r="W65">
        <f>AVERAGE(RAW!W65:W67)</f>
        <v>414.43</v>
      </c>
      <c r="X65">
        <f>AVERAGE(RAW!X65:X67)</f>
        <v>662.47333333333336</v>
      </c>
      <c r="Y65">
        <f>AVERAGE(RAW!Y65:Y67)</f>
        <v>44.216666666666669</v>
      </c>
      <c r="Z65">
        <f>AVERAGE(RAW!Z65:Z67)</f>
        <v>2999</v>
      </c>
      <c r="AA65">
        <f>AVERAGE(RAW!AA65:AA67)</f>
        <v>18752</v>
      </c>
      <c r="AB65">
        <f>AVERAGE(RAW!AB65:AB67)</f>
        <v>103.63666666666666</v>
      </c>
      <c r="AC65">
        <f>AVERAGE(RAW!AC65:AC67)</f>
        <v>700.73666666666668</v>
      </c>
      <c r="AD65">
        <f>AVERAGE(RAW!AD65:AD67)</f>
        <v>35.573333333333331</v>
      </c>
    </row>
    <row r="66" spans="1:30" x14ac:dyDescent="0.2">
      <c r="A66" t="s">
        <v>704</v>
      </c>
      <c r="B66" t="s">
        <v>329</v>
      </c>
      <c r="C66" t="s">
        <v>32</v>
      </c>
      <c r="D66" t="s">
        <v>33</v>
      </c>
      <c r="E66" t="s">
        <v>34</v>
      </c>
      <c r="F66" t="s">
        <v>568</v>
      </c>
    </row>
    <row r="67" spans="1:30" x14ac:dyDescent="0.2">
      <c r="A67" t="s">
        <v>705</v>
      </c>
      <c r="B67" t="s">
        <v>329</v>
      </c>
      <c r="C67" t="s">
        <v>32</v>
      </c>
      <c r="D67" t="s">
        <v>33</v>
      </c>
      <c r="E67" t="s">
        <v>34</v>
      </c>
      <c r="F67" t="s">
        <v>568</v>
      </c>
    </row>
    <row r="68" spans="1:30" x14ac:dyDescent="0.2">
      <c r="A68" t="s">
        <v>706</v>
      </c>
      <c r="B68" t="s">
        <v>439</v>
      </c>
      <c r="C68" t="s">
        <v>32</v>
      </c>
      <c r="D68" t="s">
        <v>33</v>
      </c>
      <c r="E68" t="s">
        <v>34</v>
      </c>
      <c r="F68" t="s">
        <v>490</v>
      </c>
      <c r="G68">
        <f>AVERAGE(RAW!G68:G71)</f>
        <v>2.1924999999999999</v>
      </c>
      <c r="H68">
        <f>AVERAGE(RAW!H68:H71)</f>
        <v>1.05</v>
      </c>
      <c r="I68">
        <f>AVERAGE(RAW!I68:I71)</f>
        <v>1.3250000000000002</v>
      </c>
      <c r="J68">
        <f>AVERAGE(RAW!J68:J71)</f>
        <v>26.345000000000002</v>
      </c>
      <c r="K68">
        <f>AVERAGE(RAW!K68:K71)</f>
        <v>87.427499999999995</v>
      </c>
      <c r="L68">
        <f>AVERAGE(RAW!L68:L71)</f>
        <v>4.2675000000000001</v>
      </c>
      <c r="M68">
        <f>AVERAGE(RAW!M68:M71)</f>
        <v>6.4524999999999997</v>
      </c>
      <c r="N68">
        <f>AVERAGE(RAW!N68:N71)</f>
        <v>1849.5</v>
      </c>
      <c r="O68">
        <f>AVERAGE(RAW!O68:O71)</f>
        <v>10.559999999999999</v>
      </c>
      <c r="P68">
        <f>AVERAGE(RAW!P68:P71)</f>
        <v>3.165</v>
      </c>
      <c r="Q68">
        <f>AVERAGE(RAW!Q68:Q71)</f>
        <v>74.08</v>
      </c>
      <c r="R68">
        <f>AVERAGE(RAW!R68:R71)</f>
        <v>94.855000000000004</v>
      </c>
      <c r="S68">
        <f>AVERAGE(RAW!S68:S71)</f>
        <v>76.697499999999991</v>
      </c>
      <c r="T68">
        <f>AVERAGE(RAW!T68:T71)</f>
        <v>25.157500000000002</v>
      </c>
      <c r="U68">
        <f>AVERAGE(RAW!U68:U71)</f>
        <v>2.46</v>
      </c>
      <c r="V68">
        <f>AVERAGE(RAW!V68:V71)</f>
        <v>1422</v>
      </c>
      <c r="W68">
        <f>AVERAGE(RAW!W68:W71)</f>
        <v>506.40999999999997</v>
      </c>
      <c r="X68">
        <f>AVERAGE(RAW!X68:X71)</f>
        <v>407.40499999999997</v>
      </c>
      <c r="Y68">
        <f>AVERAGE(RAW!Y68:Y71)</f>
        <v>45.782499999999999</v>
      </c>
      <c r="Z68">
        <f>AVERAGE(RAW!Z68:Z71)</f>
        <v>1954.25</v>
      </c>
      <c r="AA68">
        <f>AVERAGE(RAW!AA68:AA71)</f>
        <v>18996.75</v>
      </c>
      <c r="AB68">
        <f>AVERAGE(RAW!AB68:AB71)</f>
        <v>117.005</v>
      </c>
      <c r="AC68">
        <f>AVERAGE(RAW!AC68:AC71)</f>
        <v>711.67250000000001</v>
      </c>
      <c r="AD68">
        <f>AVERAGE(RAW!AD68:AD71)</f>
        <v>38.472500000000004</v>
      </c>
    </row>
    <row r="69" spans="1:30" x14ac:dyDescent="0.2">
      <c r="A69" t="s">
        <v>707</v>
      </c>
      <c r="B69" t="s">
        <v>439</v>
      </c>
      <c r="C69" t="s">
        <v>32</v>
      </c>
      <c r="D69" t="s">
        <v>33</v>
      </c>
      <c r="E69" t="s">
        <v>34</v>
      </c>
      <c r="F69" t="s">
        <v>490</v>
      </c>
    </row>
    <row r="70" spans="1:30" x14ac:dyDescent="0.2">
      <c r="A70" t="s">
        <v>708</v>
      </c>
      <c r="B70" t="s">
        <v>439</v>
      </c>
      <c r="C70" t="s">
        <v>32</v>
      </c>
      <c r="D70" t="s">
        <v>33</v>
      </c>
      <c r="E70" t="s">
        <v>34</v>
      </c>
      <c r="F70" t="s">
        <v>490</v>
      </c>
    </row>
    <row r="71" spans="1:30" x14ac:dyDescent="0.2">
      <c r="A71" t="s">
        <v>709</v>
      </c>
      <c r="B71" t="s">
        <v>439</v>
      </c>
      <c r="C71" t="s">
        <v>32</v>
      </c>
      <c r="D71" t="s">
        <v>33</v>
      </c>
      <c r="E71" t="s">
        <v>34</v>
      </c>
      <c r="F71" t="s">
        <v>490</v>
      </c>
    </row>
    <row r="72" spans="1:30" x14ac:dyDescent="0.2">
      <c r="A72" t="s">
        <v>710</v>
      </c>
      <c r="B72" t="s">
        <v>31</v>
      </c>
      <c r="C72" t="s">
        <v>32</v>
      </c>
      <c r="D72" t="s">
        <v>33</v>
      </c>
      <c r="E72" t="s">
        <v>34</v>
      </c>
      <c r="F72" t="s">
        <v>498</v>
      </c>
      <c r="G72">
        <f>AVERAGE(RAW!G72:G76)</f>
        <v>1.6140000000000001</v>
      </c>
      <c r="H72">
        <f>AVERAGE(RAW!H72:H76)</f>
        <v>1.1300000000000001</v>
      </c>
      <c r="I72">
        <f>AVERAGE(RAW!I72:I76)</f>
        <v>1.3519999999999999</v>
      </c>
      <c r="J72">
        <f>AVERAGE(RAW!J72:J76)</f>
        <v>34.564</v>
      </c>
      <c r="K72">
        <f>AVERAGE(RAW!K72:K76)</f>
        <v>176.58600000000001</v>
      </c>
      <c r="L72">
        <f>AVERAGE(RAW!L72:L76)</f>
        <v>3.87</v>
      </c>
      <c r="M72">
        <f>AVERAGE(RAW!M72:M76)</f>
        <v>2.1360000000000001</v>
      </c>
      <c r="N72">
        <f>AVERAGE(RAW!N72:N76)</f>
        <v>1257.5999999999999</v>
      </c>
      <c r="O72">
        <f>AVERAGE(RAW!O72:O76)</f>
        <v>9.5019999999999989</v>
      </c>
      <c r="P72">
        <f>AVERAGE(RAW!P72:P76)</f>
        <v>3.4240000000000004</v>
      </c>
      <c r="Q72">
        <f>AVERAGE(RAW!Q72:Q76)</f>
        <v>69.84</v>
      </c>
      <c r="R72">
        <f>AVERAGE(RAW!R72:R76)</f>
        <v>92.56</v>
      </c>
      <c r="S72">
        <f>AVERAGE(RAW!S72:S76)</f>
        <v>78.007999999999996</v>
      </c>
      <c r="T72">
        <f>AVERAGE(RAW!T72:T76)</f>
        <v>31.962</v>
      </c>
      <c r="U72">
        <f>AVERAGE(RAW!U72:U76)</f>
        <v>1.7719999999999998</v>
      </c>
      <c r="V72">
        <f>AVERAGE(RAW!V72:V76)</f>
        <v>2125.4</v>
      </c>
      <c r="W72">
        <f>AVERAGE(RAW!W72:W76)</f>
        <v>445.98400000000004</v>
      </c>
      <c r="X72">
        <f>AVERAGE(RAW!X72:X76)</f>
        <v>314.73999999999995</v>
      </c>
      <c r="Y72">
        <f>AVERAGE(RAW!Y72:Y76)</f>
        <v>37.194000000000003</v>
      </c>
      <c r="Z72">
        <f>AVERAGE(RAW!Z72:Z76)</f>
        <v>1596.2</v>
      </c>
      <c r="AA72">
        <f>AVERAGE(RAW!AA72:AA76)</f>
        <v>20255.8</v>
      </c>
      <c r="AB72">
        <f>AVERAGE(RAW!AB72:AB76)</f>
        <v>117.53800000000001</v>
      </c>
      <c r="AC72">
        <f>AVERAGE(RAW!AC72:AC76)</f>
        <v>703.24400000000003</v>
      </c>
      <c r="AD72">
        <f>AVERAGE(RAW!AD72:AD76)</f>
        <v>55.418000000000006</v>
      </c>
    </row>
    <row r="73" spans="1:30" x14ac:dyDescent="0.2">
      <c r="A73" t="s">
        <v>711</v>
      </c>
      <c r="B73" t="s">
        <v>31</v>
      </c>
      <c r="C73" t="s">
        <v>32</v>
      </c>
      <c r="D73" t="s">
        <v>33</v>
      </c>
      <c r="E73" t="s">
        <v>34</v>
      </c>
      <c r="F73" t="s">
        <v>498</v>
      </c>
    </row>
    <row r="74" spans="1:30" x14ac:dyDescent="0.2">
      <c r="A74" t="s">
        <v>712</v>
      </c>
      <c r="B74" t="s">
        <v>31</v>
      </c>
      <c r="C74" t="s">
        <v>32</v>
      </c>
      <c r="D74" t="s">
        <v>33</v>
      </c>
      <c r="E74" t="s">
        <v>34</v>
      </c>
      <c r="F74" t="s">
        <v>498</v>
      </c>
    </row>
    <row r="75" spans="1:30" x14ac:dyDescent="0.2">
      <c r="A75" t="s">
        <v>713</v>
      </c>
      <c r="B75" t="s">
        <v>31</v>
      </c>
      <c r="C75" t="s">
        <v>32</v>
      </c>
      <c r="D75" t="s">
        <v>33</v>
      </c>
      <c r="E75" t="s">
        <v>34</v>
      </c>
      <c r="F75" t="s">
        <v>498</v>
      </c>
    </row>
    <row r="76" spans="1:30" x14ac:dyDescent="0.2">
      <c r="A76" t="s">
        <v>714</v>
      </c>
      <c r="B76" t="s">
        <v>31</v>
      </c>
      <c r="C76" t="s">
        <v>32</v>
      </c>
      <c r="D76" t="s">
        <v>33</v>
      </c>
      <c r="E76" t="s">
        <v>34</v>
      </c>
      <c r="F76" t="s">
        <v>498</v>
      </c>
    </row>
    <row r="77" spans="1:30" x14ac:dyDescent="0.2">
      <c r="A77" s="28" t="s">
        <v>715</v>
      </c>
      <c r="B77" s="28" t="s">
        <v>46</v>
      </c>
      <c r="C77" s="28" t="s">
        <v>32</v>
      </c>
      <c r="D77" s="28" t="s">
        <v>33</v>
      </c>
      <c r="E77" s="28" t="s">
        <v>34</v>
      </c>
      <c r="F77" s="28" t="s">
        <v>502</v>
      </c>
      <c r="G77">
        <f>AVERAGE(RAW!G77:G79)</f>
        <v>6.48</v>
      </c>
      <c r="H77">
        <f>AVERAGE(RAW!H77:H79)</f>
        <v>2.5733333333333333</v>
      </c>
      <c r="I77">
        <f>AVERAGE(RAW!I77:I79)</f>
        <v>4.9899999999999993</v>
      </c>
      <c r="J77">
        <f>AVERAGE(RAW!J77:J79)</f>
        <v>59.109999999999992</v>
      </c>
      <c r="K77">
        <f>AVERAGE(RAW!K77:K79)</f>
        <v>25.74666666666667</v>
      </c>
      <c r="L77">
        <f>AVERAGE(RAW!L77:L79)</f>
        <v>8.2366666666666664</v>
      </c>
      <c r="M77">
        <f>AVERAGE(RAW!M77:M79)</f>
        <v>8.0733333333333324</v>
      </c>
      <c r="N77">
        <f>AVERAGE(RAW!N77:N79)</f>
        <v>6578</v>
      </c>
      <c r="O77">
        <f>AVERAGE(RAW!O77:O79)</f>
        <v>8.4600000000000009</v>
      </c>
      <c r="P77">
        <f>AVERAGE(RAW!P77:P79)</f>
        <v>17.97</v>
      </c>
      <c r="Q77">
        <f>AVERAGE(RAW!Q77:Q79)</f>
        <v>269.61666666666667</v>
      </c>
      <c r="R77">
        <f>AVERAGE(RAW!R77:R79)</f>
        <v>449.38666666666671</v>
      </c>
      <c r="S77">
        <f>AVERAGE(RAW!S77:S79)</f>
        <v>135.33666666666667</v>
      </c>
      <c r="T77">
        <f>AVERAGE(RAW!T77:T79)</f>
        <v>33.82</v>
      </c>
      <c r="U77">
        <f>AVERAGE(RAW!U77:U79)</f>
        <v>16.260000000000002</v>
      </c>
      <c r="V77">
        <f>AVERAGE(RAW!V77:V79)</f>
        <v>4361.333333333333</v>
      </c>
      <c r="W77">
        <f>AVERAGE(RAW!W77:W79)</f>
        <v>850.44333333333327</v>
      </c>
      <c r="X77">
        <f>AVERAGE(RAW!X77:X79)</f>
        <v>3475.6666666666665</v>
      </c>
      <c r="Y77">
        <f>AVERAGE(RAW!Y77:Y79)</f>
        <v>78.946666666666673</v>
      </c>
      <c r="Z77">
        <f>AVERAGE(RAW!Z77:Z79)</f>
        <v>2810.6666666666665</v>
      </c>
      <c r="AA77">
        <f>AVERAGE(RAW!AA77:AA79)</f>
        <v>249203.66666666666</v>
      </c>
      <c r="AB77">
        <f>AVERAGE(RAW!AB77:AB79)</f>
        <v>120.72666666666667</v>
      </c>
      <c r="AC77">
        <f>AVERAGE(RAW!AC77:AC79)</f>
        <v>2431.6666666666665</v>
      </c>
      <c r="AD77">
        <f>AVERAGE(RAW!AD77:AD79)</f>
        <v>575.54000000000008</v>
      </c>
    </row>
    <row r="78" spans="1:30" x14ac:dyDescent="0.2">
      <c r="A78" s="28" t="s">
        <v>716</v>
      </c>
      <c r="B78" s="28" t="s">
        <v>46</v>
      </c>
      <c r="C78" s="28" t="s">
        <v>32</v>
      </c>
      <c r="D78" s="28" t="s">
        <v>33</v>
      </c>
      <c r="E78" s="28" t="s">
        <v>34</v>
      </c>
      <c r="F78" s="28" t="s">
        <v>502</v>
      </c>
    </row>
    <row r="79" spans="1:30" x14ac:dyDescent="0.2">
      <c r="A79" s="28" t="s">
        <v>717</v>
      </c>
      <c r="B79" s="28" t="s">
        <v>46</v>
      </c>
      <c r="C79" s="28" t="s">
        <v>32</v>
      </c>
      <c r="D79" s="28" t="s">
        <v>33</v>
      </c>
      <c r="E79" s="28" t="s">
        <v>34</v>
      </c>
      <c r="F79" s="28" t="s">
        <v>502</v>
      </c>
    </row>
    <row r="80" spans="1:30" x14ac:dyDescent="0.2">
      <c r="A80" s="28" t="s">
        <v>718</v>
      </c>
      <c r="B80" s="28" t="s">
        <v>53</v>
      </c>
      <c r="C80" s="28" t="s">
        <v>32</v>
      </c>
      <c r="D80" s="28" t="s">
        <v>33</v>
      </c>
      <c r="E80" s="28" t="s">
        <v>34</v>
      </c>
      <c r="F80" s="28" t="s">
        <v>503</v>
      </c>
      <c r="G80">
        <f>AVERAGE(RAW!G80:G82)</f>
        <v>6.7700000000000005</v>
      </c>
      <c r="H80">
        <f>AVERAGE(RAW!H80:H82)</f>
        <v>2.7633333333333332</v>
      </c>
      <c r="I80">
        <f>AVERAGE(RAW!I80:I82)</f>
        <v>5.12</v>
      </c>
      <c r="J80">
        <f>AVERAGE(RAW!J80:J82)</f>
        <v>61.02</v>
      </c>
      <c r="K80">
        <f>AVERAGE(RAW!K80:K82)</f>
        <v>99.42</v>
      </c>
      <c r="L80">
        <f>AVERAGE(RAW!L80:L82)</f>
        <v>9.6533333333333324</v>
      </c>
      <c r="M80">
        <f>AVERAGE(RAW!M80:M82)</f>
        <v>8.3699999999999992</v>
      </c>
      <c r="N80">
        <f>AVERAGE(RAW!N80:N82)</f>
        <v>6578</v>
      </c>
      <c r="O80">
        <f>AVERAGE(RAW!O80:O82)</f>
        <v>8.663333333333334</v>
      </c>
      <c r="P80">
        <f>AVERAGE(RAW!P80:P82)</f>
        <v>19.103333333333335</v>
      </c>
      <c r="Q80">
        <f>AVERAGE(RAW!Q80:Q82)</f>
        <v>290.18666666666667</v>
      </c>
      <c r="R80">
        <f>AVERAGE(RAW!R80:R82)</f>
        <v>444.9666666666667</v>
      </c>
      <c r="S80">
        <f>AVERAGE(RAW!S80:S82)</f>
        <v>124.22333333333331</v>
      </c>
      <c r="T80">
        <f>AVERAGE(RAW!T80:T82)</f>
        <v>36.65</v>
      </c>
      <c r="U80">
        <f>AVERAGE(RAW!U80:U82)</f>
        <v>16.273333333333337</v>
      </c>
      <c r="V80">
        <f>AVERAGE(RAW!V80:V82)</f>
        <v>4328</v>
      </c>
      <c r="W80">
        <f>AVERAGE(RAW!W80:W82)</f>
        <v>801.80333333333328</v>
      </c>
      <c r="X80">
        <f>AVERAGE(RAW!X80:X82)</f>
        <v>3098</v>
      </c>
      <c r="Y80">
        <f>AVERAGE(RAW!Y80:Y82)</f>
        <v>78.946666666666673</v>
      </c>
      <c r="Z80">
        <f>AVERAGE(RAW!Z80:Z82)</f>
        <v>3042</v>
      </c>
      <c r="AA80">
        <f>AVERAGE(RAW!AA80:AA82)</f>
        <v>234130.33333333334</v>
      </c>
      <c r="AB80">
        <f>AVERAGE(RAW!AB80:AB82)</f>
        <v>120.73</v>
      </c>
      <c r="AC80">
        <f>AVERAGE(RAW!AC80:AC82)</f>
        <v>2536.6666666666665</v>
      </c>
      <c r="AD80">
        <f>AVERAGE(RAW!AD80:AD82)</f>
        <v>611.81000000000006</v>
      </c>
    </row>
    <row r="81" spans="1:30" x14ac:dyDescent="0.2">
      <c r="A81" s="28" t="s">
        <v>719</v>
      </c>
      <c r="B81" s="28" t="s">
        <v>53</v>
      </c>
      <c r="C81" s="28" t="s">
        <v>32</v>
      </c>
      <c r="D81" s="28" t="s">
        <v>33</v>
      </c>
      <c r="E81" s="28" t="s">
        <v>34</v>
      </c>
      <c r="F81" s="28" t="s">
        <v>503</v>
      </c>
    </row>
    <row r="82" spans="1:30" x14ac:dyDescent="0.2">
      <c r="A82" s="28" t="s">
        <v>720</v>
      </c>
      <c r="B82" s="28" t="s">
        <v>53</v>
      </c>
      <c r="C82" s="28" t="s">
        <v>32</v>
      </c>
      <c r="D82" s="28" t="s">
        <v>33</v>
      </c>
      <c r="E82" s="28" t="s">
        <v>34</v>
      </c>
      <c r="F82" s="28" t="s">
        <v>503</v>
      </c>
    </row>
    <row r="83" spans="1:30" x14ac:dyDescent="0.2">
      <c r="A83" t="s">
        <v>721</v>
      </c>
      <c r="B83" t="s">
        <v>397</v>
      </c>
      <c r="C83" t="s">
        <v>32</v>
      </c>
      <c r="D83" t="s">
        <v>33</v>
      </c>
      <c r="E83" t="s">
        <v>34</v>
      </c>
      <c r="F83" t="s">
        <v>583</v>
      </c>
      <c r="G83">
        <f>AVERAGE(RAW!G83:G86)</f>
        <v>1.6850000000000001</v>
      </c>
      <c r="H83">
        <f>AVERAGE(RAW!H83:H86)</f>
        <v>0.71750000000000003</v>
      </c>
      <c r="I83">
        <f>AVERAGE(RAW!I83:I86)</f>
        <v>1.2</v>
      </c>
      <c r="J83">
        <f>AVERAGE(RAW!J83:J86)</f>
        <v>19.585000000000001</v>
      </c>
      <c r="K83">
        <f>AVERAGE(RAW!K83:K86)</f>
        <v>47.902500000000003</v>
      </c>
      <c r="L83">
        <f>AVERAGE(RAW!L83:L86)</f>
        <v>2.6150000000000002</v>
      </c>
      <c r="M83">
        <f>AVERAGE(RAW!M83:M86)</f>
        <v>3.9674999999999994</v>
      </c>
      <c r="N83">
        <f>AVERAGE(RAW!N83:N86)</f>
        <v>1231.0774999999999</v>
      </c>
      <c r="O83">
        <f>AVERAGE(RAW!O83:O86)</f>
        <v>8.02</v>
      </c>
      <c r="P83">
        <f>AVERAGE(RAW!P83:P86)</f>
        <v>1.7825000000000002</v>
      </c>
      <c r="Q83">
        <f>AVERAGE(RAW!Q83:Q86)</f>
        <v>60.730000000000004</v>
      </c>
      <c r="R83">
        <f>AVERAGE(RAW!R83:R86)</f>
        <v>119.45750000000001</v>
      </c>
      <c r="S83">
        <f>AVERAGE(RAW!S83:S86)</f>
        <v>121.94499999999999</v>
      </c>
      <c r="T83">
        <f>AVERAGE(RAW!T83:T86)</f>
        <v>23.024999999999999</v>
      </c>
      <c r="U83">
        <f>AVERAGE(RAW!U83:U86)</f>
        <v>3.3200000000000003</v>
      </c>
      <c r="V83">
        <f>AVERAGE(RAW!V83:V86)</f>
        <v>1507.75</v>
      </c>
      <c r="W83">
        <f>AVERAGE(RAW!W83:W86)</f>
        <v>372.84</v>
      </c>
      <c r="X83">
        <f>AVERAGE(RAW!X83:X86)</f>
        <v>462.52250000000004</v>
      </c>
      <c r="Y83">
        <f>AVERAGE(RAW!Y83:Y86)</f>
        <v>34.207500000000003</v>
      </c>
      <c r="Z83">
        <f>AVERAGE(RAW!Z83:Z86)</f>
        <v>1368</v>
      </c>
      <c r="AA83">
        <f>AVERAGE(RAW!AA83:AA86)</f>
        <v>14291.75</v>
      </c>
      <c r="AB83">
        <f>AVERAGE(RAW!AB83:AB86)</f>
        <v>102.45000000000002</v>
      </c>
      <c r="AC83">
        <f>AVERAGE(RAW!AC83:AC86)</f>
        <v>585.89750000000004</v>
      </c>
      <c r="AD83">
        <f>AVERAGE(RAW!AD83:AD86)</f>
        <v>37.739999999999995</v>
      </c>
    </row>
    <row r="84" spans="1:30" x14ac:dyDescent="0.2">
      <c r="A84" t="s">
        <v>722</v>
      </c>
      <c r="B84" t="s">
        <v>397</v>
      </c>
      <c r="C84" t="s">
        <v>32</v>
      </c>
      <c r="D84" t="s">
        <v>33</v>
      </c>
      <c r="E84" t="s">
        <v>34</v>
      </c>
      <c r="F84" t="s">
        <v>583</v>
      </c>
    </row>
    <row r="85" spans="1:30" x14ac:dyDescent="0.2">
      <c r="A85" t="s">
        <v>723</v>
      </c>
      <c r="B85" t="s">
        <v>397</v>
      </c>
      <c r="C85" t="s">
        <v>32</v>
      </c>
      <c r="D85" t="s">
        <v>33</v>
      </c>
      <c r="E85" t="s">
        <v>34</v>
      </c>
      <c r="F85" t="s">
        <v>583</v>
      </c>
      <c r="G85">
        <f>AVERAGE(RAW!G85:G87)</f>
        <v>1.97</v>
      </c>
      <c r="H85">
        <f>AVERAGE(RAW!H85:H87)</f>
        <v>0.78666666666666663</v>
      </c>
      <c r="I85">
        <f>AVERAGE(RAW!I85:I87)</f>
        <v>1.6233333333333331</v>
      </c>
      <c r="J85">
        <f>AVERAGE(RAW!J85:J87)</f>
        <v>31.363333333333333</v>
      </c>
      <c r="K85">
        <f>AVERAGE(RAW!K85:K87)</f>
        <v>59.79</v>
      </c>
      <c r="L85">
        <f>AVERAGE(RAW!L85:L87)</f>
        <v>3.0933333333333337</v>
      </c>
      <c r="M85">
        <f>AVERAGE(RAW!M85:M87)</f>
        <v>4.3599999999999994</v>
      </c>
      <c r="N85">
        <f>AVERAGE(RAW!N85:N87)</f>
        <v>1509.1033333333332</v>
      </c>
      <c r="O85">
        <f>AVERAGE(RAW!O85:O87)</f>
        <v>6.96</v>
      </c>
      <c r="P85">
        <f>AVERAGE(RAW!P85:P87)</f>
        <v>3.73</v>
      </c>
      <c r="Q85">
        <f>AVERAGE(RAW!Q85:Q87)</f>
        <v>95.343333333333348</v>
      </c>
      <c r="R85">
        <f>AVERAGE(RAW!R85:R87)</f>
        <v>95.59333333333332</v>
      </c>
      <c r="S85">
        <f>AVERAGE(RAW!S85:S87)</f>
        <v>182.05333333333331</v>
      </c>
      <c r="T85">
        <f>AVERAGE(RAW!T85:T87)</f>
        <v>27.566666666666663</v>
      </c>
      <c r="U85">
        <f>AVERAGE(RAW!U85:U87)</f>
        <v>2.8166666666666664</v>
      </c>
      <c r="V85">
        <f>AVERAGE(RAW!V85:V87)</f>
        <v>1556.6666666666667</v>
      </c>
      <c r="W85">
        <f>AVERAGE(RAW!W85:W87)</f>
        <v>522.88333333333333</v>
      </c>
      <c r="X85">
        <f>AVERAGE(RAW!X85:X87)</f>
        <v>562.67333333333329</v>
      </c>
      <c r="Y85">
        <f>AVERAGE(RAW!Y85:Y87)</f>
        <v>56.473333333333336</v>
      </c>
      <c r="Z85">
        <f>AVERAGE(RAW!Z85:Z87)</f>
        <v>1436.3333333333333</v>
      </c>
      <c r="AA85">
        <f>AVERAGE(RAW!AA85:AA87)</f>
        <v>26928.333333333332</v>
      </c>
      <c r="AB85">
        <f>AVERAGE(RAW!AB85:AB87)</f>
        <v>121.12666666666667</v>
      </c>
      <c r="AC85">
        <f>AVERAGE(RAW!AC85:AC87)</f>
        <v>689.15333333333331</v>
      </c>
      <c r="AD85">
        <f>AVERAGE(RAW!AD85:AD87)</f>
        <v>116.46</v>
      </c>
    </row>
    <row r="86" spans="1:30" x14ac:dyDescent="0.2">
      <c r="A86" t="s">
        <v>724</v>
      </c>
      <c r="B86" t="s">
        <v>397</v>
      </c>
      <c r="C86" t="s">
        <v>32</v>
      </c>
      <c r="D86" t="s">
        <v>33</v>
      </c>
      <c r="E86" t="s">
        <v>34</v>
      </c>
      <c r="F86" t="s">
        <v>583</v>
      </c>
    </row>
    <row r="87" spans="1:30" x14ac:dyDescent="0.2">
      <c r="A87" t="s">
        <v>725</v>
      </c>
      <c r="B87" t="s">
        <v>139</v>
      </c>
      <c r="C87" t="s">
        <v>32</v>
      </c>
      <c r="D87" t="s">
        <v>33</v>
      </c>
      <c r="E87" t="s">
        <v>34</v>
      </c>
      <c r="F87" t="s">
        <v>520</v>
      </c>
      <c r="G87">
        <f>AVERAGE(RAW!G87:G90)</f>
        <v>2.4249999999999998</v>
      </c>
      <c r="H87">
        <f>AVERAGE(RAW!H87:H90)</f>
        <v>0.85750000000000004</v>
      </c>
      <c r="I87">
        <f>AVERAGE(RAW!I87:I90)</f>
        <v>2.3649999999999998</v>
      </c>
      <c r="J87">
        <f>AVERAGE(RAW!J87:J90)</f>
        <v>53.272500000000008</v>
      </c>
      <c r="K87">
        <f>AVERAGE(RAW!K87:K90)</f>
        <v>70.86</v>
      </c>
      <c r="L87">
        <f>AVERAGE(RAW!L87:L90)</f>
        <v>3.92</v>
      </c>
      <c r="M87">
        <f>AVERAGE(RAW!M87:M90)</f>
        <v>4.6050000000000004</v>
      </c>
      <c r="N87">
        <f>AVERAGE(RAW!N87:N90)</f>
        <v>2005.25</v>
      </c>
      <c r="O87">
        <f>AVERAGE(RAW!O87:O90)</f>
        <v>5.73</v>
      </c>
      <c r="P87">
        <f>AVERAGE(RAW!P87:P90)</f>
        <v>8.4474999999999998</v>
      </c>
      <c r="Q87">
        <f>AVERAGE(RAW!Q87:Q90)</f>
        <v>161.54750000000001</v>
      </c>
      <c r="R87">
        <f>AVERAGE(RAW!R87:R90)</f>
        <v>145.64749999999998</v>
      </c>
      <c r="S87">
        <f>AVERAGE(RAW!S87:S90)</f>
        <v>303.20749999999998</v>
      </c>
      <c r="T87">
        <f>AVERAGE(RAW!T87:T90)</f>
        <v>36.265000000000001</v>
      </c>
      <c r="U87">
        <f>AVERAGE(RAW!U87:U90)</f>
        <v>1.8075000000000001</v>
      </c>
      <c r="V87">
        <f>AVERAGE(RAW!V87:V90)</f>
        <v>1761.25</v>
      </c>
      <c r="W87">
        <f>AVERAGE(RAW!W87:W90)</f>
        <v>768.47</v>
      </c>
      <c r="X87">
        <f>AVERAGE(RAW!X87:X90)</f>
        <v>697.40000000000009</v>
      </c>
      <c r="Y87">
        <f>AVERAGE(RAW!Y87:Y90)</f>
        <v>92.747500000000002</v>
      </c>
      <c r="Z87">
        <f>AVERAGE(RAW!Z87:Z90)</f>
        <v>1491.75</v>
      </c>
      <c r="AA87">
        <f>AVERAGE(RAW!AA87:AA90)</f>
        <v>51053</v>
      </c>
      <c r="AB87">
        <f>AVERAGE(RAW!AB87:AB90)</f>
        <v>159.3075</v>
      </c>
      <c r="AC87">
        <f>AVERAGE(RAW!AC87:AC90)</f>
        <v>921.42</v>
      </c>
      <c r="AD87">
        <f>AVERAGE(RAW!AD87:AD90)</f>
        <v>241.89000000000001</v>
      </c>
    </row>
    <row r="88" spans="1:30" x14ac:dyDescent="0.2">
      <c r="A88" t="s">
        <v>726</v>
      </c>
      <c r="B88" t="s">
        <v>139</v>
      </c>
      <c r="C88" t="s">
        <v>32</v>
      </c>
      <c r="D88" t="s">
        <v>33</v>
      </c>
      <c r="E88" t="s">
        <v>34</v>
      </c>
      <c r="F88" t="s">
        <v>520</v>
      </c>
    </row>
    <row r="89" spans="1:30" x14ac:dyDescent="0.2">
      <c r="A89" t="s">
        <v>727</v>
      </c>
      <c r="B89" t="s">
        <v>139</v>
      </c>
      <c r="C89" t="s">
        <v>32</v>
      </c>
      <c r="D89" t="s">
        <v>33</v>
      </c>
      <c r="E89" t="s">
        <v>34</v>
      </c>
      <c r="F89" t="s">
        <v>520</v>
      </c>
    </row>
    <row r="90" spans="1:30" x14ac:dyDescent="0.2">
      <c r="A90" t="s">
        <v>728</v>
      </c>
      <c r="B90" t="s">
        <v>139</v>
      </c>
      <c r="C90" t="s">
        <v>32</v>
      </c>
      <c r="D90" t="s">
        <v>33</v>
      </c>
      <c r="E90" t="s">
        <v>34</v>
      </c>
      <c r="F90" t="s">
        <v>520</v>
      </c>
    </row>
    <row r="91" spans="1:30" x14ac:dyDescent="0.2">
      <c r="A91" t="s">
        <v>729</v>
      </c>
      <c r="B91" t="s">
        <v>148</v>
      </c>
      <c r="C91" t="s">
        <v>32</v>
      </c>
      <c r="D91" t="s">
        <v>33</v>
      </c>
      <c r="E91" t="s">
        <v>34</v>
      </c>
      <c r="F91" t="s">
        <v>523</v>
      </c>
      <c r="G91">
        <f>AVERAGE(RAW!G91:G94)</f>
        <v>2.5674999999999999</v>
      </c>
      <c r="H91">
        <f>AVERAGE(RAW!H91:H94)</f>
        <v>1.145</v>
      </c>
      <c r="I91">
        <f>AVERAGE(RAW!I91:I94)</f>
        <v>2.8499999999999996</v>
      </c>
      <c r="J91">
        <f>AVERAGE(RAW!J91:J94)</f>
        <v>54.127499999999998</v>
      </c>
      <c r="K91">
        <f>AVERAGE(RAW!K91:K94)</f>
        <v>60.445000000000007</v>
      </c>
      <c r="L91">
        <f>AVERAGE(RAW!L91:L94)</f>
        <v>4.3825000000000003</v>
      </c>
      <c r="M91">
        <f>AVERAGE(RAW!M91:M94)</f>
        <v>5.1475</v>
      </c>
      <c r="N91">
        <f>AVERAGE(RAW!N91:N94)</f>
        <v>1825.75</v>
      </c>
      <c r="O91">
        <f>AVERAGE(RAW!O91:O94)</f>
        <v>5.7275</v>
      </c>
      <c r="P91">
        <f>AVERAGE(RAW!P91:P94)</f>
        <v>10.96</v>
      </c>
      <c r="Q91">
        <f>AVERAGE(RAW!Q91:Q94)</f>
        <v>149.49</v>
      </c>
      <c r="R91">
        <f>AVERAGE(RAW!R91:R94)</f>
        <v>185.09</v>
      </c>
      <c r="S91">
        <f>AVERAGE(RAW!S91:S94)</f>
        <v>302.24250000000001</v>
      </c>
      <c r="T91">
        <f>AVERAGE(RAW!T91:T94)</f>
        <v>37.752499999999998</v>
      </c>
      <c r="U91">
        <f>AVERAGE(RAW!U91:U94)</f>
        <v>3.4575</v>
      </c>
      <c r="V91">
        <f>AVERAGE(RAW!V91:V94)</f>
        <v>1235.25</v>
      </c>
      <c r="W91">
        <f>AVERAGE(RAW!W91:W94)</f>
        <v>828.0625</v>
      </c>
      <c r="X91">
        <f>AVERAGE(RAW!X91:X94)</f>
        <v>798.05250000000001</v>
      </c>
      <c r="Y91">
        <f>AVERAGE(RAW!Y91:Y94)</f>
        <v>105.44</v>
      </c>
      <c r="Z91">
        <f>AVERAGE(RAW!Z91:Z94)</f>
        <v>1930.25</v>
      </c>
      <c r="AA91">
        <f>AVERAGE(RAW!AA91:AA94)</f>
        <v>50187.25</v>
      </c>
      <c r="AB91">
        <f>AVERAGE(RAW!AB91:AB94)</f>
        <v>153.5625</v>
      </c>
      <c r="AC91">
        <f>AVERAGE(RAW!AC91:AC94)</f>
        <v>909.47749999999996</v>
      </c>
      <c r="AD91">
        <f>AVERAGE(RAW!AD91:AD94)</f>
        <v>234.85749999999999</v>
      </c>
    </row>
    <row r="92" spans="1:30" x14ac:dyDescent="0.2">
      <c r="A92" t="s">
        <v>730</v>
      </c>
      <c r="B92" t="s">
        <v>148</v>
      </c>
      <c r="C92" t="s">
        <v>32</v>
      </c>
      <c r="D92" t="s">
        <v>33</v>
      </c>
      <c r="E92" t="s">
        <v>34</v>
      </c>
      <c r="F92" t="s">
        <v>523</v>
      </c>
    </row>
    <row r="93" spans="1:30" x14ac:dyDescent="0.2">
      <c r="A93" t="s">
        <v>731</v>
      </c>
      <c r="B93" t="s">
        <v>148</v>
      </c>
      <c r="C93" t="s">
        <v>32</v>
      </c>
      <c r="D93" t="s">
        <v>33</v>
      </c>
      <c r="E93" t="s">
        <v>34</v>
      </c>
      <c r="F93" t="s">
        <v>523</v>
      </c>
    </row>
    <row r="94" spans="1:30" x14ac:dyDescent="0.2">
      <c r="A94" t="s">
        <v>732</v>
      </c>
      <c r="B94" t="s">
        <v>148</v>
      </c>
      <c r="C94" t="s">
        <v>32</v>
      </c>
      <c r="D94" t="s">
        <v>33</v>
      </c>
      <c r="E94" t="s">
        <v>34</v>
      </c>
      <c r="F94" t="s">
        <v>523</v>
      </c>
    </row>
    <row r="95" spans="1:30" x14ac:dyDescent="0.2">
      <c r="A95" t="s">
        <v>733</v>
      </c>
      <c r="B95" t="s">
        <v>178</v>
      </c>
      <c r="C95" t="s">
        <v>32</v>
      </c>
      <c r="D95" t="s">
        <v>33</v>
      </c>
      <c r="E95" t="s">
        <v>34</v>
      </c>
      <c r="F95" t="s">
        <v>532</v>
      </c>
      <c r="G95">
        <f>AVERAGE(RAW!G95:G97)</f>
        <v>2.2633333333333336</v>
      </c>
      <c r="H95">
        <f>AVERAGE(RAW!H95:H97)</f>
        <v>0.76333333333333331</v>
      </c>
      <c r="I95">
        <f>AVERAGE(RAW!I95:I97)</f>
        <v>2.4300000000000002</v>
      </c>
      <c r="J95">
        <f>AVERAGE(RAW!J95:J97)</f>
        <v>41.589999999999996</v>
      </c>
      <c r="K95">
        <f>AVERAGE(RAW!K95:K97)</f>
        <v>43.023333333333333</v>
      </c>
      <c r="L95">
        <f>AVERAGE(RAW!L95:L97)</f>
        <v>3.7999999999999994</v>
      </c>
      <c r="M95">
        <f>AVERAGE(RAW!M95:M97)</f>
        <v>4.4866666666666672</v>
      </c>
      <c r="N95">
        <f>AVERAGE(RAW!N95:N97)</f>
        <v>2361</v>
      </c>
      <c r="O95">
        <f>AVERAGE(RAW!O95:O97)</f>
        <v>5.1000000000000005</v>
      </c>
      <c r="P95">
        <f>AVERAGE(RAW!P95:P97)</f>
        <v>8.18</v>
      </c>
      <c r="Q95">
        <f>AVERAGE(RAW!Q95:Q97)</f>
        <v>149.49</v>
      </c>
      <c r="R95">
        <f>AVERAGE(RAW!R95:R97)</f>
        <v>120.12666666666667</v>
      </c>
      <c r="S95">
        <f>AVERAGE(RAW!S95:S97)</f>
        <v>260.58999999999997</v>
      </c>
      <c r="T95">
        <f>AVERAGE(RAW!T95:T97)</f>
        <v>35.99666666666667</v>
      </c>
      <c r="U95">
        <f>AVERAGE(RAW!U95:U97)</f>
        <v>2.1666666666666665</v>
      </c>
      <c r="V95">
        <f>AVERAGE(RAW!V95:V97)</f>
        <v>1770</v>
      </c>
      <c r="W95">
        <f>AVERAGE(RAW!W95:W97)</f>
        <v>770.25</v>
      </c>
      <c r="X95">
        <f>AVERAGE(RAW!X95:X97)</f>
        <v>681.54333333333329</v>
      </c>
      <c r="Y95">
        <f>AVERAGE(RAW!Y95:Y97)</f>
        <v>89.353333333333339</v>
      </c>
      <c r="Z95">
        <f>AVERAGE(RAW!Z95:Z97)</f>
        <v>1492.1200000000001</v>
      </c>
      <c r="AA95">
        <f>AVERAGE(RAW!AA95:AA97)</f>
        <v>46696.666666666664</v>
      </c>
      <c r="AB95">
        <f>AVERAGE(RAW!AB95:AB97)</f>
        <v>160.16999999999999</v>
      </c>
      <c r="AC95">
        <f>AVERAGE(RAW!AC95:AC97)</f>
        <v>913.0866666666667</v>
      </c>
      <c r="AD95">
        <f>AVERAGE(RAW!AD95:AD97)</f>
        <v>245.64666666666665</v>
      </c>
    </row>
    <row r="96" spans="1:30" x14ac:dyDescent="0.2">
      <c r="A96" t="s">
        <v>734</v>
      </c>
      <c r="B96" t="s">
        <v>178</v>
      </c>
      <c r="C96" t="s">
        <v>32</v>
      </c>
      <c r="D96" t="s">
        <v>33</v>
      </c>
      <c r="E96" t="s">
        <v>34</v>
      </c>
      <c r="F96" t="s">
        <v>532</v>
      </c>
    </row>
    <row r="97" spans="1:30" x14ac:dyDescent="0.2">
      <c r="A97" t="s">
        <v>735</v>
      </c>
      <c r="B97" t="s">
        <v>178</v>
      </c>
      <c r="C97" t="s">
        <v>32</v>
      </c>
      <c r="D97" t="s">
        <v>33</v>
      </c>
      <c r="E97" t="s">
        <v>34</v>
      </c>
      <c r="F97" t="s">
        <v>532</v>
      </c>
    </row>
    <row r="98" spans="1:30" x14ac:dyDescent="0.2">
      <c r="A98" t="s">
        <v>736</v>
      </c>
      <c r="B98" t="s">
        <v>287</v>
      </c>
      <c r="C98" t="s">
        <v>32</v>
      </c>
      <c r="D98" t="s">
        <v>33</v>
      </c>
      <c r="E98" t="s">
        <v>34</v>
      </c>
      <c r="F98" t="s">
        <v>559</v>
      </c>
      <c r="G98">
        <f>AVERAGE(RAW!G98:G101)</f>
        <v>1.3975000000000002</v>
      </c>
      <c r="H98">
        <f>AVERAGE(RAW!H98:H101)</f>
        <v>1.0525</v>
      </c>
      <c r="I98">
        <f>AVERAGE(RAW!I98:I101)</f>
        <v>1.6199999999999997</v>
      </c>
      <c r="J98">
        <f>AVERAGE(RAW!J98:J101)</f>
        <v>21.465</v>
      </c>
      <c r="K98">
        <f>AVERAGE(RAW!K98:K101)</f>
        <v>0.8274999999999999</v>
      </c>
      <c r="L98">
        <f>AVERAGE(RAW!L98:L101)</f>
        <v>2.915</v>
      </c>
      <c r="M98">
        <f>AVERAGE(RAW!M98:M101)</f>
        <v>4.0474999999999994</v>
      </c>
      <c r="N98">
        <f>AVERAGE(RAW!N98:N101)</f>
        <v>2184.25</v>
      </c>
      <c r="O98">
        <f>AVERAGE(RAW!O98:O101)</f>
        <v>7.7324999999999999</v>
      </c>
      <c r="P98">
        <f>AVERAGE(RAW!P98:P101)</f>
        <v>3.4650000000000003</v>
      </c>
      <c r="Q98">
        <f>AVERAGE(RAW!Q98:Q101)</f>
        <v>51.410000000000004</v>
      </c>
      <c r="R98">
        <f>AVERAGE(RAW!R98:R101)</f>
        <v>40.744999999999997</v>
      </c>
      <c r="S98">
        <f>AVERAGE(RAW!S98:S101)</f>
        <v>144.4</v>
      </c>
      <c r="T98">
        <f>AVERAGE(RAW!T98:T101)</f>
        <v>18.5275</v>
      </c>
      <c r="U98">
        <f>AVERAGE(RAW!U98:U101)</f>
        <v>2.8075000000000001</v>
      </c>
      <c r="V98">
        <f>AVERAGE(RAW!V98:V101)</f>
        <v>1639.75</v>
      </c>
      <c r="W98">
        <f>AVERAGE(RAW!W98:W101)</f>
        <v>330.01</v>
      </c>
      <c r="X98">
        <f>AVERAGE(RAW!X98:X101)</f>
        <v>748.28249999999991</v>
      </c>
      <c r="Y98">
        <f>AVERAGE(RAW!Y98:Y101)</f>
        <v>35.412499999999994</v>
      </c>
      <c r="Z98">
        <f>AVERAGE(RAW!Z98:Z101)</f>
        <v>2843</v>
      </c>
      <c r="AA98">
        <f>AVERAGE(RAW!AA98:AA101)</f>
        <v>19029</v>
      </c>
      <c r="AB98">
        <f>AVERAGE(RAW!AB98:AB101)</f>
        <v>107.78750000000001</v>
      </c>
      <c r="AC98">
        <f>AVERAGE(RAW!AC98:AC101)</f>
        <v>709.06499999999994</v>
      </c>
      <c r="AD98">
        <f>AVERAGE(RAW!AD98:AD101)</f>
        <v>34.155000000000001</v>
      </c>
    </row>
    <row r="99" spans="1:30" x14ac:dyDescent="0.2">
      <c r="A99" t="s">
        <v>737</v>
      </c>
      <c r="B99" t="s">
        <v>287</v>
      </c>
      <c r="C99" t="s">
        <v>32</v>
      </c>
      <c r="D99" t="s">
        <v>33</v>
      </c>
      <c r="E99" t="s">
        <v>34</v>
      </c>
      <c r="F99" t="s">
        <v>559</v>
      </c>
    </row>
    <row r="100" spans="1:30" x14ac:dyDescent="0.2">
      <c r="A100" t="s">
        <v>738</v>
      </c>
      <c r="B100" t="s">
        <v>287</v>
      </c>
      <c r="C100" t="s">
        <v>32</v>
      </c>
      <c r="D100" t="s">
        <v>33</v>
      </c>
      <c r="E100" t="s">
        <v>34</v>
      </c>
      <c r="F100" t="s">
        <v>559</v>
      </c>
    </row>
    <row r="101" spans="1:30" x14ac:dyDescent="0.2">
      <c r="A101" t="s">
        <v>739</v>
      </c>
      <c r="B101" t="s">
        <v>287</v>
      </c>
      <c r="C101" t="s">
        <v>32</v>
      </c>
      <c r="D101" t="s">
        <v>33</v>
      </c>
      <c r="E101" t="s">
        <v>34</v>
      </c>
      <c r="F101" t="s">
        <v>559</v>
      </c>
    </row>
    <row r="102" spans="1:30" x14ac:dyDescent="0.2">
      <c r="A102" t="s">
        <v>740</v>
      </c>
      <c r="B102" t="s">
        <v>426</v>
      </c>
      <c r="C102" t="s">
        <v>32</v>
      </c>
      <c r="D102" t="s">
        <v>33</v>
      </c>
      <c r="E102" t="s">
        <v>34</v>
      </c>
      <c r="F102" t="s">
        <v>589</v>
      </c>
      <c r="G102">
        <f>AVERAGE(RAW!G102:G103)</f>
        <v>1.6600000000000001</v>
      </c>
      <c r="H102">
        <f>AVERAGE(RAW!H102:H103)</f>
        <v>0.96</v>
      </c>
      <c r="I102">
        <f>AVERAGE(RAW!I102:I103)</f>
        <v>1.3050000000000002</v>
      </c>
      <c r="J102">
        <f>AVERAGE(RAW!J102:J103)</f>
        <v>24.68</v>
      </c>
      <c r="K102">
        <f>AVERAGE(RAW!K102:K103)</f>
        <v>50.28</v>
      </c>
      <c r="L102">
        <f>AVERAGE(RAW!L102:L103)</f>
        <v>2.5700000000000003</v>
      </c>
      <c r="M102">
        <f>AVERAGE(RAW!M102:M103)</f>
        <v>4.0599999999999996</v>
      </c>
      <c r="N102">
        <f>AVERAGE(RAW!N102:N103)</f>
        <v>1279.5</v>
      </c>
      <c r="O102">
        <f>AVERAGE(RAW!O102:O103)</f>
        <v>8.0549999999999997</v>
      </c>
      <c r="P102">
        <f>AVERAGE(RAW!P102:P103)</f>
        <v>2.27</v>
      </c>
      <c r="Q102">
        <f>AVERAGE(RAW!Q102:Q103)</f>
        <v>53.114999999999995</v>
      </c>
      <c r="R102">
        <f>AVERAGE(RAW!R102:R103)</f>
        <v>128.22999999999999</v>
      </c>
      <c r="S102">
        <f>AVERAGE(RAW!S102:S103)</f>
        <v>107.65</v>
      </c>
      <c r="T102">
        <f>AVERAGE(RAW!T102:T103)</f>
        <v>22.83</v>
      </c>
      <c r="U102">
        <f>AVERAGE(RAW!U102:U103)</f>
        <v>3.23</v>
      </c>
      <c r="V102">
        <f>AVERAGE(RAW!V102:V103)</f>
        <v>1669.5</v>
      </c>
      <c r="W102">
        <f>AVERAGE(RAW!W102:W103)</f>
        <v>345.04999999999995</v>
      </c>
      <c r="X102">
        <f>AVERAGE(RAW!X102:X103)</f>
        <v>408.92500000000001</v>
      </c>
      <c r="Y102">
        <f>AVERAGE(RAW!Y102:Y103)</f>
        <v>33.31</v>
      </c>
      <c r="Z102">
        <f>AVERAGE(RAW!Z102:Z103)</f>
        <v>1368</v>
      </c>
      <c r="AA102">
        <f>AVERAGE(RAW!AA102:AA103)</f>
        <v>12770</v>
      </c>
      <c r="AB102">
        <f>AVERAGE(RAW!AB102:AB103)</f>
        <v>97.59</v>
      </c>
      <c r="AC102">
        <f>AVERAGE(RAW!AC102:AC103)</f>
        <v>531.83000000000004</v>
      </c>
      <c r="AD102">
        <f>AVERAGE(RAW!AD102:AD103)</f>
        <v>39.79</v>
      </c>
    </row>
    <row r="103" spans="1:30" x14ac:dyDescent="0.2">
      <c r="A103" t="s">
        <v>741</v>
      </c>
      <c r="B103" t="s">
        <v>426</v>
      </c>
      <c r="C103" t="s">
        <v>32</v>
      </c>
      <c r="D103" t="s">
        <v>33</v>
      </c>
      <c r="E103" t="s">
        <v>34</v>
      </c>
      <c r="F103" t="s">
        <v>589</v>
      </c>
    </row>
    <row r="104" spans="1:30" x14ac:dyDescent="0.2">
      <c r="A104" t="s">
        <v>742</v>
      </c>
      <c r="B104" t="s">
        <v>370</v>
      </c>
      <c r="C104" t="s">
        <v>32</v>
      </c>
      <c r="D104" t="s">
        <v>33</v>
      </c>
      <c r="E104" t="s">
        <v>34</v>
      </c>
      <c r="F104" t="s">
        <v>577</v>
      </c>
      <c r="G104">
        <f>AVERAGE(RAW!G104:G106)</f>
        <v>1.4433333333333334</v>
      </c>
      <c r="H104">
        <f>AVERAGE(RAW!H104:H106)</f>
        <v>1.0633333333333332</v>
      </c>
      <c r="I104">
        <f>AVERAGE(RAW!I104:I106)</f>
        <v>1.6033333333333335</v>
      </c>
      <c r="J104">
        <f>AVERAGE(RAW!J104:J106)</f>
        <v>19.146666666666665</v>
      </c>
      <c r="K104">
        <f>AVERAGE(RAW!K104:K106)</f>
        <v>52.476666666666667</v>
      </c>
      <c r="L104">
        <f>AVERAGE(RAW!L104:L106)</f>
        <v>3.2000000000000006</v>
      </c>
      <c r="M104">
        <f>AVERAGE(RAW!M104:M106)</f>
        <v>4.3733333333333331</v>
      </c>
      <c r="N104">
        <f>AVERAGE(RAW!N104:N106)</f>
        <v>2291</v>
      </c>
      <c r="O104">
        <f>AVERAGE(RAW!O104:O106)</f>
        <v>6.1866666666666674</v>
      </c>
      <c r="P104">
        <f>AVERAGE(RAW!P104:P106)</f>
        <v>2.8000000000000003</v>
      </c>
      <c r="Q104">
        <f>AVERAGE(RAW!Q104:Q106)</f>
        <v>50.446666666666665</v>
      </c>
      <c r="R104">
        <f>AVERAGE(RAW!R104:R106)</f>
        <v>44.22</v>
      </c>
      <c r="S104">
        <f>AVERAGE(RAW!S104:S106)</f>
        <v>126.60666666666668</v>
      </c>
      <c r="T104">
        <f>AVERAGE(RAW!T104:T106)</f>
        <v>18.786666666666665</v>
      </c>
      <c r="U104">
        <f>AVERAGE(RAW!U104:U106)</f>
        <v>2.54</v>
      </c>
      <c r="V104">
        <f>AVERAGE(RAW!V104:V106)</f>
        <v>1659.3333333333333</v>
      </c>
      <c r="W104">
        <f>AVERAGE(RAW!W104:W106)</f>
        <v>365.77666666666664</v>
      </c>
      <c r="X104">
        <f>AVERAGE(RAW!X104:X106)</f>
        <v>473.55666666666667</v>
      </c>
      <c r="Y104">
        <f>AVERAGE(RAW!Y104:Y106)</f>
        <v>42.45333333333334</v>
      </c>
      <c r="Z104">
        <f>AVERAGE(RAW!Z104:Z106)</f>
        <v>2895</v>
      </c>
      <c r="AA104">
        <f>AVERAGE(RAW!AA104:AA106)</f>
        <v>16343.333333333334</v>
      </c>
      <c r="AB104">
        <f>AVERAGE(RAW!AB104:AB106)</f>
        <v>100.73333333333333</v>
      </c>
      <c r="AC104">
        <f>AVERAGE(RAW!AC104:AC106)</f>
        <v>716.8366666666667</v>
      </c>
      <c r="AD104">
        <f>AVERAGE(RAW!AD104:AD106)</f>
        <v>31.366666666666664</v>
      </c>
    </row>
    <row r="105" spans="1:30" x14ac:dyDescent="0.2">
      <c r="A105" t="s">
        <v>743</v>
      </c>
      <c r="B105" t="s">
        <v>370</v>
      </c>
      <c r="C105" t="s">
        <v>32</v>
      </c>
      <c r="D105" t="s">
        <v>33</v>
      </c>
      <c r="E105" t="s">
        <v>34</v>
      </c>
      <c r="F105" t="s">
        <v>577</v>
      </c>
    </row>
    <row r="106" spans="1:30" x14ac:dyDescent="0.2">
      <c r="A106" t="s">
        <v>744</v>
      </c>
      <c r="B106" t="s">
        <v>370</v>
      </c>
      <c r="C106" t="s">
        <v>32</v>
      </c>
      <c r="D106" t="s">
        <v>33</v>
      </c>
      <c r="E106" t="s">
        <v>34</v>
      </c>
      <c r="F106" t="s">
        <v>577</v>
      </c>
    </row>
    <row r="107" spans="1:30" x14ac:dyDescent="0.2">
      <c r="A107" t="s">
        <v>745</v>
      </c>
      <c r="B107" t="s">
        <v>186</v>
      </c>
      <c r="C107" t="s">
        <v>32</v>
      </c>
      <c r="D107" t="s">
        <v>33</v>
      </c>
      <c r="E107" t="s">
        <v>34</v>
      </c>
      <c r="F107" t="s">
        <v>535</v>
      </c>
      <c r="G107">
        <f>RAW!G107</f>
        <v>2.36</v>
      </c>
      <c r="H107">
        <f>RAW!H107</f>
        <v>0.83</v>
      </c>
      <c r="I107">
        <f>RAW!I107</f>
        <v>2.16</v>
      </c>
      <c r="J107">
        <f>RAW!J107</f>
        <v>45.1</v>
      </c>
      <c r="K107">
        <f>RAW!K107</f>
        <v>49.06</v>
      </c>
      <c r="L107">
        <f>RAW!L107</f>
        <v>3.65</v>
      </c>
      <c r="M107">
        <f>RAW!M107</f>
        <v>5.71</v>
      </c>
      <c r="N107">
        <f>RAW!N107</f>
        <v>1994</v>
      </c>
      <c r="O107">
        <f>RAW!O107</f>
        <v>5.55</v>
      </c>
      <c r="P107">
        <f>RAW!P107</f>
        <v>8.44</v>
      </c>
      <c r="Q107">
        <f>RAW!Q107</f>
        <v>149.49</v>
      </c>
      <c r="R107">
        <f>RAW!R107</f>
        <v>258.45</v>
      </c>
      <c r="S107">
        <f>RAW!S107</f>
        <v>263.87</v>
      </c>
      <c r="T107">
        <f>RAW!T107</f>
        <v>35.869999999999997</v>
      </c>
      <c r="U107">
        <f>RAW!U107</f>
        <v>4.38</v>
      </c>
      <c r="V107">
        <f>RAW!V107</f>
        <v>1842</v>
      </c>
      <c r="W107">
        <f>RAW!W107</f>
        <v>685.9</v>
      </c>
      <c r="X107">
        <f>RAW!X107</f>
        <v>855.58</v>
      </c>
      <c r="Y107">
        <f>RAW!Y107</f>
        <v>106.92</v>
      </c>
      <c r="Z107">
        <f>RAW!Z107</f>
        <v>1573</v>
      </c>
      <c r="AA107">
        <f>RAW!AA107</f>
        <v>41649</v>
      </c>
      <c r="AB107">
        <f>RAW!AB107</f>
        <v>137.37</v>
      </c>
      <c r="AC107">
        <f>RAW!AC107</f>
        <v>802.85</v>
      </c>
      <c r="AD107">
        <f>RAW!AD107</f>
        <v>209.88</v>
      </c>
    </row>
    <row r="108" spans="1:30" x14ac:dyDescent="0.2">
      <c r="A108" t="s">
        <v>746</v>
      </c>
      <c r="B108" t="s">
        <v>301</v>
      </c>
      <c r="C108" t="s">
        <v>32</v>
      </c>
      <c r="D108" t="s">
        <v>33</v>
      </c>
      <c r="E108" t="s">
        <v>34</v>
      </c>
      <c r="F108" t="s">
        <v>562</v>
      </c>
      <c r="G108">
        <f>AVERAGE(RAW!G108:G110)</f>
        <v>1.3333333333333333</v>
      </c>
      <c r="H108">
        <f>AVERAGE(RAW!H108:H110)</f>
        <v>1.02</v>
      </c>
      <c r="I108">
        <f>AVERAGE(RAW!I108:I110)</f>
        <v>1.4866666666666666</v>
      </c>
      <c r="J108">
        <f>AVERAGE(RAW!J108:J110)</f>
        <v>21.073333333333334</v>
      </c>
      <c r="K108">
        <f>AVERAGE(RAW!K108:K110)</f>
        <v>0.66999999999999993</v>
      </c>
      <c r="L108">
        <f>AVERAGE(RAW!L108:L110)</f>
        <v>2.82</v>
      </c>
      <c r="M108">
        <f>AVERAGE(RAW!M108:M110)</f>
        <v>3.8266666666666662</v>
      </c>
      <c r="N108">
        <f>AVERAGE(RAW!N108:N110)</f>
        <v>2333</v>
      </c>
      <c r="O108">
        <f>AVERAGE(RAW!O108:O110)</f>
        <v>8.0133333333333336</v>
      </c>
      <c r="P108">
        <f>AVERAGE(RAW!P108:P110)</f>
        <v>3.19</v>
      </c>
      <c r="Q108">
        <f>AVERAGE(RAW!Q108:Q110)</f>
        <v>52.373333333333335</v>
      </c>
      <c r="R108">
        <f>AVERAGE(RAW!R108:R110)</f>
        <v>58.120000000000005</v>
      </c>
      <c r="S108">
        <f>AVERAGE(RAW!S108:S110)</f>
        <v>148.11333333333334</v>
      </c>
      <c r="T108">
        <f>AVERAGE(RAW!T108:T110)</f>
        <v>18.559999999999999</v>
      </c>
      <c r="U108">
        <f>AVERAGE(RAW!U108:U110)</f>
        <v>2.6533333333333333</v>
      </c>
      <c r="V108">
        <f>AVERAGE(RAW!V108:V110)</f>
        <v>1632.3333333333333</v>
      </c>
      <c r="W108">
        <f>AVERAGE(RAW!W108:W110)</f>
        <v>407.65000000000003</v>
      </c>
      <c r="X108">
        <f>AVERAGE(RAW!X108:X110)</f>
        <v>756.5</v>
      </c>
      <c r="Y108">
        <f>AVERAGE(RAW!Y108:Y110)</f>
        <v>38.06</v>
      </c>
      <c r="Z108">
        <f>AVERAGE(RAW!Z108:Z110)</f>
        <v>2687</v>
      </c>
      <c r="AA108">
        <f>AVERAGE(RAW!AA108:AA110)</f>
        <v>20390</v>
      </c>
      <c r="AB108">
        <f>AVERAGE(RAW!AB108:AB110)</f>
        <v>111.31666666666666</v>
      </c>
      <c r="AC108">
        <f>AVERAGE(RAW!AC108:AC110)</f>
        <v>752.28666666666675</v>
      </c>
      <c r="AD108">
        <f>AVERAGE(RAW!AD108:AD110)</f>
        <v>35.106666666666662</v>
      </c>
    </row>
    <row r="109" spans="1:30" x14ac:dyDescent="0.2">
      <c r="A109" t="s">
        <v>747</v>
      </c>
      <c r="B109" t="s">
        <v>301</v>
      </c>
      <c r="C109" t="s">
        <v>32</v>
      </c>
      <c r="D109" t="s">
        <v>33</v>
      </c>
      <c r="E109" t="s">
        <v>34</v>
      </c>
      <c r="F109" t="s">
        <v>562</v>
      </c>
    </row>
    <row r="110" spans="1:30" x14ac:dyDescent="0.2">
      <c r="A110" t="s">
        <v>748</v>
      </c>
      <c r="B110" t="s">
        <v>301</v>
      </c>
      <c r="C110" t="s">
        <v>32</v>
      </c>
      <c r="D110" t="s">
        <v>33</v>
      </c>
      <c r="E110" t="s">
        <v>34</v>
      </c>
      <c r="F110" t="s">
        <v>562</v>
      </c>
    </row>
    <row r="111" spans="1:30" x14ac:dyDescent="0.2">
      <c r="H111" s="1"/>
      <c r="I111" s="1"/>
      <c r="J111" s="1"/>
      <c r="K111" s="1"/>
      <c r="L111" s="1"/>
      <c r="M111" s="1"/>
      <c r="N111" s="5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x14ac:dyDescent="0.2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8:30" x14ac:dyDescent="0.2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8:30" x14ac:dyDescent="0.2">
      <c r="H114" s="1"/>
      <c r="I114" s="1"/>
      <c r="J114" s="1"/>
      <c r="K114" s="1"/>
      <c r="L114" s="1"/>
      <c r="M114" s="1"/>
      <c r="N114" s="5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8:30" x14ac:dyDescent="0.2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8:30" x14ac:dyDescent="0.2">
      <c r="H116" s="1"/>
      <c r="I116" s="1"/>
      <c r="J116" s="1"/>
      <c r="K116" s="1"/>
      <c r="L116" s="1"/>
      <c r="M116" s="1"/>
      <c r="N116" s="5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8:30" x14ac:dyDescent="0.2">
      <c r="H117" s="1"/>
      <c r="I117" s="1"/>
      <c r="J117" s="1"/>
      <c r="K117" s="1"/>
      <c r="L117" s="1"/>
      <c r="M117" s="1"/>
      <c r="N117" s="5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8:30" x14ac:dyDescent="0.2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8:30" x14ac:dyDescent="0.2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8:30" x14ac:dyDescent="0.2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8:30" x14ac:dyDescent="0.2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8:30" x14ac:dyDescent="0.2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8:30" x14ac:dyDescent="0.2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8:30" x14ac:dyDescent="0.2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8:30" x14ac:dyDescent="0.2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8:30" x14ac:dyDescent="0.2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8:30" x14ac:dyDescent="0.2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8:30" x14ac:dyDescent="0.2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8:30" x14ac:dyDescent="0.2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8:30" x14ac:dyDescent="0.2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8:30" x14ac:dyDescent="0.2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8:30" x14ac:dyDescent="0.2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8:30" x14ac:dyDescent="0.2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8:30" x14ac:dyDescent="0.2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8:30" x14ac:dyDescent="0.2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8:30" x14ac:dyDescent="0.2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8:30" x14ac:dyDescent="0.2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8:30" x14ac:dyDescent="0.2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8:30" x14ac:dyDescent="0.2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8:30" x14ac:dyDescent="0.2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8:30" x14ac:dyDescent="0.2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8:30" x14ac:dyDescent="0.2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8:30" x14ac:dyDescent="0.2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8:30" x14ac:dyDescent="0.2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5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8:30" x14ac:dyDescent="0.2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8:30" x14ac:dyDescent="0.2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8:30" x14ac:dyDescent="0.2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5"/>
      <c r="S147" s="1"/>
      <c r="T147" s="1"/>
      <c r="U147" s="5"/>
      <c r="V147" s="1"/>
      <c r="W147" s="1"/>
      <c r="X147" s="1"/>
      <c r="Y147" s="1"/>
      <c r="Z147" s="1"/>
      <c r="AA147" s="1"/>
      <c r="AB147" s="1"/>
      <c r="AC147" s="1"/>
      <c r="AD147" s="1"/>
    </row>
    <row r="148" spans="8:30" x14ac:dyDescent="0.2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8:30" x14ac:dyDescent="0.2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8:30" x14ac:dyDescent="0.2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8:30" x14ac:dyDescent="0.2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8:30" x14ac:dyDescent="0.2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8:30" x14ac:dyDescent="0.2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5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8:30" x14ac:dyDescent="0.2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5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8:30" x14ac:dyDescent="0.2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8:30" x14ac:dyDescent="0.2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8:30" x14ac:dyDescent="0.2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8:30" x14ac:dyDescent="0.2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8:30" x14ac:dyDescent="0.2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8:30" x14ac:dyDescent="0.2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8:30" x14ac:dyDescent="0.2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8:30" x14ac:dyDescent="0.2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8:30" x14ac:dyDescent="0.2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8:30" x14ac:dyDescent="0.2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8:30" x14ac:dyDescent="0.2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8:30" x14ac:dyDescent="0.2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8:30" x14ac:dyDescent="0.2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8:30" x14ac:dyDescent="0.2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8:30" x14ac:dyDescent="0.2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8:30" x14ac:dyDescent="0.2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8:30" x14ac:dyDescent="0.2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8:30" x14ac:dyDescent="0.2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8:30" x14ac:dyDescent="0.2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8:30" x14ac:dyDescent="0.2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8:30" x14ac:dyDescent="0.2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8:30" x14ac:dyDescent="0.2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8:30" x14ac:dyDescent="0.2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8:30" x14ac:dyDescent="0.2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8:30" x14ac:dyDescent="0.2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8:30" x14ac:dyDescent="0.2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8:30" x14ac:dyDescent="0.2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8:30" x14ac:dyDescent="0.2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8:30" x14ac:dyDescent="0.2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8:30" x14ac:dyDescent="0.2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8:30" x14ac:dyDescent="0.2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8:30" x14ac:dyDescent="0.2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8:30" x14ac:dyDescent="0.2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8:30" x14ac:dyDescent="0.2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8:30" x14ac:dyDescent="0.2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8:30" x14ac:dyDescent="0.2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8:30" x14ac:dyDescent="0.2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8:30" x14ac:dyDescent="0.2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8:30" x14ac:dyDescent="0.2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8:30" x14ac:dyDescent="0.2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8:30" x14ac:dyDescent="0.2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8:30" x14ac:dyDescent="0.2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5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8:30" x14ac:dyDescent="0.2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8:30" x14ac:dyDescent="0.2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5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8:30" x14ac:dyDescent="0.2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8:30" x14ac:dyDescent="0.2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8:30" x14ac:dyDescent="0.2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8:30" x14ac:dyDescent="0.2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8:30" x14ac:dyDescent="0.2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8:30" x14ac:dyDescent="0.2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8:30" x14ac:dyDescent="0.2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8:30" x14ac:dyDescent="0.2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8:30" x14ac:dyDescent="0.2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8:30" x14ac:dyDescent="0.2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8:30" x14ac:dyDescent="0.2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8:30" x14ac:dyDescent="0.2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8:30" x14ac:dyDescent="0.2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5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8:30" x14ac:dyDescent="0.2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8:30" x14ac:dyDescent="0.2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8:30" x14ac:dyDescent="0.2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8:30" x14ac:dyDescent="0.2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8:30" x14ac:dyDescent="0.2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8:30" x14ac:dyDescent="0.2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8:30" x14ac:dyDescent="0.2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8:30" x14ac:dyDescent="0.2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8:30" x14ac:dyDescent="0.2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8:30" x14ac:dyDescent="0.2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8:30" x14ac:dyDescent="0.2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8:30" x14ac:dyDescent="0.2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8:30" x14ac:dyDescent="0.2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8:30" x14ac:dyDescent="0.2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8:30" x14ac:dyDescent="0.2"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8:30" x14ac:dyDescent="0.2"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8:30" x14ac:dyDescent="0.2"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8:30" x14ac:dyDescent="0.2"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8:30" x14ac:dyDescent="0.2"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8:30" x14ac:dyDescent="0.2"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8:30" x14ac:dyDescent="0.2"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8:30" x14ac:dyDescent="0.2"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8:30" x14ac:dyDescent="0.2"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8:30" x14ac:dyDescent="0.2"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8:30" x14ac:dyDescent="0.2"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8:30" x14ac:dyDescent="0.2"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8:30" x14ac:dyDescent="0.2"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8:30" x14ac:dyDescent="0.2"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8:30" x14ac:dyDescent="0.2"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5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8:30" x14ac:dyDescent="0.2"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8:30" x14ac:dyDescent="0.2"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8:30" x14ac:dyDescent="0.2"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8:30" x14ac:dyDescent="0.2"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8:30" x14ac:dyDescent="0.2"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</sheetData>
  <sortState xmlns:xlrd2="http://schemas.microsoft.com/office/spreadsheetml/2017/richdata2" ref="B2:AD110">
    <sortCondition ref="C2:C110"/>
    <sortCondition ref="D2:D110"/>
    <sortCondition ref="B2:B11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496C-F877-BC44-B455-7DD0218855AD}">
  <dimension ref="A1:AD225"/>
  <sheetViews>
    <sheetView topLeftCell="A70" zoomScale="69" workbookViewId="0">
      <selection activeCell="I12" sqref="I12"/>
    </sheetView>
  </sheetViews>
  <sheetFormatPr baseColWidth="10" defaultRowHeight="16" x14ac:dyDescent="0.2"/>
  <cols>
    <col min="1" max="1" width="17" bestFit="1" customWidth="1"/>
    <col min="2" max="2" width="8.1640625" bestFit="1" customWidth="1"/>
    <col min="3" max="3" width="7.1640625" bestFit="1" customWidth="1"/>
    <col min="4" max="4" width="9.83203125" bestFit="1" customWidth="1"/>
    <col min="5" max="5" width="8.1640625" bestFit="1" customWidth="1"/>
    <col min="6" max="6" width="22.332031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t="s">
        <v>592</v>
      </c>
      <c r="B2" t="s">
        <v>97</v>
      </c>
      <c r="C2" t="s">
        <v>32</v>
      </c>
      <c r="D2" t="s">
        <v>38</v>
      </c>
      <c r="E2" t="s">
        <v>34</v>
      </c>
      <c r="F2" t="s">
        <v>512</v>
      </c>
      <c r="G2">
        <f>AVERAGE(RAW!G113:G115)</f>
        <v>1.6433333333333333</v>
      </c>
      <c r="H2">
        <f>AVERAGE(RAW!H113:H115)</f>
        <v>1.5333333333333334</v>
      </c>
      <c r="I2">
        <f>AVERAGE(RAW!I113:I115)</f>
        <v>3.9</v>
      </c>
      <c r="J2">
        <f>AVERAGE(RAW!J113:J115)</f>
        <v>39.28</v>
      </c>
      <c r="K2">
        <f>AVERAGE(RAW!K113:K115)</f>
        <v>41.406666666666659</v>
      </c>
      <c r="L2">
        <f>AVERAGE(RAW!L113:L115)</f>
        <v>4.2666666666666666</v>
      </c>
      <c r="M2">
        <f>AVERAGE(RAW!M113:M115)</f>
        <v>6.88</v>
      </c>
      <c r="N2">
        <f>AVERAGE(RAW!N113:N115)</f>
        <v>11.86</v>
      </c>
      <c r="O2">
        <f>AVERAGE(RAW!O113:O115)</f>
        <v>5.3900000000000006</v>
      </c>
      <c r="P2">
        <f>AVERAGE(RAW!P113:P115)</f>
        <v>12.88</v>
      </c>
      <c r="Q2">
        <f>AVERAGE(RAW!Q113:Q115)</f>
        <v>144.29</v>
      </c>
      <c r="R2">
        <f>AVERAGE(RAW!R113:R115)</f>
        <v>649</v>
      </c>
      <c r="S2">
        <f>AVERAGE(RAW!S113:S115)</f>
        <v>9.68</v>
      </c>
      <c r="T2">
        <f>AVERAGE(RAW!T113:T115)</f>
        <v>31.849999999999998</v>
      </c>
      <c r="U2">
        <f>AVERAGE(RAW!U113:U115)</f>
        <v>7.4200000000000008</v>
      </c>
      <c r="V2">
        <f>AVERAGE(RAW!V113:V115)</f>
        <v>2395.6666666666665</v>
      </c>
      <c r="W2">
        <f>AVERAGE(RAW!W113:W115)</f>
        <v>656.63666666666666</v>
      </c>
      <c r="X2">
        <f>AVERAGE(RAW!X113:X115)</f>
        <v>208.27333333333331</v>
      </c>
      <c r="Y2">
        <f>AVERAGE(RAW!Y113:Y115)</f>
        <v>82.83</v>
      </c>
      <c r="Z2">
        <f>AVERAGE(RAW!Z113:Z115)</f>
        <v>2358</v>
      </c>
      <c r="AA2">
        <f>AVERAGE(RAW!AA113:AA115)</f>
        <v>23646.666666666668</v>
      </c>
      <c r="AB2">
        <f>AVERAGE(RAW!AB113:AB115)</f>
        <v>81.603333333333339</v>
      </c>
      <c r="AC2">
        <f>AVERAGE(RAW!AC113:AC115)</f>
        <v>576.74</v>
      </c>
      <c r="AD2">
        <f>AVERAGE(RAW!AD113:AD115)</f>
        <v>232.56666666666669</v>
      </c>
    </row>
    <row r="3" spans="1:30" x14ac:dyDescent="0.2">
      <c r="A3" t="s">
        <v>593</v>
      </c>
      <c r="B3" t="s">
        <v>97</v>
      </c>
      <c r="C3" t="s">
        <v>32</v>
      </c>
      <c r="D3" t="s">
        <v>38</v>
      </c>
      <c r="E3" t="s">
        <v>34</v>
      </c>
      <c r="F3" t="s">
        <v>512</v>
      </c>
    </row>
    <row r="4" spans="1:30" x14ac:dyDescent="0.2">
      <c r="A4" t="s">
        <v>594</v>
      </c>
      <c r="B4" t="s">
        <v>97</v>
      </c>
      <c r="C4" t="s">
        <v>32</v>
      </c>
      <c r="D4" t="s">
        <v>38</v>
      </c>
      <c r="E4" t="s">
        <v>34</v>
      </c>
      <c r="F4" t="s">
        <v>512</v>
      </c>
    </row>
    <row r="5" spans="1:30" x14ac:dyDescent="0.2">
      <c r="A5" t="s">
        <v>595</v>
      </c>
      <c r="B5" t="s">
        <v>66</v>
      </c>
      <c r="C5" t="s">
        <v>32</v>
      </c>
      <c r="D5" t="s">
        <v>38</v>
      </c>
      <c r="E5" t="s">
        <v>34</v>
      </c>
      <c r="F5" t="s">
        <v>506</v>
      </c>
      <c r="G5">
        <f>AVERAGE(RAW!G116:G119)</f>
        <v>1.7975000000000001</v>
      </c>
      <c r="H5">
        <f>AVERAGE(RAW!H116:H119)</f>
        <v>1.32</v>
      </c>
      <c r="I5">
        <f>AVERAGE(RAW!I116:I119)</f>
        <v>3.8125</v>
      </c>
      <c r="J5">
        <f>AVERAGE(RAW!J116:J119)</f>
        <v>37.75</v>
      </c>
      <c r="K5">
        <f>AVERAGE(RAW!K116:K119)</f>
        <v>1.1200000000000001</v>
      </c>
      <c r="L5">
        <f>AVERAGE(RAW!L116:L119)</f>
        <v>4.4525000000000006</v>
      </c>
      <c r="M5">
        <f>AVERAGE(RAW!M116:M119)</f>
        <v>6.65</v>
      </c>
      <c r="N5">
        <f>AVERAGE(RAW!N116:N119)</f>
        <v>12.0075</v>
      </c>
      <c r="O5">
        <f>AVERAGE(RAW!O116:O119)</f>
        <v>5.9675000000000002</v>
      </c>
      <c r="P5">
        <f>AVERAGE(RAW!P116:P119)</f>
        <v>12.672499999999999</v>
      </c>
      <c r="Q5">
        <f>AVERAGE(RAW!Q116:Q119)</f>
        <v>148.35249999999999</v>
      </c>
      <c r="R5">
        <f>AVERAGE(RAW!R116:R119)</f>
        <v>600.11249999999995</v>
      </c>
      <c r="S5">
        <f>AVERAGE(RAW!S116:S119)</f>
        <v>9.99</v>
      </c>
      <c r="T5">
        <f>AVERAGE(RAW!T116:T119)</f>
        <v>30.8475</v>
      </c>
      <c r="U5">
        <f>AVERAGE(RAW!U116:U119)</f>
        <v>6.84</v>
      </c>
      <c r="V5">
        <f>AVERAGE(RAW!V116:V119)</f>
        <v>2926.75</v>
      </c>
      <c r="W5">
        <f>AVERAGE(RAW!W116:W119)</f>
        <v>581.21500000000003</v>
      </c>
      <c r="X5">
        <f>AVERAGE(RAW!X116:X119)</f>
        <v>207.28249999999997</v>
      </c>
      <c r="Y5">
        <f>AVERAGE(RAW!Y116:Y119)</f>
        <v>76.727499999999992</v>
      </c>
      <c r="Z5">
        <f>AVERAGE(RAW!Z116:Z119)</f>
        <v>2092.5</v>
      </c>
      <c r="AA5">
        <f>AVERAGE(RAW!AA116:AA119)</f>
        <v>26215</v>
      </c>
      <c r="AB5">
        <f>AVERAGE(RAW!AB116:AB119)</f>
        <v>85.06750000000001</v>
      </c>
      <c r="AC5">
        <f>AVERAGE(RAW!AC116:AC119)</f>
        <v>604.88250000000005</v>
      </c>
      <c r="AD5">
        <f>AVERAGE(RAW!AD116:AD119)</f>
        <v>244.55500000000001</v>
      </c>
    </row>
    <row r="6" spans="1:30" x14ac:dyDescent="0.2">
      <c r="A6" t="s">
        <v>596</v>
      </c>
      <c r="B6" t="s">
        <v>66</v>
      </c>
      <c r="C6" t="s">
        <v>32</v>
      </c>
      <c r="D6" t="s">
        <v>38</v>
      </c>
      <c r="E6" t="s">
        <v>34</v>
      </c>
      <c r="F6" t="s">
        <v>506</v>
      </c>
    </row>
    <row r="7" spans="1:30" x14ac:dyDescent="0.2">
      <c r="A7" t="s">
        <v>597</v>
      </c>
      <c r="B7" t="s">
        <v>66</v>
      </c>
      <c r="C7" t="s">
        <v>32</v>
      </c>
      <c r="D7" t="s">
        <v>38</v>
      </c>
      <c r="E7" t="s">
        <v>34</v>
      </c>
      <c r="F7" t="s">
        <v>506</v>
      </c>
    </row>
    <row r="8" spans="1:30" x14ac:dyDescent="0.2">
      <c r="A8" t="s">
        <v>598</v>
      </c>
      <c r="B8" t="s">
        <v>66</v>
      </c>
      <c r="C8" t="s">
        <v>32</v>
      </c>
      <c r="D8" t="s">
        <v>38</v>
      </c>
      <c r="E8" t="s">
        <v>34</v>
      </c>
      <c r="F8" t="s">
        <v>506</v>
      </c>
    </row>
    <row r="9" spans="1:30" x14ac:dyDescent="0.2">
      <c r="A9" t="s">
        <v>599</v>
      </c>
      <c r="B9" t="s">
        <v>81</v>
      </c>
      <c r="C9" t="s">
        <v>32</v>
      </c>
      <c r="D9" t="s">
        <v>38</v>
      </c>
      <c r="E9" t="s">
        <v>34</v>
      </c>
      <c r="F9" t="s">
        <v>509</v>
      </c>
      <c r="G9">
        <f>AVERAGE(RAW!G120:G123)</f>
        <v>1.7450000000000001</v>
      </c>
      <c r="H9">
        <f>AVERAGE(RAW!H120:H123)</f>
        <v>1.425</v>
      </c>
      <c r="I9">
        <f>AVERAGE(RAW!I120:I123)</f>
        <v>3.9474999999999998</v>
      </c>
      <c r="J9">
        <f>AVERAGE(RAW!J120:J123)</f>
        <v>38.3125</v>
      </c>
      <c r="K9">
        <f>AVERAGE(RAW!K120:K123)</f>
        <v>11.8125</v>
      </c>
      <c r="L9">
        <f>AVERAGE(RAW!L120:L123)</f>
        <v>4.4024999999999999</v>
      </c>
      <c r="M9">
        <f>AVERAGE(RAW!M120:M123)</f>
        <v>6.7450000000000001</v>
      </c>
      <c r="N9">
        <f>AVERAGE(RAW!N120:N123)</f>
        <v>11.7075</v>
      </c>
      <c r="O9">
        <f>AVERAGE(RAW!O120:O123)</f>
        <v>7.3500000000000005</v>
      </c>
      <c r="P9">
        <f>AVERAGE(RAW!P120:P123)</f>
        <v>13.4</v>
      </c>
      <c r="Q9">
        <f>AVERAGE(RAW!Q120:Q123)</f>
        <v>148.35249999999999</v>
      </c>
      <c r="R9">
        <f>AVERAGE(RAW!R120:R123)</f>
        <v>641.39</v>
      </c>
      <c r="S9">
        <f>AVERAGE(RAW!S120:S123)</f>
        <v>12.067499999999999</v>
      </c>
      <c r="T9">
        <f>AVERAGE(RAW!T120:T123)</f>
        <v>32.407499999999999</v>
      </c>
      <c r="U9">
        <f>AVERAGE(RAW!U120:U123)</f>
        <v>7.5274999999999999</v>
      </c>
      <c r="V9">
        <f>AVERAGE(RAW!V120:V123)</f>
        <v>2662</v>
      </c>
      <c r="W9">
        <f>AVERAGE(RAW!W120:W123)</f>
        <v>718.09999999999991</v>
      </c>
      <c r="X9">
        <f>AVERAGE(RAW!X120:X123)</f>
        <v>216.16250000000002</v>
      </c>
      <c r="Y9">
        <f>AVERAGE(RAW!Y120:Y123)</f>
        <v>89.487499999999997</v>
      </c>
      <c r="Z9">
        <f>AVERAGE(RAW!Z120:Z123)</f>
        <v>2366.5</v>
      </c>
      <c r="AA9">
        <f>AVERAGE(RAW!AA120:AA123)</f>
        <v>28262.75</v>
      </c>
      <c r="AB9">
        <f>AVERAGE(RAW!AB120:AB123)</f>
        <v>89.547499999999999</v>
      </c>
      <c r="AC9">
        <f>AVERAGE(RAW!AC120:AC123)</f>
        <v>588.30500000000006</v>
      </c>
      <c r="AD9">
        <f>AVERAGE(RAW!AD120:AD123)</f>
        <v>231.89500000000001</v>
      </c>
    </row>
    <row r="10" spans="1:30" x14ac:dyDescent="0.2">
      <c r="A10" t="s">
        <v>600</v>
      </c>
      <c r="B10" t="s">
        <v>81</v>
      </c>
      <c r="C10" t="s">
        <v>32</v>
      </c>
      <c r="D10" t="s">
        <v>38</v>
      </c>
      <c r="E10" t="s">
        <v>34</v>
      </c>
      <c r="F10" t="s">
        <v>509</v>
      </c>
    </row>
    <row r="11" spans="1:30" x14ac:dyDescent="0.2">
      <c r="A11" t="s">
        <v>601</v>
      </c>
      <c r="B11" t="s">
        <v>81</v>
      </c>
      <c r="C11" t="s">
        <v>32</v>
      </c>
      <c r="D11" t="s">
        <v>38</v>
      </c>
      <c r="E11" t="s">
        <v>34</v>
      </c>
      <c r="F11" t="s">
        <v>509</v>
      </c>
    </row>
    <row r="12" spans="1:30" x14ac:dyDescent="0.2">
      <c r="A12" t="s">
        <v>950</v>
      </c>
      <c r="B12" t="s">
        <v>81</v>
      </c>
      <c r="C12" t="s">
        <v>32</v>
      </c>
      <c r="D12" t="s">
        <v>38</v>
      </c>
      <c r="E12" t="s">
        <v>34</v>
      </c>
      <c r="F12" t="s">
        <v>509</v>
      </c>
    </row>
    <row r="13" spans="1:30" x14ac:dyDescent="0.2">
      <c r="A13" t="s">
        <v>603</v>
      </c>
      <c r="B13" t="s">
        <v>384</v>
      </c>
      <c r="C13" t="s">
        <v>32</v>
      </c>
      <c r="D13" t="s">
        <v>38</v>
      </c>
      <c r="E13" t="s">
        <v>34</v>
      </c>
      <c r="F13" t="s">
        <v>581</v>
      </c>
      <c r="G13">
        <f>AVERAGE(RAW!G124:G125)</f>
        <v>1.71</v>
      </c>
      <c r="H13">
        <f>AVERAGE(RAW!H124:H125)</f>
        <v>1.06</v>
      </c>
      <c r="I13">
        <f>AVERAGE(RAW!I124:I125)</f>
        <v>1.31</v>
      </c>
      <c r="J13">
        <f>AVERAGE(RAW!J124:J125)</f>
        <v>14.285</v>
      </c>
      <c r="K13">
        <f>AVERAGE(RAW!K124:K125)</f>
        <v>75.045000000000002</v>
      </c>
      <c r="L13">
        <f>AVERAGE(RAW!L124:L125)</f>
        <v>2.57</v>
      </c>
      <c r="M13">
        <f>AVERAGE(RAW!M124:M125)</f>
        <v>4.6300000000000008</v>
      </c>
      <c r="N13">
        <f>AVERAGE(RAW!N124:N125)</f>
        <v>4.8949999999999996</v>
      </c>
      <c r="O13">
        <f>AVERAGE(RAW!O124:O125)</f>
        <v>8.26</v>
      </c>
      <c r="P13">
        <f>AVERAGE(RAW!P124:P125)</f>
        <v>3.38</v>
      </c>
      <c r="Q13">
        <f>AVERAGE(RAW!Q124:Q125)</f>
        <v>59.19</v>
      </c>
      <c r="R13">
        <f>AVERAGE(RAW!R124:R125)</f>
        <v>119.455</v>
      </c>
      <c r="S13">
        <f>AVERAGE(RAW!S124:S125)</f>
        <v>4.415</v>
      </c>
      <c r="T13">
        <f>AVERAGE(RAW!T124:T125)</f>
        <v>23.234999999999999</v>
      </c>
      <c r="U13">
        <f>AVERAGE(RAW!U124:U125)</f>
        <v>3.59</v>
      </c>
      <c r="V13">
        <f>AVERAGE(RAW!V124:V125)</f>
        <v>1663.5</v>
      </c>
      <c r="W13">
        <f>AVERAGE(RAW!W124:W125)</f>
        <v>319.69</v>
      </c>
      <c r="X13">
        <f>AVERAGE(RAW!X124:X125)</f>
        <v>37.119999999999997</v>
      </c>
      <c r="Y13">
        <f>AVERAGE(RAW!Y124:Y125)</f>
        <v>35.71</v>
      </c>
      <c r="Z13">
        <f>AVERAGE(RAW!Z124:Z125)</f>
        <v>1733.5</v>
      </c>
      <c r="AA13">
        <f>AVERAGE(RAW!AA124:AA125)</f>
        <v>14194</v>
      </c>
      <c r="AB13">
        <f>AVERAGE(RAW!AB124:AB125)</f>
        <v>68.259999999999991</v>
      </c>
      <c r="AC13">
        <f>AVERAGE(RAW!AC124:AC125)</f>
        <v>424.29500000000002</v>
      </c>
      <c r="AD13">
        <f>AVERAGE(RAW!AD124:AD125)</f>
        <v>39.795000000000002</v>
      </c>
    </row>
    <row r="14" spans="1:30" x14ac:dyDescent="0.2">
      <c r="A14" t="s">
        <v>604</v>
      </c>
      <c r="B14" t="s">
        <v>384</v>
      </c>
      <c r="C14" t="s">
        <v>32</v>
      </c>
      <c r="D14" t="s">
        <v>38</v>
      </c>
      <c r="E14" t="s">
        <v>34</v>
      </c>
      <c r="F14" t="s">
        <v>581</v>
      </c>
    </row>
    <row r="15" spans="1:30" x14ac:dyDescent="0.2">
      <c r="A15" t="s">
        <v>605</v>
      </c>
      <c r="B15" t="s">
        <v>160</v>
      </c>
      <c r="C15" t="s">
        <v>32</v>
      </c>
      <c r="D15" t="s">
        <v>38</v>
      </c>
      <c r="E15" t="s">
        <v>34</v>
      </c>
      <c r="F15" t="s">
        <v>527</v>
      </c>
      <c r="G15">
        <f>AVERAGE(RAW!G126:G128)</f>
        <v>2.0433333333333334</v>
      </c>
      <c r="H15">
        <f>AVERAGE(RAW!H126:H128)</f>
        <v>0.83333333333333337</v>
      </c>
      <c r="I15">
        <f>AVERAGE(RAW!I126:I128)</f>
        <v>2.3466666666666671</v>
      </c>
      <c r="J15">
        <f>AVERAGE(RAW!J126:J128)</f>
        <v>40.31</v>
      </c>
      <c r="K15">
        <f>AVERAGE(RAW!K126:K128)</f>
        <v>1.2033333333333334</v>
      </c>
      <c r="L15">
        <f>AVERAGE(RAW!L126:L128)</f>
        <v>3.2866666666666666</v>
      </c>
      <c r="M15">
        <f>AVERAGE(RAW!M126:M128)</f>
        <v>4.4866666666666672</v>
      </c>
      <c r="N15">
        <f>AVERAGE(RAW!N126:N128)</f>
        <v>7.25</v>
      </c>
      <c r="O15">
        <f>AVERAGE(RAW!O126:O128)</f>
        <v>4.4533333333333331</v>
      </c>
      <c r="P15">
        <f>AVERAGE(RAW!P126:P128)</f>
        <v>9.7233333333333345</v>
      </c>
      <c r="Q15">
        <f>AVERAGE(RAW!Q126:Q128)</f>
        <v>130.08666666666667</v>
      </c>
      <c r="R15">
        <f>AVERAGE(RAW!R126:R128)</f>
        <v>30.320000000000004</v>
      </c>
      <c r="S15">
        <f>AVERAGE(RAW!S126:S128)</f>
        <v>1.4799999999999998</v>
      </c>
      <c r="T15">
        <f>AVERAGE(RAW!T126:T128)</f>
        <v>34.323333333333331</v>
      </c>
      <c r="U15">
        <f>AVERAGE(RAW!U126:U128)</f>
        <v>2.1166666666666667</v>
      </c>
      <c r="V15">
        <f>AVERAGE(RAW!V126:V128)</f>
        <v>1770.3333333333333</v>
      </c>
      <c r="W15">
        <f>AVERAGE(RAW!W126:W128)</f>
        <v>681.89666666666665</v>
      </c>
      <c r="X15">
        <f>AVERAGE(RAW!X126:X128)</f>
        <v>166.86</v>
      </c>
      <c r="Y15">
        <f>AVERAGE(RAW!Y126:Y128)</f>
        <v>88.703333333333333</v>
      </c>
      <c r="Z15">
        <f>AVERAGE(RAW!Z126:Z128)</f>
        <v>1464.6666666666667</v>
      </c>
      <c r="AA15">
        <f>AVERAGE(RAW!AA126:AA128)</f>
        <v>44710.333333333336</v>
      </c>
      <c r="AB15">
        <f>AVERAGE(RAW!AB126:AB128)</f>
        <v>98.24</v>
      </c>
      <c r="AC15">
        <f>AVERAGE(RAW!AC126:AC128)</f>
        <v>676.69666666666672</v>
      </c>
      <c r="AD15">
        <f>AVERAGE(RAW!AD126:AD128)</f>
        <v>225.31000000000003</v>
      </c>
    </row>
    <row r="16" spans="1:30" x14ac:dyDescent="0.2">
      <c r="A16" t="s">
        <v>606</v>
      </c>
      <c r="B16" t="s">
        <v>160</v>
      </c>
      <c r="C16" t="s">
        <v>32</v>
      </c>
      <c r="D16" t="s">
        <v>38</v>
      </c>
      <c r="E16" t="s">
        <v>34</v>
      </c>
      <c r="F16" t="s">
        <v>527</v>
      </c>
    </row>
    <row r="17" spans="1:30" x14ac:dyDescent="0.2">
      <c r="A17" t="s">
        <v>607</v>
      </c>
      <c r="B17" t="s">
        <v>160</v>
      </c>
      <c r="C17" t="s">
        <v>32</v>
      </c>
      <c r="D17" t="s">
        <v>38</v>
      </c>
      <c r="E17" t="s">
        <v>34</v>
      </c>
      <c r="F17" t="s">
        <v>527</v>
      </c>
    </row>
    <row r="18" spans="1:30" x14ac:dyDescent="0.2">
      <c r="A18" t="s">
        <v>608</v>
      </c>
      <c r="B18" t="s">
        <v>413</v>
      </c>
      <c r="C18" t="s">
        <v>32</v>
      </c>
      <c r="D18" t="s">
        <v>38</v>
      </c>
      <c r="E18" t="s">
        <v>34</v>
      </c>
      <c r="F18" t="s">
        <v>587</v>
      </c>
      <c r="G18">
        <f>AVERAGE(RAW!G129:G131)</f>
        <v>1.6433333333333333</v>
      </c>
      <c r="H18">
        <f>AVERAGE(RAW!H129:H131)</f>
        <v>1.08</v>
      </c>
      <c r="I18">
        <f>AVERAGE(RAW!I129:I131)</f>
        <v>1.0766666666666667</v>
      </c>
      <c r="J18">
        <f>AVERAGE(RAW!J129:J131)</f>
        <v>14.223333333333334</v>
      </c>
      <c r="K18">
        <f>AVERAGE(RAW!K129:K131)</f>
        <v>64.040000000000006</v>
      </c>
      <c r="L18">
        <f>AVERAGE(RAW!L129:L131)</f>
        <v>2.2766666666666668</v>
      </c>
      <c r="M18">
        <f>AVERAGE(RAW!M129:M131)</f>
        <v>4.0599999999999996</v>
      </c>
      <c r="N18">
        <f>AVERAGE(RAW!N129:N131)</f>
        <v>4.3666666666666663</v>
      </c>
      <c r="O18">
        <f>AVERAGE(RAW!O129:O131)</f>
        <v>6.5200000000000005</v>
      </c>
      <c r="P18">
        <f>AVERAGE(RAW!P129:P131)</f>
        <v>1.8866666666666667</v>
      </c>
      <c r="Q18">
        <f>AVERAGE(RAW!Q129:Q131)</f>
        <v>52.116666666666667</v>
      </c>
      <c r="R18">
        <f>AVERAGE(RAW!R129:R131)</f>
        <v>110.70333333333333</v>
      </c>
      <c r="S18">
        <f>AVERAGE(RAW!S129:S131)</f>
        <v>4.6533333333333333</v>
      </c>
      <c r="T18">
        <f>AVERAGE(RAW!T129:T131)</f>
        <v>21.99</v>
      </c>
      <c r="U18">
        <f>AVERAGE(RAW!U129:U131)</f>
        <v>3.23</v>
      </c>
      <c r="V18">
        <f>AVERAGE(RAW!V129:V131)</f>
        <v>1864</v>
      </c>
      <c r="W18">
        <f>AVERAGE(RAW!W129:W131)</f>
        <v>255.41333333333333</v>
      </c>
      <c r="X18">
        <f>AVERAGE(RAW!X129:X131)</f>
        <v>33.86333333333333</v>
      </c>
      <c r="Y18">
        <f>AVERAGE(RAW!Y129:Y131)</f>
        <v>30.189999999999998</v>
      </c>
      <c r="Z18">
        <f>AVERAGE(RAW!Z129:Z131)</f>
        <v>1368</v>
      </c>
      <c r="AA18">
        <f>AVERAGE(RAW!AA129:AA131)</f>
        <v>10889</v>
      </c>
      <c r="AB18">
        <f>AVERAGE(RAW!AB129:AB131)</f>
        <v>56.783333333333331</v>
      </c>
      <c r="AC18">
        <f>AVERAGE(RAW!AC129:AC131)</f>
        <v>368.23333333333335</v>
      </c>
      <c r="AD18">
        <f>AVERAGE(RAW!AD129:AD131)</f>
        <v>34.799999999999997</v>
      </c>
    </row>
    <row r="19" spans="1:30" x14ac:dyDescent="0.2">
      <c r="A19" t="s">
        <v>609</v>
      </c>
      <c r="B19" t="s">
        <v>413</v>
      </c>
      <c r="C19" t="s">
        <v>32</v>
      </c>
      <c r="D19" t="s">
        <v>38</v>
      </c>
      <c r="E19" t="s">
        <v>34</v>
      </c>
      <c r="F19" t="s">
        <v>587</v>
      </c>
    </row>
    <row r="20" spans="1:30" x14ac:dyDescent="0.2">
      <c r="A20" t="s">
        <v>610</v>
      </c>
      <c r="B20" t="s">
        <v>413</v>
      </c>
      <c r="C20" t="s">
        <v>32</v>
      </c>
      <c r="D20" t="s">
        <v>38</v>
      </c>
      <c r="E20" t="s">
        <v>34</v>
      </c>
      <c r="F20" t="s">
        <v>587</v>
      </c>
    </row>
    <row r="21" spans="1:30" x14ac:dyDescent="0.2">
      <c r="A21" t="s">
        <v>611</v>
      </c>
      <c r="B21" t="s">
        <v>109</v>
      </c>
      <c r="C21" t="s">
        <v>32</v>
      </c>
      <c r="D21" t="s">
        <v>38</v>
      </c>
      <c r="E21" t="s">
        <v>34</v>
      </c>
      <c r="F21" t="s">
        <v>515</v>
      </c>
      <c r="G21">
        <f>AVERAGE(RAW!G132:G134)</f>
        <v>2.13</v>
      </c>
      <c r="H21">
        <f>AVERAGE(RAW!H132:H134)</f>
        <v>1.7133333333333332</v>
      </c>
      <c r="I21">
        <f>AVERAGE(RAW!I132:I134)</f>
        <v>4.7933333333333339</v>
      </c>
      <c r="J21">
        <f>AVERAGE(RAW!J132:J134)</f>
        <v>31.126666666666665</v>
      </c>
      <c r="K21">
        <f>AVERAGE(RAW!K132:K134)</f>
        <v>25.209999999999997</v>
      </c>
      <c r="L21">
        <f>AVERAGE(RAW!L132:L134)</f>
        <v>4.4700000000000006</v>
      </c>
      <c r="M21">
        <f>AVERAGE(RAW!M132:M134)</f>
        <v>7.6433333333333335</v>
      </c>
      <c r="N21">
        <f>AVERAGE(RAW!N132:N134)</f>
        <v>12.44</v>
      </c>
      <c r="O21">
        <f>AVERAGE(RAW!O132:O134)</f>
        <v>5.293333333333333</v>
      </c>
      <c r="P21">
        <f>AVERAGE(RAW!P132:P134)</f>
        <v>22.76</v>
      </c>
      <c r="Q21">
        <f>AVERAGE(RAW!Q132:Q134)</f>
        <v>160.54</v>
      </c>
      <c r="R21">
        <f>AVERAGE(RAW!R132:R134)</f>
        <v>699.19666666666672</v>
      </c>
      <c r="S21">
        <f>AVERAGE(RAW!S132:S134)</f>
        <v>8.6999999999999993</v>
      </c>
      <c r="T21">
        <f>AVERAGE(RAW!T132:T134)</f>
        <v>38.096666666666671</v>
      </c>
      <c r="U21">
        <f>AVERAGE(RAW!U132:U134)</f>
        <v>10.18</v>
      </c>
      <c r="V21">
        <f>AVERAGE(RAW!V132:V134)</f>
        <v>2696</v>
      </c>
      <c r="W21">
        <f>AVERAGE(RAW!W132:W134)</f>
        <v>657.21666666666658</v>
      </c>
      <c r="X21">
        <f>AVERAGE(RAW!X132:X134)</f>
        <v>216.19999999999996</v>
      </c>
      <c r="Y21">
        <f>AVERAGE(RAW!Y132:Y134)</f>
        <v>99.523333333333326</v>
      </c>
      <c r="Z21">
        <f>AVERAGE(RAW!Z132:Z134)</f>
        <v>3225.3333333333335</v>
      </c>
      <c r="AA21">
        <f>AVERAGE(RAW!AA132:AA134)</f>
        <v>24888</v>
      </c>
      <c r="AB21">
        <f>AVERAGE(RAW!AB132:AB134)</f>
        <v>82.146666666666661</v>
      </c>
      <c r="AC21">
        <f>AVERAGE(RAW!AC132:AC134)</f>
        <v>584.21333333333325</v>
      </c>
      <c r="AD21">
        <f>AVERAGE(RAW!AD132:AD134)</f>
        <v>242.68999999999997</v>
      </c>
    </row>
    <row r="22" spans="1:30" x14ac:dyDescent="0.2">
      <c r="A22" t="s">
        <v>612</v>
      </c>
      <c r="B22" t="s">
        <v>109</v>
      </c>
      <c r="C22" t="s">
        <v>32</v>
      </c>
      <c r="D22" t="s">
        <v>38</v>
      </c>
      <c r="E22" t="s">
        <v>34</v>
      </c>
      <c r="F22" t="s">
        <v>515</v>
      </c>
    </row>
    <row r="23" spans="1:30" x14ac:dyDescent="0.2">
      <c r="A23" t="s">
        <v>613</v>
      </c>
      <c r="B23" t="s">
        <v>109</v>
      </c>
      <c r="C23" t="s">
        <v>32</v>
      </c>
      <c r="D23" t="s">
        <v>38</v>
      </c>
      <c r="E23" t="s">
        <v>34</v>
      </c>
      <c r="F23" t="s">
        <v>515</v>
      </c>
    </row>
    <row r="24" spans="1:30" x14ac:dyDescent="0.2">
      <c r="A24" t="s">
        <v>614</v>
      </c>
      <c r="B24" t="s">
        <v>194</v>
      </c>
      <c r="C24" t="s">
        <v>32</v>
      </c>
      <c r="D24" t="s">
        <v>38</v>
      </c>
      <c r="E24" t="s">
        <v>34</v>
      </c>
      <c r="F24" t="s">
        <v>539</v>
      </c>
      <c r="G24">
        <f>AVERAGE(RAW!G135:G136)</f>
        <v>1.855</v>
      </c>
      <c r="H24">
        <f>AVERAGE(RAW!H135:H136)</f>
        <v>1.71</v>
      </c>
      <c r="I24">
        <f>AVERAGE(RAW!I135:I136)</f>
        <v>4.3499999999999996</v>
      </c>
      <c r="J24">
        <f>AVERAGE(RAW!J135:J136)</f>
        <v>26.78</v>
      </c>
      <c r="K24">
        <f>AVERAGE(RAW!K135:K136)</f>
        <v>27.825000000000003</v>
      </c>
      <c r="L24">
        <f>AVERAGE(RAW!L135:L136)</f>
        <v>2.77</v>
      </c>
      <c r="M24">
        <f>AVERAGE(RAW!M135:M136)</f>
        <v>7.5150000000000006</v>
      </c>
      <c r="N24">
        <f>AVERAGE(RAW!N135:N136)</f>
        <v>10.32</v>
      </c>
      <c r="O24">
        <f>AVERAGE(RAW!O135:O136)</f>
        <v>5.51</v>
      </c>
      <c r="P24">
        <f>AVERAGE(RAW!P135:P136)</f>
        <v>19.560000000000002</v>
      </c>
      <c r="Q24">
        <f>AVERAGE(RAW!Q135:Q136)</f>
        <v>169.17</v>
      </c>
      <c r="R24">
        <f>AVERAGE(RAW!R135:R136)</f>
        <v>419.69499999999999</v>
      </c>
      <c r="S24">
        <f>AVERAGE(RAW!S135:S136)</f>
        <v>8.3550000000000004</v>
      </c>
      <c r="T24">
        <f>AVERAGE(RAW!T135:T136)</f>
        <v>41.620000000000005</v>
      </c>
      <c r="U24">
        <f>AVERAGE(RAW!U135:U136)</f>
        <v>9.76</v>
      </c>
      <c r="V24">
        <f>AVERAGE(RAW!V135:V136)</f>
        <v>2671.5</v>
      </c>
      <c r="W24">
        <f>AVERAGE(RAW!W135:W136)</f>
        <v>573.36500000000001</v>
      </c>
      <c r="X24">
        <f>AVERAGE(RAW!X135:X136)</f>
        <v>58.63</v>
      </c>
      <c r="Y24">
        <f>AVERAGE(RAW!Y135:Y136)</f>
        <v>66.31</v>
      </c>
      <c r="Z24">
        <f>AVERAGE(RAW!Z135:Z136)</f>
        <v>3347</v>
      </c>
      <c r="AA24">
        <f>AVERAGE(RAW!AA135:AA136)</f>
        <v>27681</v>
      </c>
      <c r="AB24">
        <f>AVERAGE(RAW!AB135:AB136)</f>
        <v>82.460000000000008</v>
      </c>
      <c r="AC24">
        <f>AVERAGE(RAW!AC135:AC136)</f>
        <v>501.09500000000003</v>
      </c>
      <c r="AD24">
        <f>AVERAGE(RAW!AD135:AD136)</f>
        <v>239.80500000000001</v>
      </c>
    </row>
    <row r="25" spans="1:30" x14ac:dyDescent="0.2">
      <c r="A25" t="s">
        <v>615</v>
      </c>
      <c r="B25" t="s">
        <v>194</v>
      </c>
      <c r="C25" t="s">
        <v>32</v>
      </c>
      <c r="D25" t="s">
        <v>38</v>
      </c>
      <c r="E25" t="s">
        <v>34</v>
      </c>
      <c r="F25" t="s">
        <v>539</v>
      </c>
    </row>
    <row r="26" spans="1:30" x14ac:dyDescent="0.2">
      <c r="A26" t="s">
        <v>616</v>
      </c>
      <c r="B26" t="s">
        <v>453</v>
      </c>
      <c r="C26" t="s">
        <v>32</v>
      </c>
      <c r="D26" t="s">
        <v>38</v>
      </c>
      <c r="E26" t="s">
        <v>34</v>
      </c>
      <c r="F26" t="s">
        <v>495</v>
      </c>
      <c r="G26">
        <f>AVERAGE(RAW!G137:G139)</f>
        <v>1.8933333333333333</v>
      </c>
      <c r="H26">
        <f>AVERAGE(RAW!H137:H139)</f>
        <v>1.1200000000000001</v>
      </c>
      <c r="I26">
        <f>AVERAGE(RAW!I137:I139)</f>
        <v>1.3</v>
      </c>
      <c r="J26">
        <f>AVERAGE(RAW!J137:J139)</f>
        <v>16.616666666666664</v>
      </c>
      <c r="K26">
        <f>AVERAGE(RAW!K137:K139)</f>
        <v>106.31333333333333</v>
      </c>
      <c r="L26">
        <f>AVERAGE(RAW!L137:L139)</f>
        <v>4.246666666666667</v>
      </c>
      <c r="M26">
        <f>AVERAGE(RAW!M137:M139)</f>
        <v>6.45</v>
      </c>
      <c r="N26">
        <f>AVERAGE(RAW!N137:N139)</f>
        <v>6.63</v>
      </c>
      <c r="O26">
        <f>AVERAGE(RAW!O137:O139)</f>
        <v>7.6400000000000006</v>
      </c>
      <c r="P26">
        <f>AVERAGE(RAW!P137:P139)</f>
        <v>3.7033333333333331</v>
      </c>
      <c r="Q26">
        <f>AVERAGE(RAW!Q137:Q139)</f>
        <v>65.52</v>
      </c>
      <c r="R26">
        <f>AVERAGE(RAW!R137:R139)</f>
        <v>47.276666666666664</v>
      </c>
      <c r="S26">
        <f>AVERAGE(RAW!S137:S139)</f>
        <v>5.6733333333333329</v>
      </c>
      <c r="T26">
        <f>AVERAGE(RAW!T137:T139)</f>
        <v>24.72666666666667</v>
      </c>
      <c r="U26">
        <f>AVERAGE(RAW!U137:U139)</f>
        <v>2.5099999999999998</v>
      </c>
      <c r="V26">
        <f>AVERAGE(RAW!V137:V139)</f>
        <v>1478</v>
      </c>
      <c r="W26">
        <f>AVERAGE(RAW!W137:W139)</f>
        <v>331.44333333333333</v>
      </c>
      <c r="X26">
        <f>AVERAGE(RAW!X137:X139)</f>
        <v>69.073333333333323</v>
      </c>
      <c r="Y26">
        <f>AVERAGE(RAW!Y137:Y139)</f>
        <v>44.336666666666666</v>
      </c>
      <c r="Z26">
        <f>AVERAGE(RAW!Z137:Z139)</f>
        <v>2076</v>
      </c>
      <c r="AA26">
        <f>AVERAGE(RAW!AA137:AA139)</f>
        <v>13499</v>
      </c>
      <c r="AB26">
        <f>AVERAGE(RAW!AB137:AB139)</f>
        <v>64.726666666666674</v>
      </c>
      <c r="AC26">
        <f>AVERAGE(RAW!AC137:AC139)</f>
        <v>444.54666666666668</v>
      </c>
      <c r="AD26">
        <f>AVERAGE(RAW!AD137:AD139)</f>
        <v>35.896666666666668</v>
      </c>
    </row>
    <row r="27" spans="1:30" x14ac:dyDescent="0.2">
      <c r="A27" t="s">
        <v>617</v>
      </c>
      <c r="B27" t="s">
        <v>453</v>
      </c>
      <c r="C27" t="s">
        <v>32</v>
      </c>
      <c r="D27" t="s">
        <v>38</v>
      </c>
      <c r="E27" t="s">
        <v>34</v>
      </c>
      <c r="F27" t="s">
        <v>495</v>
      </c>
    </row>
    <row r="28" spans="1:30" x14ac:dyDescent="0.2">
      <c r="A28" t="s">
        <v>618</v>
      </c>
      <c r="B28" t="s">
        <v>453</v>
      </c>
      <c r="C28" t="s">
        <v>32</v>
      </c>
      <c r="D28" t="s">
        <v>38</v>
      </c>
      <c r="E28" t="s">
        <v>34</v>
      </c>
      <c r="F28" t="s">
        <v>495</v>
      </c>
    </row>
    <row r="29" spans="1:30" x14ac:dyDescent="0.2">
      <c r="A29" t="s">
        <v>619</v>
      </c>
      <c r="B29" t="s">
        <v>246</v>
      </c>
      <c r="C29" t="s">
        <v>32</v>
      </c>
      <c r="D29" t="s">
        <v>38</v>
      </c>
      <c r="E29" t="s">
        <v>34</v>
      </c>
      <c r="F29" t="s">
        <v>551</v>
      </c>
      <c r="G29">
        <f>AVERAGE(RAW!G140:G142)</f>
        <v>1.5966666666666667</v>
      </c>
      <c r="H29">
        <f>AVERAGE(RAW!H140:H142)</f>
        <v>1.3399999999999999</v>
      </c>
      <c r="I29">
        <f>AVERAGE(RAW!I140:I142)</f>
        <v>3.0833333333333335</v>
      </c>
      <c r="J29">
        <f>AVERAGE(RAW!J140:J142)</f>
        <v>23.98</v>
      </c>
      <c r="K29">
        <f>AVERAGE(RAW!K140:K142)</f>
        <v>0.75</v>
      </c>
      <c r="L29">
        <f>AVERAGE(RAW!L140:L142)</f>
        <v>2.3866666666666667</v>
      </c>
      <c r="M29">
        <f>AVERAGE(RAW!M140:M142)</f>
        <v>6.57</v>
      </c>
      <c r="N29">
        <f>AVERAGE(RAW!N140:N142)</f>
        <v>9.3966666666666665</v>
      </c>
      <c r="O29">
        <f>AVERAGE(RAW!O140:O142)</f>
        <v>4.1166666666666671</v>
      </c>
      <c r="P29">
        <f>AVERAGE(RAW!P140:P142)</f>
        <v>10.223333333333334</v>
      </c>
      <c r="Q29">
        <f>AVERAGE(RAW!Q140:Q142)</f>
        <v>157.94333333333333</v>
      </c>
      <c r="R29">
        <f>AVERAGE(RAW!R140:R142)</f>
        <v>318.80333333333328</v>
      </c>
      <c r="S29">
        <f>AVERAGE(RAW!S140:S142)</f>
        <v>6.6133333333333333</v>
      </c>
      <c r="T29">
        <f>AVERAGE(RAW!T140:T142)</f>
        <v>38.146666666666668</v>
      </c>
      <c r="U29">
        <f>AVERAGE(RAW!U140:U142)</f>
        <v>6.2433333333333332</v>
      </c>
      <c r="V29">
        <f>AVERAGE(RAW!V140:V142)</f>
        <v>2298</v>
      </c>
      <c r="W29">
        <f>AVERAGE(RAW!W140:W142)</f>
        <v>444.47</v>
      </c>
      <c r="X29">
        <f>AVERAGE(RAW!X140:X142)</f>
        <v>46.20000000000001</v>
      </c>
      <c r="Y29">
        <f>AVERAGE(RAW!Y140:Y142)</f>
        <v>50.186666666666667</v>
      </c>
      <c r="Z29">
        <f>AVERAGE(RAW!Z140:Z142)</f>
        <v>2070</v>
      </c>
      <c r="AA29">
        <f>AVERAGE(RAW!AA140:AA142)</f>
        <v>21575.333333333332</v>
      </c>
      <c r="AB29">
        <f>AVERAGE(RAW!AB140:AB142)</f>
        <v>77.463333333333324</v>
      </c>
      <c r="AC29">
        <f>AVERAGE(RAW!AC140:AC142)</f>
        <v>501.06</v>
      </c>
      <c r="AD29">
        <f>AVERAGE(RAW!AD140:AD142)</f>
        <v>223.29666666666665</v>
      </c>
    </row>
    <row r="30" spans="1:30" x14ac:dyDescent="0.2">
      <c r="A30" t="s">
        <v>620</v>
      </c>
      <c r="B30" t="s">
        <v>246</v>
      </c>
      <c r="C30" t="s">
        <v>32</v>
      </c>
      <c r="D30" t="s">
        <v>38</v>
      </c>
      <c r="E30" t="s">
        <v>34</v>
      </c>
      <c r="F30" t="s">
        <v>551</v>
      </c>
    </row>
    <row r="31" spans="1:30" x14ac:dyDescent="0.2">
      <c r="A31" t="s">
        <v>621</v>
      </c>
      <c r="B31" t="s">
        <v>246</v>
      </c>
      <c r="C31" t="s">
        <v>32</v>
      </c>
      <c r="D31" t="s">
        <v>38</v>
      </c>
      <c r="E31" t="s">
        <v>34</v>
      </c>
      <c r="F31" t="s">
        <v>551</v>
      </c>
    </row>
    <row r="32" spans="1:30" x14ac:dyDescent="0.2">
      <c r="A32" t="s">
        <v>347</v>
      </c>
      <c r="B32" t="s">
        <v>344</v>
      </c>
      <c r="C32" t="s">
        <v>32</v>
      </c>
      <c r="D32" t="s">
        <v>38</v>
      </c>
      <c r="E32" t="s">
        <v>34</v>
      </c>
      <c r="F32" t="s">
        <v>572</v>
      </c>
      <c r="G32">
        <f>AVERAGE(RAW!G143:G145)</f>
        <v>1.33</v>
      </c>
      <c r="H32">
        <f>AVERAGE(RAW!H143:H145)</f>
        <v>1.0233333333333332</v>
      </c>
      <c r="I32">
        <f>AVERAGE(RAW!I143:I145)</f>
        <v>1.3099999999999998</v>
      </c>
      <c r="J32">
        <f>AVERAGE(RAW!J143:J145)</f>
        <v>14.339999999999998</v>
      </c>
      <c r="K32">
        <f>AVERAGE(RAW!K143:K145)</f>
        <v>49.949999999999996</v>
      </c>
      <c r="L32">
        <f>AVERAGE(RAW!L143:L145)</f>
        <v>2.6933333333333329</v>
      </c>
      <c r="M32">
        <f>AVERAGE(RAW!M143:M145)</f>
        <v>4.0999999999999996</v>
      </c>
      <c r="N32">
        <f>AVERAGE(RAW!N143:N145)</f>
        <v>6.9866666666666672</v>
      </c>
      <c r="O32">
        <f>AVERAGE(RAW!O143:O145)</f>
        <v>5.3999999999999995</v>
      </c>
      <c r="P32">
        <f>AVERAGE(RAW!P143:P145)</f>
        <v>2.73</v>
      </c>
      <c r="Q32">
        <f>AVERAGE(RAW!Q143:Q145)</f>
        <v>52.373333333333335</v>
      </c>
      <c r="R32">
        <f>AVERAGE(RAW!R143:R145)</f>
        <v>44.22</v>
      </c>
      <c r="S32">
        <f>AVERAGE(RAW!S143:S145)</f>
        <v>4.3766666666666669</v>
      </c>
      <c r="T32">
        <f>AVERAGE(RAW!T143:T145)</f>
        <v>16.913333333333334</v>
      </c>
      <c r="U32">
        <f>AVERAGE(RAW!U143:U145)</f>
        <v>2.54</v>
      </c>
      <c r="V32">
        <f>AVERAGE(RAW!V143:V145)</f>
        <v>1561.3333333333333</v>
      </c>
      <c r="W32">
        <f>AVERAGE(RAW!W143:W145)</f>
        <v>286.08666666666664</v>
      </c>
      <c r="X32">
        <f>AVERAGE(RAW!X143:X145)</f>
        <v>165.04333333333332</v>
      </c>
      <c r="Y32">
        <f>AVERAGE(RAW!Y143:Y145)</f>
        <v>39.860000000000007</v>
      </c>
      <c r="Z32">
        <f>AVERAGE(RAW!Z143:Z145)</f>
        <v>2791</v>
      </c>
      <c r="AA32">
        <f>AVERAGE(RAW!AA143:AA145)</f>
        <v>12587.666666666666</v>
      </c>
      <c r="AB32">
        <f>AVERAGE(RAW!AB143:AB145)</f>
        <v>51.96</v>
      </c>
      <c r="AC32">
        <f>AVERAGE(RAW!AC143:AC145)</f>
        <v>390.19</v>
      </c>
      <c r="AD32">
        <f>AVERAGE(RAW!AD143:AD145)</f>
        <v>28.206666666666663</v>
      </c>
    </row>
    <row r="33" spans="1:30" x14ac:dyDescent="0.2">
      <c r="A33" t="s">
        <v>348</v>
      </c>
      <c r="B33" t="s">
        <v>344</v>
      </c>
      <c r="C33" t="s">
        <v>32</v>
      </c>
      <c r="D33" t="s">
        <v>38</v>
      </c>
      <c r="E33" t="s">
        <v>34</v>
      </c>
      <c r="F33" t="s">
        <v>572</v>
      </c>
    </row>
    <row r="34" spans="1:30" x14ac:dyDescent="0.2">
      <c r="A34" t="s">
        <v>349</v>
      </c>
      <c r="B34" t="s">
        <v>344</v>
      </c>
      <c r="C34" t="s">
        <v>32</v>
      </c>
      <c r="D34" t="s">
        <v>38</v>
      </c>
      <c r="E34" t="s">
        <v>34</v>
      </c>
      <c r="F34" t="s">
        <v>572</v>
      </c>
    </row>
    <row r="35" spans="1:30" x14ac:dyDescent="0.2">
      <c r="A35" t="s">
        <v>360</v>
      </c>
      <c r="B35" t="s">
        <v>357</v>
      </c>
      <c r="C35" t="s">
        <v>32</v>
      </c>
      <c r="D35" t="s">
        <v>38</v>
      </c>
      <c r="E35" t="s">
        <v>34</v>
      </c>
      <c r="F35" t="s">
        <v>575</v>
      </c>
      <c r="G35">
        <f>AVERAGE(RAW!G146:G148)</f>
        <v>1.3699999999999999</v>
      </c>
      <c r="H35">
        <f>AVERAGE(RAW!H146:H148)</f>
        <v>1.5099999999999998</v>
      </c>
      <c r="I35">
        <f>AVERAGE(RAW!I146:I148)</f>
        <v>2.14</v>
      </c>
      <c r="J35">
        <f>AVERAGE(RAW!J146:J148)</f>
        <v>19.333333333333332</v>
      </c>
      <c r="K35">
        <f>AVERAGE(RAW!K146:K148)</f>
        <v>60.75333333333333</v>
      </c>
      <c r="L35">
        <f>AVERAGE(RAW!L146:L148)</f>
        <v>3.0733333333333328</v>
      </c>
      <c r="M35">
        <f>AVERAGE(RAW!M146:M148)</f>
        <v>4.51</v>
      </c>
      <c r="N35">
        <f>AVERAGE(RAW!N146:N148)</f>
        <v>7.78</v>
      </c>
      <c r="O35">
        <f>AVERAGE(RAW!O146:O148)</f>
        <v>7.9533333333333331</v>
      </c>
      <c r="P35">
        <f>AVERAGE(RAW!P146:P148)</f>
        <v>6.8133333333333326</v>
      </c>
      <c r="Q35">
        <f>AVERAGE(RAW!Q146:Q148)</f>
        <v>51.403333333333329</v>
      </c>
      <c r="R35">
        <f>AVERAGE(RAW!R146:R148)</f>
        <v>92.576666666666654</v>
      </c>
      <c r="S35">
        <f>AVERAGE(RAW!S146:S148)</f>
        <v>4.6833333333333336</v>
      </c>
      <c r="T35">
        <f>AVERAGE(RAW!T146:T148)</f>
        <v>20.13</v>
      </c>
      <c r="U35">
        <f>AVERAGE(RAW!U146:U148)</f>
        <v>4.0066666666666668</v>
      </c>
      <c r="V35">
        <f>AVERAGE(RAW!V146:V148)</f>
        <v>1648</v>
      </c>
      <c r="W35">
        <f>AVERAGE(RAW!W146:W148)</f>
        <v>303.98666666666662</v>
      </c>
      <c r="X35">
        <f>AVERAGE(RAW!X146:X148)</f>
        <v>172.76</v>
      </c>
      <c r="Y35">
        <f>AVERAGE(RAW!Y146:Y148)</f>
        <v>51.94</v>
      </c>
      <c r="Z35">
        <f>AVERAGE(RAW!Z146:Z148)</f>
        <v>3829.6666666666665</v>
      </c>
      <c r="AA35">
        <f>AVERAGE(RAW!AA146:AA148)</f>
        <v>14053</v>
      </c>
      <c r="AB35">
        <f>AVERAGE(RAW!AB146:AB148)</f>
        <v>55.986666666666672</v>
      </c>
      <c r="AC35">
        <f>AVERAGE(RAW!AC146:AC148)</f>
        <v>448.21000000000004</v>
      </c>
      <c r="AD35">
        <f>AVERAGE(RAW!AD146:AD148)</f>
        <v>30.446666666666669</v>
      </c>
    </row>
    <row r="36" spans="1:30" x14ac:dyDescent="0.2">
      <c r="A36" t="s">
        <v>361</v>
      </c>
      <c r="B36" t="s">
        <v>357</v>
      </c>
      <c r="C36" t="s">
        <v>32</v>
      </c>
      <c r="D36" t="s">
        <v>38</v>
      </c>
      <c r="E36" t="s">
        <v>34</v>
      </c>
      <c r="F36" t="s">
        <v>575</v>
      </c>
    </row>
    <row r="37" spans="1:30" x14ac:dyDescent="0.2">
      <c r="A37" t="s">
        <v>362</v>
      </c>
      <c r="B37" t="s">
        <v>357</v>
      </c>
      <c r="C37" t="s">
        <v>32</v>
      </c>
      <c r="D37" t="s">
        <v>38</v>
      </c>
      <c r="E37" t="s">
        <v>34</v>
      </c>
      <c r="F37" t="s">
        <v>575</v>
      </c>
    </row>
    <row r="38" spans="1:30" x14ac:dyDescent="0.2">
      <c r="A38" t="s">
        <v>622</v>
      </c>
      <c r="B38" t="s">
        <v>259</v>
      </c>
      <c r="C38" t="s">
        <v>32</v>
      </c>
      <c r="D38" t="s">
        <v>38</v>
      </c>
      <c r="E38" t="s">
        <v>34</v>
      </c>
      <c r="F38" t="s">
        <v>554</v>
      </c>
      <c r="G38">
        <f>AVERAGE(RAW!G149:G150)</f>
        <v>1.54</v>
      </c>
      <c r="H38">
        <f>AVERAGE(RAW!H149:H150)</f>
        <v>1.22</v>
      </c>
      <c r="I38">
        <f>AVERAGE(RAW!I149:I150)</f>
        <v>3.14</v>
      </c>
      <c r="J38">
        <f>AVERAGE(RAW!J149:J150)</f>
        <v>28.08</v>
      </c>
      <c r="K38">
        <f>AVERAGE(RAW!K149:K150)</f>
        <v>3.95</v>
      </c>
      <c r="L38">
        <f>AVERAGE(RAW!L149:L150)</f>
        <v>2.44</v>
      </c>
      <c r="M38">
        <f>AVERAGE(RAW!M149:M150)</f>
        <v>6.57</v>
      </c>
      <c r="N38">
        <f>AVERAGE(RAW!N149:N150)</f>
        <v>8.9250000000000007</v>
      </c>
      <c r="O38">
        <f>AVERAGE(RAW!O149:O150)</f>
        <v>4.3650000000000002</v>
      </c>
      <c r="P38">
        <f>AVERAGE(RAW!P149:P150)</f>
        <v>9.5</v>
      </c>
      <c r="Q38">
        <f>AVERAGE(RAW!Q149:Q150)</f>
        <v>159.04499999999999</v>
      </c>
      <c r="R38">
        <f>AVERAGE(RAW!R149:R150)</f>
        <v>338.09</v>
      </c>
      <c r="S38">
        <f>AVERAGE(RAW!S149:S150)</f>
        <v>7.18</v>
      </c>
      <c r="T38">
        <f>AVERAGE(RAW!T149:T150)</f>
        <v>37.480000000000004</v>
      </c>
      <c r="U38">
        <f>AVERAGE(RAW!U149:U150)</f>
        <v>6.23</v>
      </c>
      <c r="V38">
        <f>AVERAGE(RAW!V149:V150)</f>
        <v>2713</v>
      </c>
      <c r="W38">
        <f>AVERAGE(RAW!W149:W150)</f>
        <v>553.18499999999995</v>
      </c>
      <c r="X38">
        <f>AVERAGE(RAW!X149:X150)</f>
        <v>43.09</v>
      </c>
      <c r="Y38">
        <f>AVERAGE(RAW!Y149:Y150)</f>
        <v>50.69</v>
      </c>
      <c r="Z38">
        <f>AVERAGE(RAW!Z149:Z150)</f>
        <v>2126.5</v>
      </c>
      <c r="AA38">
        <f>AVERAGE(RAW!AA149:AA150)</f>
        <v>22267.5</v>
      </c>
      <c r="AB38">
        <f>AVERAGE(RAW!AB149:AB150)</f>
        <v>75.754999999999995</v>
      </c>
      <c r="AC38">
        <f>AVERAGE(RAW!AC149:AC150)</f>
        <v>483.91499999999996</v>
      </c>
      <c r="AD38">
        <f>AVERAGE(RAW!AD149:AD150)</f>
        <v>200.78</v>
      </c>
    </row>
    <row r="39" spans="1:30" x14ac:dyDescent="0.2">
      <c r="A39" t="s">
        <v>623</v>
      </c>
      <c r="B39" t="s">
        <v>259</v>
      </c>
      <c r="C39" t="s">
        <v>32</v>
      </c>
      <c r="D39" t="s">
        <v>38</v>
      </c>
      <c r="E39" t="s">
        <v>34</v>
      </c>
      <c r="F39" t="s">
        <v>554</v>
      </c>
    </row>
    <row r="40" spans="1:30" x14ac:dyDescent="0.2">
      <c r="A40" t="s">
        <v>624</v>
      </c>
      <c r="B40" t="s">
        <v>168</v>
      </c>
      <c r="C40" t="s">
        <v>32</v>
      </c>
      <c r="D40" t="s">
        <v>38</v>
      </c>
      <c r="E40" t="s">
        <v>34</v>
      </c>
      <c r="F40" t="s">
        <v>530</v>
      </c>
      <c r="G40">
        <f>AVERAGE(RAW!G151:G152)</f>
        <v>1.94</v>
      </c>
      <c r="H40">
        <f>AVERAGE(RAW!H151:H152)</f>
        <v>0.83</v>
      </c>
      <c r="I40">
        <f>AVERAGE(RAW!I151:I152)</f>
        <v>2.4300000000000002</v>
      </c>
      <c r="J40">
        <f>AVERAGE(RAW!J151:J152)</f>
        <v>35.769999999999996</v>
      </c>
      <c r="K40">
        <f>AVERAGE(RAW!K151:K152)</f>
        <v>4.4000000000000004</v>
      </c>
      <c r="L40">
        <f>AVERAGE(RAW!L151:L152)</f>
        <v>3.415</v>
      </c>
      <c r="M40">
        <f>AVERAGE(RAW!M151:M152)</f>
        <v>4.25</v>
      </c>
      <c r="N40">
        <f>AVERAGE(RAW!N151:N152)</f>
        <v>7.02</v>
      </c>
      <c r="O40">
        <f>AVERAGE(RAW!O151:O152)</f>
        <v>4.2949999999999999</v>
      </c>
      <c r="P40">
        <f>AVERAGE(RAW!P151:P152)</f>
        <v>11.045</v>
      </c>
      <c r="Q40">
        <f>AVERAGE(RAW!Q151:Q152)</f>
        <v>132</v>
      </c>
      <c r="R40">
        <f>AVERAGE(RAW!R151:R152)</f>
        <v>68.025000000000006</v>
      </c>
      <c r="S40">
        <f>AVERAGE(RAW!S151:S152)</f>
        <v>1.48</v>
      </c>
      <c r="T40">
        <f>AVERAGE(RAW!T151:T152)</f>
        <v>35.46</v>
      </c>
      <c r="U40">
        <f>AVERAGE(RAW!U151:U152)</f>
        <v>2.0150000000000001</v>
      </c>
      <c r="V40">
        <f>AVERAGE(RAW!V151:V152)</f>
        <v>1840</v>
      </c>
      <c r="W40">
        <f>AVERAGE(RAW!W151:W152)</f>
        <v>659.08500000000004</v>
      </c>
      <c r="X40">
        <f>AVERAGE(RAW!X151:X152)</f>
        <v>166.86</v>
      </c>
      <c r="Y40">
        <f>AVERAGE(RAW!Y151:Y152)</f>
        <v>82.775000000000006</v>
      </c>
      <c r="Z40">
        <f>AVERAGE(RAW!Z151:Z152)</f>
        <v>1745.5</v>
      </c>
      <c r="AA40">
        <f>AVERAGE(RAW!AA151:AA152)</f>
        <v>41649</v>
      </c>
      <c r="AB40">
        <f>AVERAGE(RAW!AB151:AB152)</f>
        <v>92.360000000000014</v>
      </c>
      <c r="AC40">
        <f>AVERAGE(RAW!AC151:AC152)</f>
        <v>666.76499999999999</v>
      </c>
      <c r="AD40">
        <f>AVERAGE(RAW!AD151:AD152)</f>
        <v>206.78</v>
      </c>
    </row>
    <row r="41" spans="1:30" x14ac:dyDescent="0.2">
      <c r="A41" t="s">
        <v>759</v>
      </c>
      <c r="B41" t="s">
        <v>168</v>
      </c>
      <c r="C41" t="s">
        <v>32</v>
      </c>
      <c r="D41" t="s">
        <v>38</v>
      </c>
      <c r="E41" t="s">
        <v>34</v>
      </c>
      <c r="F41" t="s">
        <v>530</v>
      </c>
    </row>
    <row r="42" spans="1:30" x14ac:dyDescent="0.2">
      <c r="A42" t="s">
        <v>626</v>
      </c>
      <c r="B42" t="s">
        <v>123</v>
      </c>
      <c r="C42" t="s">
        <v>32</v>
      </c>
      <c r="D42" t="s">
        <v>38</v>
      </c>
      <c r="E42" t="s">
        <v>34</v>
      </c>
      <c r="F42" t="s">
        <v>518</v>
      </c>
      <c r="G42">
        <f>AVERAGE(RAW!G153:G155)</f>
        <v>2.0366666666666666</v>
      </c>
      <c r="H42">
        <f>AVERAGE(RAW!H153:H155)</f>
        <v>1.5766666666666669</v>
      </c>
      <c r="I42">
        <f>AVERAGE(RAW!I153:I155)</f>
        <v>4.166666666666667</v>
      </c>
      <c r="J42">
        <f>AVERAGE(RAW!J153:J155)</f>
        <v>32.140000000000008</v>
      </c>
      <c r="K42">
        <f>AVERAGE(RAW!K153:K155)</f>
        <v>1.0733333333333333</v>
      </c>
      <c r="L42">
        <f>AVERAGE(RAW!L153:L155)</f>
        <v>4.0666666666666664</v>
      </c>
      <c r="M42">
        <f>AVERAGE(RAW!M153:M155)</f>
        <v>7.6433333333333335</v>
      </c>
      <c r="N42">
        <f>AVERAGE(RAW!N153:N155)</f>
        <v>12.053333333333333</v>
      </c>
      <c r="O42">
        <f>AVERAGE(RAW!O153:O155)</f>
        <v>5.01</v>
      </c>
      <c r="P42">
        <f>AVERAGE(RAW!P153:P155)</f>
        <v>19.33666666666667</v>
      </c>
      <c r="Q42">
        <f>AVERAGE(RAW!Q153:Q155)</f>
        <v>144.42999999999998</v>
      </c>
      <c r="R42">
        <f>AVERAGE(RAW!R153:R155)</f>
        <v>674.74</v>
      </c>
      <c r="S42">
        <f>AVERAGE(RAW!S153:S155)</f>
        <v>10.18</v>
      </c>
      <c r="T42">
        <f>AVERAGE(RAW!T153:T155)</f>
        <v>33.786666666666662</v>
      </c>
      <c r="U42">
        <f>AVERAGE(RAW!U153:U155)</f>
        <v>9.2366666666666664</v>
      </c>
      <c r="V42">
        <f>AVERAGE(RAW!V153:V155)</f>
        <v>2610.6666666666665</v>
      </c>
      <c r="W42">
        <f>AVERAGE(RAW!W153:W155)</f>
        <v>601.30000000000007</v>
      </c>
      <c r="X42">
        <f>AVERAGE(RAW!X153:X155)</f>
        <v>208.27333333333331</v>
      </c>
      <c r="Y42">
        <f>AVERAGE(RAW!Y153:Y155)</f>
        <v>96.240000000000009</v>
      </c>
      <c r="Z42">
        <f>AVERAGE(RAW!Z153:Z155)</f>
        <v>2849.3333333333335</v>
      </c>
      <c r="AA42">
        <f>AVERAGE(RAW!AA153:AA155)</f>
        <v>23107</v>
      </c>
      <c r="AB42">
        <f>AVERAGE(RAW!AB153:AB155)</f>
        <v>80.516666666666666</v>
      </c>
      <c r="AC42">
        <f>AVERAGE(RAW!AC153:AC155)</f>
        <v>562.14333333333332</v>
      </c>
      <c r="AD42">
        <f>AVERAGE(RAW!AD153:AD155)</f>
        <v>232.62333333333333</v>
      </c>
    </row>
    <row r="43" spans="1:30" x14ac:dyDescent="0.2">
      <c r="A43" t="s">
        <v>627</v>
      </c>
      <c r="B43" t="s">
        <v>123</v>
      </c>
      <c r="C43" t="s">
        <v>32</v>
      </c>
      <c r="D43" t="s">
        <v>38</v>
      </c>
      <c r="E43" t="s">
        <v>34</v>
      </c>
      <c r="F43" t="s">
        <v>518</v>
      </c>
    </row>
    <row r="44" spans="1:30" x14ac:dyDescent="0.2">
      <c r="A44" t="s">
        <v>628</v>
      </c>
      <c r="B44" t="s">
        <v>123</v>
      </c>
      <c r="C44" t="s">
        <v>32</v>
      </c>
      <c r="D44" t="s">
        <v>38</v>
      </c>
      <c r="E44" t="s">
        <v>34</v>
      </c>
      <c r="F44" t="s">
        <v>518</v>
      </c>
    </row>
    <row r="45" spans="1:30" x14ac:dyDescent="0.2">
      <c r="A45" t="s">
        <v>320</v>
      </c>
      <c r="B45" t="s">
        <v>316</v>
      </c>
      <c r="C45" t="s">
        <v>32</v>
      </c>
      <c r="D45" t="s">
        <v>38</v>
      </c>
      <c r="E45" t="s">
        <v>34</v>
      </c>
      <c r="F45" t="s">
        <v>566</v>
      </c>
      <c r="G45">
        <f>AVERAGE(RAW!G156:G157)</f>
        <v>1.6</v>
      </c>
      <c r="H45">
        <f>AVERAGE(RAW!H156:H157)</f>
        <v>1.4</v>
      </c>
      <c r="I45">
        <f>AVERAGE(RAW!I156:I157)</f>
        <v>1.9749999999999999</v>
      </c>
      <c r="J45">
        <f>AVERAGE(RAW!J156:J157)</f>
        <v>20.824999999999999</v>
      </c>
      <c r="K45">
        <f>AVERAGE(RAW!K156:K157)</f>
        <v>130.06</v>
      </c>
      <c r="L45">
        <f>AVERAGE(RAW!L156:L157)</f>
        <v>3.2949999999999999</v>
      </c>
      <c r="M45">
        <f>AVERAGE(RAW!M156:M157)</f>
        <v>4.93</v>
      </c>
      <c r="N45">
        <f>AVERAGE(RAW!N156:N157)</f>
        <v>7.1899999999999995</v>
      </c>
      <c r="O45">
        <f>AVERAGE(RAW!O156:O157)</f>
        <v>8.3650000000000002</v>
      </c>
      <c r="P45">
        <f>AVERAGE(RAW!P156:P157)</f>
        <v>5.84</v>
      </c>
      <c r="Q45">
        <f>AVERAGE(RAW!Q156:Q157)</f>
        <v>51.41</v>
      </c>
      <c r="R45">
        <f>AVERAGE(RAW!R156:R157)</f>
        <v>92.544999999999987</v>
      </c>
      <c r="S45">
        <f>AVERAGE(RAW!S156:S157)</f>
        <v>4.4450000000000003</v>
      </c>
      <c r="T45">
        <f>AVERAGE(RAW!T156:T157)</f>
        <v>18.96</v>
      </c>
      <c r="U45">
        <f>AVERAGE(RAW!U156:U157)</f>
        <v>3.61</v>
      </c>
      <c r="V45">
        <f>AVERAGE(RAW!V156:V157)</f>
        <v>1593</v>
      </c>
      <c r="W45">
        <f>AVERAGE(RAW!W156:W157)</f>
        <v>298.065</v>
      </c>
      <c r="X45">
        <f>AVERAGE(RAW!X156:X157)</f>
        <v>172.755</v>
      </c>
      <c r="Y45">
        <f>AVERAGE(RAW!Y156:Y157)</f>
        <v>49.65</v>
      </c>
      <c r="Z45">
        <f>AVERAGE(RAW!Z156:Z157)</f>
        <v>3623</v>
      </c>
      <c r="AA45">
        <f>AVERAGE(RAW!AA156:AA157)</f>
        <v>15314</v>
      </c>
      <c r="AB45">
        <f>AVERAGE(RAW!AB156:AB157)</f>
        <v>58.725000000000001</v>
      </c>
      <c r="AC45">
        <f>AVERAGE(RAW!AC156:AC157)</f>
        <v>483.97500000000002</v>
      </c>
      <c r="AD45">
        <f>AVERAGE(RAW!AD156:AD157)</f>
        <v>33.450000000000003</v>
      </c>
    </row>
    <row r="46" spans="1:30" x14ac:dyDescent="0.2">
      <c r="A46" t="s">
        <v>629</v>
      </c>
      <c r="B46" t="s">
        <v>316</v>
      </c>
      <c r="C46" t="s">
        <v>32</v>
      </c>
      <c r="D46" t="s">
        <v>38</v>
      </c>
      <c r="E46" t="s">
        <v>34</v>
      </c>
      <c r="F46" t="s">
        <v>566</v>
      </c>
    </row>
    <row r="47" spans="1:30" x14ac:dyDescent="0.2">
      <c r="A47" t="s">
        <v>630</v>
      </c>
      <c r="B47" t="s">
        <v>206</v>
      </c>
      <c r="C47" t="s">
        <v>32</v>
      </c>
      <c r="D47" t="s">
        <v>38</v>
      </c>
      <c r="E47" t="s">
        <v>34</v>
      </c>
      <c r="F47" t="s">
        <v>542</v>
      </c>
      <c r="G47">
        <f>AVERAGE(RAW!G158:G160)</f>
        <v>1.9033333333333333</v>
      </c>
      <c r="H47">
        <f>AVERAGE(RAW!H158:H160)</f>
        <v>1.8766666666666667</v>
      </c>
      <c r="I47">
        <f>AVERAGE(RAW!I158:I160)</f>
        <v>3.7633333333333332</v>
      </c>
      <c r="J47">
        <f>AVERAGE(RAW!J158:J160)</f>
        <v>27.310000000000002</v>
      </c>
      <c r="K47">
        <f>AVERAGE(RAW!K158:K160)</f>
        <v>66.066666666666663</v>
      </c>
      <c r="L47">
        <f>AVERAGE(RAW!L158:L160)</f>
        <v>2.8233333333333337</v>
      </c>
      <c r="M47">
        <f>AVERAGE(RAW!M158:M160)</f>
        <v>7.2</v>
      </c>
      <c r="N47">
        <f>AVERAGE(RAW!N158:N160)</f>
        <v>9.9533333333333331</v>
      </c>
      <c r="O47">
        <f>AVERAGE(RAW!O158:O160)</f>
        <v>6.7366666666666672</v>
      </c>
      <c r="P47">
        <f>AVERAGE(RAW!P158:P160)</f>
        <v>17.279999999999998</v>
      </c>
      <c r="Q47">
        <f>AVERAGE(RAW!Q158:Q160)</f>
        <v>166.91</v>
      </c>
      <c r="R47">
        <f>AVERAGE(RAW!R158:R160)</f>
        <v>428.51</v>
      </c>
      <c r="S47">
        <f>AVERAGE(RAW!S158:S160)</f>
        <v>8.1566666666666663</v>
      </c>
      <c r="T47">
        <f>AVERAGE(RAW!T158:T160)</f>
        <v>40.353333333333332</v>
      </c>
      <c r="U47">
        <f>AVERAGE(RAW!U158:U160)</f>
        <v>9.4533333333333331</v>
      </c>
      <c r="V47">
        <f>AVERAGE(RAW!V158:V160)</f>
        <v>2748</v>
      </c>
      <c r="W47">
        <f>AVERAGE(RAW!W158:W160)</f>
        <v>581.94666666666672</v>
      </c>
      <c r="X47">
        <f>AVERAGE(RAW!X158:X160)</f>
        <v>64.81</v>
      </c>
      <c r="Y47">
        <f>AVERAGE(RAW!Y158:Y160)</f>
        <v>63.133333333333333</v>
      </c>
      <c r="Z47">
        <f>AVERAGE(RAW!Z158:Z160)</f>
        <v>3348</v>
      </c>
      <c r="AA47">
        <f>AVERAGE(RAW!AA158:AA160)</f>
        <v>26550</v>
      </c>
      <c r="AB47">
        <f>AVERAGE(RAW!AB158:AB160)</f>
        <v>76.676666666666662</v>
      </c>
      <c r="AC47">
        <f>AVERAGE(RAW!AC158:AC160)</f>
        <v>439.70666666666671</v>
      </c>
      <c r="AD47">
        <f>AVERAGE(RAW!AD158:AD160)</f>
        <v>231.74666666666667</v>
      </c>
    </row>
    <row r="48" spans="1:30" x14ac:dyDescent="0.2">
      <c r="A48" t="s">
        <v>631</v>
      </c>
      <c r="B48" t="s">
        <v>206</v>
      </c>
      <c r="C48" t="s">
        <v>32</v>
      </c>
      <c r="D48" t="s">
        <v>38</v>
      </c>
      <c r="E48" t="s">
        <v>34</v>
      </c>
      <c r="F48" t="s">
        <v>542</v>
      </c>
    </row>
    <row r="49" spans="1:30" x14ac:dyDescent="0.2">
      <c r="A49" t="s">
        <v>632</v>
      </c>
      <c r="B49" t="s">
        <v>206</v>
      </c>
      <c r="C49" t="s">
        <v>32</v>
      </c>
      <c r="D49" t="s">
        <v>38</v>
      </c>
      <c r="E49" t="s">
        <v>34</v>
      </c>
      <c r="F49" t="s">
        <v>542</v>
      </c>
    </row>
    <row r="50" spans="1:30" x14ac:dyDescent="0.2">
      <c r="A50" t="s">
        <v>633</v>
      </c>
      <c r="B50" t="s">
        <v>271</v>
      </c>
      <c r="C50" t="s">
        <v>32</v>
      </c>
      <c r="D50" t="s">
        <v>38</v>
      </c>
      <c r="E50" t="s">
        <v>34</v>
      </c>
      <c r="F50" t="s">
        <v>557</v>
      </c>
      <c r="G50">
        <f>AVERAGE(RAW!G161:G163)</f>
        <v>1.6000000000000003</v>
      </c>
      <c r="H50">
        <f>AVERAGE(RAW!H161:H163)</f>
        <v>1.2233333333333334</v>
      </c>
      <c r="I50">
        <f>AVERAGE(RAW!I161:I163)</f>
        <v>2.97</v>
      </c>
      <c r="J50">
        <f>AVERAGE(RAW!J161:J163)</f>
        <v>22.116666666666664</v>
      </c>
      <c r="K50">
        <f>AVERAGE(RAW!K161:K163)</f>
        <v>2.2833333333333337</v>
      </c>
      <c r="L50">
        <f>AVERAGE(RAW!L161:L163)</f>
        <v>2.44</v>
      </c>
      <c r="M50">
        <f>AVERAGE(RAW!M161:M163)</f>
        <v>6.78</v>
      </c>
      <c r="N50">
        <f>AVERAGE(RAW!N161:N163)</f>
        <v>9.0200000000000014</v>
      </c>
      <c r="O50">
        <f>AVERAGE(RAW!O161:O163)</f>
        <v>4.1166666666666663</v>
      </c>
      <c r="P50">
        <f>AVERAGE(RAW!P161:P163)</f>
        <v>9.1266666666666669</v>
      </c>
      <c r="Q50">
        <f>AVERAGE(RAW!Q161:Q163)</f>
        <v>153.49666666666667</v>
      </c>
      <c r="R50">
        <f>AVERAGE(RAW!R161:R163)</f>
        <v>318.80333333333328</v>
      </c>
      <c r="S50">
        <f>AVERAGE(RAW!S161:S163)</f>
        <v>6.419999999999999</v>
      </c>
      <c r="T50">
        <f>AVERAGE(RAW!T161:T163)</f>
        <v>37.383333333333333</v>
      </c>
      <c r="U50">
        <f>AVERAGE(RAW!U161:U163)</f>
        <v>6.2433333333333332</v>
      </c>
      <c r="V50">
        <f>AVERAGE(RAW!V161:V163)</f>
        <v>2498</v>
      </c>
      <c r="W50">
        <f>AVERAGE(RAW!W161:W163)</f>
        <v>492.8</v>
      </c>
      <c r="X50">
        <f>AVERAGE(RAW!X161:X163)</f>
        <v>42.056666666666665</v>
      </c>
      <c r="Y50">
        <f>AVERAGE(RAW!Y161:Y163)</f>
        <v>53.76</v>
      </c>
      <c r="Z50">
        <f>AVERAGE(RAW!Z161:Z163)</f>
        <v>1957</v>
      </c>
      <c r="AA50">
        <f>AVERAGE(RAW!AA161:AA163)</f>
        <v>19675</v>
      </c>
      <c r="AB50">
        <f>AVERAGE(RAW!AB161:AB163)</f>
        <v>68.00333333333333</v>
      </c>
      <c r="AC50">
        <f>AVERAGE(RAW!AC161:AC163)</f>
        <v>439.3</v>
      </c>
      <c r="AD50">
        <f>AVERAGE(RAW!AD161:AD163)</f>
        <v>194.68666666666664</v>
      </c>
    </row>
    <row r="51" spans="1:30" x14ac:dyDescent="0.2">
      <c r="A51" t="s">
        <v>634</v>
      </c>
      <c r="B51" t="s">
        <v>271</v>
      </c>
      <c r="C51" t="s">
        <v>32</v>
      </c>
      <c r="D51" t="s">
        <v>38</v>
      </c>
      <c r="E51" t="s">
        <v>34</v>
      </c>
      <c r="F51" t="s">
        <v>557</v>
      </c>
    </row>
    <row r="52" spans="1:30" x14ac:dyDescent="0.2">
      <c r="A52" t="s">
        <v>635</v>
      </c>
      <c r="B52" t="s">
        <v>271</v>
      </c>
      <c r="C52" t="s">
        <v>32</v>
      </c>
      <c r="D52" t="s">
        <v>38</v>
      </c>
      <c r="E52" t="s">
        <v>34</v>
      </c>
      <c r="F52" t="s">
        <v>557</v>
      </c>
    </row>
    <row r="53" spans="1:30" x14ac:dyDescent="0.2">
      <c r="A53" t="s">
        <v>636</v>
      </c>
      <c r="B53" t="s">
        <v>219</v>
      </c>
      <c r="C53" t="s">
        <v>32</v>
      </c>
      <c r="D53" t="s">
        <v>38</v>
      </c>
      <c r="E53" t="s">
        <v>34</v>
      </c>
      <c r="F53" t="s">
        <v>545</v>
      </c>
      <c r="G53">
        <f>AVERAGE(RAW!G164:G165)</f>
        <v>1.655</v>
      </c>
      <c r="H53">
        <f>AVERAGE(RAW!H164:H165)</f>
        <v>1.43</v>
      </c>
      <c r="I53">
        <f>AVERAGE(RAW!I164:I165)</f>
        <v>3.42</v>
      </c>
      <c r="J53">
        <f>AVERAGE(RAW!J164:J165)</f>
        <v>31.285</v>
      </c>
      <c r="K53">
        <f>AVERAGE(RAW!K164:K165)</f>
        <v>2.6750000000000003</v>
      </c>
      <c r="L53">
        <f>AVERAGE(RAW!L164:L165)</f>
        <v>2.52</v>
      </c>
      <c r="M53">
        <f>AVERAGE(RAW!M164:M165)</f>
        <v>6.8849999999999998</v>
      </c>
      <c r="N53">
        <f>AVERAGE(RAW!N164:N165)</f>
        <v>9.2100000000000009</v>
      </c>
      <c r="O53">
        <f>AVERAGE(RAW!O164:O165)</f>
        <v>4.87</v>
      </c>
      <c r="P53">
        <f>AVERAGE(RAW!P164:P165)</f>
        <v>12.86</v>
      </c>
      <c r="Q53">
        <f>AVERAGE(RAW!Q164:Q165)</f>
        <v>162.38999999999999</v>
      </c>
      <c r="R53">
        <f>AVERAGE(RAW!R164:R165)</f>
        <v>338.09</v>
      </c>
      <c r="S53">
        <f>AVERAGE(RAW!S164:S165)</f>
        <v>7.18</v>
      </c>
      <c r="T53">
        <f>AVERAGE(RAW!T164:T165)</f>
        <v>38.615000000000002</v>
      </c>
      <c r="U53">
        <f>AVERAGE(RAW!U164:U165)</f>
        <v>7.08</v>
      </c>
      <c r="V53">
        <f>AVERAGE(RAW!V164:V165)</f>
        <v>2868.5</v>
      </c>
      <c r="W53">
        <f>AVERAGE(RAW!W164:W165)</f>
        <v>569.88499999999999</v>
      </c>
      <c r="X53">
        <f>AVERAGE(RAW!X164:X165)</f>
        <v>52.415000000000006</v>
      </c>
      <c r="Y53">
        <f>AVERAGE(RAW!Y164:Y165)</f>
        <v>53.75</v>
      </c>
      <c r="Z53">
        <f>AVERAGE(RAW!Z164:Z165)</f>
        <v>2469</v>
      </c>
      <c r="AA53">
        <f>AVERAGE(RAW!AA164:AA165)</f>
        <v>25701.5</v>
      </c>
      <c r="AB53">
        <f>AVERAGE(RAW!AB164:AB165)</f>
        <v>78.12</v>
      </c>
      <c r="AC53">
        <f>AVERAGE(RAW!AC164:AC165)</f>
        <v>490.54499999999996</v>
      </c>
      <c r="AD53">
        <f>AVERAGE(RAW!AD164:AD165)</f>
        <v>229.815</v>
      </c>
    </row>
    <row r="54" spans="1:30" x14ac:dyDescent="0.2">
      <c r="A54" t="s">
        <v>637</v>
      </c>
      <c r="B54" t="s">
        <v>219</v>
      </c>
      <c r="C54" t="s">
        <v>32</v>
      </c>
      <c r="D54" t="s">
        <v>38</v>
      </c>
      <c r="E54" t="s">
        <v>34</v>
      </c>
      <c r="F54" t="s">
        <v>545</v>
      </c>
    </row>
    <row r="55" spans="1:30" x14ac:dyDescent="0.2">
      <c r="A55" t="s">
        <v>638</v>
      </c>
      <c r="B55" t="s">
        <v>232</v>
      </c>
      <c r="C55" t="s">
        <v>32</v>
      </c>
      <c r="D55" t="s">
        <v>38</v>
      </c>
      <c r="E55" t="s">
        <v>34</v>
      </c>
      <c r="F55" t="s">
        <v>548</v>
      </c>
      <c r="G55">
        <f>AVERAGE(RAW!G166:G168)</f>
        <v>1.79</v>
      </c>
      <c r="H55">
        <f>AVERAGE(RAW!H166:H168)</f>
        <v>1.75</v>
      </c>
      <c r="I55">
        <f>AVERAGE(RAW!I166:I168)</f>
        <v>4.3933333333333335</v>
      </c>
      <c r="J55">
        <f>AVERAGE(RAW!J166:J168)</f>
        <v>26.540000000000003</v>
      </c>
      <c r="K55">
        <f>AVERAGE(RAW!K166:K168)</f>
        <v>22.206666666666667</v>
      </c>
      <c r="L55">
        <f>AVERAGE(RAW!L166:L168)</f>
        <v>2.6</v>
      </c>
      <c r="M55">
        <f>AVERAGE(RAW!M166:M168)</f>
        <v>7.62</v>
      </c>
      <c r="N55">
        <f>AVERAGE(RAW!N166:N168)</f>
        <v>9.9533333333333331</v>
      </c>
      <c r="O55">
        <f>AVERAGE(RAW!O166:O168)</f>
        <v>4.9066666666666672</v>
      </c>
      <c r="P55">
        <f>AVERAGE(RAW!P166:P168)</f>
        <v>18.943333333333332</v>
      </c>
      <c r="Q55">
        <f>AVERAGE(RAW!Q166:Q168)</f>
        <v>166.91</v>
      </c>
      <c r="R55">
        <f>AVERAGE(RAW!R166:R168)</f>
        <v>374.86333333333329</v>
      </c>
      <c r="S55">
        <f>AVERAGE(RAW!S166:S168)</f>
        <v>6.9866666666666672</v>
      </c>
      <c r="T55">
        <f>AVERAGE(RAW!T166:T168)</f>
        <v>41.443333333333335</v>
      </c>
      <c r="U55">
        <f>AVERAGE(RAW!U166:U168)</f>
        <v>9.1433333333333326</v>
      </c>
      <c r="V55">
        <f>AVERAGE(RAW!V166:V168)</f>
        <v>2739.6666666666665</v>
      </c>
      <c r="W55">
        <f>AVERAGE(RAW!W166:W168)</f>
        <v>529.04</v>
      </c>
      <c r="X55">
        <f>AVERAGE(RAW!X166:X168)</f>
        <v>50.343333333333341</v>
      </c>
      <c r="Y55">
        <f>AVERAGE(RAW!Y166:Y168)</f>
        <v>60.036666666666669</v>
      </c>
      <c r="Z55">
        <f>AVERAGE(RAW!Z166:Z168)</f>
        <v>3348</v>
      </c>
      <c r="AA55">
        <f>AVERAGE(RAW!AA166:AA168)</f>
        <v>22804.666666666668</v>
      </c>
      <c r="AB55">
        <f>AVERAGE(RAW!AB166:AB168)</f>
        <v>74.833333333333329</v>
      </c>
      <c r="AC55">
        <f>AVERAGE(RAW!AC166:AC168)</f>
        <v>472.63333333333338</v>
      </c>
      <c r="AD55">
        <f>AVERAGE(RAW!AD166:AD168)</f>
        <v>226.46333333333334</v>
      </c>
    </row>
    <row r="56" spans="1:30" x14ac:dyDescent="0.2">
      <c r="A56" t="s">
        <v>639</v>
      </c>
      <c r="B56" t="s">
        <v>232</v>
      </c>
      <c r="C56" t="s">
        <v>32</v>
      </c>
      <c r="D56" t="s">
        <v>38</v>
      </c>
      <c r="E56" t="s">
        <v>34</v>
      </c>
      <c r="F56" t="s">
        <v>548</v>
      </c>
    </row>
    <row r="57" spans="1:30" x14ac:dyDescent="0.2">
      <c r="A57" t="s">
        <v>640</v>
      </c>
      <c r="B57" t="s">
        <v>232</v>
      </c>
      <c r="C57" t="s">
        <v>32</v>
      </c>
      <c r="D57" t="s">
        <v>38</v>
      </c>
      <c r="E57" t="s">
        <v>34</v>
      </c>
      <c r="F57" t="s">
        <v>548</v>
      </c>
    </row>
    <row r="58" spans="1:30" x14ac:dyDescent="0.2">
      <c r="A58" t="s">
        <v>332</v>
      </c>
      <c r="B58" t="s">
        <v>329</v>
      </c>
      <c r="C58" t="s">
        <v>32</v>
      </c>
      <c r="D58" t="s">
        <v>38</v>
      </c>
      <c r="E58" t="s">
        <v>34</v>
      </c>
      <c r="F58" t="s">
        <v>569</v>
      </c>
      <c r="G58">
        <f>AVERAGE(RAW!G169:G171)</f>
        <v>1.37</v>
      </c>
      <c r="H58">
        <f>AVERAGE(RAW!H169:H171)</f>
        <v>1.1066666666666667</v>
      </c>
      <c r="I58">
        <f>AVERAGE(RAW!I169:I171)</f>
        <v>1.4233333333333331</v>
      </c>
      <c r="J58">
        <f>AVERAGE(RAW!J169:J171)</f>
        <v>18.183333333333334</v>
      </c>
      <c r="K58">
        <f>AVERAGE(RAW!K169:K171)</f>
        <v>10.723333333333334</v>
      </c>
      <c r="L58">
        <f>AVERAGE(RAW!L169:L171)</f>
        <v>2.57</v>
      </c>
      <c r="M58">
        <f>AVERAGE(RAW!M169:M171)</f>
        <v>4.0999999999999996</v>
      </c>
      <c r="N58">
        <f>AVERAGE(RAW!N169:N171)</f>
        <v>6.9899999999999993</v>
      </c>
      <c r="O58">
        <f>AVERAGE(RAW!O169:O171)</f>
        <v>5.669999999999999</v>
      </c>
      <c r="P58">
        <f>AVERAGE(RAW!P169:P171)</f>
        <v>2.8766666666666669</v>
      </c>
      <c r="Q58">
        <f>AVERAGE(RAW!Q169:Q171)</f>
        <v>50.446666666666665</v>
      </c>
      <c r="R58">
        <f>AVERAGE(RAW!R169:R171)</f>
        <v>72.02</v>
      </c>
      <c r="S58">
        <f>AVERAGE(RAW!S169:S171)</f>
        <v>4.6033333333333326</v>
      </c>
      <c r="T58">
        <f>AVERAGE(RAW!T169:T171)</f>
        <v>17.633333333333333</v>
      </c>
      <c r="U58">
        <f>AVERAGE(RAW!U169:U171)</f>
        <v>3</v>
      </c>
      <c r="V58">
        <f>AVERAGE(RAW!V169:V171)</f>
        <v>1597.6666666666667</v>
      </c>
      <c r="W58">
        <f>AVERAGE(RAW!W169:W171)</f>
        <v>302.29333333333335</v>
      </c>
      <c r="X58">
        <f>AVERAGE(RAW!X169:X171)</f>
        <v>167.29</v>
      </c>
      <c r="Y58">
        <f>AVERAGE(RAW!Y169:Y171)</f>
        <v>41.11</v>
      </c>
      <c r="Z58">
        <f>AVERAGE(RAW!Z169:Z171)</f>
        <v>2895</v>
      </c>
      <c r="AA58">
        <f>AVERAGE(RAW!AA169:AA171)</f>
        <v>15177</v>
      </c>
      <c r="AB58">
        <f>AVERAGE(RAW!AB169:AB171)</f>
        <v>61.16</v>
      </c>
      <c r="AC58">
        <f>AVERAGE(RAW!AC169:AC171)</f>
        <v>496.98666666666668</v>
      </c>
      <c r="AD58">
        <f>AVERAGE(RAW!AD169:AD171)</f>
        <v>32.75333333333333</v>
      </c>
    </row>
    <row r="59" spans="1:30" x14ac:dyDescent="0.2">
      <c r="A59" t="s">
        <v>333</v>
      </c>
      <c r="B59" t="s">
        <v>329</v>
      </c>
      <c r="C59" t="s">
        <v>32</v>
      </c>
      <c r="D59" t="s">
        <v>38</v>
      </c>
      <c r="E59" t="s">
        <v>34</v>
      </c>
      <c r="F59" t="s">
        <v>569</v>
      </c>
    </row>
    <row r="60" spans="1:30" x14ac:dyDescent="0.2">
      <c r="A60" t="s">
        <v>334</v>
      </c>
      <c r="B60" t="s">
        <v>329</v>
      </c>
      <c r="C60" t="s">
        <v>32</v>
      </c>
      <c r="D60" t="s">
        <v>38</v>
      </c>
      <c r="E60" t="s">
        <v>34</v>
      </c>
      <c r="F60" t="s">
        <v>569</v>
      </c>
    </row>
    <row r="61" spans="1:30" x14ac:dyDescent="0.2">
      <c r="A61" t="s">
        <v>641</v>
      </c>
      <c r="B61" t="s">
        <v>439</v>
      </c>
      <c r="C61" t="s">
        <v>32</v>
      </c>
      <c r="D61" t="s">
        <v>38</v>
      </c>
      <c r="E61" t="s">
        <v>34</v>
      </c>
      <c r="F61" t="s">
        <v>491</v>
      </c>
      <c r="G61">
        <f>AVERAGE(RAW!G172:G174)</f>
        <v>1.8533333333333335</v>
      </c>
      <c r="H61">
        <f>AVERAGE(RAW!H172:H174)</f>
        <v>1.0599999999999998</v>
      </c>
      <c r="I61">
        <f>AVERAGE(RAW!I172:I174)</f>
        <v>1.2766666666666666</v>
      </c>
      <c r="J61">
        <f>AVERAGE(RAW!J172:J174)</f>
        <v>18.939999999999998</v>
      </c>
      <c r="K61">
        <f>AVERAGE(RAW!K172:K174)</f>
        <v>49.01</v>
      </c>
      <c r="L61">
        <f>AVERAGE(RAW!L172:L174)</f>
        <v>3.6566666666666667</v>
      </c>
      <c r="M61">
        <f>AVERAGE(RAW!M172:M174)</f>
        <v>6.0766666666666671</v>
      </c>
      <c r="N61">
        <f>AVERAGE(RAW!N172:N174)</f>
        <v>6.4633333333333338</v>
      </c>
      <c r="O61">
        <f>AVERAGE(RAW!O172:O174)</f>
        <v>6.0766666666666671</v>
      </c>
      <c r="P61">
        <f>AVERAGE(RAW!P172:P174)</f>
        <v>3.4299999999999997</v>
      </c>
      <c r="Q61">
        <f>AVERAGE(RAW!Q172:Q174)</f>
        <v>70.763333333333335</v>
      </c>
      <c r="R61">
        <f>AVERAGE(RAW!R172:R174)</f>
        <v>47.276666666666664</v>
      </c>
      <c r="S61">
        <f>AVERAGE(RAW!S172:S174)</f>
        <v>5.6733333333333329</v>
      </c>
      <c r="T61">
        <f>AVERAGE(RAW!T172:T174)</f>
        <v>23.546666666666667</v>
      </c>
      <c r="U61">
        <f>AVERAGE(RAW!U172:U174)</f>
        <v>2.3766666666666665</v>
      </c>
      <c r="V61">
        <f>AVERAGE(RAW!V172:V174)</f>
        <v>1453</v>
      </c>
      <c r="W61">
        <f>AVERAGE(RAW!W172:W174)</f>
        <v>367.31666666666666</v>
      </c>
      <c r="X61">
        <f>AVERAGE(RAW!X172:X174)</f>
        <v>61.153333333333336</v>
      </c>
      <c r="Y61">
        <f>AVERAGE(RAW!Y172:Y174)</f>
        <v>45.166666666666664</v>
      </c>
      <c r="Z61">
        <f>AVERAGE(RAW!Z172:Z174)</f>
        <v>1978.3333333333333</v>
      </c>
      <c r="AA61">
        <f>AVERAGE(RAW!AA172:AA174)</f>
        <v>14853</v>
      </c>
      <c r="AB61">
        <f>AVERAGE(RAW!AB172:AB174)</f>
        <v>66.59333333333332</v>
      </c>
      <c r="AC61">
        <f>AVERAGE(RAW!AC172:AC174)</f>
        <v>464.41</v>
      </c>
      <c r="AD61">
        <f>AVERAGE(RAW!AD172:AD174)</f>
        <v>35.293333333333329</v>
      </c>
    </row>
    <row r="62" spans="1:30" x14ac:dyDescent="0.2">
      <c r="A62" t="s">
        <v>642</v>
      </c>
      <c r="B62" t="s">
        <v>439</v>
      </c>
      <c r="C62" t="s">
        <v>32</v>
      </c>
      <c r="D62" t="s">
        <v>38</v>
      </c>
      <c r="E62" t="s">
        <v>34</v>
      </c>
      <c r="F62" t="s">
        <v>491</v>
      </c>
    </row>
    <row r="63" spans="1:30" x14ac:dyDescent="0.2">
      <c r="A63" t="s">
        <v>643</v>
      </c>
      <c r="B63" t="s">
        <v>439</v>
      </c>
      <c r="C63" t="s">
        <v>32</v>
      </c>
      <c r="D63" t="s">
        <v>38</v>
      </c>
      <c r="E63" t="s">
        <v>34</v>
      </c>
      <c r="F63" t="s">
        <v>491</v>
      </c>
    </row>
    <row r="64" spans="1:30" x14ac:dyDescent="0.2">
      <c r="A64" t="s">
        <v>644</v>
      </c>
      <c r="B64" t="s">
        <v>31</v>
      </c>
      <c r="C64" t="s">
        <v>32</v>
      </c>
      <c r="D64" t="s">
        <v>38</v>
      </c>
      <c r="E64" t="s">
        <v>34</v>
      </c>
      <c r="F64" t="s">
        <v>499</v>
      </c>
      <c r="G64">
        <f>AVERAGE(RAW!G175:G179)</f>
        <v>1.1459999999999999</v>
      </c>
      <c r="H64">
        <f>AVERAGE(RAW!H175:H179)</f>
        <v>1.1599999999999999</v>
      </c>
      <c r="I64">
        <f>AVERAGE(RAW!I175:I179)</f>
        <v>1.2920000000000003</v>
      </c>
      <c r="J64">
        <f>AVERAGE(RAW!J175:J179)</f>
        <v>18.211999999999996</v>
      </c>
      <c r="K64">
        <f>AVERAGE(RAW!K175:K179)</f>
        <v>62.172000000000004</v>
      </c>
      <c r="L64">
        <f>AVERAGE(RAW!L175:L179)</f>
        <v>2.86</v>
      </c>
      <c r="M64">
        <f>AVERAGE(RAW!M175:M179)</f>
        <v>1.8519999999999999</v>
      </c>
      <c r="N64">
        <f>AVERAGE(RAW!N175:N179)</f>
        <v>6.7080000000000011</v>
      </c>
      <c r="O64">
        <f>AVERAGE(RAW!O175:O179)</f>
        <v>6.9260000000000002</v>
      </c>
      <c r="P64">
        <f>AVERAGE(RAW!P175:P179)</f>
        <v>3.1580000000000004</v>
      </c>
      <c r="Q64">
        <f>AVERAGE(RAW!Q175:Q179)</f>
        <v>63.440000000000012</v>
      </c>
      <c r="R64">
        <f>AVERAGE(RAW!R175:R179)</f>
        <v>69.457999999999998</v>
      </c>
      <c r="S64">
        <f>AVERAGE(RAW!S175:S179)</f>
        <v>3.5179999999999998</v>
      </c>
      <c r="T64">
        <f>AVERAGE(RAW!T175:T179)</f>
        <v>30.231999999999999</v>
      </c>
      <c r="U64">
        <f>AVERAGE(RAW!U175:U179)</f>
        <v>2.06</v>
      </c>
      <c r="V64">
        <f>AVERAGE(RAW!V175:V179)</f>
        <v>2090.4</v>
      </c>
      <c r="W64">
        <f>AVERAGE(RAW!W175:W179)</f>
        <v>314.20000000000005</v>
      </c>
      <c r="X64">
        <f>AVERAGE(RAW!X175:X179)</f>
        <v>120.31800000000001</v>
      </c>
      <c r="Y64">
        <f>AVERAGE(RAW!Y175:Y179)</f>
        <v>36.025999999999996</v>
      </c>
      <c r="Z64">
        <f>AVERAGE(RAW!Z175:Z179)</f>
        <v>1525.6</v>
      </c>
      <c r="AA64">
        <f>AVERAGE(RAW!AA175:AA179)</f>
        <v>14173.2</v>
      </c>
      <c r="AB64">
        <f>AVERAGE(RAW!AB175:AB179)</f>
        <v>61.275999999999996</v>
      </c>
      <c r="AC64">
        <f>AVERAGE(RAW!AC175:AC179)</f>
        <v>414.70799999999997</v>
      </c>
      <c r="AD64">
        <f>AVERAGE(RAW!AD175:AD179)</f>
        <v>50.125999999999998</v>
      </c>
    </row>
    <row r="65" spans="1:30" x14ac:dyDescent="0.2">
      <c r="A65" t="s">
        <v>645</v>
      </c>
      <c r="B65" t="s">
        <v>31</v>
      </c>
      <c r="C65" t="s">
        <v>32</v>
      </c>
      <c r="D65" t="s">
        <v>38</v>
      </c>
      <c r="E65" t="s">
        <v>34</v>
      </c>
      <c r="F65" t="s">
        <v>499</v>
      </c>
    </row>
    <row r="66" spans="1:30" x14ac:dyDescent="0.2">
      <c r="A66" t="s">
        <v>646</v>
      </c>
      <c r="B66" t="s">
        <v>31</v>
      </c>
      <c r="C66" t="s">
        <v>32</v>
      </c>
      <c r="D66" t="s">
        <v>38</v>
      </c>
      <c r="E66" t="s">
        <v>34</v>
      </c>
      <c r="F66" t="s">
        <v>499</v>
      </c>
    </row>
    <row r="67" spans="1:30" x14ac:dyDescent="0.2">
      <c r="A67" t="s">
        <v>647</v>
      </c>
      <c r="B67" t="s">
        <v>31</v>
      </c>
      <c r="C67" t="s">
        <v>32</v>
      </c>
      <c r="D67" t="s">
        <v>38</v>
      </c>
      <c r="E67" t="s">
        <v>34</v>
      </c>
      <c r="F67" t="s">
        <v>499</v>
      </c>
    </row>
    <row r="68" spans="1:30" x14ac:dyDescent="0.2">
      <c r="A68" t="s">
        <v>648</v>
      </c>
      <c r="B68" t="s">
        <v>31</v>
      </c>
      <c r="C68" t="s">
        <v>32</v>
      </c>
      <c r="D68" t="s">
        <v>38</v>
      </c>
      <c r="E68" t="s">
        <v>34</v>
      </c>
      <c r="F68" t="s">
        <v>499</v>
      </c>
    </row>
    <row r="69" spans="1:30" x14ac:dyDescent="0.2">
      <c r="A69" t="s">
        <v>649</v>
      </c>
      <c r="B69" t="s">
        <v>397</v>
      </c>
      <c r="C69" t="s">
        <v>32</v>
      </c>
      <c r="D69" t="s">
        <v>38</v>
      </c>
      <c r="E69" t="s">
        <v>34</v>
      </c>
      <c r="F69" t="s">
        <v>584</v>
      </c>
      <c r="G69">
        <f>AVERAGE(RAW!G180:G182)</f>
        <v>1.5766666666666669</v>
      </c>
      <c r="H69">
        <f>AVERAGE(RAW!H180:H182)</f>
        <v>0.72000000000000008</v>
      </c>
      <c r="I69">
        <f>AVERAGE(RAW!I180:I182)</f>
        <v>1.1300000000000001</v>
      </c>
      <c r="J69">
        <f>AVERAGE(RAW!J180:J182)</f>
        <v>14.143333333333333</v>
      </c>
      <c r="K69">
        <f>AVERAGE(RAW!K180:K182)</f>
        <v>36.32</v>
      </c>
      <c r="L69">
        <f>AVERAGE(RAW!L180:L182)</f>
        <v>2.4499999999999997</v>
      </c>
      <c r="M69">
        <f>AVERAGE(RAW!M180:M182)</f>
        <v>4.1866666666666665</v>
      </c>
      <c r="N69">
        <f>AVERAGE(RAW!N180:N182)</f>
        <v>3.8333333333333335</v>
      </c>
      <c r="O69">
        <f>AVERAGE(RAW!O180:O182)</f>
        <v>7.8533333333333344</v>
      </c>
      <c r="P69">
        <f>AVERAGE(RAW!P180:P182)</f>
        <v>1.8866666666666667</v>
      </c>
      <c r="Q69">
        <f>AVERAGE(RAW!Q180:Q182)</f>
        <v>56.109999999999992</v>
      </c>
      <c r="R69">
        <f>AVERAGE(RAW!R180:R182)</f>
        <v>110.74</v>
      </c>
      <c r="S69">
        <f>AVERAGE(RAW!S180:S182)</f>
        <v>4.8133333333333335</v>
      </c>
      <c r="T69">
        <f>AVERAGE(RAW!T180:T182)</f>
        <v>22.27</v>
      </c>
      <c r="U69">
        <f>AVERAGE(RAW!U180:U182)</f>
        <v>3.35</v>
      </c>
      <c r="V69">
        <f>AVERAGE(RAW!V180:V182)</f>
        <v>1712.3333333333333</v>
      </c>
      <c r="W69">
        <f>AVERAGE(RAW!W180:W182)</f>
        <v>331.11666666666667</v>
      </c>
      <c r="X69">
        <f>AVERAGE(RAW!X180:X182)</f>
        <v>32.78</v>
      </c>
      <c r="Y69">
        <f>AVERAGE(RAW!Y180:Y182)</f>
        <v>34.103333333333332</v>
      </c>
      <c r="Z69">
        <f>AVERAGE(RAW!Z180:Z182)</f>
        <v>1290</v>
      </c>
      <c r="AA69">
        <f>AVERAGE(RAW!AA180:AA182)</f>
        <v>14371</v>
      </c>
      <c r="AB69">
        <f>AVERAGE(RAW!AB180:AB182)</f>
        <v>68.576666666666668</v>
      </c>
      <c r="AC69">
        <f>AVERAGE(RAW!AC180:AC182)</f>
        <v>416.22333333333336</v>
      </c>
      <c r="AD69">
        <f>AVERAGE(RAW!AD180:AD182)</f>
        <v>36.446666666666665</v>
      </c>
    </row>
    <row r="70" spans="1:30" x14ac:dyDescent="0.2">
      <c r="A70" t="s">
        <v>650</v>
      </c>
      <c r="B70" t="s">
        <v>397</v>
      </c>
      <c r="C70" t="s">
        <v>32</v>
      </c>
      <c r="D70" t="s">
        <v>38</v>
      </c>
      <c r="E70" t="s">
        <v>34</v>
      </c>
      <c r="F70" t="s">
        <v>584</v>
      </c>
    </row>
    <row r="71" spans="1:30" x14ac:dyDescent="0.2">
      <c r="A71" t="s">
        <v>651</v>
      </c>
      <c r="B71" t="s">
        <v>397</v>
      </c>
      <c r="C71" t="s">
        <v>32</v>
      </c>
      <c r="D71" t="s">
        <v>38</v>
      </c>
      <c r="E71" t="s">
        <v>34</v>
      </c>
      <c r="F71" t="s">
        <v>584</v>
      </c>
    </row>
    <row r="72" spans="1:30" x14ac:dyDescent="0.2">
      <c r="A72" t="s">
        <v>652</v>
      </c>
      <c r="B72" t="s">
        <v>139</v>
      </c>
      <c r="C72" t="s">
        <v>32</v>
      </c>
      <c r="D72" t="s">
        <v>38</v>
      </c>
      <c r="E72" t="s">
        <v>34</v>
      </c>
      <c r="F72" t="s">
        <v>521</v>
      </c>
      <c r="G72">
        <f>AVERAGE(RAW!G183:G184)</f>
        <v>2.12</v>
      </c>
      <c r="H72">
        <f>AVERAGE(RAW!H183:H184)</f>
        <v>0.88500000000000001</v>
      </c>
      <c r="I72">
        <f>AVERAGE(RAW!I183:I184)</f>
        <v>2.16</v>
      </c>
      <c r="J72">
        <f>AVERAGE(RAW!J183:J184)</f>
        <v>40.125</v>
      </c>
      <c r="K72">
        <f>AVERAGE(RAW!K183:K184)</f>
        <v>15.734999999999999</v>
      </c>
      <c r="L72">
        <f>AVERAGE(RAW!L183:L184)</f>
        <v>3.65</v>
      </c>
      <c r="M72">
        <f>AVERAGE(RAW!M183:M184)</f>
        <v>4.96</v>
      </c>
      <c r="N72">
        <f>AVERAGE(RAW!N183:N184)</f>
        <v>7.4700000000000006</v>
      </c>
      <c r="O72">
        <f>AVERAGE(RAW!O183:O184)</f>
        <v>4.87</v>
      </c>
      <c r="P72">
        <f>AVERAGE(RAW!P183:P184)</f>
        <v>9.7899999999999991</v>
      </c>
      <c r="Q72">
        <f>AVERAGE(RAW!Q183:Q184)</f>
        <v>155.49</v>
      </c>
      <c r="R72">
        <f>AVERAGE(RAW!R183:R184)</f>
        <v>223.26999999999998</v>
      </c>
      <c r="S72">
        <f>AVERAGE(RAW!S183:S184)</f>
        <v>3.105</v>
      </c>
      <c r="T72">
        <f>AVERAGE(RAW!T183:T184)</f>
        <v>34.620000000000005</v>
      </c>
      <c r="U72">
        <f>AVERAGE(RAW!U183:U184)</f>
        <v>2.09</v>
      </c>
      <c r="V72">
        <f>AVERAGE(RAW!V183:V184)</f>
        <v>1793</v>
      </c>
      <c r="W72">
        <f>AVERAGE(RAW!W183:W184)</f>
        <v>632.375</v>
      </c>
      <c r="X72">
        <f>AVERAGE(RAW!X183:X184)</f>
        <v>181.505</v>
      </c>
      <c r="Y72">
        <f>AVERAGE(RAW!Y183:Y184)</f>
        <v>100.755</v>
      </c>
      <c r="Z72">
        <f>AVERAGE(RAW!Z183:Z184)</f>
        <v>1410.5</v>
      </c>
      <c r="AA72">
        <f>AVERAGE(RAW!AA183:AA184)</f>
        <v>43782</v>
      </c>
      <c r="AB72">
        <f>AVERAGE(RAW!AB183:AB184)</f>
        <v>98.62</v>
      </c>
      <c r="AC72">
        <f>AVERAGE(RAW!AC183:AC184)</f>
        <v>652.07999999999993</v>
      </c>
      <c r="AD72">
        <f>AVERAGE(RAW!AD183:AD184)</f>
        <v>233.13499999999999</v>
      </c>
    </row>
    <row r="73" spans="1:30" x14ac:dyDescent="0.2">
      <c r="A73" t="s">
        <v>653</v>
      </c>
      <c r="B73" t="s">
        <v>139</v>
      </c>
      <c r="C73" t="s">
        <v>32</v>
      </c>
      <c r="D73" t="s">
        <v>38</v>
      </c>
      <c r="E73" t="s">
        <v>34</v>
      </c>
      <c r="F73" t="s">
        <v>521</v>
      </c>
    </row>
    <row r="74" spans="1:30" x14ac:dyDescent="0.2">
      <c r="A74" t="s">
        <v>654</v>
      </c>
      <c r="B74" t="s">
        <v>148</v>
      </c>
      <c r="C74" t="s">
        <v>32</v>
      </c>
      <c r="D74" t="s">
        <v>38</v>
      </c>
      <c r="E74" t="s">
        <v>34</v>
      </c>
      <c r="F74" t="s">
        <v>524</v>
      </c>
      <c r="G74">
        <f>AVERAGE(RAW!G185:G187)</f>
        <v>2.04</v>
      </c>
      <c r="H74">
        <f>AVERAGE(RAW!H185:H187)</f>
        <v>1.21</v>
      </c>
      <c r="I74">
        <f>AVERAGE(RAW!I185:I187)</f>
        <v>3.5666666666666669</v>
      </c>
      <c r="J74">
        <f>AVERAGE(RAW!J185:J187)</f>
        <v>36.129999999999995</v>
      </c>
      <c r="K74">
        <f>AVERAGE(RAW!K185:K187)</f>
        <v>30.313333333333333</v>
      </c>
      <c r="L74">
        <f>AVERAGE(RAW!L185:L187)</f>
        <v>3.6999999999999997</v>
      </c>
      <c r="M74">
        <f>AVERAGE(RAW!M185:M187)</f>
        <v>5.72</v>
      </c>
      <c r="N74">
        <f>AVERAGE(RAW!N185:N187)</f>
        <v>7.6933333333333342</v>
      </c>
      <c r="O74">
        <f>AVERAGE(RAW!O185:O187)</f>
        <v>4.7066666666666661</v>
      </c>
      <c r="P74">
        <f>AVERAGE(RAW!P185:P187)</f>
        <v>14.89</v>
      </c>
      <c r="Q74">
        <f>AVERAGE(RAW!Q185:Q187)</f>
        <v>141.65666666666667</v>
      </c>
      <c r="R74">
        <f>AVERAGE(RAW!R185:R187)</f>
        <v>182.40666666666667</v>
      </c>
      <c r="S74">
        <f>AVERAGE(RAW!S185:S187)</f>
        <v>2.1799999999999997</v>
      </c>
      <c r="T74">
        <f>AVERAGE(RAW!T185:T187)</f>
        <v>37.043333333333337</v>
      </c>
      <c r="U74">
        <f>AVERAGE(RAW!U185:U187)</f>
        <v>3.9533333333333331</v>
      </c>
      <c r="V74">
        <f>AVERAGE(RAW!V185:V187)</f>
        <v>1491</v>
      </c>
      <c r="W74">
        <f>AVERAGE(RAW!W185:W187)</f>
        <v>600.17333333333329</v>
      </c>
      <c r="X74">
        <f>AVERAGE(RAW!X185:X187)</f>
        <v>173.39333333333332</v>
      </c>
      <c r="Y74">
        <f>AVERAGE(RAW!Y185:Y187)</f>
        <v>112.56333333333333</v>
      </c>
      <c r="Z74">
        <f>AVERAGE(RAW!Z185:Z187)</f>
        <v>2425</v>
      </c>
      <c r="AA74">
        <f>AVERAGE(RAW!AA185:AA187)</f>
        <v>41985.666666666664</v>
      </c>
      <c r="AB74">
        <f>AVERAGE(RAW!AB185:AB187)</f>
        <v>89.506666666666661</v>
      </c>
      <c r="AC74">
        <f>AVERAGE(RAW!AC185:AC187)</f>
        <v>637.26333333333332</v>
      </c>
      <c r="AD74">
        <f>AVERAGE(RAW!AD185:AD187)</f>
        <v>202.33</v>
      </c>
    </row>
    <row r="75" spans="1:30" x14ac:dyDescent="0.2">
      <c r="A75" t="s">
        <v>655</v>
      </c>
      <c r="B75" t="s">
        <v>148</v>
      </c>
      <c r="C75" t="s">
        <v>32</v>
      </c>
      <c r="D75" t="s">
        <v>38</v>
      </c>
      <c r="E75" t="s">
        <v>34</v>
      </c>
      <c r="F75" t="s">
        <v>524</v>
      </c>
    </row>
    <row r="76" spans="1:30" x14ac:dyDescent="0.2">
      <c r="A76" t="s">
        <v>656</v>
      </c>
      <c r="B76" t="s">
        <v>148</v>
      </c>
      <c r="C76" t="s">
        <v>32</v>
      </c>
      <c r="D76" t="s">
        <v>38</v>
      </c>
      <c r="E76" t="s">
        <v>34</v>
      </c>
      <c r="F76" t="s">
        <v>524</v>
      </c>
    </row>
    <row r="77" spans="1:30" x14ac:dyDescent="0.2">
      <c r="A77" t="s">
        <v>657</v>
      </c>
      <c r="B77" t="s">
        <v>178</v>
      </c>
      <c r="C77" t="s">
        <v>32</v>
      </c>
      <c r="D77" t="s">
        <v>38</v>
      </c>
      <c r="E77" t="s">
        <v>34</v>
      </c>
      <c r="F77" t="s">
        <v>533</v>
      </c>
      <c r="G77">
        <f>AVERAGE(RAW!G188:G189)</f>
        <v>1.88</v>
      </c>
      <c r="H77">
        <f>AVERAGE(RAW!H188:H189)</f>
        <v>0.67999999999999994</v>
      </c>
      <c r="I77">
        <f>AVERAGE(RAW!I188:I189)</f>
        <v>1.665</v>
      </c>
      <c r="J77">
        <f>AVERAGE(RAW!J188:J189)</f>
        <v>30.54</v>
      </c>
      <c r="K77">
        <f>AVERAGE(RAW!K188:K189)</f>
        <v>7.585</v>
      </c>
      <c r="L77">
        <f>AVERAGE(RAW!L188:L189)</f>
        <v>3.415</v>
      </c>
      <c r="M77">
        <f>AVERAGE(RAW!M188:M189)</f>
        <v>4.25</v>
      </c>
      <c r="N77">
        <f>AVERAGE(RAW!N188:N189)</f>
        <v>7.13</v>
      </c>
      <c r="O77">
        <f>AVERAGE(RAW!O188:O189)</f>
        <v>4.1050000000000004</v>
      </c>
      <c r="P77">
        <f>AVERAGE(RAW!P188:P189)</f>
        <v>6.87</v>
      </c>
      <c r="Q77">
        <f>AVERAGE(RAW!Q188:Q189)</f>
        <v>132</v>
      </c>
      <c r="R77">
        <f>AVERAGE(RAW!R188:R189)</f>
        <v>109.205</v>
      </c>
      <c r="S77">
        <f>AVERAGE(RAW!S188:S189)</f>
        <v>2.2599999999999998</v>
      </c>
      <c r="T77">
        <f>AVERAGE(RAW!T188:T189)</f>
        <v>33.775000000000006</v>
      </c>
      <c r="U77">
        <f>AVERAGE(RAW!U188:U189)</f>
        <v>2.81</v>
      </c>
      <c r="V77">
        <f>AVERAGE(RAW!V188:V189)</f>
        <v>1945</v>
      </c>
      <c r="W77">
        <f>AVERAGE(RAW!W188:W189)</f>
        <v>627.17499999999995</v>
      </c>
      <c r="X77">
        <f>AVERAGE(RAW!X188:X189)</f>
        <v>176.66</v>
      </c>
      <c r="Y77">
        <f>AVERAGE(RAW!Y188:Y189)</f>
        <v>83.740000000000009</v>
      </c>
      <c r="Z77">
        <f>AVERAGE(RAW!Z188:Z189)</f>
        <v>1097.68</v>
      </c>
      <c r="AA77">
        <f>AVERAGE(RAW!AA188:AA189)</f>
        <v>40189</v>
      </c>
      <c r="AB77">
        <f>AVERAGE(RAW!AB188:AB189)</f>
        <v>101.255</v>
      </c>
      <c r="AC77">
        <f>AVERAGE(RAW!AC188:AC189)</f>
        <v>719.71499999999992</v>
      </c>
      <c r="AD77">
        <f>AVERAGE(RAW!AD188:AD189)</f>
        <v>226.47499999999999</v>
      </c>
    </row>
    <row r="78" spans="1:30" x14ac:dyDescent="0.2">
      <c r="A78" t="s">
        <v>658</v>
      </c>
      <c r="B78" t="s">
        <v>178</v>
      </c>
      <c r="C78" t="s">
        <v>32</v>
      </c>
      <c r="D78" t="s">
        <v>38</v>
      </c>
      <c r="E78" t="s">
        <v>34</v>
      </c>
      <c r="F78" t="s">
        <v>533</v>
      </c>
    </row>
    <row r="79" spans="1:30" x14ac:dyDescent="0.2">
      <c r="A79" t="s">
        <v>291</v>
      </c>
      <c r="B79" t="s">
        <v>287</v>
      </c>
      <c r="C79" t="s">
        <v>32</v>
      </c>
      <c r="D79" t="s">
        <v>38</v>
      </c>
      <c r="E79" t="s">
        <v>34</v>
      </c>
      <c r="F79" t="s">
        <v>560</v>
      </c>
      <c r="G79">
        <f>AVERAGE(RAW!G190:G192)</f>
        <v>1.22</v>
      </c>
      <c r="H79">
        <f>AVERAGE(RAW!H190:H192)</f>
        <v>1.0633333333333332</v>
      </c>
      <c r="I79">
        <f>AVERAGE(RAW!I190:I192)</f>
        <v>1.47</v>
      </c>
      <c r="J79">
        <f>AVERAGE(RAW!J190:J192)</f>
        <v>15.69</v>
      </c>
      <c r="K79">
        <f>AVERAGE(RAW!K190:K192)</f>
        <v>0.97666666666666657</v>
      </c>
      <c r="L79">
        <f>AVERAGE(RAW!L190:L192)</f>
        <v>2.6333333333333333</v>
      </c>
      <c r="M79">
        <f>AVERAGE(RAW!M190:M192)</f>
        <v>4.2366666666666664</v>
      </c>
      <c r="N79">
        <f>AVERAGE(RAW!N190:N192)</f>
        <v>6.44</v>
      </c>
      <c r="O79">
        <f>AVERAGE(RAW!O190:O192)</f>
        <v>6.3933333333333335</v>
      </c>
      <c r="P79">
        <f>AVERAGE(RAW!P190:P192)</f>
        <v>3.6766666666666663</v>
      </c>
      <c r="Q79">
        <f>AVERAGE(RAW!Q190:Q192)</f>
        <v>44.800000000000004</v>
      </c>
      <c r="R79">
        <f>AVERAGE(RAW!R190:R192)</f>
        <v>44.22</v>
      </c>
      <c r="S79">
        <f>AVERAGE(RAW!S190:S192)</f>
        <v>4.2166666666666659</v>
      </c>
      <c r="T79">
        <f>AVERAGE(RAW!T190:T192)</f>
        <v>17.863333333333333</v>
      </c>
      <c r="U79">
        <f>AVERAGE(RAW!U190:U192)</f>
        <v>2.66</v>
      </c>
      <c r="V79">
        <f>AVERAGE(RAW!V190:V192)</f>
        <v>1596</v>
      </c>
      <c r="W79">
        <f>AVERAGE(RAW!W190:W192)</f>
        <v>212.41333333333333</v>
      </c>
      <c r="X79">
        <f>AVERAGE(RAW!X190:X192)</f>
        <v>158.37666666666667</v>
      </c>
      <c r="Y79">
        <f>AVERAGE(RAW!Y190:Y192)</f>
        <v>35.523333333333333</v>
      </c>
      <c r="Z79">
        <f>AVERAGE(RAW!Z190:Z192)</f>
        <v>2687</v>
      </c>
      <c r="AA79">
        <f>AVERAGE(RAW!AA190:AA192)</f>
        <v>14505.333333333334</v>
      </c>
      <c r="AB79">
        <f>AVERAGE(RAW!AB190:AB192)</f>
        <v>57.949999999999996</v>
      </c>
      <c r="AC79">
        <f>AVERAGE(RAW!AC190:AC192)</f>
        <v>460.16333333333336</v>
      </c>
      <c r="AD79">
        <f>AVERAGE(RAW!AD190:AD192)</f>
        <v>30.909999999999997</v>
      </c>
    </row>
    <row r="80" spans="1:30" x14ac:dyDescent="0.2">
      <c r="A80" t="s">
        <v>292</v>
      </c>
      <c r="B80" t="s">
        <v>287</v>
      </c>
      <c r="C80" t="s">
        <v>32</v>
      </c>
      <c r="D80" t="s">
        <v>38</v>
      </c>
      <c r="E80" t="s">
        <v>34</v>
      </c>
      <c r="F80" t="s">
        <v>560</v>
      </c>
    </row>
    <row r="81" spans="1:30" x14ac:dyDescent="0.2">
      <c r="A81" t="s">
        <v>293</v>
      </c>
      <c r="B81" t="s">
        <v>287</v>
      </c>
      <c r="C81" t="s">
        <v>32</v>
      </c>
      <c r="D81" t="s">
        <v>38</v>
      </c>
      <c r="E81" t="s">
        <v>34</v>
      </c>
      <c r="F81" t="s">
        <v>560</v>
      </c>
    </row>
    <row r="82" spans="1:30" x14ac:dyDescent="0.2">
      <c r="A82" t="s">
        <v>659</v>
      </c>
      <c r="B82" t="s">
        <v>426</v>
      </c>
      <c r="C82" t="s">
        <v>32</v>
      </c>
      <c r="D82" t="s">
        <v>38</v>
      </c>
      <c r="E82" t="s">
        <v>34</v>
      </c>
      <c r="F82" t="s">
        <v>590</v>
      </c>
      <c r="G82">
        <f>AVERAGE(RAW!G193:G194)</f>
        <v>1.51</v>
      </c>
      <c r="H82">
        <f>AVERAGE(RAW!H193:H194)</f>
        <v>0.8600000000000001</v>
      </c>
      <c r="I82">
        <f>AVERAGE(RAW!I193:I194)</f>
        <v>1.0649999999999999</v>
      </c>
      <c r="J82">
        <f>AVERAGE(RAW!J193:J194)</f>
        <v>12.74</v>
      </c>
      <c r="K82">
        <f>AVERAGE(RAW!K193:K194)</f>
        <v>50.505000000000003</v>
      </c>
      <c r="L82">
        <f>AVERAGE(RAW!L193:L194)</f>
        <v>2.2200000000000002</v>
      </c>
      <c r="M82">
        <f>AVERAGE(RAW!M193:M194)</f>
        <v>4.0599999999999996</v>
      </c>
      <c r="N82">
        <f>AVERAGE(RAW!N193:N194)</f>
        <v>5.2850000000000001</v>
      </c>
      <c r="O82">
        <f>AVERAGE(RAW!O193:O194)</f>
        <v>6.6550000000000002</v>
      </c>
      <c r="P82">
        <f>AVERAGE(RAW!P193:P194)</f>
        <v>2.29</v>
      </c>
      <c r="Q82">
        <f>AVERAGE(RAW!Q193:Q194)</f>
        <v>56.11</v>
      </c>
      <c r="R82">
        <f>AVERAGE(RAW!R193:R194)</f>
        <v>119.5</v>
      </c>
      <c r="S82">
        <f>AVERAGE(RAW!S193:S194)</f>
        <v>4.6500000000000004</v>
      </c>
      <c r="T82">
        <f>AVERAGE(RAW!T193:T194)</f>
        <v>22.814999999999998</v>
      </c>
      <c r="U82">
        <f>AVERAGE(RAW!U193:U194)</f>
        <v>3.2349999999999999</v>
      </c>
      <c r="V82">
        <f>AVERAGE(RAW!V193:V194)</f>
        <v>1769</v>
      </c>
      <c r="W82">
        <f>AVERAGE(RAW!W193:W194)</f>
        <v>300.28999999999996</v>
      </c>
      <c r="X82">
        <f>AVERAGE(RAW!X193:X194)</f>
        <v>37.119999999999997</v>
      </c>
      <c r="Y82">
        <f>AVERAGE(RAW!Y193:Y194)</f>
        <v>30.96</v>
      </c>
      <c r="Z82">
        <f>AVERAGE(RAW!Z193:Z194)</f>
        <v>1612.5</v>
      </c>
      <c r="AA82">
        <f>AVERAGE(RAW!AA193:AA194)</f>
        <v>11584.5</v>
      </c>
      <c r="AB82">
        <f>AVERAGE(RAW!AB193:AB194)</f>
        <v>60.365000000000002</v>
      </c>
      <c r="AC82">
        <f>AVERAGE(RAW!AC193:AC194)</f>
        <v>412.4</v>
      </c>
      <c r="AD82">
        <f>AVERAGE(RAW!AD193:AD194)</f>
        <v>35.619999999999997</v>
      </c>
    </row>
    <row r="83" spans="1:30" x14ac:dyDescent="0.2">
      <c r="A83" t="s">
        <v>660</v>
      </c>
      <c r="B83" t="s">
        <v>426</v>
      </c>
      <c r="C83" t="s">
        <v>32</v>
      </c>
      <c r="D83" t="s">
        <v>38</v>
      </c>
      <c r="E83" t="s">
        <v>34</v>
      </c>
      <c r="F83" t="s">
        <v>590</v>
      </c>
    </row>
    <row r="84" spans="1:30" x14ac:dyDescent="0.2">
      <c r="A84" t="s">
        <v>373</v>
      </c>
      <c r="B84" t="s">
        <v>370</v>
      </c>
      <c r="C84" t="s">
        <v>32</v>
      </c>
      <c r="D84" t="s">
        <v>38</v>
      </c>
      <c r="E84" t="s">
        <v>34</v>
      </c>
      <c r="F84" t="s">
        <v>578</v>
      </c>
      <c r="G84">
        <f>AVERAGE(RAW!G195:G196)</f>
        <v>1.2549999999999999</v>
      </c>
      <c r="H84">
        <f>AVERAGE(RAW!H195:H196)</f>
        <v>1.02</v>
      </c>
      <c r="I84">
        <f>AVERAGE(RAW!I195:I196)</f>
        <v>1.375</v>
      </c>
      <c r="J84">
        <f>AVERAGE(RAW!J195:J196)</f>
        <v>13.065</v>
      </c>
      <c r="K84">
        <f>AVERAGE(RAW!K195:K196)</f>
        <v>17.02</v>
      </c>
      <c r="L84">
        <f>AVERAGE(RAW!L195:L196)</f>
        <v>3.01</v>
      </c>
      <c r="M84">
        <f>AVERAGE(RAW!M195:M196)</f>
        <v>3.8949999999999996</v>
      </c>
      <c r="N84">
        <f>AVERAGE(RAW!N195:N196)</f>
        <v>6.99</v>
      </c>
      <c r="O84">
        <f>AVERAGE(RAW!O195:O196)</f>
        <v>4.38</v>
      </c>
      <c r="P84">
        <f>AVERAGE(RAW!P195:P196)</f>
        <v>2.7349999999999999</v>
      </c>
      <c r="Q84">
        <f>AVERAGE(RAW!Q195:Q196)</f>
        <v>54.3</v>
      </c>
      <c r="R84">
        <f>AVERAGE(RAW!R195:R196)</f>
        <v>51.17</v>
      </c>
      <c r="S84">
        <f>AVERAGE(RAW!S195:S196)</f>
        <v>4.5649999999999995</v>
      </c>
      <c r="T84">
        <f>AVERAGE(RAW!T195:T196)</f>
        <v>17.399999999999999</v>
      </c>
      <c r="U84">
        <f>AVERAGE(RAW!U195:U196)</f>
        <v>2.54</v>
      </c>
      <c r="V84">
        <f>AVERAGE(RAW!V195:V196)</f>
        <v>1595.5</v>
      </c>
      <c r="W84">
        <f>AVERAGE(RAW!W195:W196)</f>
        <v>208.37</v>
      </c>
      <c r="X84">
        <f>AVERAGE(RAW!X195:X196)</f>
        <v>164.535</v>
      </c>
      <c r="Y84">
        <f>AVERAGE(RAW!Y195:Y196)</f>
        <v>40.230000000000004</v>
      </c>
      <c r="Z84">
        <f>AVERAGE(RAW!Z195:Z196)</f>
        <v>2843</v>
      </c>
      <c r="AA84">
        <f>AVERAGE(RAW!AA195:AA196)</f>
        <v>11163.5</v>
      </c>
      <c r="AB84">
        <f>AVERAGE(RAW!AB195:AB196)</f>
        <v>52.68</v>
      </c>
      <c r="AC84">
        <f>AVERAGE(RAW!AC195:AC196)</f>
        <v>430.09500000000003</v>
      </c>
      <c r="AD84">
        <f>AVERAGE(RAW!AD195:AD196)</f>
        <v>27.314999999999998</v>
      </c>
    </row>
    <row r="85" spans="1:30" x14ac:dyDescent="0.2">
      <c r="A85" t="s">
        <v>374</v>
      </c>
      <c r="B85" t="s">
        <v>370</v>
      </c>
      <c r="C85" t="s">
        <v>32</v>
      </c>
      <c r="D85" t="s">
        <v>38</v>
      </c>
      <c r="E85" t="s">
        <v>34</v>
      </c>
      <c r="F85" t="s">
        <v>578</v>
      </c>
    </row>
    <row r="86" spans="1:30" x14ac:dyDescent="0.2">
      <c r="A86" t="s">
        <v>661</v>
      </c>
      <c r="B86" t="s">
        <v>186</v>
      </c>
      <c r="C86" t="s">
        <v>32</v>
      </c>
      <c r="D86" t="s">
        <v>38</v>
      </c>
      <c r="E86" t="s">
        <v>34</v>
      </c>
      <c r="F86" t="s">
        <v>536</v>
      </c>
      <c r="G86">
        <f>AVERAGE(RAW!G197:G198)</f>
        <v>2</v>
      </c>
      <c r="H86">
        <f>AVERAGE(RAW!H197:H198)</f>
        <v>1.165</v>
      </c>
      <c r="I86">
        <f>AVERAGE(RAW!I197:I198)</f>
        <v>3.2649999999999997</v>
      </c>
      <c r="J86">
        <f>AVERAGE(RAW!J197:J198)</f>
        <v>36.85</v>
      </c>
      <c r="K86">
        <f>AVERAGE(RAW!K197:K198)</f>
        <v>27.96</v>
      </c>
      <c r="L86">
        <f>AVERAGE(RAW!L197:L198)</f>
        <v>3.5350000000000001</v>
      </c>
      <c r="M86">
        <f>AVERAGE(RAW!M197:M198)</f>
        <v>5.71</v>
      </c>
      <c r="N86">
        <f>AVERAGE(RAW!N197:N198)</f>
        <v>7.8049999999999997</v>
      </c>
      <c r="O86">
        <f>AVERAGE(RAW!O197:O198)</f>
        <v>4.3899999999999997</v>
      </c>
      <c r="P86">
        <f>AVERAGE(RAW!P197:P198)</f>
        <v>13.64</v>
      </c>
      <c r="Q86">
        <f>AVERAGE(RAW!Q197:Q198)</f>
        <v>137.74</v>
      </c>
      <c r="R86">
        <f>AVERAGE(RAW!R197:R198)</f>
        <v>146.91</v>
      </c>
      <c r="S86">
        <f>AVERAGE(RAW!S197:S198)</f>
        <v>2.0049999999999999</v>
      </c>
      <c r="T86">
        <f>AVERAGE(RAW!T197:T198)</f>
        <v>37.07</v>
      </c>
      <c r="U86">
        <f>AVERAGE(RAW!U197:U198)</f>
        <v>3.12</v>
      </c>
      <c r="V86">
        <f>AVERAGE(RAW!V197:V198)</f>
        <v>1876</v>
      </c>
      <c r="W86">
        <f>AVERAGE(RAW!W197:W198)</f>
        <v>619.78</v>
      </c>
      <c r="X86">
        <f>AVERAGE(RAW!X197:X198)</f>
        <v>166.86</v>
      </c>
      <c r="Y86">
        <f>AVERAGE(RAW!Y197:Y198)</f>
        <v>104.895</v>
      </c>
      <c r="Z86">
        <f>AVERAGE(RAW!Z197:Z198)</f>
        <v>2287.5</v>
      </c>
      <c r="AA86">
        <f>AVERAGE(RAW!AA197:AA198)</f>
        <v>38682</v>
      </c>
      <c r="AB86">
        <f>AVERAGE(RAW!AB197:AB198)</f>
        <v>89.509999999999991</v>
      </c>
      <c r="AC86">
        <f>AVERAGE(RAW!AC197:AC198)</f>
        <v>643.89</v>
      </c>
      <c r="AD86">
        <f>AVERAGE(RAW!AD197:AD198)</f>
        <v>206.61500000000001</v>
      </c>
    </row>
    <row r="87" spans="1:30" x14ac:dyDescent="0.2">
      <c r="A87" t="s">
        <v>662</v>
      </c>
      <c r="B87" t="s">
        <v>186</v>
      </c>
      <c r="C87" t="s">
        <v>32</v>
      </c>
      <c r="D87" t="s">
        <v>38</v>
      </c>
      <c r="E87" t="s">
        <v>34</v>
      </c>
      <c r="F87" t="s">
        <v>536</v>
      </c>
    </row>
    <row r="88" spans="1:30" x14ac:dyDescent="0.2">
      <c r="A88" t="s">
        <v>304</v>
      </c>
      <c r="B88" t="s">
        <v>301</v>
      </c>
      <c r="C88" t="s">
        <v>32</v>
      </c>
      <c r="D88" t="s">
        <v>38</v>
      </c>
      <c r="E88" t="s">
        <v>34</v>
      </c>
      <c r="F88" t="s">
        <v>563</v>
      </c>
      <c r="G88">
        <f>AVERAGE(RAW!G199:G201)</f>
        <v>1.22</v>
      </c>
      <c r="H88">
        <f>AVERAGE(RAW!H199:H201)</f>
        <v>1.1466666666666667</v>
      </c>
      <c r="I88">
        <f>AVERAGE(RAW!I199:I201)</f>
        <v>1.42</v>
      </c>
      <c r="J88">
        <f>AVERAGE(RAW!J199:J201)</f>
        <v>14.409999999999998</v>
      </c>
      <c r="K88">
        <f>AVERAGE(RAW!K199:K201)</f>
        <v>0.67</v>
      </c>
      <c r="L88">
        <f>AVERAGE(RAW!L199:L201)</f>
        <v>2.3866666666666667</v>
      </c>
      <c r="M88">
        <f>AVERAGE(RAW!M199:M201)</f>
        <v>3.8266666666666662</v>
      </c>
      <c r="N88">
        <f>AVERAGE(RAW!N199:N201)</f>
        <v>6.7166666666666659</v>
      </c>
      <c r="O88">
        <f>AVERAGE(RAW!O199:O201)</f>
        <v>6.4666666666666659</v>
      </c>
      <c r="P88">
        <f>AVERAGE(RAW!P199:P201)</f>
        <v>3.5666666666666664</v>
      </c>
      <c r="Q88">
        <f>AVERAGE(RAW!Q199:Q201)</f>
        <v>44.800000000000004</v>
      </c>
      <c r="R88">
        <f>AVERAGE(RAW!R199:R201)</f>
        <v>30.320000000000004</v>
      </c>
      <c r="S88">
        <f>AVERAGE(RAW!S199:S201)</f>
        <v>5.08</v>
      </c>
      <c r="T88">
        <f>AVERAGE(RAW!T199:T201)</f>
        <v>17.399999999999999</v>
      </c>
      <c r="U88">
        <f>AVERAGE(RAW!U199:U201)</f>
        <v>2.83</v>
      </c>
      <c r="V88">
        <f>AVERAGE(RAW!V199:V201)</f>
        <v>1559.3333333333333</v>
      </c>
      <c r="W88">
        <f>AVERAGE(RAW!W199:W201)</f>
        <v>221.22</v>
      </c>
      <c r="X88">
        <f>AVERAGE(RAW!X199:X201)</f>
        <v>159.48666666666665</v>
      </c>
      <c r="Y88">
        <f>AVERAGE(RAW!Y199:Y201)</f>
        <v>37.226666666666667</v>
      </c>
      <c r="Z88">
        <f>AVERAGE(RAW!Z199:Z201)</f>
        <v>2895</v>
      </c>
      <c r="AA88">
        <f>AVERAGE(RAW!AA199:AA201)</f>
        <v>15719.666666666666</v>
      </c>
      <c r="AB88">
        <f>AVERAGE(RAW!AB199:AB201)</f>
        <v>58.680000000000007</v>
      </c>
      <c r="AC88">
        <f>AVERAGE(RAW!AC199:AC201)</f>
        <v>479.42333333333335</v>
      </c>
      <c r="AD88">
        <f>AVERAGE(RAW!AD199:AD201)</f>
        <v>30.446666666666669</v>
      </c>
    </row>
    <row r="89" spans="1:30" x14ac:dyDescent="0.2">
      <c r="A89" t="s">
        <v>305</v>
      </c>
      <c r="B89" t="s">
        <v>301</v>
      </c>
      <c r="C89" t="s">
        <v>32</v>
      </c>
      <c r="D89" t="s">
        <v>38</v>
      </c>
      <c r="E89" t="s">
        <v>34</v>
      </c>
      <c r="F89" t="s">
        <v>563</v>
      </c>
    </row>
    <row r="90" spans="1:30" x14ac:dyDescent="0.2">
      <c r="A90" t="s">
        <v>306</v>
      </c>
      <c r="B90" t="s">
        <v>301</v>
      </c>
      <c r="C90" t="s">
        <v>32</v>
      </c>
      <c r="D90" t="s">
        <v>38</v>
      </c>
      <c r="E90" t="s">
        <v>34</v>
      </c>
      <c r="F90" t="s">
        <v>563</v>
      </c>
    </row>
    <row r="91" spans="1:30" x14ac:dyDescent="0.2">
      <c r="H91" s="1"/>
      <c r="I91" s="1"/>
      <c r="J91" s="1"/>
      <c r="K91" s="1"/>
      <c r="L91" s="1"/>
      <c r="M91" s="1"/>
      <c r="N91" s="5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x14ac:dyDescent="0.2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x14ac:dyDescent="0.2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x14ac:dyDescent="0.2">
      <c r="H94" s="1"/>
      <c r="I94" s="1"/>
      <c r="J94" s="1"/>
      <c r="K94" s="1"/>
      <c r="L94" s="1"/>
      <c r="M94" s="1"/>
      <c r="N94" s="5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x14ac:dyDescent="0.2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x14ac:dyDescent="0.2">
      <c r="H96" s="1"/>
      <c r="I96" s="1"/>
      <c r="J96" s="1"/>
      <c r="K96" s="1"/>
      <c r="L96" s="1"/>
      <c r="M96" s="1"/>
      <c r="N96" s="5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8:30" x14ac:dyDescent="0.2">
      <c r="H97" s="1"/>
      <c r="I97" s="1"/>
      <c r="J97" s="1"/>
      <c r="K97" s="1"/>
      <c r="L97" s="1"/>
      <c r="M97" s="1"/>
      <c r="N97" s="5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8:30" x14ac:dyDescent="0.2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8:30" x14ac:dyDescent="0.2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8:30" x14ac:dyDescent="0.2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8:30" x14ac:dyDescent="0.2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8:30" x14ac:dyDescent="0.2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8:30" x14ac:dyDescent="0.2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8:30" x14ac:dyDescent="0.2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8:30" x14ac:dyDescent="0.2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8:30" x14ac:dyDescent="0.2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8:30" x14ac:dyDescent="0.2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8:30" x14ac:dyDescent="0.2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8:30" x14ac:dyDescent="0.2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8:30" x14ac:dyDescent="0.2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8:30" x14ac:dyDescent="0.2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8:30" x14ac:dyDescent="0.2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8:30" x14ac:dyDescent="0.2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8:30" x14ac:dyDescent="0.2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8:30" x14ac:dyDescent="0.2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8:30" x14ac:dyDescent="0.2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8:30" x14ac:dyDescent="0.2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8:30" x14ac:dyDescent="0.2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8:30" x14ac:dyDescent="0.2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8:30" x14ac:dyDescent="0.2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8:30" x14ac:dyDescent="0.2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8:30" x14ac:dyDescent="0.2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8:30" x14ac:dyDescent="0.2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8:30" x14ac:dyDescent="0.2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5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8:30" x14ac:dyDescent="0.2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8:30" x14ac:dyDescent="0.2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8:30" x14ac:dyDescent="0.2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5"/>
      <c r="S127" s="1"/>
      <c r="T127" s="1"/>
      <c r="U127" s="5"/>
      <c r="V127" s="1"/>
      <c r="W127" s="1"/>
      <c r="X127" s="1"/>
      <c r="Y127" s="1"/>
      <c r="Z127" s="1"/>
      <c r="AA127" s="1"/>
      <c r="AB127" s="1"/>
      <c r="AC127" s="1"/>
      <c r="AD127" s="1"/>
    </row>
    <row r="128" spans="8:30" x14ac:dyDescent="0.2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8:30" x14ac:dyDescent="0.2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8:30" x14ac:dyDescent="0.2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8:30" x14ac:dyDescent="0.2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8:30" x14ac:dyDescent="0.2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8:30" x14ac:dyDescent="0.2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5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8:30" x14ac:dyDescent="0.2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5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8:30" x14ac:dyDescent="0.2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8:30" x14ac:dyDescent="0.2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8:30" x14ac:dyDescent="0.2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8:30" x14ac:dyDescent="0.2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8:30" x14ac:dyDescent="0.2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8:30" x14ac:dyDescent="0.2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8:30" x14ac:dyDescent="0.2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8:30" x14ac:dyDescent="0.2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8:30" x14ac:dyDescent="0.2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8:30" x14ac:dyDescent="0.2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8:30" x14ac:dyDescent="0.2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8:30" x14ac:dyDescent="0.2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8:30" x14ac:dyDescent="0.2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8:30" x14ac:dyDescent="0.2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8:30" x14ac:dyDescent="0.2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8:30" x14ac:dyDescent="0.2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8:30" x14ac:dyDescent="0.2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8:30" x14ac:dyDescent="0.2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8:30" x14ac:dyDescent="0.2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8:30" x14ac:dyDescent="0.2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8:30" x14ac:dyDescent="0.2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8:30" x14ac:dyDescent="0.2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8:30" x14ac:dyDescent="0.2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8:30" x14ac:dyDescent="0.2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8:30" x14ac:dyDescent="0.2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8:30" x14ac:dyDescent="0.2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8:30" x14ac:dyDescent="0.2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8:30" x14ac:dyDescent="0.2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8:30" x14ac:dyDescent="0.2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8:30" x14ac:dyDescent="0.2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8:30" x14ac:dyDescent="0.2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8:30" x14ac:dyDescent="0.2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8:30" x14ac:dyDescent="0.2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8:30" x14ac:dyDescent="0.2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8:30" x14ac:dyDescent="0.2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8:30" x14ac:dyDescent="0.2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8:30" x14ac:dyDescent="0.2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8:30" x14ac:dyDescent="0.2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8:30" x14ac:dyDescent="0.2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8:30" x14ac:dyDescent="0.2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8:30" x14ac:dyDescent="0.2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8:30" x14ac:dyDescent="0.2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5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8:30" x14ac:dyDescent="0.2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8:30" x14ac:dyDescent="0.2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5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8:30" x14ac:dyDescent="0.2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8:30" x14ac:dyDescent="0.2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8:30" x14ac:dyDescent="0.2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8:30" x14ac:dyDescent="0.2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8:30" x14ac:dyDescent="0.2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8:30" x14ac:dyDescent="0.2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8:30" x14ac:dyDescent="0.2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8:30" x14ac:dyDescent="0.2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8:30" x14ac:dyDescent="0.2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8:30" x14ac:dyDescent="0.2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8:30" x14ac:dyDescent="0.2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8:30" x14ac:dyDescent="0.2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8:30" x14ac:dyDescent="0.2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5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8:30" x14ac:dyDescent="0.2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8:30" x14ac:dyDescent="0.2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8:30" x14ac:dyDescent="0.2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8:30" x14ac:dyDescent="0.2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8:30" x14ac:dyDescent="0.2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8:30" x14ac:dyDescent="0.2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8:30" x14ac:dyDescent="0.2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8:30" x14ac:dyDescent="0.2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8:30" x14ac:dyDescent="0.2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8:30" x14ac:dyDescent="0.2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8:30" x14ac:dyDescent="0.2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8:30" x14ac:dyDescent="0.2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8:30" x14ac:dyDescent="0.2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8:30" x14ac:dyDescent="0.2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8:30" x14ac:dyDescent="0.2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8:30" x14ac:dyDescent="0.2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8:30" x14ac:dyDescent="0.2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8:30" x14ac:dyDescent="0.2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8:30" x14ac:dyDescent="0.2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8:30" x14ac:dyDescent="0.2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8:30" x14ac:dyDescent="0.2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8:30" x14ac:dyDescent="0.2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8:30" x14ac:dyDescent="0.2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8:30" x14ac:dyDescent="0.2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8:30" x14ac:dyDescent="0.2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8:30" x14ac:dyDescent="0.2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8:30" x14ac:dyDescent="0.2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8:30" x14ac:dyDescent="0.2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8:30" x14ac:dyDescent="0.2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5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8:30" x14ac:dyDescent="0.2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8:30" x14ac:dyDescent="0.2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8:30" x14ac:dyDescent="0.2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8:30" x14ac:dyDescent="0.2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8:30" x14ac:dyDescent="0.2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6F45-72EA-4341-9992-7148F3CD299D}">
  <dimension ref="A1:AD237"/>
  <sheetViews>
    <sheetView topLeftCell="A72" zoomScale="64" workbookViewId="0">
      <selection activeCell="Z118" sqref="Z118"/>
    </sheetView>
  </sheetViews>
  <sheetFormatPr baseColWidth="10" defaultRowHeight="16" x14ac:dyDescent="0.2"/>
  <cols>
    <col min="1" max="1" width="19.1640625" bestFit="1" customWidth="1"/>
    <col min="6" max="6" width="21.332031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t="s">
        <v>102</v>
      </c>
      <c r="B2" t="s">
        <v>97</v>
      </c>
      <c r="C2" t="s">
        <v>42</v>
      </c>
      <c r="D2" t="s">
        <v>33</v>
      </c>
      <c r="E2" t="s">
        <v>34</v>
      </c>
      <c r="F2" t="s">
        <v>513</v>
      </c>
      <c r="G2">
        <f>AVERAGE(RAW!G204:G206)</f>
        <v>2.8200000000000003</v>
      </c>
      <c r="H2">
        <f>AVERAGE(RAW!H204:H206)</f>
        <v>20.41</v>
      </c>
      <c r="I2">
        <f>AVERAGE(RAW!I204:I206)</f>
        <v>3.7233333333333332</v>
      </c>
      <c r="J2">
        <f>AVERAGE(RAW!J204:J206)</f>
        <v>34.096666666666664</v>
      </c>
      <c r="K2">
        <f>AVERAGE(RAW!K204:K206)</f>
        <v>270.78333333333336</v>
      </c>
      <c r="L2">
        <f>AVERAGE(RAW!L204:L206)</f>
        <v>5.5566666666666675</v>
      </c>
      <c r="M2">
        <f>AVERAGE(RAW!M204:M206)</f>
        <v>6.87</v>
      </c>
      <c r="N2">
        <f>AVERAGE(RAW!N204:N206)</f>
        <v>1321.6666666666667</v>
      </c>
      <c r="O2">
        <f>AVERAGE(RAW!O204:O206)</f>
        <v>13.273333333333333</v>
      </c>
      <c r="P2">
        <f>AVERAGE(RAW!P204:P206)</f>
        <v>14.64</v>
      </c>
      <c r="Q2">
        <f>AVERAGE(RAW!Q204:Q206)</f>
        <v>155.12333333333333</v>
      </c>
      <c r="R2">
        <f>AVERAGE(RAW!R204:R206)</f>
        <v>748.32</v>
      </c>
      <c r="S2">
        <f>AVERAGE(RAW!S204:S206)</f>
        <v>187.63</v>
      </c>
      <c r="T2">
        <f>AVERAGE(RAW!T204:T206)</f>
        <v>40.976666666666667</v>
      </c>
      <c r="U2">
        <f>AVERAGE(RAW!U204:U206)</f>
        <v>8.9166666666666661</v>
      </c>
      <c r="V2">
        <f>AVERAGE(RAW!V204:V206)</f>
        <v>664.44</v>
      </c>
      <c r="W2">
        <f>AVERAGE(RAW!W204:W206)</f>
        <v>925.9899999999999</v>
      </c>
      <c r="X2">
        <f>AVERAGE(RAW!X204:X206)</f>
        <v>299.11333333333329</v>
      </c>
      <c r="Y2">
        <f>AVERAGE(RAW!Y204:Y206)</f>
        <v>102.10333333333335</v>
      </c>
      <c r="Z2">
        <f>AVERAGE(RAW!Z204:Z206)</f>
        <v>2723</v>
      </c>
      <c r="AA2">
        <f>AVERAGE(RAW!AA204:AA206)</f>
        <v>30401</v>
      </c>
      <c r="AB2">
        <f>AVERAGE(RAW!AB204:AB206)</f>
        <v>126.07333333333334</v>
      </c>
      <c r="AC2">
        <f>AVERAGE(RAW!AC204:AC206)</f>
        <v>869.69999999999993</v>
      </c>
      <c r="AD2">
        <f>AVERAGE(RAW!AD204:AD206)</f>
        <v>235.97666666666669</v>
      </c>
    </row>
    <row r="3" spans="1:30" x14ac:dyDescent="0.2">
      <c r="A3" t="s">
        <v>103</v>
      </c>
      <c r="B3" t="s">
        <v>97</v>
      </c>
      <c r="C3" t="s">
        <v>42</v>
      </c>
      <c r="D3" t="s">
        <v>33</v>
      </c>
      <c r="E3" t="s">
        <v>34</v>
      </c>
      <c r="F3" t="s">
        <v>513</v>
      </c>
    </row>
    <row r="4" spans="1:30" x14ac:dyDescent="0.2">
      <c r="A4" t="s">
        <v>104</v>
      </c>
      <c r="B4" t="s">
        <v>97</v>
      </c>
      <c r="C4" t="s">
        <v>42</v>
      </c>
      <c r="D4" t="s">
        <v>33</v>
      </c>
      <c r="E4" t="s">
        <v>34</v>
      </c>
      <c r="F4" t="s">
        <v>513</v>
      </c>
    </row>
    <row r="5" spans="1:30" x14ac:dyDescent="0.2">
      <c r="A5" t="s">
        <v>74</v>
      </c>
      <c r="B5" t="s">
        <v>66</v>
      </c>
      <c r="C5" t="s">
        <v>42</v>
      </c>
      <c r="D5" t="s">
        <v>33</v>
      </c>
      <c r="E5" t="s">
        <v>34</v>
      </c>
      <c r="F5" t="s">
        <v>507</v>
      </c>
      <c r="G5">
        <f>AVERAGE(RAW!G207:G209)</f>
        <v>3.16</v>
      </c>
      <c r="H5">
        <f>AVERAGE(RAW!H207:H209)</f>
        <v>5.503333333333333</v>
      </c>
      <c r="I5">
        <f>AVERAGE(RAW!I207:I209)</f>
        <v>4.34</v>
      </c>
      <c r="J5">
        <f>AVERAGE(RAW!J207:J209)</f>
        <v>40.443333333333335</v>
      </c>
      <c r="K5">
        <f>AVERAGE(RAW!K207:K209)</f>
        <v>411.75333333333333</v>
      </c>
      <c r="L5">
        <f>AVERAGE(RAW!L207:L209)</f>
        <v>8.3366666666666678</v>
      </c>
      <c r="M5">
        <f>AVERAGE(RAW!M207:M209)</f>
        <v>7.9000000000000012</v>
      </c>
      <c r="N5">
        <f>AVERAGE(RAW!N207:N209)</f>
        <v>5727.666666666667</v>
      </c>
      <c r="O5">
        <f>AVERAGE(RAW!O207:O209)</f>
        <v>13.273333333333333</v>
      </c>
      <c r="P5">
        <f>AVERAGE(RAW!P207:P209)</f>
        <v>14.64</v>
      </c>
      <c r="Q5">
        <f>AVERAGE(RAW!Q207:Q209)</f>
        <v>171.76</v>
      </c>
      <c r="R5">
        <f>AVERAGE(RAW!R207:R209)</f>
        <v>724.93666666666661</v>
      </c>
      <c r="S5">
        <f>AVERAGE(RAW!S207:S209)</f>
        <v>648.39666666666665</v>
      </c>
      <c r="T5">
        <f>AVERAGE(RAW!T207:T209)</f>
        <v>41.493333333333332</v>
      </c>
      <c r="U5">
        <f>AVERAGE(RAW!U207:U209)</f>
        <v>8.9166666666666661</v>
      </c>
      <c r="V5">
        <f>AVERAGE(RAW!V207:V209)</f>
        <v>1509</v>
      </c>
      <c r="W5">
        <f>AVERAGE(RAW!W207:W209)</f>
        <v>1094.3333333333333</v>
      </c>
      <c r="X5">
        <f>AVERAGE(RAW!X207:X209)</f>
        <v>309.80333333333328</v>
      </c>
      <c r="Y5">
        <f>AVERAGE(RAW!Y207:Y209)</f>
        <v>98.186666666666667</v>
      </c>
      <c r="Z5">
        <f>AVERAGE(RAW!Z207:Z209)</f>
        <v>3095</v>
      </c>
      <c r="AA5">
        <f>AVERAGE(RAW!AA207:AA209)</f>
        <v>40845.333333333336</v>
      </c>
      <c r="AB5">
        <f>AVERAGE(RAW!AB207:AB209)</f>
        <v>136.40333333333331</v>
      </c>
      <c r="AC5">
        <f>AVERAGE(RAW!AC207:AC209)</f>
        <v>1049.6666666666667</v>
      </c>
      <c r="AD5">
        <f>AVERAGE(RAW!AD207:AD209)</f>
        <v>277.58999999999997</v>
      </c>
    </row>
    <row r="6" spans="1:30" x14ac:dyDescent="0.2">
      <c r="A6" t="s">
        <v>75</v>
      </c>
      <c r="B6" t="s">
        <v>66</v>
      </c>
      <c r="C6" t="s">
        <v>42</v>
      </c>
      <c r="D6" t="s">
        <v>33</v>
      </c>
      <c r="E6" t="s">
        <v>34</v>
      </c>
      <c r="F6" t="s">
        <v>507</v>
      </c>
    </row>
    <row r="7" spans="1:30" x14ac:dyDescent="0.2">
      <c r="A7" t="s">
        <v>76</v>
      </c>
      <c r="B7" t="s">
        <v>66</v>
      </c>
      <c r="C7" t="s">
        <v>42</v>
      </c>
      <c r="D7" t="s">
        <v>33</v>
      </c>
      <c r="E7" t="s">
        <v>34</v>
      </c>
      <c r="F7" t="s">
        <v>507</v>
      </c>
    </row>
    <row r="8" spans="1:30" x14ac:dyDescent="0.2">
      <c r="A8" t="s">
        <v>88</v>
      </c>
      <c r="B8" t="s">
        <v>81</v>
      </c>
      <c r="C8" t="s">
        <v>42</v>
      </c>
      <c r="D8" t="s">
        <v>33</v>
      </c>
      <c r="E8" t="s">
        <v>34</v>
      </c>
      <c r="F8" t="s">
        <v>510</v>
      </c>
      <c r="G8">
        <f>AVERAGE(RAW!G210:G212)</f>
        <v>3.8900000000000006</v>
      </c>
      <c r="H8">
        <f>AVERAGE(RAW!H210:H212)</f>
        <v>27.256666666666664</v>
      </c>
      <c r="I8">
        <f>AVERAGE(RAW!I210:I212)</f>
        <v>4.8866666666666667</v>
      </c>
      <c r="J8">
        <f>AVERAGE(RAW!J210:J212)</f>
        <v>52.256666666666661</v>
      </c>
      <c r="K8">
        <f>AVERAGE(RAW!K210:K212)</f>
        <v>1470.3333333333333</v>
      </c>
      <c r="L8">
        <f>AVERAGE(RAW!L210:L212)</f>
        <v>7.6099999999999994</v>
      </c>
      <c r="M8">
        <f>AVERAGE(RAW!M210:M212)</f>
        <v>9.2233333333333345</v>
      </c>
      <c r="N8">
        <f>AVERAGE(RAW!N210:N212)</f>
        <v>3281.6666666666665</v>
      </c>
      <c r="O8">
        <f>AVERAGE(RAW!O210:O212)</f>
        <v>19.66333333333333</v>
      </c>
      <c r="P8">
        <f>AVERAGE(RAW!P210:P212)</f>
        <v>23.179999999999996</v>
      </c>
      <c r="Q8">
        <f>AVERAGE(RAW!Q210:Q212)</f>
        <v>194.19999999999996</v>
      </c>
      <c r="R8">
        <f>AVERAGE(RAW!R210:R212)</f>
        <v>986.85333333333335</v>
      </c>
      <c r="S8">
        <f>AVERAGE(RAW!S210:S212)</f>
        <v>632.82666666666671</v>
      </c>
      <c r="T8">
        <f>AVERAGE(RAW!T210:T212)</f>
        <v>53.576666666666661</v>
      </c>
      <c r="U8">
        <f>AVERAGE(RAW!U210:U212)</f>
        <v>13.053333333333335</v>
      </c>
      <c r="V8">
        <f>AVERAGE(RAW!V210:V212)</f>
        <v>1527.3333333333333</v>
      </c>
      <c r="W8">
        <f>AVERAGE(RAW!W210:W212)</f>
        <v>1156.6666666666667</v>
      </c>
      <c r="X8">
        <f>AVERAGE(RAW!X210:X212)</f>
        <v>271.66000000000003</v>
      </c>
      <c r="Y8">
        <f>AVERAGE(RAW!Y210:Y212)</f>
        <v>123.39999999999999</v>
      </c>
      <c r="Z8">
        <f>AVERAGE(RAW!Z210:Z212)</f>
        <v>4116.666666666667</v>
      </c>
      <c r="AA8">
        <f>AVERAGE(RAW!AA210:AA212)</f>
        <v>37461.666666666664</v>
      </c>
      <c r="AB8">
        <f>AVERAGE(RAW!AB210:AB212)</f>
        <v>134.12333333333333</v>
      </c>
      <c r="AC8">
        <f>AVERAGE(RAW!AC210:AC212)</f>
        <v>1270.6666666666667</v>
      </c>
      <c r="AD8">
        <f>AVERAGE(RAW!AD210:AD212)</f>
        <v>224.42</v>
      </c>
    </row>
    <row r="9" spans="1:30" x14ac:dyDescent="0.2">
      <c r="A9" t="s">
        <v>89</v>
      </c>
      <c r="B9" t="s">
        <v>81</v>
      </c>
      <c r="C9" t="s">
        <v>42</v>
      </c>
      <c r="D9" t="s">
        <v>33</v>
      </c>
      <c r="E9" t="s">
        <v>34</v>
      </c>
      <c r="F9" t="s">
        <v>510</v>
      </c>
    </row>
    <row r="10" spans="1:30" x14ac:dyDescent="0.2">
      <c r="A10" t="s">
        <v>90</v>
      </c>
      <c r="B10" t="s">
        <v>81</v>
      </c>
      <c r="C10" t="s">
        <v>42</v>
      </c>
      <c r="D10" t="s">
        <v>33</v>
      </c>
      <c r="E10" t="s">
        <v>34</v>
      </c>
      <c r="F10" t="s">
        <v>510</v>
      </c>
    </row>
    <row r="11" spans="1:30" x14ac:dyDescent="0.2">
      <c r="A11" t="s">
        <v>762</v>
      </c>
      <c r="B11" t="s">
        <v>384</v>
      </c>
      <c r="C11" t="s">
        <v>42</v>
      </c>
      <c r="D11" t="s">
        <v>33</v>
      </c>
      <c r="E11" t="s">
        <v>34</v>
      </c>
      <c r="F11" t="s">
        <v>582</v>
      </c>
      <c r="G11">
        <f>AVERAGE(RAW!G213:G215)</f>
        <v>2.4333333333333336</v>
      </c>
      <c r="H11">
        <f>AVERAGE(RAW!H213:H215)</f>
        <v>13.753333333333332</v>
      </c>
      <c r="I11">
        <f>AVERAGE(RAW!I213:I215)</f>
        <v>1.47</v>
      </c>
      <c r="J11">
        <f>AVERAGE(RAW!J213:J215)</f>
        <v>34.023333333333333</v>
      </c>
      <c r="K11">
        <f>AVERAGE(RAW!K213:K215)</f>
        <v>371.71000000000004</v>
      </c>
      <c r="L11">
        <f>AVERAGE(RAW!L213:L215)</f>
        <v>5.47</v>
      </c>
      <c r="M11">
        <f>AVERAGE(RAW!M213:M215)</f>
        <v>4.82</v>
      </c>
      <c r="N11">
        <f>AVERAGE(RAW!N213:N215)</f>
        <v>780.44333333333327</v>
      </c>
      <c r="O11">
        <f>AVERAGE(RAW!O213:O215)</f>
        <v>16.489999999999998</v>
      </c>
      <c r="P11">
        <f>AVERAGE(RAW!P213:P215)</f>
        <v>3.6266666666666665</v>
      </c>
      <c r="Q11">
        <f>AVERAGE(RAW!Q213:Q215)</f>
        <v>58.163333333333334</v>
      </c>
      <c r="R11">
        <f>AVERAGE(RAW!R213:R215)</f>
        <v>145.61666666666667</v>
      </c>
      <c r="S11">
        <f>AVERAGE(RAW!S213:S215)</f>
        <v>66.276666666666671</v>
      </c>
      <c r="T11">
        <f>AVERAGE(RAW!T213:T215)</f>
        <v>25.973333333333333</v>
      </c>
      <c r="U11">
        <f>AVERAGE(RAW!U213:U215)</f>
        <v>3.9599999999999995</v>
      </c>
      <c r="V11">
        <f>AVERAGE(RAW!V213:V215)</f>
        <v>520.92333333333329</v>
      </c>
      <c r="W11">
        <f>AVERAGE(RAW!W213:W215)</f>
        <v>487.20333333333332</v>
      </c>
      <c r="X11">
        <f>AVERAGE(RAW!X213:X215)</f>
        <v>89.36333333333333</v>
      </c>
      <c r="Y11">
        <f>AVERAGE(RAW!Y213:Y215)</f>
        <v>41.386666666666663</v>
      </c>
      <c r="Z11">
        <f>AVERAGE(RAW!Z213:Z215)</f>
        <v>1774.6666666666667</v>
      </c>
      <c r="AA11">
        <f>AVERAGE(RAW!AA213:AA215)</f>
        <v>11843</v>
      </c>
      <c r="AB11">
        <f>AVERAGE(RAW!AB213:AB215)</f>
        <v>112.03333333333335</v>
      </c>
      <c r="AC11">
        <f>AVERAGE(RAW!AC213:AC215)</f>
        <v>648.01</v>
      </c>
      <c r="AD11">
        <f>AVERAGE(RAW!AD213:AD215)</f>
        <v>30.533333333333335</v>
      </c>
    </row>
    <row r="12" spans="1:30" x14ac:dyDescent="0.2">
      <c r="A12" t="s">
        <v>763</v>
      </c>
      <c r="B12" t="s">
        <v>384</v>
      </c>
      <c r="C12" t="s">
        <v>42</v>
      </c>
      <c r="D12" t="s">
        <v>33</v>
      </c>
      <c r="E12" t="s">
        <v>34</v>
      </c>
      <c r="F12" t="s">
        <v>582</v>
      </c>
    </row>
    <row r="13" spans="1:30" x14ac:dyDescent="0.2">
      <c r="A13" t="s">
        <v>760</v>
      </c>
      <c r="B13" t="s">
        <v>384</v>
      </c>
      <c r="C13" t="s">
        <v>42</v>
      </c>
      <c r="D13" t="s">
        <v>33</v>
      </c>
      <c r="E13" t="s">
        <v>34</v>
      </c>
      <c r="F13" t="s">
        <v>582</v>
      </c>
    </row>
    <row r="14" spans="1:30" x14ac:dyDescent="0.2">
      <c r="A14" t="s">
        <v>761</v>
      </c>
      <c r="B14" t="s">
        <v>160</v>
      </c>
      <c r="C14" t="s">
        <v>42</v>
      </c>
      <c r="D14" t="s">
        <v>33</v>
      </c>
      <c r="E14" t="s">
        <v>34</v>
      </c>
      <c r="F14" t="s">
        <v>528</v>
      </c>
      <c r="G14">
        <f>AVERAGE(RAW!G216:G218)</f>
        <v>2.4466666666666668</v>
      </c>
      <c r="H14">
        <f>AVERAGE(RAW!H216:H218)</f>
        <v>5.38</v>
      </c>
      <c r="I14">
        <f>AVERAGE(RAW!I216:I218)</f>
        <v>2.1666666666666665</v>
      </c>
      <c r="J14">
        <f>AVERAGE(RAW!J216:J218)</f>
        <v>57.02</v>
      </c>
      <c r="K14">
        <f>AVERAGE(RAW!K216:K218)</f>
        <v>141.37</v>
      </c>
      <c r="L14">
        <f>AVERAGE(RAW!L216:L218)</f>
        <v>6.1333333333333329</v>
      </c>
      <c r="M14">
        <f>AVERAGE(RAW!M216:M218)</f>
        <v>5.46</v>
      </c>
      <c r="N14">
        <f>AVERAGE(RAW!N216:N218)</f>
        <v>1020.3933333333333</v>
      </c>
      <c r="O14">
        <f>AVERAGE(RAW!O216:O218)</f>
        <v>13.966666666666667</v>
      </c>
      <c r="P14">
        <f>AVERAGE(RAW!P216:P218)</f>
        <v>11.643333333333331</v>
      </c>
      <c r="Q14">
        <f>AVERAGE(RAW!Q216:Q218)</f>
        <v>157.49</v>
      </c>
      <c r="R14">
        <f>AVERAGE(RAW!R216:R218)</f>
        <v>338.80666666666667</v>
      </c>
      <c r="S14">
        <f>AVERAGE(RAW!S216:S218)</f>
        <v>182.47</v>
      </c>
      <c r="T14">
        <f>AVERAGE(RAW!T216:T218)</f>
        <v>36</v>
      </c>
      <c r="U14">
        <f>AVERAGE(RAW!U216:U218)</f>
        <v>2.0066666666666664</v>
      </c>
      <c r="V14">
        <f>AVERAGE(RAW!V216:V218)</f>
        <v>1002.1233333333333</v>
      </c>
      <c r="W14">
        <f>AVERAGE(RAW!W216:W218)</f>
        <v>972.66666666666663</v>
      </c>
      <c r="X14">
        <f>AVERAGE(RAW!X216:X218)</f>
        <v>236.23333333333335</v>
      </c>
      <c r="Y14">
        <f>AVERAGE(RAW!Y216:Y218)</f>
        <v>120.91000000000001</v>
      </c>
      <c r="Z14">
        <f>AVERAGE(RAW!Z216:Z218)</f>
        <v>1464.6666666666667</v>
      </c>
      <c r="AA14">
        <f>AVERAGE(RAW!AA216:AA218)</f>
        <v>42102.666666666664</v>
      </c>
      <c r="AB14">
        <f>AVERAGE(RAW!AB216:AB218)</f>
        <v>160.18333333333331</v>
      </c>
      <c r="AC14">
        <f>AVERAGE(RAW!AC216:AC218)</f>
        <v>974.77333333333343</v>
      </c>
      <c r="AD14">
        <f>AVERAGE(RAW!AD216:AD218)</f>
        <v>199.12</v>
      </c>
    </row>
    <row r="15" spans="1:30" x14ac:dyDescent="0.2">
      <c r="A15" t="s">
        <v>764</v>
      </c>
      <c r="B15" t="s">
        <v>160</v>
      </c>
      <c r="C15" t="s">
        <v>42</v>
      </c>
      <c r="D15" t="s">
        <v>33</v>
      </c>
      <c r="E15" t="s">
        <v>34</v>
      </c>
      <c r="F15" t="s">
        <v>528</v>
      </c>
    </row>
    <row r="16" spans="1:30" x14ac:dyDescent="0.2">
      <c r="A16" t="s">
        <v>765</v>
      </c>
      <c r="B16" t="s">
        <v>160</v>
      </c>
      <c r="C16" t="s">
        <v>42</v>
      </c>
      <c r="D16" t="s">
        <v>33</v>
      </c>
      <c r="E16" t="s">
        <v>34</v>
      </c>
      <c r="F16" t="s">
        <v>528</v>
      </c>
    </row>
    <row r="17" spans="1:30" x14ac:dyDescent="0.2">
      <c r="A17" t="s">
        <v>766</v>
      </c>
      <c r="B17" t="s">
        <v>413</v>
      </c>
      <c r="C17" t="s">
        <v>42</v>
      </c>
      <c r="D17" t="s">
        <v>33</v>
      </c>
      <c r="E17" t="s">
        <v>34</v>
      </c>
      <c r="F17" t="s">
        <v>588</v>
      </c>
      <c r="G17">
        <f>AVERAGE(RAW!G219:G221)</f>
        <v>2.2333333333333329</v>
      </c>
      <c r="H17">
        <f>AVERAGE(RAW!H219:H221)</f>
        <v>22.060000000000002</v>
      </c>
      <c r="I17">
        <f>AVERAGE(RAW!I219:I221)</f>
        <v>1.0766666666666667</v>
      </c>
      <c r="J17">
        <f>AVERAGE(RAW!J219:J221)</f>
        <v>38.01</v>
      </c>
      <c r="K17">
        <f>AVERAGE(RAW!K219:K221)</f>
        <v>303.14000000000004</v>
      </c>
      <c r="L17">
        <f>AVERAGE(RAW!L219:L221)</f>
        <v>4.22</v>
      </c>
      <c r="M17">
        <f>AVERAGE(RAW!M219:M221)</f>
        <v>4.3133333333333335</v>
      </c>
      <c r="N17">
        <f>AVERAGE(RAW!N219:N221)</f>
        <v>743.30666666666673</v>
      </c>
      <c r="O17">
        <f>AVERAGE(RAW!O219:O221)</f>
        <v>10.933333333333332</v>
      </c>
      <c r="P17">
        <f>AVERAGE(RAW!P219:P221)</f>
        <v>2.2133333333333334</v>
      </c>
      <c r="Q17">
        <f>AVERAGE(RAW!Q219:Q221)</f>
        <v>58.163333333333334</v>
      </c>
      <c r="R17">
        <f>AVERAGE(RAW!R219:R221)</f>
        <v>116.58</v>
      </c>
      <c r="S17">
        <f>AVERAGE(RAW!S219:S221)</f>
        <v>65.796666666666667</v>
      </c>
      <c r="T17">
        <f>AVERAGE(RAW!T219:T221)</f>
        <v>23.906666666666666</v>
      </c>
      <c r="U17">
        <f>AVERAGE(RAW!U219:U221)</f>
        <v>3.23</v>
      </c>
      <c r="V17">
        <f>AVERAGE(RAW!V219:V221)</f>
        <v>820.20000000000016</v>
      </c>
      <c r="W17">
        <f>AVERAGE(RAW!W219:W221)</f>
        <v>447.99</v>
      </c>
      <c r="X17">
        <f>AVERAGE(RAW!X219:X221)</f>
        <v>87.24666666666667</v>
      </c>
      <c r="Y17">
        <f>AVERAGE(RAW!Y219:Y221)</f>
        <v>37.303333333333335</v>
      </c>
      <c r="Z17">
        <f>AVERAGE(RAW!Z219:Z221)</f>
        <v>1610</v>
      </c>
      <c r="AA17">
        <f>AVERAGE(RAW!AA219:AA221)</f>
        <v>14406</v>
      </c>
      <c r="AB17">
        <f>AVERAGE(RAW!AB219:AB221)</f>
        <v>101.78333333333335</v>
      </c>
      <c r="AC17">
        <f>AVERAGE(RAW!AC219:AC221)</f>
        <v>563.46333333333325</v>
      </c>
      <c r="AD17">
        <f>AVERAGE(RAW!AD219:AD221)</f>
        <v>32.646666666666668</v>
      </c>
    </row>
    <row r="18" spans="1:30" x14ac:dyDescent="0.2">
      <c r="A18" t="s">
        <v>767</v>
      </c>
      <c r="B18" t="s">
        <v>413</v>
      </c>
      <c r="C18" t="s">
        <v>42</v>
      </c>
      <c r="D18" t="s">
        <v>33</v>
      </c>
      <c r="E18" t="s">
        <v>34</v>
      </c>
      <c r="F18" t="s">
        <v>588</v>
      </c>
    </row>
    <row r="19" spans="1:30" x14ac:dyDescent="0.2">
      <c r="A19" t="s">
        <v>768</v>
      </c>
      <c r="B19" t="s">
        <v>413</v>
      </c>
      <c r="C19" t="s">
        <v>42</v>
      </c>
      <c r="D19" t="s">
        <v>33</v>
      </c>
      <c r="E19" t="s">
        <v>34</v>
      </c>
      <c r="F19" t="s">
        <v>588</v>
      </c>
    </row>
    <row r="20" spans="1:30" x14ac:dyDescent="0.2">
      <c r="A20" t="s">
        <v>116</v>
      </c>
      <c r="B20" t="s">
        <v>109</v>
      </c>
      <c r="C20" t="s">
        <v>42</v>
      </c>
      <c r="D20" t="s">
        <v>33</v>
      </c>
      <c r="E20" t="s">
        <v>34</v>
      </c>
      <c r="F20" t="s">
        <v>516</v>
      </c>
      <c r="G20">
        <f>AVERAGE(RAW!G222:G224)</f>
        <v>2.5433333333333334</v>
      </c>
      <c r="H20">
        <f>AVERAGE(RAW!H222:H224)</f>
        <v>9.913333333333334</v>
      </c>
      <c r="I20">
        <f>AVERAGE(RAW!I222:I224)</f>
        <v>4.6133333333333333</v>
      </c>
      <c r="J20">
        <f>AVERAGE(RAW!J222:J224)</f>
        <v>35.83</v>
      </c>
      <c r="K20">
        <f>AVERAGE(RAW!K222:K224)</f>
        <v>232.95333333333335</v>
      </c>
      <c r="L20">
        <f>AVERAGE(RAW!L222:L224)</f>
        <v>7.13</v>
      </c>
      <c r="M20">
        <f>AVERAGE(RAW!M222:M224)</f>
        <v>7.38</v>
      </c>
      <c r="N20">
        <f>AVERAGE(RAW!N222:N224)</f>
        <v>1073.6666666666667</v>
      </c>
      <c r="O20">
        <f>AVERAGE(RAW!O222:O224)</f>
        <v>14.066666666666668</v>
      </c>
      <c r="P20">
        <f>AVERAGE(RAW!P222:P224)</f>
        <v>18.346666666666664</v>
      </c>
      <c r="Q20">
        <f>AVERAGE(RAW!Q222:Q224)</f>
        <v>152.39666666666665</v>
      </c>
      <c r="R20">
        <f>AVERAGE(RAW!R222:R224)</f>
        <v>722.57999999999993</v>
      </c>
      <c r="S20">
        <f>AVERAGE(RAW!S222:S224)</f>
        <v>185.66666666666666</v>
      </c>
      <c r="T20">
        <f>AVERAGE(RAW!T222:T224)</f>
        <v>36.976666666666667</v>
      </c>
      <c r="U20">
        <f>AVERAGE(RAW!U222:U224)</f>
        <v>10.473333333333334</v>
      </c>
      <c r="V20">
        <f>AVERAGE(RAW!V222:V224)</f>
        <v>802.80666666666673</v>
      </c>
      <c r="W20">
        <f>AVERAGE(RAW!W222:W224)</f>
        <v>992.72666666666657</v>
      </c>
      <c r="X20">
        <f>AVERAGE(RAW!X222:X224)</f>
        <v>254.77666666666664</v>
      </c>
      <c r="Y20">
        <f>AVERAGE(RAW!Y222:Y224)</f>
        <v>119.35666666666667</v>
      </c>
      <c r="Z20">
        <f>AVERAGE(RAW!Z222:Z224)</f>
        <v>3284.3333333333335</v>
      </c>
      <c r="AA20">
        <f>AVERAGE(RAW!AA222:AA224)</f>
        <v>29423.666666666668</v>
      </c>
      <c r="AB20">
        <f>AVERAGE(RAW!AB222:AB224)</f>
        <v>124.99333333333334</v>
      </c>
      <c r="AC20">
        <f>AVERAGE(RAW!AC222:AC224)</f>
        <v>1018.6666666666666</v>
      </c>
      <c r="AD20">
        <f>AVERAGE(RAW!AD222:AD224)</f>
        <v>222.61</v>
      </c>
    </row>
    <row r="21" spans="1:30" x14ac:dyDescent="0.2">
      <c r="A21" t="s">
        <v>117</v>
      </c>
      <c r="B21" t="s">
        <v>109</v>
      </c>
      <c r="C21" t="s">
        <v>42</v>
      </c>
      <c r="D21" t="s">
        <v>33</v>
      </c>
      <c r="E21" t="s">
        <v>34</v>
      </c>
      <c r="F21" t="s">
        <v>516</v>
      </c>
    </row>
    <row r="22" spans="1:30" x14ac:dyDescent="0.2">
      <c r="A22" t="s">
        <v>118</v>
      </c>
      <c r="B22" t="s">
        <v>109</v>
      </c>
      <c r="C22" t="s">
        <v>42</v>
      </c>
      <c r="D22" t="s">
        <v>33</v>
      </c>
      <c r="E22" t="s">
        <v>34</v>
      </c>
      <c r="F22" t="s">
        <v>516</v>
      </c>
    </row>
    <row r="23" spans="1:30" x14ac:dyDescent="0.2">
      <c r="A23" t="s">
        <v>769</v>
      </c>
      <c r="B23" t="s">
        <v>194</v>
      </c>
      <c r="C23" t="s">
        <v>42</v>
      </c>
      <c r="D23" t="s">
        <v>33</v>
      </c>
      <c r="E23" t="s">
        <v>34</v>
      </c>
      <c r="F23" t="s">
        <v>540</v>
      </c>
      <c r="G23">
        <f>AVERAGE(RAW!G225:G227)</f>
        <v>2.3033333333333332</v>
      </c>
      <c r="H23">
        <f>AVERAGE(RAW!H225:H227)</f>
        <v>11.973333333333334</v>
      </c>
      <c r="I23">
        <f>AVERAGE(RAW!I225:I227)</f>
        <v>3.9966666666666661</v>
      </c>
      <c r="J23">
        <f>AVERAGE(RAW!J225:J227)</f>
        <v>50.28</v>
      </c>
      <c r="K23">
        <f>AVERAGE(RAW!K225:K227)</f>
        <v>167.38</v>
      </c>
      <c r="L23">
        <f>AVERAGE(RAW!L225:L227)</f>
        <v>4.9733333333333336</v>
      </c>
      <c r="M23">
        <f>AVERAGE(RAW!M225:M227)</f>
        <v>7.94</v>
      </c>
      <c r="N23">
        <f>AVERAGE(RAW!N225:N227)</f>
        <v>1515.3333333333333</v>
      </c>
      <c r="O23">
        <f>AVERAGE(RAW!O225:O227)</f>
        <v>11.39</v>
      </c>
      <c r="P23">
        <f>AVERAGE(RAW!P225:P227)</f>
        <v>18.723333333333333</v>
      </c>
      <c r="Q23">
        <f>AVERAGE(RAW!Q225:Q227)</f>
        <v>185.11666666666665</v>
      </c>
      <c r="R23">
        <f>AVERAGE(RAW!R225:R227)</f>
        <v>562.18666666666661</v>
      </c>
      <c r="S23">
        <f>AVERAGE(RAW!S225:S227)</f>
        <v>182.26</v>
      </c>
      <c r="T23">
        <f>AVERAGE(RAW!T225:T227)</f>
        <v>42.666666666666664</v>
      </c>
      <c r="U23">
        <f>AVERAGE(RAW!U225:U227)</f>
        <v>11.636666666666668</v>
      </c>
      <c r="V23">
        <f>AVERAGE(RAW!V225:V227)</f>
        <v>763.6</v>
      </c>
      <c r="W23">
        <f>AVERAGE(RAW!W225:W227)</f>
        <v>832.28666666666675</v>
      </c>
      <c r="X23">
        <f>AVERAGE(RAW!X225:X227)</f>
        <v>126.70333333333333</v>
      </c>
      <c r="Y23">
        <f>AVERAGE(RAW!Y225:Y227)</f>
        <v>73.31</v>
      </c>
      <c r="Z23">
        <f>AVERAGE(RAW!Z225:Z227)</f>
        <v>2875.3333333333335</v>
      </c>
      <c r="AA23">
        <f>AVERAGE(RAW!AA225:AA227)</f>
        <v>35592.333333333336</v>
      </c>
      <c r="AB23">
        <f>AVERAGE(RAW!AB225:AB227)</f>
        <v>134.72999999999999</v>
      </c>
      <c r="AC23">
        <f>AVERAGE(RAW!AC225:AC227)</f>
        <v>670.5333333333333</v>
      </c>
      <c r="AD23">
        <f>AVERAGE(RAW!AD225:AD227)</f>
        <v>210.31666666666669</v>
      </c>
    </row>
    <row r="24" spans="1:30" x14ac:dyDescent="0.2">
      <c r="A24" t="s">
        <v>770</v>
      </c>
      <c r="B24" t="s">
        <v>194</v>
      </c>
      <c r="C24" t="s">
        <v>42</v>
      </c>
      <c r="D24" t="s">
        <v>33</v>
      </c>
      <c r="E24" t="s">
        <v>34</v>
      </c>
      <c r="F24" t="s">
        <v>540</v>
      </c>
    </row>
    <row r="25" spans="1:30" x14ac:dyDescent="0.2">
      <c r="A25" t="s">
        <v>771</v>
      </c>
      <c r="B25" t="s">
        <v>194</v>
      </c>
      <c r="C25" t="s">
        <v>42</v>
      </c>
      <c r="D25" t="s">
        <v>33</v>
      </c>
      <c r="E25" t="s">
        <v>34</v>
      </c>
      <c r="F25" t="s">
        <v>540</v>
      </c>
    </row>
    <row r="26" spans="1:30" x14ac:dyDescent="0.2">
      <c r="A26" t="s">
        <v>772</v>
      </c>
      <c r="B26" t="s">
        <v>453</v>
      </c>
      <c r="C26" t="s">
        <v>42</v>
      </c>
      <c r="D26" t="s">
        <v>33</v>
      </c>
      <c r="E26" t="s">
        <v>34</v>
      </c>
      <c r="F26" t="s">
        <v>496</v>
      </c>
      <c r="G26">
        <f>AVERAGE(RAW!G228:G230)</f>
        <v>3.69</v>
      </c>
      <c r="H26">
        <f>AVERAGE(RAW!H228:H230)</f>
        <v>5.4733333333333336</v>
      </c>
      <c r="I26">
        <f>AVERAGE(RAW!I228:I230)</f>
        <v>1.0466666666666666</v>
      </c>
      <c r="J26">
        <f>AVERAGE(RAW!J228:J230)</f>
        <v>24.376666666666669</v>
      </c>
      <c r="K26">
        <f>AVERAGE(RAW!K228:K230)</f>
        <v>388.1133333333334</v>
      </c>
      <c r="L26">
        <f>AVERAGE(RAW!L228:L230)</f>
        <v>7.89</v>
      </c>
      <c r="M26">
        <f>AVERAGE(RAW!M228:M230)</f>
        <v>6.0766666666666671</v>
      </c>
      <c r="N26">
        <f>AVERAGE(RAW!N228:N230)</f>
        <v>830.77666666666664</v>
      </c>
      <c r="O26">
        <f>AVERAGE(RAW!O228:O230)</f>
        <v>11.343333333333334</v>
      </c>
      <c r="P26">
        <f>AVERAGE(RAW!P228:P230)</f>
        <v>4.4333333333333336</v>
      </c>
      <c r="Q26">
        <f>AVERAGE(RAW!Q228:Q230)</f>
        <v>76.069999999999993</v>
      </c>
      <c r="R26">
        <f>AVERAGE(RAW!R228:R230)</f>
        <v>66.010000000000005</v>
      </c>
      <c r="S26">
        <f>AVERAGE(RAW!S228:S230)</f>
        <v>50.51</v>
      </c>
      <c r="T26">
        <f>AVERAGE(RAW!T228:T230)</f>
        <v>34.836666666666666</v>
      </c>
      <c r="U26">
        <f>AVERAGE(RAW!U228:U230)</f>
        <v>2.5099999999999998</v>
      </c>
      <c r="V26">
        <f>AVERAGE(RAW!V228:V230)</f>
        <v>565.57666666666671</v>
      </c>
      <c r="W26">
        <f>AVERAGE(RAW!W228:W230)</f>
        <v>589.43666666666661</v>
      </c>
      <c r="X26">
        <f>AVERAGE(RAW!X228:X230)</f>
        <v>99.98</v>
      </c>
      <c r="Y26">
        <f>AVERAGE(RAW!Y228:Y230)</f>
        <v>49.76</v>
      </c>
      <c r="Z26">
        <f>AVERAGE(RAW!Z228:Z230)</f>
        <v>2172.3333333333335</v>
      </c>
      <c r="AA26">
        <f>AVERAGE(RAW!AA228:AA230)</f>
        <v>19411.333333333332</v>
      </c>
      <c r="AB26">
        <f>AVERAGE(RAW!AB228:AB230)</f>
        <v>104.3</v>
      </c>
      <c r="AC26">
        <f>AVERAGE(RAW!AC228:AC230)</f>
        <v>833.36333333333334</v>
      </c>
      <c r="AD26">
        <f>AVERAGE(RAW!AD228:AD230)</f>
        <v>36.516666666666673</v>
      </c>
    </row>
    <row r="27" spans="1:30" x14ac:dyDescent="0.2">
      <c r="A27" t="s">
        <v>773</v>
      </c>
      <c r="B27" t="s">
        <v>453</v>
      </c>
      <c r="C27" t="s">
        <v>42</v>
      </c>
      <c r="D27" t="s">
        <v>33</v>
      </c>
      <c r="E27" t="s">
        <v>34</v>
      </c>
      <c r="F27" t="s">
        <v>496</v>
      </c>
    </row>
    <row r="28" spans="1:30" x14ac:dyDescent="0.2">
      <c r="A28" t="s">
        <v>774</v>
      </c>
      <c r="B28" t="s">
        <v>453</v>
      </c>
      <c r="C28" t="s">
        <v>42</v>
      </c>
      <c r="D28" t="s">
        <v>33</v>
      </c>
      <c r="E28" t="s">
        <v>34</v>
      </c>
      <c r="F28" t="s">
        <v>496</v>
      </c>
    </row>
    <row r="29" spans="1:30" x14ac:dyDescent="0.2">
      <c r="A29" t="s">
        <v>775</v>
      </c>
      <c r="B29" t="s">
        <v>246</v>
      </c>
      <c r="C29" t="s">
        <v>42</v>
      </c>
      <c r="D29" t="s">
        <v>33</v>
      </c>
      <c r="E29" t="s">
        <v>34</v>
      </c>
      <c r="F29" t="s">
        <v>552</v>
      </c>
      <c r="G29">
        <f>AVERAGE(RAW!G231:G233)</f>
        <v>1.79</v>
      </c>
      <c r="H29">
        <f>AVERAGE(RAW!H231:H233)</f>
        <v>1.5</v>
      </c>
      <c r="I29">
        <f>AVERAGE(RAW!I231:I233)</f>
        <v>3.5333333333333332</v>
      </c>
      <c r="J29">
        <f>AVERAGE(RAW!J231:J233)</f>
        <v>26.543333333333333</v>
      </c>
      <c r="K29">
        <f>AVERAGE(RAW!K231:K233)</f>
        <v>1.0766666666666667</v>
      </c>
      <c r="L29">
        <f>AVERAGE(RAW!L231:L233)</f>
        <v>2.6266666666666669</v>
      </c>
      <c r="M29">
        <f>AVERAGE(RAW!M231:M233)</f>
        <v>6.78</v>
      </c>
      <c r="N29">
        <f>AVERAGE(RAW!N231:N233)</f>
        <v>2209.6666666666665</v>
      </c>
      <c r="O29">
        <f>AVERAGE(RAW!O231:O233)</f>
        <v>5.6400000000000006</v>
      </c>
      <c r="P29">
        <f>AVERAGE(RAW!P231:P233)</f>
        <v>12.476666666666667</v>
      </c>
      <c r="Q29">
        <f>AVERAGE(RAW!Q231:Q233)</f>
        <v>166.91</v>
      </c>
      <c r="R29">
        <f>AVERAGE(RAW!R231:R233)</f>
        <v>393.25</v>
      </c>
      <c r="S29">
        <f>AVERAGE(RAW!S231:S233)</f>
        <v>175.56666666666663</v>
      </c>
      <c r="T29">
        <f>AVERAGE(RAW!T231:T233)</f>
        <v>40</v>
      </c>
      <c r="U29">
        <f>AVERAGE(RAW!U231:U233)</f>
        <v>7.080000000000001</v>
      </c>
      <c r="V29">
        <f>AVERAGE(RAW!V231:V233)</f>
        <v>1567.6666666666667</v>
      </c>
      <c r="W29">
        <f>AVERAGE(RAW!W231:W233)</f>
        <v>693.76666666666677</v>
      </c>
      <c r="X29">
        <f>AVERAGE(RAW!X231:X233)</f>
        <v>107.15666666666668</v>
      </c>
      <c r="Y29">
        <f>AVERAGE(RAW!Y231:Y233)</f>
        <v>53.76</v>
      </c>
      <c r="Z29">
        <f>AVERAGE(RAW!Z231:Z233)</f>
        <v>2526.6666666666665</v>
      </c>
      <c r="AA29">
        <f>AVERAGE(RAW!AA231:AA233)</f>
        <v>16547.666666666668</v>
      </c>
      <c r="AB29">
        <f>AVERAGE(RAW!AB231:AB233)</f>
        <v>121.87333333333333</v>
      </c>
      <c r="AC29">
        <f>AVERAGE(RAW!AC231:AC233)</f>
        <v>680.54</v>
      </c>
      <c r="AD29">
        <f>AVERAGE(RAW!AD231:AD233)</f>
        <v>221.54</v>
      </c>
    </row>
    <row r="30" spans="1:30" x14ac:dyDescent="0.2">
      <c r="A30" t="s">
        <v>776</v>
      </c>
      <c r="B30" t="s">
        <v>246</v>
      </c>
      <c r="C30" t="s">
        <v>42</v>
      </c>
      <c r="D30" t="s">
        <v>33</v>
      </c>
      <c r="E30" t="s">
        <v>34</v>
      </c>
      <c r="F30" t="s">
        <v>552</v>
      </c>
    </row>
    <row r="31" spans="1:30" x14ac:dyDescent="0.2">
      <c r="A31" t="s">
        <v>777</v>
      </c>
      <c r="B31" t="s">
        <v>246</v>
      </c>
      <c r="C31" t="s">
        <v>42</v>
      </c>
      <c r="D31" t="s">
        <v>33</v>
      </c>
      <c r="E31" t="s">
        <v>34</v>
      </c>
      <c r="F31" t="s">
        <v>552</v>
      </c>
    </row>
    <row r="32" spans="1:30" x14ac:dyDescent="0.2">
      <c r="A32" t="s">
        <v>778</v>
      </c>
      <c r="B32" t="s">
        <v>344</v>
      </c>
      <c r="C32" t="s">
        <v>42</v>
      </c>
      <c r="D32" t="s">
        <v>33</v>
      </c>
      <c r="E32" t="s">
        <v>34</v>
      </c>
      <c r="F32" t="s">
        <v>573</v>
      </c>
      <c r="G32">
        <f>AVERAGE(RAW!G234:G236)</f>
        <v>1.8833333333333335</v>
      </c>
      <c r="H32">
        <f>AVERAGE(RAW!H234:H236)</f>
        <v>2.0399999999999996</v>
      </c>
      <c r="I32">
        <f>AVERAGE(RAW!I234:I236)</f>
        <v>1.57</v>
      </c>
      <c r="J32">
        <f>AVERAGE(RAW!J234:J236)</f>
        <v>16.510000000000002</v>
      </c>
      <c r="K32">
        <f>AVERAGE(RAW!K234:K236)</f>
        <v>121.75333333333333</v>
      </c>
      <c r="L32">
        <f>AVERAGE(RAW!L234:L236)</f>
        <v>5.1800000000000006</v>
      </c>
      <c r="M32">
        <f>AVERAGE(RAW!M234:M236)</f>
        <v>3.9633333333333329</v>
      </c>
      <c r="N32">
        <f>AVERAGE(RAW!N234:N236)</f>
        <v>979.97333333333336</v>
      </c>
      <c r="O32">
        <f>AVERAGE(RAW!O234:O236)</f>
        <v>10.206666666666665</v>
      </c>
      <c r="P32">
        <f>AVERAGE(RAW!P234:P236)</f>
        <v>3.1999999999999997</v>
      </c>
      <c r="Q32">
        <f>AVERAGE(RAW!Q234:Q236)</f>
        <v>52.373333333333335</v>
      </c>
      <c r="R32">
        <f>AVERAGE(RAW!R234:R236)</f>
        <v>58.120000000000005</v>
      </c>
      <c r="S32">
        <f>AVERAGE(RAW!S234:S236)</f>
        <v>61.96</v>
      </c>
      <c r="T32">
        <f>AVERAGE(RAW!T234:T236)</f>
        <v>17.983333333333331</v>
      </c>
      <c r="U32">
        <f>AVERAGE(RAW!U234:U236)</f>
        <v>2.7666666666666671</v>
      </c>
      <c r="V32">
        <f>AVERAGE(RAW!V234:V236)</f>
        <v>551.23666666666679</v>
      </c>
      <c r="W32">
        <f>AVERAGE(RAW!W234:W236)</f>
        <v>471.98</v>
      </c>
      <c r="X32">
        <f>AVERAGE(RAW!X234:X236)</f>
        <v>178.14666666666665</v>
      </c>
      <c r="Y32">
        <f>AVERAGE(RAW!Y234:Y236)</f>
        <v>47.813333333333333</v>
      </c>
      <c r="Z32">
        <f>AVERAGE(RAW!Z234:Z236)</f>
        <v>2583</v>
      </c>
      <c r="AA32">
        <f>AVERAGE(RAW!AA234:AA236)</f>
        <v>17096.333333333332</v>
      </c>
      <c r="AB32">
        <f>AVERAGE(RAW!AB234:AB236)</f>
        <v>98.763333333333321</v>
      </c>
      <c r="AC32">
        <f>AVERAGE(RAW!AC234:AC236)</f>
        <v>628.32333333333338</v>
      </c>
      <c r="AD32">
        <f>AVERAGE(RAW!AD234:AD236)</f>
        <v>24.263333333333332</v>
      </c>
    </row>
    <row r="33" spans="1:30" x14ac:dyDescent="0.2">
      <c r="A33" t="s">
        <v>779</v>
      </c>
      <c r="B33" t="s">
        <v>344</v>
      </c>
      <c r="C33" t="s">
        <v>42</v>
      </c>
      <c r="D33" t="s">
        <v>33</v>
      </c>
      <c r="E33" t="s">
        <v>34</v>
      </c>
      <c r="F33" t="s">
        <v>573</v>
      </c>
    </row>
    <row r="34" spans="1:30" x14ac:dyDescent="0.2">
      <c r="A34" t="s">
        <v>780</v>
      </c>
      <c r="B34" t="s">
        <v>344</v>
      </c>
      <c r="C34" t="s">
        <v>42</v>
      </c>
      <c r="D34" t="s">
        <v>33</v>
      </c>
      <c r="E34" t="s">
        <v>34</v>
      </c>
      <c r="F34" t="s">
        <v>573</v>
      </c>
    </row>
    <row r="35" spans="1:30" x14ac:dyDescent="0.2">
      <c r="A35" t="s">
        <v>781</v>
      </c>
      <c r="B35" t="s">
        <v>357</v>
      </c>
      <c r="C35" t="s">
        <v>42</v>
      </c>
      <c r="D35" t="s">
        <v>33</v>
      </c>
      <c r="E35" t="s">
        <v>34</v>
      </c>
      <c r="F35" t="s">
        <v>576</v>
      </c>
      <c r="G35">
        <f>AVERAGE(RAW!G237:G239)</f>
        <v>1.2966666666666666</v>
      </c>
      <c r="H35">
        <f>AVERAGE(RAW!H237:H239)</f>
        <v>1.6233333333333333</v>
      </c>
      <c r="I35">
        <f>AVERAGE(RAW!I237:I239)</f>
        <v>1.1966666666666665</v>
      </c>
      <c r="J35">
        <f>AVERAGE(RAW!J237:J239)</f>
        <v>15.62</v>
      </c>
      <c r="K35">
        <f>AVERAGE(RAW!K237:K239)</f>
        <v>55.626666666666665</v>
      </c>
      <c r="L35">
        <f>AVERAGE(RAW!L237:L239)</f>
        <v>3.7666666666666671</v>
      </c>
      <c r="M35">
        <f>AVERAGE(RAW!M237:M239)</f>
        <v>3.9633333333333329</v>
      </c>
      <c r="N35">
        <f>AVERAGE(RAW!N237:N239)</f>
        <v>1007.02</v>
      </c>
      <c r="O35">
        <f>AVERAGE(RAW!O237:O239)</f>
        <v>9.25</v>
      </c>
      <c r="P35">
        <f>AVERAGE(RAW!P237:P239)</f>
        <v>2.8766666666666669</v>
      </c>
      <c r="Q35">
        <f>AVERAGE(RAW!Q237:Q239)</f>
        <v>48.52</v>
      </c>
      <c r="R35">
        <f>AVERAGE(RAW!R237:R239)</f>
        <v>44.22</v>
      </c>
      <c r="S35">
        <f>AVERAGE(RAW!S237:S239)</f>
        <v>64.959999999999994</v>
      </c>
      <c r="T35">
        <f>AVERAGE(RAW!T237:T239)</f>
        <v>18.096666666666668</v>
      </c>
      <c r="U35">
        <f>AVERAGE(RAW!U237:U239)</f>
        <v>2.7666666666666671</v>
      </c>
      <c r="V35">
        <f>AVERAGE(RAW!V237:V239)</f>
        <v>490.66333333333336</v>
      </c>
      <c r="W35">
        <f>AVERAGE(RAW!W237:W239)</f>
        <v>506.59999999999997</v>
      </c>
      <c r="X35">
        <f>AVERAGE(RAW!X237:X239)</f>
        <v>169.5</v>
      </c>
      <c r="Y35">
        <f>AVERAGE(RAW!Y237:Y239)</f>
        <v>44.676666666666669</v>
      </c>
      <c r="Z35">
        <f>AVERAGE(RAW!Z237:Z239)</f>
        <v>2687</v>
      </c>
      <c r="AA35">
        <f>AVERAGE(RAW!AA237:AA239)</f>
        <v>19141</v>
      </c>
      <c r="AB35">
        <f>AVERAGE(RAW!AB237:AB239)</f>
        <v>94.92</v>
      </c>
      <c r="AC35">
        <f>AVERAGE(RAW!AC237:AC239)</f>
        <v>730.9799999999999</v>
      </c>
      <c r="AD35">
        <f>AVERAGE(RAW!AD237:AD239)</f>
        <v>27.746666666666666</v>
      </c>
    </row>
    <row r="36" spans="1:30" x14ac:dyDescent="0.2">
      <c r="A36" t="s">
        <v>782</v>
      </c>
      <c r="B36" t="s">
        <v>357</v>
      </c>
      <c r="C36" t="s">
        <v>42</v>
      </c>
      <c r="D36" t="s">
        <v>33</v>
      </c>
      <c r="E36" t="s">
        <v>34</v>
      </c>
      <c r="F36" t="s">
        <v>576</v>
      </c>
    </row>
    <row r="37" spans="1:30" x14ac:dyDescent="0.2">
      <c r="A37" t="s">
        <v>783</v>
      </c>
      <c r="B37" t="s">
        <v>357</v>
      </c>
      <c r="C37" t="s">
        <v>42</v>
      </c>
      <c r="D37" t="s">
        <v>33</v>
      </c>
      <c r="E37" t="s">
        <v>34</v>
      </c>
      <c r="F37" t="s">
        <v>576</v>
      </c>
    </row>
    <row r="38" spans="1:30" x14ac:dyDescent="0.2">
      <c r="A38" t="s">
        <v>784</v>
      </c>
      <c r="B38" t="s">
        <v>259</v>
      </c>
      <c r="C38" t="s">
        <v>42</v>
      </c>
      <c r="D38" t="s">
        <v>33</v>
      </c>
      <c r="E38" t="s">
        <v>34</v>
      </c>
      <c r="F38" t="s">
        <v>555</v>
      </c>
      <c r="G38">
        <f>AVERAGE(RAW!G240:G242)</f>
        <v>1.67</v>
      </c>
      <c r="H38">
        <f>AVERAGE(RAW!H240:H242)</f>
        <v>1.67</v>
      </c>
      <c r="I38">
        <f>AVERAGE(RAW!I240:I242)</f>
        <v>2.7866666666666666</v>
      </c>
      <c r="J38">
        <f>AVERAGE(RAW!J240:J242)</f>
        <v>24.64</v>
      </c>
      <c r="K38">
        <f>AVERAGE(RAW!K240:K242)</f>
        <v>40.536666666666669</v>
      </c>
      <c r="L38">
        <f>AVERAGE(RAW!L240:L242)</f>
        <v>2.8233333333333337</v>
      </c>
      <c r="M38">
        <f>AVERAGE(RAW!M240:M242)</f>
        <v>6.169999999999999</v>
      </c>
      <c r="N38">
        <f>AVERAGE(RAW!N240:N242)</f>
        <v>1543.6666666666667</v>
      </c>
      <c r="O38">
        <f>AVERAGE(RAW!O240:O242)</f>
        <v>7.8599999999999994</v>
      </c>
      <c r="P38">
        <f>AVERAGE(RAW!P240:P242)</f>
        <v>10.606666666666667</v>
      </c>
      <c r="Q38">
        <f>AVERAGE(RAW!Q240:Q242)</f>
        <v>151.30333333333334</v>
      </c>
      <c r="R38">
        <f>AVERAGE(RAW!R240:R242)</f>
        <v>445.49</v>
      </c>
      <c r="S38">
        <f>AVERAGE(RAW!S240:S242)</f>
        <v>169.32000000000002</v>
      </c>
      <c r="T38">
        <f>AVERAGE(RAW!T240:T242)</f>
        <v>37.383333333333333</v>
      </c>
      <c r="U38">
        <f>AVERAGE(RAW!U240:U242)</f>
        <v>7.66</v>
      </c>
      <c r="V38">
        <f>AVERAGE(RAW!V240:V242)</f>
        <v>481.78999999999996</v>
      </c>
      <c r="W38">
        <f>AVERAGE(RAW!W240:W242)</f>
        <v>777.38</v>
      </c>
      <c r="X38">
        <f>AVERAGE(RAW!X240:X242)</f>
        <v>75.056666666666672</v>
      </c>
      <c r="Y38">
        <f>AVERAGE(RAW!Y240:Y242)</f>
        <v>62.083333333333336</v>
      </c>
      <c r="Z38">
        <f>AVERAGE(RAW!Z240:Z242)</f>
        <v>2183</v>
      </c>
      <c r="AA38">
        <f>AVERAGE(RAW!AA240:AA242)</f>
        <v>29340.666666666668</v>
      </c>
      <c r="AB38">
        <f>AVERAGE(RAW!AB240:AB242)</f>
        <v>116.22333333333331</v>
      </c>
      <c r="AC38">
        <f>AVERAGE(RAW!AC240:AC242)</f>
        <v>633.74</v>
      </c>
      <c r="AD38">
        <f>AVERAGE(RAW!AD240:AD242)</f>
        <v>191.64000000000001</v>
      </c>
    </row>
    <row r="39" spans="1:30" x14ac:dyDescent="0.2">
      <c r="A39" t="s">
        <v>785</v>
      </c>
      <c r="B39" t="s">
        <v>259</v>
      </c>
      <c r="C39" t="s">
        <v>42</v>
      </c>
      <c r="D39" t="s">
        <v>33</v>
      </c>
      <c r="E39" t="s">
        <v>34</v>
      </c>
      <c r="F39" t="s">
        <v>555</v>
      </c>
    </row>
    <row r="40" spans="1:30" x14ac:dyDescent="0.2">
      <c r="A40" t="s">
        <v>786</v>
      </c>
      <c r="B40" t="s">
        <v>259</v>
      </c>
      <c r="C40" t="s">
        <v>42</v>
      </c>
      <c r="D40" t="s">
        <v>33</v>
      </c>
      <c r="E40" t="s">
        <v>34</v>
      </c>
      <c r="F40" t="s">
        <v>555</v>
      </c>
    </row>
    <row r="41" spans="1:30" x14ac:dyDescent="0.2">
      <c r="A41" t="s">
        <v>787</v>
      </c>
      <c r="B41" t="s">
        <v>168</v>
      </c>
      <c r="C41" t="s">
        <v>42</v>
      </c>
      <c r="D41" t="s">
        <v>33</v>
      </c>
      <c r="E41" t="s">
        <v>34</v>
      </c>
      <c r="F41" t="s">
        <v>531</v>
      </c>
      <c r="G41">
        <f>AVERAGE(RAW!G243:G245)</f>
        <v>3.36</v>
      </c>
      <c r="H41">
        <f>AVERAGE(RAW!H243:H245)</f>
        <v>13.76</v>
      </c>
      <c r="I41">
        <f>AVERAGE(RAW!I243:I245)</f>
        <v>2.4300000000000002</v>
      </c>
      <c r="J41">
        <f>AVERAGE(RAW!J243:J245)</f>
        <v>36.866666666666667</v>
      </c>
      <c r="K41">
        <f>AVERAGE(RAW!K243:K245)</f>
        <v>685.30666666666673</v>
      </c>
      <c r="L41">
        <f>AVERAGE(RAW!L243:L245)</f>
        <v>6.55</v>
      </c>
      <c r="M41">
        <f>AVERAGE(RAW!M243:M245)</f>
        <v>6.2299999999999995</v>
      </c>
      <c r="N41">
        <f>AVERAGE(RAW!N243:N245)</f>
        <v>1192.6666666666667</v>
      </c>
      <c r="O41">
        <f>AVERAGE(RAW!O243:O245)</f>
        <v>12.92</v>
      </c>
      <c r="P41">
        <f>AVERAGE(RAW!P243:P245)</f>
        <v>13.21</v>
      </c>
      <c r="Q41">
        <f>AVERAGE(RAW!Q243:Q245)</f>
        <v>157.49</v>
      </c>
      <c r="R41">
        <f>AVERAGE(RAW!R243:R245)</f>
        <v>341.58</v>
      </c>
      <c r="S41">
        <f>AVERAGE(RAW!S243:S245)</f>
        <v>174.09333333333333</v>
      </c>
      <c r="T41">
        <f>AVERAGE(RAW!T243:T245)</f>
        <v>41.373333333333335</v>
      </c>
      <c r="U41">
        <f>AVERAGE(RAW!U243:U245)</f>
        <v>2.0066666666666664</v>
      </c>
      <c r="V41">
        <f>AVERAGE(RAW!V243:V245)</f>
        <v>990.57</v>
      </c>
      <c r="W41">
        <f>AVERAGE(RAW!W243:W245)</f>
        <v>1114</v>
      </c>
      <c r="X41">
        <f>AVERAGE(RAW!X243:X245)</f>
        <v>233.17666666666665</v>
      </c>
      <c r="Y41">
        <f>AVERAGE(RAW!Y243:Y245)</f>
        <v>133.77000000000001</v>
      </c>
      <c r="Z41">
        <f>AVERAGE(RAW!Z243:Z245)</f>
        <v>2406.3333333333335</v>
      </c>
      <c r="AA41">
        <f>AVERAGE(RAW!AA243:AA245)</f>
        <v>48908.333333333336</v>
      </c>
      <c r="AB41">
        <f>AVERAGE(RAW!AB243:AB245)</f>
        <v>153.13666666666668</v>
      </c>
      <c r="AC41">
        <f>AVERAGE(RAW!AC243:AC245)</f>
        <v>1102.3333333333333</v>
      </c>
      <c r="AD41">
        <f>AVERAGE(RAW!AD243:AD245)</f>
        <v>183.08</v>
      </c>
    </row>
    <row r="42" spans="1:30" x14ac:dyDescent="0.2">
      <c r="A42" t="s">
        <v>788</v>
      </c>
      <c r="B42" t="s">
        <v>168</v>
      </c>
      <c r="C42" t="s">
        <v>42</v>
      </c>
      <c r="D42" t="s">
        <v>33</v>
      </c>
      <c r="E42" t="s">
        <v>34</v>
      </c>
      <c r="F42" t="s">
        <v>531</v>
      </c>
    </row>
    <row r="43" spans="1:30" x14ac:dyDescent="0.2">
      <c r="A43" t="s">
        <v>789</v>
      </c>
      <c r="B43" t="s">
        <v>168</v>
      </c>
      <c r="C43" t="s">
        <v>42</v>
      </c>
      <c r="D43" t="s">
        <v>33</v>
      </c>
      <c r="E43" t="s">
        <v>34</v>
      </c>
      <c r="F43" t="s">
        <v>531</v>
      </c>
    </row>
    <row r="44" spans="1:30" x14ac:dyDescent="0.2">
      <c r="A44" t="s">
        <v>130</v>
      </c>
      <c r="B44" t="s">
        <v>123</v>
      </c>
      <c r="C44" t="s">
        <v>42</v>
      </c>
      <c r="D44" t="s">
        <v>33</v>
      </c>
      <c r="E44" t="s">
        <v>34</v>
      </c>
      <c r="F44" t="s">
        <v>519</v>
      </c>
      <c r="G44">
        <f>AVERAGE(RAW!G246:G248)</f>
        <v>2.2766666666666668</v>
      </c>
      <c r="H44">
        <f>AVERAGE(RAW!H246:H248)</f>
        <v>10.926666666666668</v>
      </c>
      <c r="I44">
        <f>AVERAGE(RAW!I246:I248)</f>
        <v>3.9</v>
      </c>
      <c r="J44">
        <f>AVERAGE(RAW!J246:J248)</f>
        <v>34.1</v>
      </c>
      <c r="K44">
        <f>AVERAGE(RAW!K246:K248)</f>
        <v>331.49</v>
      </c>
      <c r="L44">
        <f>AVERAGE(RAW!L246:L248)</f>
        <v>5.3499999999999988</v>
      </c>
      <c r="M44">
        <f>AVERAGE(RAW!M246:M248)</f>
        <v>6.88</v>
      </c>
      <c r="N44">
        <f>AVERAGE(RAW!N246:N248)</f>
        <v>1128.3333333333333</v>
      </c>
      <c r="O44">
        <f>AVERAGE(RAW!O246:O248)</f>
        <v>11.683333333333332</v>
      </c>
      <c r="P44">
        <f>AVERAGE(RAW!P246:P248)</f>
        <v>16.463333333333335</v>
      </c>
      <c r="Q44">
        <f>AVERAGE(RAW!Q246:Q248)</f>
        <v>149.70666666666668</v>
      </c>
      <c r="R44">
        <f>AVERAGE(RAW!R246:R248)</f>
        <v>797.23333333333323</v>
      </c>
      <c r="S44">
        <f>AVERAGE(RAW!S246:S248)</f>
        <v>192.59</v>
      </c>
      <c r="T44">
        <f>AVERAGE(RAW!T246:T248)</f>
        <v>33.786666666666662</v>
      </c>
      <c r="U44">
        <f>AVERAGE(RAW!U246:U248)</f>
        <v>9.85</v>
      </c>
      <c r="V44">
        <f>AVERAGE(RAW!V246:V248)</f>
        <v>813.15666666666664</v>
      </c>
      <c r="W44">
        <f>AVERAGE(RAW!W246:W248)</f>
        <v>873.70666666666659</v>
      </c>
      <c r="X44">
        <f>AVERAGE(RAW!X246:X248)</f>
        <v>252.89333333333335</v>
      </c>
      <c r="Y44">
        <f>AVERAGE(RAW!Y246:Y248)</f>
        <v>109.35666666666667</v>
      </c>
      <c r="Z44">
        <f>AVERAGE(RAW!Z246:Z248)</f>
        <v>3221.3333333333335</v>
      </c>
      <c r="AA44">
        <f>AVERAGE(RAW!AA246:AA248)</f>
        <v>19861</v>
      </c>
      <c r="AB44">
        <f>AVERAGE(RAW!AB246:AB248)</f>
        <v>120.83</v>
      </c>
      <c r="AC44">
        <f>AVERAGE(RAW!AC246:AC248)</f>
        <v>853.14</v>
      </c>
      <c r="AD44">
        <f>AVERAGE(RAW!AD246:AD248)</f>
        <v>229.21</v>
      </c>
    </row>
    <row r="45" spans="1:30" x14ac:dyDescent="0.2">
      <c r="A45" t="s">
        <v>131</v>
      </c>
      <c r="B45" t="s">
        <v>123</v>
      </c>
      <c r="C45" t="s">
        <v>42</v>
      </c>
      <c r="D45" t="s">
        <v>33</v>
      </c>
      <c r="E45" t="s">
        <v>34</v>
      </c>
      <c r="F45" t="s">
        <v>519</v>
      </c>
    </row>
    <row r="46" spans="1:30" x14ac:dyDescent="0.2">
      <c r="A46" t="s">
        <v>132</v>
      </c>
      <c r="B46" t="s">
        <v>123</v>
      </c>
      <c r="C46" t="s">
        <v>42</v>
      </c>
      <c r="D46" t="s">
        <v>33</v>
      </c>
      <c r="E46" t="s">
        <v>34</v>
      </c>
      <c r="F46" t="s">
        <v>519</v>
      </c>
    </row>
    <row r="47" spans="1:30" x14ac:dyDescent="0.2">
      <c r="A47" t="s">
        <v>790</v>
      </c>
      <c r="B47" t="s">
        <v>316</v>
      </c>
      <c r="C47" t="s">
        <v>42</v>
      </c>
      <c r="D47" t="s">
        <v>33</v>
      </c>
      <c r="E47" t="s">
        <v>34</v>
      </c>
      <c r="F47" t="s">
        <v>567</v>
      </c>
      <c r="G47">
        <f>AVERAGE(RAW!G249:G251)</f>
        <v>3.1533333333333329</v>
      </c>
      <c r="H47">
        <f>AVERAGE(RAW!H249:H251)</f>
        <v>21.316666666666666</v>
      </c>
      <c r="I47">
        <f>AVERAGE(RAW!I249:I251)</f>
        <v>1.7233333333333334</v>
      </c>
      <c r="J47">
        <f>AVERAGE(RAW!J249:J251)</f>
        <v>27.356666666666669</v>
      </c>
      <c r="K47">
        <f>AVERAGE(RAW!K249:K251)</f>
        <v>1161.3333333333333</v>
      </c>
      <c r="L47">
        <f>AVERAGE(RAW!L249:L251)</f>
        <v>6.3466666666666667</v>
      </c>
      <c r="M47">
        <f>AVERAGE(RAW!M249:M251)</f>
        <v>4.9366666666666665</v>
      </c>
      <c r="N47">
        <f>AVERAGE(RAW!N249:N251)</f>
        <v>813.48</v>
      </c>
      <c r="O47">
        <f>AVERAGE(RAW!O249:O251)</f>
        <v>15.376666666666665</v>
      </c>
      <c r="P47">
        <f>AVERAGE(RAW!P249:P251)</f>
        <v>7.2233333333333336</v>
      </c>
      <c r="Q47">
        <f>AVERAGE(RAW!Q249:Q251)</f>
        <v>62.276666666666664</v>
      </c>
      <c r="R47">
        <f>AVERAGE(RAW!R249:R251)</f>
        <v>126.21999999999998</v>
      </c>
      <c r="S47">
        <f>AVERAGE(RAW!S249:S251)</f>
        <v>68.3</v>
      </c>
      <c r="T47">
        <f>AVERAGE(RAW!T249:T251)</f>
        <v>23.84</v>
      </c>
      <c r="U47">
        <f>AVERAGE(RAW!U249:U251)</f>
        <v>3.6166666666666667</v>
      </c>
      <c r="V47">
        <f>AVERAGE(RAW!V249:V251)</f>
        <v>802.43666666666661</v>
      </c>
      <c r="W47">
        <f>AVERAGE(RAW!W249:W251)</f>
        <v>479.71333333333331</v>
      </c>
      <c r="X47">
        <f>AVERAGE(RAW!X249:X251)</f>
        <v>175.97666666666666</v>
      </c>
      <c r="Y47">
        <f>AVERAGE(RAW!Y249:Y251)</f>
        <v>55.226666666666667</v>
      </c>
      <c r="Z47">
        <f>AVERAGE(RAW!Z249:Z251)</f>
        <v>3623</v>
      </c>
      <c r="AA47">
        <f>AVERAGE(RAW!AA249:AA251)</f>
        <v>18202.666666666668</v>
      </c>
      <c r="AB47">
        <f>AVERAGE(RAW!AB249:AB251)</f>
        <v>103.64</v>
      </c>
      <c r="AC47">
        <f>AVERAGE(RAW!AC249:AC251)</f>
        <v>875.68333333333339</v>
      </c>
      <c r="AD47">
        <f>AVERAGE(RAW!AD249:AD251)</f>
        <v>30.01</v>
      </c>
    </row>
    <row r="48" spans="1:30" x14ac:dyDescent="0.2">
      <c r="A48" t="s">
        <v>791</v>
      </c>
      <c r="B48" t="s">
        <v>316</v>
      </c>
      <c r="C48" t="s">
        <v>42</v>
      </c>
      <c r="D48" t="s">
        <v>33</v>
      </c>
      <c r="E48" t="s">
        <v>34</v>
      </c>
      <c r="F48" t="s">
        <v>567</v>
      </c>
    </row>
    <row r="49" spans="1:30" x14ac:dyDescent="0.2">
      <c r="A49" t="s">
        <v>792</v>
      </c>
      <c r="B49" t="s">
        <v>316</v>
      </c>
      <c r="C49" t="s">
        <v>42</v>
      </c>
      <c r="D49" t="s">
        <v>33</v>
      </c>
      <c r="E49" t="s">
        <v>34</v>
      </c>
      <c r="F49" t="s">
        <v>567</v>
      </c>
    </row>
    <row r="50" spans="1:30" x14ac:dyDescent="0.2">
      <c r="A50" t="s">
        <v>793</v>
      </c>
      <c r="B50" t="s">
        <v>206</v>
      </c>
      <c r="C50" t="s">
        <v>42</v>
      </c>
      <c r="D50" t="s">
        <v>33</v>
      </c>
      <c r="E50" t="s">
        <v>34</v>
      </c>
      <c r="F50" t="s">
        <v>543</v>
      </c>
      <c r="G50">
        <f>AVERAGE(RAW!G252:G254)</f>
        <v>2.8466666666666662</v>
      </c>
      <c r="H50">
        <f>AVERAGE(RAW!H252:H254)</f>
        <v>12.923333333333334</v>
      </c>
      <c r="I50">
        <f>AVERAGE(RAW!I252:I254)</f>
        <v>3.5333333333333332</v>
      </c>
      <c r="J50">
        <f>AVERAGE(RAW!J252:J254)</f>
        <v>32.296666666666667</v>
      </c>
      <c r="K50">
        <f>AVERAGE(RAW!K252:K254)</f>
        <v>634.44333333333327</v>
      </c>
      <c r="L50">
        <f>AVERAGE(RAW!L252:L254)</f>
        <v>4.47</v>
      </c>
      <c r="M50">
        <f>AVERAGE(RAW!M252:M254)</f>
        <v>8.2633333333333336</v>
      </c>
      <c r="N50">
        <f>AVERAGE(RAW!N252:N254)</f>
        <v>1528.6666666666667</v>
      </c>
      <c r="O50">
        <f>AVERAGE(RAW!O252:O254)</f>
        <v>14.386666666666665</v>
      </c>
      <c r="P50">
        <f>AVERAGE(RAW!P252:P254)</f>
        <v>18.513333333333332</v>
      </c>
      <c r="Q50">
        <f>AVERAGE(RAW!Q252:Q254)</f>
        <v>189.69999999999996</v>
      </c>
      <c r="R50">
        <f>AVERAGE(RAW!R252:R254)</f>
        <v>593.98</v>
      </c>
      <c r="S50">
        <f>AVERAGE(RAW!S252:S254)</f>
        <v>154.21666666666667</v>
      </c>
      <c r="T50">
        <f>AVERAGE(RAW!T252:T254)</f>
        <v>49.9</v>
      </c>
      <c r="U50">
        <f>AVERAGE(RAW!U252:U254)</f>
        <v>11.636666666666668</v>
      </c>
      <c r="V50">
        <f>AVERAGE(RAW!V252:V254)</f>
        <v>805.19999999999993</v>
      </c>
      <c r="W50">
        <f>AVERAGE(RAW!W252:W254)</f>
        <v>825.30666666666673</v>
      </c>
      <c r="X50">
        <f>AVERAGE(RAW!X252:X254)</f>
        <v>151.1</v>
      </c>
      <c r="Y50">
        <f>AVERAGE(RAW!Y252:Y254)</f>
        <v>75.486666666666665</v>
      </c>
      <c r="Z50">
        <f>AVERAGE(RAW!Z252:Z254)</f>
        <v>3110.3333333333335</v>
      </c>
      <c r="AA50">
        <f>AVERAGE(RAW!AA252:AA254)</f>
        <v>29484</v>
      </c>
      <c r="AB50">
        <f>AVERAGE(RAW!AB252:AB254)</f>
        <v>131.58000000000001</v>
      </c>
      <c r="AC50">
        <f>AVERAGE(RAW!AC252:AC254)</f>
        <v>656.20666666666659</v>
      </c>
      <c r="AD50">
        <f>AVERAGE(RAW!AD252:AD254)</f>
        <v>231.27333333333331</v>
      </c>
    </row>
    <row r="51" spans="1:30" x14ac:dyDescent="0.2">
      <c r="A51" t="s">
        <v>794</v>
      </c>
      <c r="B51" t="s">
        <v>206</v>
      </c>
      <c r="C51" t="s">
        <v>42</v>
      </c>
      <c r="D51" t="s">
        <v>33</v>
      </c>
      <c r="E51" t="s">
        <v>34</v>
      </c>
      <c r="F51" t="s">
        <v>543</v>
      </c>
    </row>
    <row r="52" spans="1:30" x14ac:dyDescent="0.2">
      <c r="A52" t="s">
        <v>795</v>
      </c>
      <c r="B52" t="s">
        <v>206</v>
      </c>
      <c r="C52" t="s">
        <v>42</v>
      </c>
      <c r="D52" t="s">
        <v>33</v>
      </c>
      <c r="E52" t="s">
        <v>34</v>
      </c>
      <c r="F52" t="s">
        <v>543</v>
      </c>
    </row>
    <row r="53" spans="1:30" x14ac:dyDescent="0.2">
      <c r="A53" t="s">
        <v>796</v>
      </c>
      <c r="B53" t="s">
        <v>271</v>
      </c>
      <c r="C53" t="s">
        <v>42</v>
      </c>
      <c r="D53" t="s">
        <v>33</v>
      </c>
      <c r="E53" t="s">
        <v>34</v>
      </c>
      <c r="F53" t="s">
        <v>558</v>
      </c>
      <c r="G53">
        <f>AVERAGE(RAW!G255:G257)</f>
        <v>2.4266666666666667</v>
      </c>
      <c r="H53">
        <f>AVERAGE(RAW!H255:H257)</f>
        <v>6.3166666666666664</v>
      </c>
      <c r="I53">
        <f>AVERAGE(RAW!I255:I257)</f>
        <v>2.7166666666666668</v>
      </c>
      <c r="J53">
        <f>AVERAGE(RAW!J255:J257)</f>
        <v>24.733333333333334</v>
      </c>
      <c r="K53">
        <f>AVERAGE(RAW!K255:K257)</f>
        <v>141.04</v>
      </c>
      <c r="L53">
        <f>AVERAGE(RAW!L255:L257)</f>
        <v>3.186666666666667</v>
      </c>
      <c r="M53">
        <f>AVERAGE(RAW!M255:M257)</f>
        <v>6.37</v>
      </c>
      <c r="N53">
        <f>AVERAGE(RAW!N255:N257)</f>
        <v>1673.6666666666667</v>
      </c>
      <c r="O53">
        <f>AVERAGE(RAW!O255:O257)</f>
        <v>7.27</v>
      </c>
      <c r="P53">
        <f>AVERAGE(RAW!P255:P257)</f>
        <v>11.143333333333333</v>
      </c>
      <c r="Q53">
        <f>AVERAGE(RAW!Q255:Q257)</f>
        <v>157.94333333333333</v>
      </c>
      <c r="R53">
        <f>AVERAGE(RAW!R255:R257)</f>
        <v>446.14000000000004</v>
      </c>
      <c r="S53">
        <f>AVERAGE(RAW!S255:S257)</f>
        <v>177.26333333333332</v>
      </c>
      <c r="T53">
        <f>AVERAGE(RAW!T255:T257)</f>
        <v>41.620000000000005</v>
      </c>
      <c r="U53">
        <f>AVERAGE(RAW!U255:U257)</f>
        <v>7.66</v>
      </c>
      <c r="V53">
        <f>AVERAGE(RAW!V255:V257)</f>
        <v>503.1466666666667</v>
      </c>
      <c r="W53">
        <f>AVERAGE(RAW!W255:W257)</f>
        <v>812.74000000000012</v>
      </c>
      <c r="X53">
        <f>AVERAGE(RAW!X255:X257)</f>
        <v>83.21</v>
      </c>
      <c r="Y53">
        <f>AVERAGE(RAW!Y255:Y257)</f>
        <v>68.459999999999994</v>
      </c>
      <c r="Z53">
        <f>AVERAGE(RAW!Z255:Z257)</f>
        <v>2526.6666666666665</v>
      </c>
      <c r="AA53">
        <f>AVERAGE(RAW!AA255:AA257)</f>
        <v>29977.666666666668</v>
      </c>
      <c r="AB53">
        <f>AVERAGE(RAW!AB255:AB257)</f>
        <v>117.14666666666669</v>
      </c>
      <c r="AC53">
        <f>AVERAGE(RAW!AC255:AC257)</f>
        <v>683.15</v>
      </c>
      <c r="AD53">
        <f>AVERAGE(RAW!AD255:AD257)</f>
        <v>207.15666666666667</v>
      </c>
    </row>
    <row r="54" spans="1:30" x14ac:dyDescent="0.2">
      <c r="A54" t="s">
        <v>797</v>
      </c>
      <c r="B54" t="s">
        <v>271</v>
      </c>
      <c r="C54" t="s">
        <v>42</v>
      </c>
      <c r="D54" t="s">
        <v>33</v>
      </c>
      <c r="E54" t="s">
        <v>34</v>
      </c>
      <c r="F54" t="s">
        <v>558</v>
      </c>
    </row>
    <row r="55" spans="1:30" x14ac:dyDescent="0.2">
      <c r="A55" t="s">
        <v>798</v>
      </c>
      <c r="B55" t="s">
        <v>271</v>
      </c>
      <c r="C55" t="s">
        <v>42</v>
      </c>
      <c r="D55" t="s">
        <v>33</v>
      </c>
      <c r="E55" t="s">
        <v>34</v>
      </c>
      <c r="F55" t="s">
        <v>558</v>
      </c>
    </row>
    <row r="56" spans="1:30" x14ac:dyDescent="0.2">
      <c r="A56" t="s">
        <v>799</v>
      </c>
      <c r="B56" t="s">
        <v>219</v>
      </c>
      <c r="C56" t="s">
        <v>42</v>
      </c>
      <c r="D56" t="s">
        <v>33</v>
      </c>
      <c r="E56" t="s">
        <v>34</v>
      </c>
      <c r="F56" t="s">
        <v>546</v>
      </c>
      <c r="G56">
        <f>AVERAGE(RAW!G258:G260)</f>
        <v>1.79</v>
      </c>
      <c r="H56">
        <f>AVERAGE(RAW!H258:H260)</f>
        <v>2.5133333333333332</v>
      </c>
      <c r="I56">
        <f>AVERAGE(RAW!I258:I260)</f>
        <v>3.606666666666666</v>
      </c>
      <c r="J56">
        <f>AVERAGE(RAW!J258:J260)</f>
        <v>28.756666666666664</v>
      </c>
      <c r="K56">
        <f>AVERAGE(RAW!K258:K260)</f>
        <v>17.25</v>
      </c>
      <c r="L56">
        <f>AVERAGE(RAW!L258:L260)</f>
        <v>4.5366666666666671</v>
      </c>
      <c r="M56">
        <f>AVERAGE(RAW!M258:M260)</f>
        <v>8.2633333333333336</v>
      </c>
      <c r="N56">
        <f>AVERAGE(RAW!N258:N260)</f>
        <v>1834</v>
      </c>
      <c r="O56">
        <f>AVERAGE(RAW!O258:O260)</f>
        <v>9.0866666666666678</v>
      </c>
      <c r="P56">
        <f>AVERAGE(RAW!P258:P260)</f>
        <v>16.453333333333333</v>
      </c>
      <c r="Q56">
        <f>AVERAGE(RAW!Q258:Q260)</f>
        <v>171.42999999999998</v>
      </c>
      <c r="R56">
        <f>AVERAGE(RAW!R258:R260)</f>
        <v>529.38</v>
      </c>
      <c r="S56">
        <f>AVERAGE(RAW!S258:S260)</f>
        <v>161.71666666666667</v>
      </c>
      <c r="T56">
        <f>AVERAGE(RAW!T258:T260)</f>
        <v>39.639999999999993</v>
      </c>
      <c r="U56">
        <f>AVERAGE(RAW!U258:U260)</f>
        <v>10.37</v>
      </c>
      <c r="V56">
        <f>AVERAGE(RAW!V258:V260)</f>
        <v>2223.6666666666665</v>
      </c>
      <c r="W56">
        <f>AVERAGE(RAW!W258:W260)</f>
        <v>827.1633333333333</v>
      </c>
      <c r="X56">
        <f>AVERAGE(RAW!X258:X260)</f>
        <v>115.05</v>
      </c>
      <c r="Y56">
        <f>AVERAGE(RAW!Y258:Y260)</f>
        <v>71.69</v>
      </c>
      <c r="Z56">
        <f>AVERAGE(RAW!Z258:Z260)</f>
        <v>2296</v>
      </c>
      <c r="AA56">
        <f>AVERAGE(RAW!AA258:AA260)</f>
        <v>33970.666666666664</v>
      </c>
      <c r="AB56">
        <f>AVERAGE(RAW!AB258:AB260)</f>
        <v>132.37</v>
      </c>
      <c r="AC56">
        <f>AVERAGE(RAW!AC258:AC260)</f>
        <v>628.92666666666662</v>
      </c>
      <c r="AD56">
        <f>AVERAGE(RAW!AD258:AD260)</f>
        <v>223.41333333333333</v>
      </c>
    </row>
    <row r="57" spans="1:30" x14ac:dyDescent="0.2">
      <c r="A57" t="s">
        <v>800</v>
      </c>
      <c r="B57" t="s">
        <v>219</v>
      </c>
      <c r="C57" t="s">
        <v>42</v>
      </c>
      <c r="D57" t="s">
        <v>33</v>
      </c>
      <c r="E57" t="s">
        <v>34</v>
      </c>
      <c r="F57" t="s">
        <v>546</v>
      </c>
    </row>
    <row r="58" spans="1:30" x14ac:dyDescent="0.2">
      <c r="A58" t="s">
        <v>801</v>
      </c>
      <c r="B58" t="s">
        <v>219</v>
      </c>
      <c r="C58" t="s">
        <v>42</v>
      </c>
      <c r="D58" t="s">
        <v>33</v>
      </c>
      <c r="E58" t="s">
        <v>34</v>
      </c>
      <c r="F58" t="s">
        <v>546</v>
      </c>
    </row>
    <row r="59" spans="1:30" x14ac:dyDescent="0.2">
      <c r="A59" t="s">
        <v>802</v>
      </c>
      <c r="B59" t="s">
        <v>232</v>
      </c>
      <c r="C59" t="s">
        <v>42</v>
      </c>
      <c r="D59" t="s">
        <v>33</v>
      </c>
      <c r="E59" t="s">
        <v>34</v>
      </c>
      <c r="F59" t="s">
        <v>549</v>
      </c>
      <c r="G59">
        <f>AVERAGE(RAW!G261:G263)</f>
        <v>3.3200000000000003</v>
      </c>
      <c r="H59">
        <f>AVERAGE(RAW!H261:H263)</f>
        <v>6.38</v>
      </c>
      <c r="I59">
        <f>AVERAGE(RAW!I261:I263)</f>
        <v>3.9199999999999995</v>
      </c>
      <c r="J59">
        <f>AVERAGE(RAW!J261:J263)</f>
        <v>29.346666666666664</v>
      </c>
      <c r="K59">
        <f>AVERAGE(RAW!K261:K263)</f>
        <v>246.48000000000002</v>
      </c>
      <c r="L59">
        <f>AVERAGE(RAW!L261:L263)</f>
        <v>4.1866666666666665</v>
      </c>
      <c r="M59">
        <f>AVERAGE(RAW!M261:M263)</f>
        <v>8.6966666666666672</v>
      </c>
      <c r="N59">
        <f>AVERAGE(RAW!N261:N263)</f>
        <v>1865.3333333333333</v>
      </c>
      <c r="O59">
        <f>AVERAGE(RAW!O261:O263)</f>
        <v>9.6366666666666649</v>
      </c>
      <c r="P59">
        <f>AVERAGE(RAW!P261:P263)</f>
        <v>19.36</v>
      </c>
      <c r="Q59">
        <f>AVERAGE(RAW!Q261:Q263)</f>
        <v>180.5333333333333</v>
      </c>
      <c r="R59">
        <f>AVERAGE(RAW!R261:R263)</f>
        <v>497.08</v>
      </c>
      <c r="S59">
        <f>AVERAGE(RAW!S261:S263)</f>
        <v>178.1</v>
      </c>
      <c r="T59">
        <f>AVERAGE(RAW!T261:T263)</f>
        <v>49.669999999999995</v>
      </c>
      <c r="U59">
        <f>AVERAGE(RAW!U261:U263)</f>
        <v>11.479999999999999</v>
      </c>
      <c r="V59">
        <f>AVERAGE(RAW!V261:V263)</f>
        <v>1540.6666666666667</v>
      </c>
      <c r="W59">
        <f>AVERAGE(RAW!W261:W263)</f>
        <v>847.6633333333333</v>
      </c>
      <c r="X59">
        <f>AVERAGE(RAW!X261:X263)</f>
        <v>130.57</v>
      </c>
      <c r="Y59">
        <f>AVERAGE(RAW!Y261:Y263)</f>
        <v>73.88666666666667</v>
      </c>
      <c r="Z59">
        <f>AVERAGE(RAW!Z261:Z263)</f>
        <v>3407.6666666666665</v>
      </c>
      <c r="AA59">
        <f>AVERAGE(RAW!AA261:AA263)</f>
        <v>34535</v>
      </c>
      <c r="AB59">
        <f>AVERAGE(RAW!AB261:AB263)</f>
        <v>127.91000000000001</v>
      </c>
      <c r="AC59">
        <f>AVERAGE(RAW!AC261:AC263)</f>
        <v>723.79666666666662</v>
      </c>
      <c r="AD59">
        <f>AVERAGE(RAW!AD261:AD263)</f>
        <v>265.52333333333337</v>
      </c>
    </row>
    <row r="60" spans="1:30" x14ac:dyDescent="0.2">
      <c r="A60" t="s">
        <v>803</v>
      </c>
      <c r="B60" t="s">
        <v>232</v>
      </c>
      <c r="C60" t="s">
        <v>42</v>
      </c>
      <c r="D60" t="s">
        <v>33</v>
      </c>
      <c r="E60" t="s">
        <v>34</v>
      </c>
      <c r="F60" t="s">
        <v>549</v>
      </c>
    </row>
    <row r="61" spans="1:30" x14ac:dyDescent="0.2">
      <c r="A61" t="s">
        <v>804</v>
      </c>
      <c r="B61" t="s">
        <v>232</v>
      </c>
      <c r="C61" t="s">
        <v>42</v>
      </c>
      <c r="D61" t="s">
        <v>33</v>
      </c>
      <c r="E61" t="s">
        <v>34</v>
      </c>
      <c r="F61" t="s">
        <v>549</v>
      </c>
    </row>
    <row r="62" spans="1:30" x14ac:dyDescent="0.2">
      <c r="A62" t="s">
        <v>805</v>
      </c>
      <c r="B62" t="s">
        <v>329</v>
      </c>
      <c r="C62" t="s">
        <v>42</v>
      </c>
      <c r="D62" t="s">
        <v>33</v>
      </c>
      <c r="E62" t="s">
        <v>34</v>
      </c>
      <c r="F62" t="s">
        <v>570</v>
      </c>
      <c r="G62">
        <f>AVERAGE(RAW!G264:G266)</f>
        <v>1.92</v>
      </c>
      <c r="H62">
        <f>AVERAGE(RAW!H264:H266)</f>
        <v>16.293333333333333</v>
      </c>
      <c r="I62">
        <f>AVERAGE(RAW!I264:I266)</f>
        <v>1.24</v>
      </c>
      <c r="J62">
        <f>AVERAGE(RAW!J264:J266)</f>
        <v>20.466666666666669</v>
      </c>
      <c r="K62">
        <f>AVERAGE(RAW!K264:K266)</f>
        <v>244.82333333333335</v>
      </c>
      <c r="L62">
        <f>AVERAGE(RAW!L264:L266)</f>
        <v>3.3900000000000006</v>
      </c>
      <c r="M62">
        <f>AVERAGE(RAW!M264:M266)</f>
        <v>4.3733333333333331</v>
      </c>
      <c r="N62">
        <f>AVERAGE(RAW!N264:N266)</f>
        <v>962.59666666666669</v>
      </c>
      <c r="O62">
        <f>AVERAGE(RAW!O264:O266)</f>
        <v>9.7233333333333345</v>
      </c>
      <c r="P62">
        <f>AVERAGE(RAW!P264:P266)</f>
        <v>3.5233333333333334</v>
      </c>
      <c r="Q62">
        <f>AVERAGE(RAW!Q264:Q266)</f>
        <v>54.29999999999999</v>
      </c>
      <c r="R62">
        <f>AVERAGE(RAW!R264:R266)</f>
        <v>58.12</v>
      </c>
      <c r="S62">
        <f>AVERAGE(RAW!S264:S266)</f>
        <v>70.043333333333337</v>
      </c>
      <c r="T62">
        <f>AVERAGE(RAW!T264:T266)</f>
        <v>20.77</v>
      </c>
      <c r="U62">
        <f>AVERAGE(RAW!U264:U266)</f>
        <v>2.8800000000000003</v>
      </c>
      <c r="V62">
        <f>AVERAGE(RAW!V264:V266)</f>
        <v>502.38333333333338</v>
      </c>
      <c r="W62">
        <f>AVERAGE(RAW!W264:W266)</f>
        <v>459.52</v>
      </c>
      <c r="X62">
        <f>AVERAGE(RAW!X264:X266)</f>
        <v>176.01</v>
      </c>
      <c r="Y62">
        <f>AVERAGE(RAW!Y264:Y266)</f>
        <v>44.21</v>
      </c>
      <c r="Z62">
        <f>AVERAGE(RAW!Z264:Z266)</f>
        <v>2999</v>
      </c>
      <c r="AA62">
        <f>AVERAGE(RAW!AA264:AA266)</f>
        <v>18148.333333333332</v>
      </c>
      <c r="AB62">
        <f>AVERAGE(RAW!AB264:AB266)</f>
        <v>93.259999999999991</v>
      </c>
      <c r="AC62">
        <f>AVERAGE(RAW!AC264:AC266)</f>
        <v>614.85333333333335</v>
      </c>
      <c r="AD62">
        <f>AVERAGE(RAW!AD264:AD266)</f>
        <v>28.643333333333331</v>
      </c>
    </row>
    <row r="63" spans="1:30" x14ac:dyDescent="0.2">
      <c r="A63" t="s">
        <v>806</v>
      </c>
      <c r="B63" t="s">
        <v>329</v>
      </c>
      <c r="C63" t="s">
        <v>42</v>
      </c>
      <c r="D63" t="s">
        <v>33</v>
      </c>
      <c r="E63" t="s">
        <v>34</v>
      </c>
      <c r="F63" t="s">
        <v>570</v>
      </c>
    </row>
    <row r="64" spans="1:30" x14ac:dyDescent="0.2">
      <c r="A64" t="s">
        <v>807</v>
      </c>
      <c r="B64" t="s">
        <v>329</v>
      </c>
      <c r="C64" t="s">
        <v>42</v>
      </c>
      <c r="D64" t="s">
        <v>33</v>
      </c>
      <c r="E64" t="s">
        <v>34</v>
      </c>
      <c r="F64" t="s">
        <v>570</v>
      </c>
    </row>
    <row r="65" spans="1:30" x14ac:dyDescent="0.2">
      <c r="A65" t="s">
        <v>808</v>
      </c>
      <c r="B65" t="s">
        <v>439</v>
      </c>
      <c r="C65" t="s">
        <v>42</v>
      </c>
      <c r="D65" t="s">
        <v>33</v>
      </c>
      <c r="E65" t="s">
        <v>34</v>
      </c>
      <c r="F65" t="s">
        <v>492</v>
      </c>
      <c r="G65">
        <f>AVERAGE(RAW!G267:G269)</f>
        <v>2.0866666666666664</v>
      </c>
      <c r="H65">
        <f>AVERAGE(RAW!H267:H269)</f>
        <v>1.3266666666666669</v>
      </c>
      <c r="I65">
        <f>AVERAGE(RAW!I267:I269)</f>
        <v>1.1199999999999999</v>
      </c>
      <c r="J65">
        <f>AVERAGE(RAW!J267:J269)</f>
        <v>20.846666666666668</v>
      </c>
      <c r="K65">
        <f>AVERAGE(RAW!K267:K269)</f>
        <v>62.596666666666664</v>
      </c>
      <c r="L65">
        <f>AVERAGE(RAW!L267:L269)</f>
        <v>4.9133333333333331</v>
      </c>
      <c r="M65">
        <f>AVERAGE(RAW!M267:M269)</f>
        <v>6.0766666666666671</v>
      </c>
      <c r="N65">
        <f>AVERAGE(RAW!N267:N269)</f>
        <v>806.23</v>
      </c>
      <c r="O65">
        <f>AVERAGE(RAW!O267:O269)</f>
        <v>10.906666666666666</v>
      </c>
      <c r="P65">
        <f>AVERAGE(RAW!P267:P269)</f>
        <v>3.1633333333333336</v>
      </c>
      <c r="Q65">
        <f>AVERAGE(RAW!Q267:Q269)</f>
        <v>65.52</v>
      </c>
      <c r="R65">
        <f>AVERAGE(RAW!R267:R269)</f>
        <v>52.04</v>
      </c>
      <c r="S65">
        <f>AVERAGE(RAW!S267:S269)</f>
        <v>46.523333333333333</v>
      </c>
      <c r="T65">
        <f>AVERAGE(RAW!T267:T269)</f>
        <v>24.436666666666667</v>
      </c>
      <c r="U65">
        <f>AVERAGE(RAW!U267:U269)</f>
        <v>2.2433333333333332</v>
      </c>
      <c r="V65">
        <f>AVERAGE(RAW!V267:V269)</f>
        <v>356.60000000000008</v>
      </c>
      <c r="W65">
        <f>AVERAGE(RAW!W267:W269)</f>
        <v>550.71333333333325</v>
      </c>
      <c r="X65">
        <f>AVERAGE(RAW!X267:X269)</f>
        <v>104.26666666666667</v>
      </c>
      <c r="Y65">
        <f>AVERAGE(RAW!Y267:Y269)</f>
        <v>45.166666666666664</v>
      </c>
      <c r="Z65">
        <f>AVERAGE(RAW!Z267:Z269)</f>
        <v>1693.3333333333333</v>
      </c>
      <c r="AA65">
        <f>AVERAGE(RAW!AA267:AA269)</f>
        <v>18609.333333333332</v>
      </c>
      <c r="AB65">
        <f>AVERAGE(RAW!AB267:AB269)</f>
        <v>104.06666666666666</v>
      </c>
      <c r="AC65">
        <f>AVERAGE(RAW!AC267:AC269)</f>
        <v>761.36999999999989</v>
      </c>
      <c r="AD65">
        <f>AVERAGE(RAW!AD267:AD269)</f>
        <v>30.016666666666666</v>
      </c>
    </row>
    <row r="66" spans="1:30" x14ac:dyDescent="0.2">
      <c r="A66" t="s">
        <v>809</v>
      </c>
      <c r="B66" t="s">
        <v>439</v>
      </c>
      <c r="C66" t="s">
        <v>42</v>
      </c>
      <c r="D66" t="s">
        <v>33</v>
      </c>
      <c r="E66" t="s">
        <v>34</v>
      </c>
      <c r="F66" t="s">
        <v>492</v>
      </c>
    </row>
    <row r="67" spans="1:30" x14ac:dyDescent="0.2">
      <c r="A67" t="s">
        <v>810</v>
      </c>
      <c r="B67" t="s">
        <v>439</v>
      </c>
      <c r="C67" t="s">
        <v>42</v>
      </c>
      <c r="D67" t="s">
        <v>33</v>
      </c>
      <c r="E67" t="s">
        <v>34</v>
      </c>
      <c r="F67" t="s">
        <v>492</v>
      </c>
    </row>
    <row r="68" spans="1:30" x14ac:dyDescent="0.2">
      <c r="A68" t="s">
        <v>811</v>
      </c>
      <c r="B68" t="s">
        <v>31</v>
      </c>
      <c r="C68" t="s">
        <v>42</v>
      </c>
      <c r="D68" t="s">
        <v>33</v>
      </c>
      <c r="E68" t="s">
        <v>34</v>
      </c>
      <c r="F68" t="s">
        <v>500</v>
      </c>
      <c r="G68">
        <f>AVERAGE(RAW!G270:G274)</f>
        <v>1.748</v>
      </c>
      <c r="H68">
        <f>AVERAGE(RAW!H270:H274)</f>
        <v>2.206</v>
      </c>
      <c r="I68">
        <f>AVERAGE(RAW!I270:I274)</f>
        <v>1.274</v>
      </c>
      <c r="J68">
        <f>AVERAGE(RAW!J270:J274)</f>
        <v>22.875999999999998</v>
      </c>
      <c r="K68">
        <f>AVERAGE(RAW!K270:K274)</f>
        <v>370.774</v>
      </c>
      <c r="L68">
        <f>AVERAGE(RAW!L270:L274)</f>
        <v>5.1940000000000008</v>
      </c>
      <c r="M68">
        <f>AVERAGE(RAW!M270:M274)</f>
        <v>2.3880000000000003</v>
      </c>
      <c r="N68">
        <f>AVERAGE(RAW!N270:N274)</f>
        <v>534.19399999999996</v>
      </c>
      <c r="O68">
        <f>AVERAGE(RAW!O270:O274)</f>
        <v>14.602</v>
      </c>
      <c r="P68">
        <f>AVERAGE(RAW!P270:P274)</f>
        <v>4.1459999999999999</v>
      </c>
      <c r="Q68">
        <f>AVERAGE(RAW!Q270:Q274)</f>
        <v>71.488000000000014</v>
      </c>
      <c r="R68">
        <f>AVERAGE(RAW!R270:R274)</f>
        <v>69.457999999999998</v>
      </c>
      <c r="S68">
        <f>AVERAGE(RAW!S270:S274)</f>
        <v>50.191999999999993</v>
      </c>
      <c r="T68">
        <f>AVERAGE(RAW!T270:T274)</f>
        <v>33.648000000000003</v>
      </c>
      <c r="U68">
        <f>AVERAGE(RAW!U270:U274)</f>
        <v>1.8660000000000001</v>
      </c>
      <c r="V68">
        <f>AVERAGE(RAW!V270:V274)</f>
        <v>1268</v>
      </c>
      <c r="W68">
        <f>AVERAGE(RAW!W270:W274)</f>
        <v>608.93399999999997</v>
      </c>
      <c r="X68">
        <f>AVERAGE(RAW!X270:X274)</f>
        <v>136.72199999999998</v>
      </c>
      <c r="Y68">
        <f>AVERAGE(RAW!Y270:Y274)</f>
        <v>39.578000000000003</v>
      </c>
      <c r="Z68">
        <f>AVERAGE(RAW!Z270:Z274)</f>
        <v>1733.8</v>
      </c>
      <c r="AA68">
        <f>AVERAGE(RAW!AA270:AA274)</f>
        <v>13265.2</v>
      </c>
      <c r="AB68">
        <f>AVERAGE(RAW!AB270:AB274)</f>
        <v>121.434</v>
      </c>
      <c r="AC68">
        <f>AVERAGE(RAW!AC270:AC274)</f>
        <v>863.93999999999994</v>
      </c>
      <c r="AD68">
        <f>AVERAGE(RAW!AD270:AD274)</f>
        <v>44.073999999999998</v>
      </c>
    </row>
    <row r="69" spans="1:30" x14ac:dyDescent="0.2">
      <c r="A69" t="s">
        <v>812</v>
      </c>
      <c r="B69" t="s">
        <v>31</v>
      </c>
      <c r="C69" t="s">
        <v>42</v>
      </c>
      <c r="D69" t="s">
        <v>33</v>
      </c>
      <c r="E69" t="s">
        <v>34</v>
      </c>
      <c r="F69" t="s">
        <v>500</v>
      </c>
    </row>
    <row r="70" spans="1:30" x14ac:dyDescent="0.2">
      <c r="A70" t="s">
        <v>813</v>
      </c>
      <c r="B70" t="s">
        <v>31</v>
      </c>
      <c r="C70" t="s">
        <v>42</v>
      </c>
      <c r="D70" t="s">
        <v>33</v>
      </c>
      <c r="E70" t="s">
        <v>34</v>
      </c>
      <c r="F70" t="s">
        <v>500</v>
      </c>
    </row>
    <row r="71" spans="1:30" x14ac:dyDescent="0.2">
      <c r="A71" t="s">
        <v>814</v>
      </c>
      <c r="B71" t="s">
        <v>31</v>
      </c>
      <c r="C71" t="s">
        <v>42</v>
      </c>
      <c r="D71" t="s">
        <v>33</v>
      </c>
      <c r="E71" t="s">
        <v>34</v>
      </c>
      <c r="F71" t="s">
        <v>500</v>
      </c>
    </row>
    <row r="72" spans="1:30" x14ac:dyDescent="0.2">
      <c r="A72" t="s">
        <v>815</v>
      </c>
      <c r="B72" t="s">
        <v>31</v>
      </c>
      <c r="C72" t="s">
        <v>42</v>
      </c>
      <c r="D72" t="s">
        <v>33</v>
      </c>
      <c r="E72" t="s">
        <v>34</v>
      </c>
      <c r="F72" t="s">
        <v>500</v>
      </c>
    </row>
    <row r="73" spans="1:30" x14ac:dyDescent="0.2">
      <c r="A73" s="28" t="s">
        <v>816</v>
      </c>
      <c r="B73" s="28" t="s">
        <v>53</v>
      </c>
      <c r="C73" s="28" t="s">
        <v>42</v>
      </c>
      <c r="D73" s="28" t="s">
        <v>33</v>
      </c>
      <c r="E73" s="28" t="s">
        <v>34</v>
      </c>
      <c r="F73" s="28" t="s">
        <v>504</v>
      </c>
      <c r="G73">
        <f>AVERAGE(RAW!G275:G277)</f>
        <v>5.7966666666666669</v>
      </c>
      <c r="H73">
        <f>AVERAGE(RAW!H275:H277)</f>
        <v>4.4566666666666661</v>
      </c>
      <c r="I73">
        <f>AVERAGE(RAW!I275:I277)</f>
        <v>3.2133333333333334</v>
      </c>
      <c r="J73">
        <f>AVERAGE(RAW!J275:J277)</f>
        <v>43.263333333333328</v>
      </c>
      <c r="K73">
        <f>AVERAGE(RAW!K275:K277)</f>
        <v>86.856666666666669</v>
      </c>
      <c r="L73">
        <f>AVERAGE(RAW!L275:L277)</f>
        <v>8.74</v>
      </c>
      <c r="M73">
        <f>AVERAGE(RAW!M275:M277)</f>
        <v>6.62</v>
      </c>
      <c r="N73">
        <f>AVERAGE(RAW!N275:N277)</f>
        <v>6578</v>
      </c>
      <c r="O73">
        <f>AVERAGE(RAW!O275:O277)</f>
        <v>7.7899999999999991</v>
      </c>
      <c r="P73">
        <f>AVERAGE(RAW!P275:P277)</f>
        <v>13.376666666666665</v>
      </c>
      <c r="Q73">
        <f>AVERAGE(RAW!Q275:Q277)</f>
        <v>203.30333333333331</v>
      </c>
      <c r="R73">
        <f>AVERAGE(RAW!R275:R277)</f>
        <v>432.88000000000005</v>
      </c>
      <c r="S73">
        <f>AVERAGE(RAW!S275:S277)</f>
        <v>87.453333333333333</v>
      </c>
      <c r="T73">
        <f>AVERAGE(RAW!T275:T277)</f>
        <v>27.656666666666666</v>
      </c>
      <c r="U73">
        <f>AVERAGE(RAW!U275:U277)</f>
        <v>11.719999999999999</v>
      </c>
      <c r="V73">
        <f>AVERAGE(RAW!V275:V277)</f>
        <v>818.26333333333332</v>
      </c>
      <c r="W73">
        <f>AVERAGE(RAW!W275:W277)</f>
        <v>910.74333333333334</v>
      </c>
      <c r="X73">
        <f>AVERAGE(RAW!X275:X277)</f>
        <v>410.52333333333331</v>
      </c>
      <c r="Y73">
        <f>AVERAGE(RAW!Y275:Y277)</f>
        <v>59.053333333333335</v>
      </c>
      <c r="Z73">
        <f>AVERAGE(RAW!Z275:Z277)</f>
        <v>2467.6666666666665</v>
      </c>
      <c r="AA73">
        <f>AVERAGE(RAW!AA275:AA277)</f>
        <v>260300.66666666666</v>
      </c>
      <c r="AB73">
        <f>AVERAGE(RAW!AB275:AB277)</f>
        <v>110.14999999999999</v>
      </c>
      <c r="AC73">
        <f>AVERAGE(RAW!AC275:AC277)</f>
        <v>3026.3333333333335</v>
      </c>
      <c r="AD73">
        <f>AVERAGE(RAW!AD275:AD277)</f>
        <v>381.10666666666663</v>
      </c>
    </row>
    <row r="74" spans="1:30" x14ac:dyDescent="0.2">
      <c r="A74" s="28" t="s">
        <v>817</v>
      </c>
      <c r="B74" s="28" t="s">
        <v>53</v>
      </c>
      <c r="C74" s="28" t="s">
        <v>42</v>
      </c>
      <c r="D74" s="28" t="s">
        <v>33</v>
      </c>
      <c r="E74" s="28" t="s">
        <v>34</v>
      </c>
      <c r="F74" s="28" t="s">
        <v>504</v>
      </c>
    </row>
    <row r="75" spans="1:30" x14ac:dyDescent="0.2">
      <c r="A75" s="28" t="s">
        <v>818</v>
      </c>
      <c r="B75" s="28" t="s">
        <v>53</v>
      </c>
      <c r="C75" s="28" t="s">
        <v>42</v>
      </c>
      <c r="D75" s="28" t="s">
        <v>33</v>
      </c>
      <c r="E75" s="28" t="s">
        <v>34</v>
      </c>
      <c r="F75" s="28" t="s">
        <v>504</v>
      </c>
    </row>
    <row r="76" spans="1:30" x14ac:dyDescent="0.2">
      <c r="A76" t="s">
        <v>819</v>
      </c>
      <c r="B76" t="s">
        <v>397</v>
      </c>
      <c r="C76" t="s">
        <v>42</v>
      </c>
      <c r="D76" t="s">
        <v>33</v>
      </c>
      <c r="E76" t="s">
        <v>34</v>
      </c>
      <c r="F76" t="s">
        <v>585</v>
      </c>
      <c r="G76">
        <f>AVERAGE(RAW!G278:G280)</f>
        <v>1.8666666666666665</v>
      </c>
      <c r="H76">
        <f>AVERAGE(RAW!H278:H280)</f>
        <v>2.1566666666666663</v>
      </c>
      <c r="I76">
        <f>AVERAGE(RAW!I278:I280)</f>
        <v>1.1466666666666667</v>
      </c>
      <c r="J76">
        <f>AVERAGE(RAW!J278:J280)</f>
        <v>23.796666666666667</v>
      </c>
      <c r="K76">
        <f>AVERAGE(RAW!K278:K280)</f>
        <v>178.98</v>
      </c>
      <c r="L76">
        <f>AVERAGE(RAW!L278:L280)</f>
        <v>5.23</v>
      </c>
      <c r="M76">
        <f>AVERAGE(RAW!M278:M280)</f>
        <v>4.1866666666666665</v>
      </c>
      <c r="N76">
        <f>AVERAGE(RAW!N278:N280)</f>
        <v>656.73666666666668</v>
      </c>
      <c r="O76">
        <f>AVERAGE(RAW!O278:O280)</f>
        <v>12.459999999999999</v>
      </c>
      <c r="P76">
        <f>AVERAGE(RAW!P278:P280)</f>
        <v>3.0466666666666669</v>
      </c>
      <c r="Q76">
        <f>AVERAGE(RAW!Q278:Q280)</f>
        <v>58.163333333333334</v>
      </c>
      <c r="R76">
        <f>AVERAGE(RAW!R278:R280)</f>
        <v>134.05999999999997</v>
      </c>
      <c r="S76">
        <f>AVERAGE(RAW!S278:S280)</f>
        <v>63.24666666666667</v>
      </c>
      <c r="T76">
        <f>AVERAGE(RAW!T278:T280)</f>
        <v>23.77333333333333</v>
      </c>
      <c r="U76">
        <f>AVERAGE(RAW!U278:U280)</f>
        <v>3.7133333333333334</v>
      </c>
      <c r="V76">
        <f>AVERAGE(RAW!V278:V280)</f>
        <v>582.53000000000009</v>
      </c>
      <c r="W76">
        <f>AVERAGE(RAW!W278:W280)</f>
        <v>474.01666666666665</v>
      </c>
      <c r="X76">
        <f>AVERAGE(RAW!X278:X280)</f>
        <v>59.04</v>
      </c>
      <c r="Y76">
        <f>AVERAGE(RAW!Y278:Y280)</f>
        <v>37.313333333333333</v>
      </c>
      <c r="Z76">
        <f>AVERAGE(RAW!Z278:Z280)</f>
        <v>1448.6666666666667</v>
      </c>
      <c r="AA76">
        <f>AVERAGE(RAW!AA278:AA280)</f>
        <v>11699.666666666666</v>
      </c>
      <c r="AB76">
        <f>AVERAGE(RAW!AB278:AB280)</f>
        <v>108.27333333333333</v>
      </c>
      <c r="AC76">
        <f>AVERAGE(RAW!AC278:AC280)</f>
        <v>654.40333333333331</v>
      </c>
      <c r="AD76">
        <f>AVERAGE(RAW!AD278:AD280)</f>
        <v>29.006666666666671</v>
      </c>
    </row>
    <row r="77" spans="1:30" x14ac:dyDescent="0.2">
      <c r="A77" t="s">
        <v>820</v>
      </c>
      <c r="B77" t="s">
        <v>397</v>
      </c>
      <c r="C77" t="s">
        <v>42</v>
      </c>
      <c r="D77" t="s">
        <v>33</v>
      </c>
      <c r="E77" t="s">
        <v>34</v>
      </c>
      <c r="F77" t="s">
        <v>585</v>
      </c>
    </row>
    <row r="78" spans="1:30" x14ac:dyDescent="0.2">
      <c r="A78" t="s">
        <v>821</v>
      </c>
      <c r="B78" t="s">
        <v>397</v>
      </c>
      <c r="C78" t="s">
        <v>42</v>
      </c>
      <c r="D78" t="s">
        <v>33</v>
      </c>
      <c r="E78" t="s">
        <v>34</v>
      </c>
      <c r="F78" t="s">
        <v>585</v>
      </c>
    </row>
    <row r="79" spans="1:30" x14ac:dyDescent="0.2">
      <c r="A79" t="s">
        <v>822</v>
      </c>
      <c r="B79" t="s">
        <v>139</v>
      </c>
      <c r="C79" t="s">
        <v>42</v>
      </c>
      <c r="D79" t="s">
        <v>33</v>
      </c>
      <c r="E79" t="s">
        <v>34</v>
      </c>
      <c r="F79" t="s">
        <v>522</v>
      </c>
      <c r="G79">
        <f>AVERAGE(RAW!G281:G283)</f>
        <v>2.3666666666666667</v>
      </c>
      <c r="H79">
        <f>AVERAGE(RAW!H281:H283)</f>
        <v>3.5</v>
      </c>
      <c r="I79">
        <f>AVERAGE(RAW!I281:I283)</f>
        <v>1.9933333333333334</v>
      </c>
      <c r="J79">
        <f>AVERAGE(RAW!J281:J283)</f>
        <v>35.06666666666667</v>
      </c>
      <c r="K79">
        <f>AVERAGE(RAW!K281:K283)</f>
        <v>70.02</v>
      </c>
      <c r="L79">
        <f>AVERAGE(RAW!L281:L283)</f>
        <v>4.8366666666666669</v>
      </c>
      <c r="M79">
        <f>AVERAGE(RAW!M281:M283)</f>
        <v>4.96</v>
      </c>
      <c r="N79">
        <f>AVERAGE(RAW!N281:N283)</f>
        <v>958.09333333333325</v>
      </c>
      <c r="O79">
        <f>AVERAGE(RAW!O281:O283)</f>
        <v>9.4333333333333318</v>
      </c>
      <c r="P79">
        <f>AVERAGE(RAW!P281:P283)</f>
        <v>11.373333333333333</v>
      </c>
      <c r="Q79">
        <f>AVERAGE(RAW!Q281:Q283)</f>
        <v>141.65666666666667</v>
      </c>
      <c r="R79">
        <f>AVERAGE(RAW!R281:R283)</f>
        <v>269.49666666666667</v>
      </c>
      <c r="S79">
        <f>AVERAGE(RAW!S281:S283)</f>
        <v>174.85666666666665</v>
      </c>
      <c r="T79">
        <f>AVERAGE(RAW!T281:T283)</f>
        <v>35.729999999999997</v>
      </c>
      <c r="U79">
        <f>AVERAGE(RAW!U281:U283)</f>
        <v>2.5366666666666666</v>
      </c>
      <c r="V79">
        <f>AVERAGE(RAW!V281:V283)</f>
        <v>736.2166666666667</v>
      </c>
      <c r="W79">
        <f>AVERAGE(RAW!W281:W283)</f>
        <v>998.80666666666673</v>
      </c>
      <c r="X79">
        <f>AVERAGE(RAW!X281:X283)</f>
        <v>236.23333333333335</v>
      </c>
      <c r="Y79">
        <f>AVERAGE(RAW!Y281:Y283)</f>
        <v>117.43333333333334</v>
      </c>
      <c r="Z79">
        <f>AVERAGE(RAW!Z281:Z283)</f>
        <v>1356.3333333333333</v>
      </c>
      <c r="AA79">
        <f>AVERAGE(RAW!AA281:AA283)</f>
        <v>54899.666666666664</v>
      </c>
      <c r="AB79">
        <f>AVERAGE(RAW!AB281:AB283)</f>
        <v>158.45333333333335</v>
      </c>
      <c r="AC79">
        <f>AVERAGE(RAW!AC281:AC283)</f>
        <v>958.93666666666661</v>
      </c>
      <c r="AD79">
        <f>AVERAGE(RAW!AD281:AD283)</f>
        <v>220.87</v>
      </c>
    </row>
    <row r="80" spans="1:30" x14ac:dyDescent="0.2">
      <c r="A80" t="s">
        <v>823</v>
      </c>
      <c r="B80" t="s">
        <v>139</v>
      </c>
      <c r="C80" t="s">
        <v>42</v>
      </c>
      <c r="D80" t="s">
        <v>33</v>
      </c>
      <c r="E80" t="s">
        <v>34</v>
      </c>
      <c r="F80" t="s">
        <v>522</v>
      </c>
    </row>
    <row r="81" spans="1:30" x14ac:dyDescent="0.2">
      <c r="A81" t="s">
        <v>824</v>
      </c>
      <c r="B81" t="s">
        <v>139</v>
      </c>
      <c r="C81" t="s">
        <v>42</v>
      </c>
      <c r="D81" t="s">
        <v>33</v>
      </c>
      <c r="E81" t="s">
        <v>34</v>
      </c>
      <c r="F81" t="s">
        <v>522</v>
      </c>
    </row>
    <row r="82" spans="1:30" x14ac:dyDescent="0.2">
      <c r="A82" t="s">
        <v>825</v>
      </c>
      <c r="B82" t="s">
        <v>148</v>
      </c>
      <c r="C82" t="s">
        <v>42</v>
      </c>
      <c r="D82" t="s">
        <v>33</v>
      </c>
      <c r="E82" t="s">
        <v>34</v>
      </c>
      <c r="F82" t="s">
        <v>525</v>
      </c>
      <c r="G82">
        <f>AVERAGE(RAW!G284:G286)</f>
        <v>2.2000000000000002</v>
      </c>
      <c r="H82">
        <f>AVERAGE(RAW!H284:H286)</f>
        <v>2.0566666666666666</v>
      </c>
      <c r="I82">
        <f>AVERAGE(RAW!I284:I286)</f>
        <v>2.3866666666666667</v>
      </c>
      <c r="J82">
        <f>AVERAGE(RAW!J284:J286)</f>
        <v>31.583333333333332</v>
      </c>
      <c r="K82">
        <f>AVERAGE(RAW!K284:K286)</f>
        <v>36.68</v>
      </c>
      <c r="L82">
        <f>AVERAGE(RAW!L284:L286)</f>
        <v>5.7399999999999993</v>
      </c>
      <c r="M82">
        <f>AVERAGE(RAW!M284:M286)</f>
        <v>5.46</v>
      </c>
      <c r="N82">
        <f>AVERAGE(RAW!N284:N286)</f>
        <v>1288</v>
      </c>
      <c r="O82">
        <f>AVERAGE(RAW!O284:O286)</f>
        <v>9.8166666666666682</v>
      </c>
      <c r="P82">
        <f>AVERAGE(RAW!P284:P286)</f>
        <v>11.346666666666666</v>
      </c>
      <c r="Q82">
        <f>AVERAGE(RAW!Q284:Q286)</f>
        <v>157.49</v>
      </c>
      <c r="R82">
        <f>AVERAGE(RAW!R284:R286)</f>
        <v>340.00333333333333</v>
      </c>
      <c r="S82">
        <f>AVERAGE(RAW!S284:S286)</f>
        <v>204.27666666666667</v>
      </c>
      <c r="T82">
        <f>AVERAGE(RAW!T284:T286)</f>
        <v>36.533333333333331</v>
      </c>
      <c r="U82">
        <f>AVERAGE(RAW!U284:U286)</f>
        <v>3.1133333333333333</v>
      </c>
      <c r="V82">
        <f>AVERAGE(RAW!V284:V286)</f>
        <v>887.21333333333325</v>
      </c>
      <c r="W82">
        <f>AVERAGE(RAW!W284:W286)</f>
        <v>838.7733333333332</v>
      </c>
      <c r="X82">
        <f>AVERAGE(RAW!X284:X286)</f>
        <v>236.23333333333335</v>
      </c>
      <c r="Y82">
        <f>AVERAGE(RAW!Y284:Y286)</f>
        <v>129.46</v>
      </c>
      <c r="Z82">
        <f>AVERAGE(RAW!Z284:Z286)</f>
        <v>1356.3333333333333</v>
      </c>
      <c r="AA82">
        <f>AVERAGE(RAW!AA284:AA286)</f>
        <v>55010</v>
      </c>
      <c r="AB82">
        <f>AVERAGE(RAW!AB284:AB286)</f>
        <v>157.71</v>
      </c>
      <c r="AC82">
        <f>AVERAGE(RAW!AC284:AC286)</f>
        <v>947.63666666666666</v>
      </c>
      <c r="AD82">
        <f>AVERAGE(RAW!AD284:AD286)</f>
        <v>214.33333333333334</v>
      </c>
    </row>
    <row r="83" spans="1:30" x14ac:dyDescent="0.2">
      <c r="A83" t="s">
        <v>826</v>
      </c>
      <c r="B83" t="s">
        <v>148</v>
      </c>
      <c r="C83" t="s">
        <v>42</v>
      </c>
      <c r="D83" t="s">
        <v>33</v>
      </c>
      <c r="E83" t="s">
        <v>34</v>
      </c>
      <c r="F83" t="s">
        <v>525</v>
      </c>
    </row>
    <row r="84" spans="1:30" x14ac:dyDescent="0.2">
      <c r="A84" t="s">
        <v>827</v>
      </c>
      <c r="B84" t="s">
        <v>148</v>
      </c>
      <c r="C84" t="s">
        <v>42</v>
      </c>
      <c r="D84" t="s">
        <v>33</v>
      </c>
      <c r="E84" t="s">
        <v>34</v>
      </c>
      <c r="F84" t="s">
        <v>525</v>
      </c>
    </row>
    <row r="85" spans="1:30" x14ac:dyDescent="0.2">
      <c r="A85" t="s">
        <v>828</v>
      </c>
      <c r="B85" t="s">
        <v>178</v>
      </c>
      <c r="C85" t="s">
        <v>42</v>
      </c>
      <c r="D85" t="s">
        <v>33</v>
      </c>
      <c r="E85" t="s">
        <v>34</v>
      </c>
      <c r="F85" t="s">
        <v>534</v>
      </c>
      <c r="G85">
        <f>AVERAGE(RAW!G287:G289)</f>
        <v>2.2200000000000002</v>
      </c>
      <c r="H85">
        <f>AVERAGE(RAW!H287:H289)</f>
        <v>5.5466666666666669</v>
      </c>
      <c r="I85">
        <f>AVERAGE(RAW!I287:I289)</f>
        <v>2.52</v>
      </c>
      <c r="J85">
        <f>AVERAGE(RAW!J287:J289)</f>
        <v>43.906666666666666</v>
      </c>
      <c r="K85">
        <f>AVERAGE(RAW!K287:K289)</f>
        <v>93.883333333333326</v>
      </c>
      <c r="L85">
        <f>AVERAGE(RAW!L287:L289)</f>
        <v>5.7166666666666659</v>
      </c>
      <c r="M85">
        <f>AVERAGE(RAW!M287:M289)</f>
        <v>4.96</v>
      </c>
      <c r="N85">
        <f>AVERAGE(RAW!N287:N289)</f>
        <v>1218.6666666666667</v>
      </c>
      <c r="O85">
        <f>AVERAGE(RAW!O287:O289)</f>
        <v>8.6366666666666667</v>
      </c>
      <c r="P85">
        <f>AVERAGE(RAW!P287:P289)</f>
        <v>12.89</v>
      </c>
      <c r="Q85">
        <f>AVERAGE(RAW!Q287:Q289)</f>
        <v>157.49</v>
      </c>
      <c r="R85">
        <f>AVERAGE(RAW!R287:R289)</f>
        <v>299.22666666666669</v>
      </c>
      <c r="S85">
        <f>AVERAGE(RAW!S287:S289)</f>
        <v>225.96</v>
      </c>
      <c r="T85">
        <f>AVERAGE(RAW!T287:T289)</f>
        <v>37.326666666666675</v>
      </c>
      <c r="U85">
        <f>AVERAGE(RAW!U287:U289)</f>
        <v>2.5366666666666666</v>
      </c>
      <c r="V85">
        <f>AVERAGE(RAW!V287:V289)</f>
        <v>902.78666666666675</v>
      </c>
      <c r="W85">
        <f>AVERAGE(RAW!W287:W289)</f>
        <v>1063.3333333333333</v>
      </c>
      <c r="X85">
        <f>AVERAGE(RAW!X287:X289)</f>
        <v>224.00666666666666</v>
      </c>
      <c r="Y85">
        <f>AVERAGE(RAW!Y287:Y289)</f>
        <v>128.01666666666668</v>
      </c>
      <c r="Z85">
        <f>AVERAGE(RAW!Z287:Z289)</f>
        <v>1688</v>
      </c>
      <c r="AA85">
        <f>AVERAGE(RAW!AA287:AA289)</f>
        <v>51909.666666666664</v>
      </c>
      <c r="AB85">
        <f>AVERAGE(RAW!AB287:AB289)</f>
        <v>154.49666666666667</v>
      </c>
      <c r="AC85">
        <f>AVERAGE(RAW!AC287:AC289)</f>
        <v>1083</v>
      </c>
      <c r="AD85">
        <f>AVERAGE(RAW!AD287:AD289)</f>
        <v>247.92</v>
      </c>
    </row>
    <row r="86" spans="1:30" x14ac:dyDescent="0.2">
      <c r="A86" t="s">
        <v>829</v>
      </c>
      <c r="B86" t="s">
        <v>178</v>
      </c>
      <c r="C86" t="s">
        <v>42</v>
      </c>
      <c r="D86" t="s">
        <v>33</v>
      </c>
      <c r="E86" t="s">
        <v>34</v>
      </c>
      <c r="F86" t="s">
        <v>534</v>
      </c>
    </row>
    <row r="87" spans="1:30" x14ac:dyDescent="0.2">
      <c r="A87" t="s">
        <v>830</v>
      </c>
      <c r="B87" t="s">
        <v>178</v>
      </c>
      <c r="C87" t="s">
        <v>42</v>
      </c>
      <c r="D87" t="s">
        <v>33</v>
      </c>
      <c r="E87" t="s">
        <v>34</v>
      </c>
      <c r="F87" t="s">
        <v>534</v>
      </c>
    </row>
    <row r="88" spans="1:30" x14ac:dyDescent="0.2">
      <c r="A88" t="s">
        <v>831</v>
      </c>
      <c r="B88" t="s">
        <v>287</v>
      </c>
      <c r="C88" t="s">
        <v>42</v>
      </c>
      <c r="D88" t="s">
        <v>33</v>
      </c>
      <c r="E88" t="s">
        <v>34</v>
      </c>
      <c r="F88" t="s">
        <v>561</v>
      </c>
      <c r="G88">
        <f>AVERAGE(RAW!G290:G292)</f>
        <v>1.6000000000000003</v>
      </c>
      <c r="H88">
        <f>AVERAGE(RAW!H290:H292)</f>
        <v>3.6166666666666667</v>
      </c>
      <c r="I88">
        <f>AVERAGE(RAW!I290:I292)</f>
        <v>1.3333333333333333</v>
      </c>
      <c r="J88">
        <f>AVERAGE(RAW!J290:J292)</f>
        <v>19.16</v>
      </c>
      <c r="K88">
        <f>AVERAGE(RAW!K290:K292)</f>
        <v>289.98</v>
      </c>
      <c r="L88">
        <f>AVERAGE(RAW!L290:L292)</f>
        <v>5.4666666666666677</v>
      </c>
      <c r="M88">
        <f>AVERAGE(RAW!M290:M292)</f>
        <v>3.9633333333333329</v>
      </c>
      <c r="N88">
        <f>AVERAGE(RAW!N290:N292)</f>
        <v>944.97666666666657</v>
      </c>
      <c r="O88">
        <f>AVERAGE(RAW!O290:O292)</f>
        <v>10.516666666666667</v>
      </c>
      <c r="P88">
        <f>AVERAGE(RAW!P290:P292)</f>
        <v>4.03</v>
      </c>
      <c r="Q88">
        <f>AVERAGE(RAW!Q290:Q292)</f>
        <v>48.586666666666666</v>
      </c>
      <c r="R88">
        <f>AVERAGE(RAW!R290:R292)</f>
        <v>30.320000000000004</v>
      </c>
      <c r="S88">
        <f>AVERAGE(RAW!S290:S292)</f>
        <v>73.426666666666662</v>
      </c>
      <c r="T88">
        <f>AVERAGE(RAW!T290:T292)</f>
        <v>19.236666666666665</v>
      </c>
      <c r="U88">
        <f>AVERAGE(RAW!U290:U292)</f>
        <v>2.7666666666666671</v>
      </c>
      <c r="V88">
        <f>AVERAGE(RAW!V290:V292)</f>
        <v>354.91</v>
      </c>
      <c r="W88">
        <f>AVERAGE(RAW!W290:W292)</f>
        <v>471.64999999999992</v>
      </c>
      <c r="X88">
        <f>AVERAGE(RAW!X290:X292)</f>
        <v>173.84</v>
      </c>
      <c r="Y88">
        <f>AVERAGE(RAW!Y290:Y292)</f>
        <v>42.896666666666668</v>
      </c>
      <c r="Z88">
        <f>AVERAGE(RAW!Z290:Z292)</f>
        <v>2895</v>
      </c>
      <c r="AA88">
        <f>AVERAGE(RAW!AA290:AA292)</f>
        <v>20524.333333333332</v>
      </c>
      <c r="AB88">
        <f>AVERAGE(RAW!AB290:AB292)</f>
        <v>101.25333333333333</v>
      </c>
      <c r="AC88">
        <f>AVERAGE(RAW!AC290:AC292)</f>
        <v>699.96333333333348</v>
      </c>
      <c r="AD88">
        <f>AVERAGE(RAW!AD290:AD292)</f>
        <v>30.903333333333332</v>
      </c>
    </row>
    <row r="89" spans="1:30" x14ac:dyDescent="0.2">
      <c r="A89" t="s">
        <v>832</v>
      </c>
      <c r="B89" t="s">
        <v>287</v>
      </c>
      <c r="C89" t="s">
        <v>42</v>
      </c>
      <c r="D89" t="s">
        <v>33</v>
      </c>
      <c r="E89" t="s">
        <v>34</v>
      </c>
      <c r="F89" t="s">
        <v>561</v>
      </c>
    </row>
    <row r="90" spans="1:30" x14ac:dyDescent="0.2">
      <c r="A90" t="s">
        <v>833</v>
      </c>
      <c r="B90" t="s">
        <v>287</v>
      </c>
      <c r="C90" t="s">
        <v>42</v>
      </c>
      <c r="D90" t="s">
        <v>33</v>
      </c>
      <c r="E90" t="s">
        <v>34</v>
      </c>
      <c r="F90" t="s">
        <v>561</v>
      </c>
    </row>
    <row r="91" spans="1:30" x14ac:dyDescent="0.2">
      <c r="A91" t="s">
        <v>834</v>
      </c>
      <c r="B91" t="s">
        <v>426</v>
      </c>
      <c r="C91" t="s">
        <v>42</v>
      </c>
      <c r="D91" t="s">
        <v>33</v>
      </c>
      <c r="E91" t="s">
        <v>34</v>
      </c>
      <c r="F91" t="s">
        <v>591</v>
      </c>
      <c r="G91">
        <f>AVERAGE(RAW!G293:G295)</f>
        <v>1.7066666666666668</v>
      </c>
      <c r="H91">
        <f>AVERAGE(RAW!H293:H295)</f>
        <v>3</v>
      </c>
      <c r="I91">
        <f>AVERAGE(RAW!I293:I295)</f>
        <v>0.90666666666666662</v>
      </c>
      <c r="J91">
        <f>AVERAGE(RAW!J293:J295)</f>
        <v>19.170000000000002</v>
      </c>
      <c r="K91">
        <f>AVERAGE(RAW!K293:K295)</f>
        <v>206.25666666666666</v>
      </c>
      <c r="L91">
        <f>AVERAGE(RAW!L293:L295)</f>
        <v>4.34</v>
      </c>
      <c r="M91">
        <f>AVERAGE(RAW!M293:M295)</f>
        <v>3.6933333333333329</v>
      </c>
      <c r="N91">
        <f>AVERAGE(RAW!N293:N295)</f>
        <v>644.89666666666665</v>
      </c>
      <c r="O91">
        <f>AVERAGE(RAW!O293:O295)</f>
        <v>10.936666666666667</v>
      </c>
      <c r="P91">
        <f>AVERAGE(RAW!P293:P295)</f>
        <v>2.1</v>
      </c>
      <c r="Q91">
        <f>AVERAGE(RAW!Q293:Q295)</f>
        <v>54.113333333333323</v>
      </c>
      <c r="R91">
        <f>AVERAGE(RAW!R293:R295)</f>
        <v>128.21</v>
      </c>
      <c r="S91">
        <f>AVERAGE(RAW!S293:S295)</f>
        <v>63.02</v>
      </c>
      <c r="T91">
        <f>AVERAGE(RAW!T293:T295)</f>
        <v>23.906666666666666</v>
      </c>
      <c r="U91">
        <f>AVERAGE(RAW!U293:U295)</f>
        <v>3.2333333333333329</v>
      </c>
      <c r="V91">
        <f>AVERAGE(RAW!V293:V295)</f>
        <v>578.47666666666657</v>
      </c>
      <c r="W91">
        <f>AVERAGE(RAW!W293:W295)</f>
        <v>454.3966666666667</v>
      </c>
      <c r="X91">
        <f>AVERAGE(RAW!X293:X295)</f>
        <v>56.846666666666671</v>
      </c>
      <c r="Y91">
        <f>AVERAGE(RAW!Y293:Y295)</f>
        <v>33.716666666666669</v>
      </c>
      <c r="Z91">
        <f>AVERAGE(RAW!Z293:Z295)</f>
        <v>1290</v>
      </c>
      <c r="AA91">
        <f>AVERAGE(RAW!AA293:AA295)</f>
        <v>13732</v>
      </c>
      <c r="AB91">
        <f>AVERAGE(RAW!AB293:AB295)</f>
        <v>98.009999999999991</v>
      </c>
      <c r="AC91">
        <f>AVERAGE(RAW!AC293:AC295)</f>
        <v>721.01666666666677</v>
      </c>
      <c r="AD91">
        <f>AVERAGE(RAW!AD293:AD295)</f>
        <v>33.18666666666666</v>
      </c>
    </row>
    <row r="92" spans="1:30" x14ac:dyDescent="0.2">
      <c r="A92" t="s">
        <v>835</v>
      </c>
      <c r="B92" t="s">
        <v>426</v>
      </c>
      <c r="C92" t="s">
        <v>42</v>
      </c>
      <c r="D92" t="s">
        <v>33</v>
      </c>
      <c r="E92" t="s">
        <v>34</v>
      </c>
      <c r="F92" t="s">
        <v>591</v>
      </c>
    </row>
    <row r="93" spans="1:30" x14ac:dyDescent="0.2">
      <c r="A93" t="s">
        <v>836</v>
      </c>
      <c r="B93" t="s">
        <v>426</v>
      </c>
      <c r="C93" t="s">
        <v>42</v>
      </c>
      <c r="D93" t="s">
        <v>33</v>
      </c>
      <c r="E93" t="s">
        <v>34</v>
      </c>
      <c r="F93" t="s">
        <v>591</v>
      </c>
    </row>
    <row r="94" spans="1:30" x14ac:dyDescent="0.2">
      <c r="A94" t="s">
        <v>837</v>
      </c>
      <c r="B94" t="s">
        <v>370</v>
      </c>
      <c r="C94" t="s">
        <v>42</v>
      </c>
      <c r="D94" t="s">
        <v>33</v>
      </c>
      <c r="E94" t="s">
        <v>34</v>
      </c>
      <c r="F94" t="s">
        <v>579</v>
      </c>
      <c r="G94">
        <f>AVERAGE(RAW!G296:G298)</f>
        <v>2.46</v>
      </c>
      <c r="H94">
        <f>AVERAGE(RAW!H296:H298)</f>
        <v>11.943333333333333</v>
      </c>
      <c r="I94">
        <f>AVERAGE(RAW!I296:I298)</f>
        <v>1.3566666666666667</v>
      </c>
      <c r="J94">
        <f>AVERAGE(RAW!J296:J298)</f>
        <v>18.423333333333332</v>
      </c>
      <c r="K94">
        <f>AVERAGE(RAW!K296:K298)</f>
        <v>901.27666666666664</v>
      </c>
      <c r="L94">
        <f>AVERAGE(RAW!L296:L298)</f>
        <v>7.6033333333333344</v>
      </c>
      <c r="M94">
        <f>AVERAGE(RAW!M296:M298)</f>
        <v>4.166666666666667</v>
      </c>
      <c r="N94">
        <f>AVERAGE(RAW!N296:N298)</f>
        <v>1000.44</v>
      </c>
      <c r="O94">
        <f>AVERAGE(RAW!O296:O298)</f>
        <v>11.736666666666666</v>
      </c>
      <c r="P94">
        <f>AVERAGE(RAW!P296:P298)</f>
        <v>4.4666666666666659</v>
      </c>
      <c r="Q94">
        <f>AVERAGE(RAW!Q296:Q298)</f>
        <v>54.353333333333332</v>
      </c>
      <c r="R94">
        <f>AVERAGE(RAW!R296:R298)</f>
        <v>44.22</v>
      </c>
      <c r="S94">
        <f>AVERAGE(RAW!S296:S298)</f>
        <v>67.646666666666661</v>
      </c>
      <c r="T94">
        <f>AVERAGE(RAW!T296:T298)</f>
        <v>22.393333333333334</v>
      </c>
      <c r="U94">
        <f>AVERAGE(RAW!U296:U298)</f>
        <v>2.7733333333333334</v>
      </c>
      <c r="V94">
        <f>AVERAGE(RAW!V296:V298)</f>
        <v>609.46333333333337</v>
      </c>
      <c r="W94">
        <f>AVERAGE(RAW!W296:W298)</f>
        <v>445.02333333333331</v>
      </c>
      <c r="X94">
        <f>AVERAGE(RAW!X296:X298)</f>
        <v>165.00333333333333</v>
      </c>
      <c r="Y94">
        <f>AVERAGE(RAW!Y296:Y298)</f>
        <v>46.9</v>
      </c>
      <c r="Z94">
        <f>AVERAGE(RAW!Z296:Z298)</f>
        <v>3103</v>
      </c>
      <c r="AA94">
        <f>AVERAGE(RAW!AA296:AA298)</f>
        <v>17357</v>
      </c>
      <c r="AB94">
        <f>AVERAGE(RAW!AB296:AB298)</f>
        <v>98.143333333333317</v>
      </c>
      <c r="AC94">
        <f>AVERAGE(RAW!AC296:AC298)</f>
        <v>796.11333333333334</v>
      </c>
      <c r="AD94">
        <f>AVERAGE(RAW!AD296:AD298)</f>
        <v>26.436666666666667</v>
      </c>
    </row>
    <row r="95" spans="1:30" x14ac:dyDescent="0.2">
      <c r="A95" t="s">
        <v>838</v>
      </c>
      <c r="B95" t="s">
        <v>370</v>
      </c>
      <c r="C95" t="s">
        <v>42</v>
      </c>
      <c r="D95" t="s">
        <v>33</v>
      </c>
      <c r="E95" t="s">
        <v>34</v>
      </c>
      <c r="F95" t="s">
        <v>579</v>
      </c>
    </row>
    <row r="96" spans="1:30" x14ac:dyDescent="0.2">
      <c r="A96" t="s">
        <v>839</v>
      </c>
      <c r="B96" t="s">
        <v>370</v>
      </c>
      <c r="C96" t="s">
        <v>42</v>
      </c>
      <c r="D96" t="s">
        <v>33</v>
      </c>
      <c r="E96" t="s">
        <v>34</v>
      </c>
      <c r="F96" t="s">
        <v>579</v>
      </c>
    </row>
    <row r="97" spans="1:30" x14ac:dyDescent="0.2">
      <c r="A97" t="s">
        <v>840</v>
      </c>
      <c r="B97" t="s">
        <v>186</v>
      </c>
      <c r="C97" t="s">
        <v>42</v>
      </c>
      <c r="D97" t="s">
        <v>33</v>
      </c>
      <c r="E97" t="s">
        <v>34</v>
      </c>
      <c r="F97" t="s">
        <v>537</v>
      </c>
      <c r="G97">
        <f>AVERAGE(RAW!G299:G301)</f>
        <v>2.4066666666666667</v>
      </c>
      <c r="H97">
        <f>AVERAGE(RAW!H299:H301)</f>
        <v>2.9233333333333333</v>
      </c>
      <c r="I97">
        <f>AVERAGE(RAW!I299:I301)</f>
        <v>3.75</v>
      </c>
      <c r="J97">
        <f>AVERAGE(RAW!J299:J301)</f>
        <v>24.283333333333331</v>
      </c>
      <c r="K97">
        <f>AVERAGE(RAW!K299:K301)</f>
        <v>43.076666666666675</v>
      </c>
      <c r="L97">
        <f>AVERAGE(RAW!L299:L301)</f>
        <v>4.833333333333333</v>
      </c>
      <c r="M97">
        <f>AVERAGE(RAW!M299:M301)</f>
        <v>5.97</v>
      </c>
      <c r="N97">
        <f>AVERAGE(RAW!N299:N301)</f>
        <v>11.079999999999998</v>
      </c>
      <c r="O97">
        <f>AVERAGE(RAW!O299:O301)</f>
        <v>9.19</v>
      </c>
      <c r="P97">
        <f>AVERAGE(RAW!P299:P301)</f>
        <v>18.596666666666668</v>
      </c>
      <c r="Q97">
        <f>AVERAGE(RAW!Q299:Q301)</f>
        <v>145.57333333333335</v>
      </c>
      <c r="R97">
        <f>AVERAGE(RAW!R299:R301)</f>
        <v>283.92333333333335</v>
      </c>
      <c r="S97">
        <f>AVERAGE(RAW!S299:S301)</f>
        <v>4.9433333333333334</v>
      </c>
      <c r="T97">
        <f>AVERAGE(RAW!T299:T301)</f>
        <v>38.119999999999997</v>
      </c>
      <c r="U97">
        <f>AVERAGE(RAW!U299:U301)</f>
        <v>4.9799999999999995</v>
      </c>
      <c r="V97">
        <f>AVERAGE(RAW!V299:V301)</f>
        <v>589.49</v>
      </c>
      <c r="W97">
        <f>AVERAGE(RAW!W299:W301)</f>
        <v>839.93</v>
      </c>
      <c r="X97">
        <f>AVERAGE(RAW!X299:X301)</f>
        <v>179.89</v>
      </c>
      <c r="Y97">
        <f>AVERAGE(RAW!Y299:Y301)</f>
        <v>142.45000000000002</v>
      </c>
      <c r="Z97">
        <f>AVERAGE(RAW!Z299:Z301)</f>
        <v>2661</v>
      </c>
      <c r="AA97">
        <f>AVERAGE(RAW!AA299:AA301)</f>
        <v>45292.666666666664</v>
      </c>
      <c r="AB97">
        <f>AVERAGE(RAW!AB299:AB301)</f>
        <v>98.62</v>
      </c>
      <c r="AC97">
        <f>AVERAGE(RAW!AC299:AC301)</f>
        <v>781.54333333333341</v>
      </c>
      <c r="AD97">
        <f>AVERAGE(RAW!AD299:AD301)</f>
        <v>188.38333333333333</v>
      </c>
    </row>
    <row r="98" spans="1:30" x14ac:dyDescent="0.2">
      <c r="A98" t="s">
        <v>841</v>
      </c>
      <c r="B98" t="s">
        <v>186</v>
      </c>
      <c r="C98" t="s">
        <v>42</v>
      </c>
      <c r="D98" t="s">
        <v>33</v>
      </c>
      <c r="E98" t="s">
        <v>34</v>
      </c>
      <c r="F98" t="s">
        <v>537</v>
      </c>
    </row>
    <row r="99" spans="1:30" x14ac:dyDescent="0.2">
      <c r="A99" t="s">
        <v>842</v>
      </c>
      <c r="B99" t="s">
        <v>186</v>
      </c>
      <c r="C99" t="s">
        <v>42</v>
      </c>
      <c r="D99" t="s">
        <v>33</v>
      </c>
      <c r="E99" t="s">
        <v>34</v>
      </c>
      <c r="F99" t="s">
        <v>537</v>
      </c>
    </row>
    <row r="100" spans="1:30" x14ac:dyDescent="0.2">
      <c r="A100" t="s">
        <v>843</v>
      </c>
      <c r="B100" t="s">
        <v>301</v>
      </c>
      <c r="C100" t="s">
        <v>42</v>
      </c>
      <c r="D100" t="s">
        <v>33</v>
      </c>
      <c r="E100" t="s">
        <v>34</v>
      </c>
      <c r="F100" t="s">
        <v>564</v>
      </c>
      <c r="G100">
        <f>AVERAGE(RAW!G302:G304)</f>
        <v>1.7599999999999998</v>
      </c>
      <c r="H100">
        <f>AVERAGE(RAW!H302:H304)</f>
        <v>4.6866666666666674</v>
      </c>
      <c r="I100">
        <f>AVERAGE(RAW!I302:I304)</f>
        <v>1.7266666666666666</v>
      </c>
      <c r="J100">
        <f>AVERAGE(RAW!J302:J304)</f>
        <v>16.196666666666669</v>
      </c>
      <c r="K100">
        <f>AVERAGE(RAW!K302:K304)</f>
        <v>134.87333333333333</v>
      </c>
      <c r="L100">
        <f>AVERAGE(RAW!L302:L304)</f>
        <v>3.89</v>
      </c>
      <c r="M100">
        <f>AVERAGE(RAW!M302:M304)</f>
        <v>4.796666666666666</v>
      </c>
      <c r="N100">
        <f>AVERAGE(RAW!N302:N304)</f>
        <v>869.65333333333331</v>
      </c>
      <c r="O100">
        <f>AVERAGE(RAW!O302:O304)</f>
        <v>11.166666666666666</v>
      </c>
      <c r="P100">
        <f>AVERAGE(RAW!P302:P304)</f>
        <v>5.8566666666666665</v>
      </c>
      <c r="Q100">
        <f>AVERAGE(RAW!Q302:Q304)</f>
        <v>58.316666666666663</v>
      </c>
      <c r="R100">
        <f>AVERAGE(RAW!R302:R304)</f>
        <v>112.25999999999999</v>
      </c>
      <c r="S100">
        <f>AVERAGE(RAW!S302:S304)</f>
        <v>62.436666666666667</v>
      </c>
      <c r="T100">
        <f>AVERAGE(RAW!T302:T304)</f>
        <v>19.903333333333332</v>
      </c>
      <c r="U100">
        <f>AVERAGE(RAW!U302:U304)</f>
        <v>3.8766666666666665</v>
      </c>
      <c r="V100">
        <f>AVERAGE(RAW!V302:V304)</f>
        <v>413.19</v>
      </c>
      <c r="W100">
        <f>AVERAGE(RAW!W302:W304)</f>
        <v>443.66333333333336</v>
      </c>
      <c r="X100">
        <f>AVERAGE(RAW!X302:X304)</f>
        <v>182.32000000000002</v>
      </c>
      <c r="Y100">
        <f>AVERAGE(RAW!Y302:Y304)</f>
        <v>49.646666666666668</v>
      </c>
      <c r="Z100">
        <f>AVERAGE(RAW!Z302:Z304)</f>
        <v>3207</v>
      </c>
      <c r="AA100">
        <f>AVERAGE(RAW!AA302:AA304)</f>
        <v>16628</v>
      </c>
      <c r="AB100">
        <f>AVERAGE(RAW!AB302:AB304)</f>
        <v>95.96</v>
      </c>
      <c r="AC100">
        <f>AVERAGE(RAW!AC302:AC304)</f>
        <v>810.51333333333332</v>
      </c>
      <c r="AD100">
        <f>AVERAGE(RAW!AD302:AD304)</f>
        <v>31.556666666666668</v>
      </c>
    </row>
    <row r="101" spans="1:30" x14ac:dyDescent="0.2">
      <c r="A101" t="s">
        <v>844</v>
      </c>
      <c r="B101" t="s">
        <v>301</v>
      </c>
      <c r="C101" t="s">
        <v>42</v>
      </c>
      <c r="D101" t="s">
        <v>33</v>
      </c>
      <c r="E101" t="s">
        <v>34</v>
      </c>
      <c r="F101" t="s">
        <v>564</v>
      </c>
    </row>
    <row r="102" spans="1:30" x14ac:dyDescent="0.2">
      <c r="A102" t="s">
        <v>845</v>
      </c>
      <c r="B102" t="s">
        <v>301</v>
      </c>
      <c r="C102" t="s">
        <v>42</v>
      </c>
      <c r="D102" t="s">
        <v>33</v>
      </c>
      <c r="E102" t="s">
        <v>34</v>
      </c>
      <c r="F102" t="s">
        <v>564</v>
      </c>
    </row>
    <row r="103" spans="1:30" x14ac:dyDescent="0.2">
      <c r="H103" s="1"/>
      <c r="I103" s="1"/>
      <c r="J103" s="1"/>
      <c r="K103" s="1"/>
      <c r="L103" s="1"/>
      <c r="M103" s="1"/>
      <c r="N103" s="5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x14ac:dyDescent="0.2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x14ac:dyDescent="0.2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x14ac:dyDescent="0.2">
      <c r="H106" s="1"/>
      <c r="I106" s="1"/>
      <c r="J106" s="1"/>
      <c r="K106" s="1"/>
      <c r="L106" s="1"/>
      <c r="M106" s="1"/>
      <c r="N106" s="5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x14ac:dyDescent="0.2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x14ac:dyDescent="0.2">
      <c r="H108" s="1"/>
      <c r="I108" s="1"/>
      <c r="J108" s="1"/>
      <c r="K108" s="1"/>
      <c r="L108" s="1"/>
      <c r="M108" s="1"/>
      <c r="N108" s="5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x14ac:dyDescent="0.2">
      <c r="H109" s="1"/>
      <c r="I109" s="1"/>
      <c r="J109" s="1"/>
      <c r="K109" s="1"/>
      <c r="L109" s="1"/>
      <c r="M109" s="1"/>
      <c r="N109" s="5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x14ac:dyDescent="0.2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x14ac:dyDescent="0.2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x14ac:dyDescent="0.2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8:30" x14ac:dyDescent="0.2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8:30" x14ac:dyDescent="0.2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8:30" x14ac:dyDescent="0.2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8:30" x14ac:dyDescent="0.2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8:30" x14ac:dyDescent="0.2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8:30" x14ac:dyDescent="0.2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8:30" x14ac:dyDescent="0.2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8:30" x14ac:dyDescent="0.2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8:30" x14ac:dyDescent="0.2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8:30" x14ac:dyDescent="0.2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8:30" x14ac:dyDescent="0.2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8:30" x14ac:dyDescent="0.2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8:30" x14ac:dyDescent="0.2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8:30" x14ac:dyDescent="0.2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8:30" x14ac:dyDescent="0.2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8:30" x14ac:dyDescent="0.2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8:30" x14ac:dyDescent="0.2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8:30" x14ac:dyDescent="0.2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8:30" x14ac:dyDescent="0.2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8:30" x14ac:dyDescent="0.2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8:30" x14ac:dyDescent="0.2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8:30" x14ac:dyDescent="0.2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8:30" x14ac:dyDescent="0.2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8:30" x14ac:dyDescent="0.2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5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8:30" x14ac:dyDescent="0.2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8:30" x14ac:dyDescent="0.2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8:30" x14ac:dyDescent="0.2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5"/>
      <c r="S139" s="1"/>
      <c r="T139" s="1"/>
      <c r="U139" s="5"/>
      <c r="V139" s="1"/>
      <c r="W139" s="1"/>
      <c r="X139" s="1"/>
      <c r="Y139" s="1"/>
      <c r="Z139" s="1"/>
      <c r="AA139" s="1"/>
      <c r="AB139" s="1"/>
      <c r="AC139" s="1"/>
      <c r="AD139" s="1"/>
    </row>
    <row r="140" spans="8:30" x14ac:dyDescent="0.2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8:30" x14ac:dyDescent="0.2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8:30" x14ac:dyDescent="0.2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8:30" x14ac:dyDescent="0.2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8:30" x14ac:dyDescent="0.2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8:30" x14ac:dyDescent="0.2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5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8:30" x14ac:dyDescent="0.2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5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8:30" x14ac:dyDescent="0.2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8:30" x14ac:dyDescent="0.2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8:30" x14ac:dyDescent="0.2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8:30" x14ac:dyDescent="0.2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8:30" x14ac:dyDescent="0.2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8:30" x14ac:dyDescent="0.2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8:30" x14ac:dyDescent="0.2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8:30" x14ac:dyDescent="0.2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8:30" x14ac:dyDescent="0.2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8:30" x14ac:dyDescent="0.2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8:30" x14ac:dyDescent="0.2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8:30" x14ac:dyDescent="0.2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8:30" x14ac:dyDescent="0.2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8:30" x14ac:dyDescent="0.2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8:30" x14ac:dyDescent="0.2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8:30" x14ac:dyDescent="0.2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8:30" x14ac:dyDescent="0.2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8:30" x14ac:dyDescent="0.2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8:30" x14ac:dyDescent="0.2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8:30" x14ac:dyDescent="0.2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8:30" x14ac:dyDescent="0.2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8:30" x14ac:dyDescent="0.2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8:30" x14ac:dyDescent="0.2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8:30" x14ac:dyDescent="0.2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8:30" x14ac:dyDescent="0.2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8:30" x14ac:dyDescent="0.2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8:30" x14ac:dyDescent="0.2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8:30" x14ac:dyDescent="0.2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8:30" x14ac:dyDescent="0.2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8:30" x14ac:dyDescent="0.2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8:30" x14ac:dyDescent="0.2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8:30" x14ac:dyDescent="0.2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8:30" x14ac:dyDescent="0.2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8:30" x14ac:dyDescent="0.2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8:30" x14ac:dyDescent="0.2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8:30" x14ac:dyDescent="0.2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8:30" x14ac:dyDescent="0.2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8:30" x14ac:dyDescent="0.2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8:30" x14ac:dyDescent="0.2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8:30" x14ac:dyDescent="0.2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8:30" x14ac:dyDescent="0.2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8:30" x14ac:dyDescent="0.2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5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8:30" x14ac:dyDescent="0.2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8:30" x14ac:dyDescent="0.2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5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8:30" x14ac:dyDescent="0.2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8:30" x14ac:dyDescent="0.2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8:30" x14ac:dyDescent="0.2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8:30" x14ac:dyDescent="0.2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8:30" x14ac:dyDescent="0.2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8:30" x14ac:dyDescent="0.2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8:30" x14ac:dyDescent="0.2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8:30" x14ac:dyDescent="0.2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8:30" x14ac:dyDescent="0.2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8:30" x14ac:dyDescent="0.2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8:30" x14ac:dyDescent="0.2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8:30" x14ac:dyDescent="0.2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8:30" x14ac:dyDescent="0.2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5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8:30" x14ac:dyDescent="0.2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8:30" x14ac:dyDescent="0.2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8:30" x14ac:dyDescent="0.2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8:30" x14ac:dyDescent="0.2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8:30" x14ac:dyDescent="0.2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8:30" x14ac:dyDescent="0.2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8:30" x14ac:dyDescent="0.2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8:30" x14ac:dyDescent="0.2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8:30" x14ac:dyDescent="0.2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8:30" x14ac:dyDescent="0.2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8:30" x14ac:dyDescent="0.2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8:30" x14ac:dyDescent="0.2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8:30" x14ac:dyDescent="0.2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8:30" x14ac:dyDescent="0.2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8:30" x14ac:dyDescent="0.2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8:30" x14ac:dyDescent="0.2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8:30" x14ac:dyDescent="0.2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8:30" x14ac:dyDescent="0.2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8:30" x14ac:dyDescent="0.2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8:30" x14ac:dyDescent="0.2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8:30" x14ac:dyDescent="0.2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8:30" x14ac:dyDescent="0.2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8:30" x14ac:dyDescent="0.2"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8:30" x14ac:dyDescent="0.2"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8:30" x14ac:dyDescent="0.2"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8:30" x14ac:dyDescent="0.2"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8:30" x14ac:dyDescent="0.2"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8:30" x14ac:dyDescent="0.2"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8:30" x14ac:dyDescent="0.2"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5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8:30" x14ac:dyDescent="0.2"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8:30" x14ac:dyDescent="0.2"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8:30" x14ac:dyDescent="0.2"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8:30" x14ac:dyDescent="0.2"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8:30" x14ac:dyDescent="0.2"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4B906-D2A8-7C4A-B964-FA709DEC0ABE}">
  <dimension ref="A1:AD240"/>
  <sheetViews>
    <sheetView topLeftCell="A2" workbookViewId="0">
      <selection activeCell="AA108" sqref="AA108"/>
    </sheetView>
  </sheetViews>
  <sheetFormatPr baseColWidth="10" defaultRowHeight="16" x14ac:dyDescent="0.2"/>
  <cols>
    <col min="1" max="1" width="19.1640625" bestFit="1" customWidth="1"/>
  </cols>
  <sheetData>
    <row r="1" spans="1:30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t="s">
        <v>846</v>
      </c>
      <c r="B2" s="3" t="s">
        <v>97</v>
      </c>
      <c r="C2" s="1" t="s">
        <v>42</v>
      </c>
      <c r="D2" s="1" t="s">
        <v>38</v>
      </c>
      <c r="E2" s="1" t="s">
        <v>34</v>
      </c>
      <c r="F2" s="1" t="str">
        <f t="shared" ref="F2:F33" si="0">CONCATENATE(E2," ",B2," ",C2," ", D2)</f>
        <v>BMAC 01-004 2D ctrl</v>
      </c>
      <c r="G2">
        <f>AVERAGE(RAW!G307:G309)</f>
        <v>2.2266666666666666</v>
      </c>
      <c r="H2">
        <f>AVERAGE(RAW!H307:H309)</f>
        <v>5.1000000000000005</v>
      </c>
      <c r="I2">
        <f>AVERAGE(RAW!I307:I309)</f>
        <v>4.1633333333333331</v>
      </c>
      <c r="J2">
        <f>AVERAGE(RAW!J307:J309)</f>
        <v>27.646666666666665</v>
      </c>
      <c r="K2">
        <f>AVERAGE(RAW!K307:K309)</f>
        <v>58.09</v>
      </c>
      <c r="L2">
        <f>AVERAGE(RAW!L307:L309)</f>
        <v>5.0166666666666666</v>
      </c>
      <c r="M2">
        <f>AVERAGE(RAW!M307:M309)</f>
        <v>7.3900000000000006</v>
      </c>
      <c r="N2">
        <f>AVERAGE(RAW!N307:N309)</f>
        <v>12.939999999999998</v>
      </c>
      <c r="O2">
        <f>AVERAGE(RAW!O307:O309)</f>
        <v>10.543333333333333</v>
      </c>
      <c r="P2">
        <f>AVERAGE(RAW!P307:P309)</f>
        <v>17.493333333333336</v>
      </c>
      <c r="Q2">
        <f>AVERAGE(RAW!Q307:Q309)</f>
        <v>146.97999999999999</v>
      </c>
      <c r="R2">
        <f>AVERAGE(RAW!R307:R309)</f>
        <v>724.93666666666661</v>
      </c>
      <c r="S2">
        <f>AVERAGE(RAW!S307:S309)</f>
        <v>11.17</v>
      </c>
      <c r="T2">
        <f>AVERAGE(RAW!T307:T309)</f>
        <v>35.133333333333333</v>
      </c>
      <c r="U2">
        <f>AVERAGE(RAW!U307:U309)</f>
        <v>9.2366666666666664</v>
      </c>
      <c r="V2">
        <f>AVERAGE(RAW!V307:V309)</f>
        <v>670.99333333333334</v>
      </c>
      <c r="W2">
        <f>AVERAGE(RAW!W307:W309)</f>
        <v>803.10666666666668</v>
      </c>
      <c r="X2">
        <f>AVERAGE(RAW!X307:X309)</f>
        <v>200.29999999999998</v>
      </c>
      <c r="Y2">
        <f>AVERAGE(RAW!Y307:Y309)</f>
        <v>95.606666666666669</v>
      </c>
      <c r="Z2">
        <f>AVERAGE(RAW!Z307:Z309)</f>
        <v>2731.3333333333335</v>
      </c>
      <c r="AA2">
        <f>AVERAGE(RAW!AA307:AA309)</f>
        <v>30032.666666666668</v>
      </c>
      <c r="AB2">
        <f>AVERAGE(RAW!AB307:AB309)</f>
        <v>83.776666666666657</v>
      </c>
      <c r="AC2">
        <f>AVERAGE(RAW!AC307:AC309)</f>
        <v>714.85</v>
      </c>
      <c r="AD2">
        <f>AVERAGE(RAW!AD307:AD309)</f>
        <v>221.01000000000002</v>
      </c>
    </row>
    <row r="3" spans="1:30" x14ac:dyDescent="0.2">
      <c r="A3" t="s">
        <v>847</v>
      </c>
      <c r="B3" s="3" t="s">
        <v>97</v>
      </c>
      <c r="C3" s="1" t="s">
        <v>42</v>
      </c>
      <c r="D3" s="1" t="s">
        <v>38</v>
      </c>
      <c r="E3" s="1" t="s">
        <v>34</v>
      </c>
      <c r="F3" s="1" t="str">
        <f t="shared" si="0"/>
        <v>BMAC 01-004 2D ctrl</v>
      </c>
    </row>
    <row r="4" spans="1:30" x14ac:dyDescent="0.2">
      <c r="A4" t="s">
        <v>848</v>
      </c>
      <c r="B4" s="3" t="s">
        <v>97</v>
      </c>
      <c r="C4" s="1" t="s">
        <v>42</v>
      </c>
      <c r="D4" s="1" t="s">
        <v>38</v>
      </c>
      <c r="E4" s="1" t="s">
        <v>34</v>
      </c>
      <c r="F4" s="1" t="str">
        <f t="shared" si="0"/>
        <v>BMAC 01-004 2D ctrl</v>
      </c>
    </row>
    <row r="5" spans="1:30" x14ac:dyDescent="0.2">
      <c r="A5" t="s">
        <v>849</v>
      </c>
      <c r="B5" s="1" t="s">
        <v>66</v>
      </c>
      <c r="C5" s="1" t="s">
        <v>42</v>
      </c>
      <c r="D5" s="1" t="s">
        <v>38</v>
      </c>
      <c r="E5" s="1" t="s">
        <v>34</v>
      </c>
      <c r="F5" s="1" t="str">
        <f t="shared" si="0"/>
        <v>BMAC 01-016 2D ctrl</v>
      </c>
      <c r="G5">
        <f>AVERAGE(RAW!G310:G312)</f>
        <v>3.2666666666666671</v>
      </c>
      <c r="H5">
        <f>AVERAGE(RAW!H310:H312)</f>
        <v>11.313333333333333</v>
      </c>
      <c r="I5">
        <f>AVERAGE(RAW!I310:I312)</f>
        <v>3.7233333333333332</v>
      </c>
      <c r="J5">
        <f>AVERAGE(RAW!J310:J312)</f>
        <v>31.626666666666669</v>
      </c>
      <c r="K5">
        <f>AVERAGE(RAW!K310:K312)</f>
        <v>303.88666666666671</v>
      </c>
      <c r="L5">
        <f>AVERAGE(RAW!L310:L312)</f>
        <v>8.6599999999999984</v>
      </c>
      <c r="M5">
        <f>AVERAGE(RAW!M310:M312)</f>
        <v>7.12</v>
      </c>
      <c r="N5">
        <f>AVERAGE(RAW!N310:N312)</f>
        <v>72.826666666666668</v>
      </c>
      <c r="O5">
        <f>AVERAGE(RAW!O310:O312)</f>
        <v>13.226666666666667</v>
      </c>
      <c r="P5">
        <f>AVERAGE(RAW!P310:P312)</f>
        <v>14.206666666666669</v>
      </c>
      <c r="Q5">
        <f>AVERAGE(RAW!Q310:Q312)</f>
        <v>144.29</v>
      </c>
      <c r="R5">
        <f>AVERAGE(RAW!R310:R312)</f>
        <v>662.04333333333329</v>
      </c>
      <c r="S5">
        <f>AVERAGE(RAW!S310:S312)</f>
        <v>12.69</v>
      </c>
      <c r="T5">
        <f>AVERAGE(RAW!T310:T312)</f>
        <v>37.096666666666664</v>
      </c>
      <c r="U5">
        <f>AVERAGE(RAW!U310:U312)</f>
        <v>8.9166666666666661</v>
      </c>
      <c r="V5">
        <f>AVERAGE(RAW!V310:V312)</f>
        <v>979.22333333333336</v>
      </c>
      <c r="W5">
        <f>AVERAGE(RAW!W310:W312)</f>
        <v>802.4799999999999</v>
      </c>
      <c r="X5">
        <f>AVERAGE(RAW!X310:X312)</f>
        <v>216.15</v>
      </c>
      <c r="Y5">
        <f>AVERAGE(RAW!Y310:Y312)</f>
        <v>91.73</v>
      </c>
      <c r="Z5">
        <f>AVERAGE(RAW!Z310:Z312)</f>
        <v>2479.6666666666665</v>
      </c>
      <c r="AA5">
        <f>AVERAGE(RAW!AA310:AA312)</f>
        <v>33310</v>
      </c>
      <c r="AB5">
        <f>AVERAGE(RAW!AB310:AB312)</f>
        <v>93.14</v>
      </c>
      <c r="AC5">
        <f>AVERAGE(RAW!AC310:AC312)</f>
        <v>770.4766666666668</v>
      </c>
      <c r="AD5">
        <f>AVERAGE(RAW!AD310:AD312)</f>
        <v>206.39000000000001</v>
      </c>
    </row>
    <row r="6" spans="1:30" x14ac:dyDescent="0.2">
      <c r="A6" t="s">
        <v>850</v>
      </c>
      <c r="B6" s="1" t="s">
        <v>66</v>
      </c>
      <c r="C6" s="1" t="s">
        <v>42</v>
      </c>
      <c r="D6" s="1" t="s">
        <v>38</v>
      </c>
      <c r="E6" s="1" t="s">
        <v>34</v>
      </c>
      <c r="F6" s="1" t="str">
        <f t="shared" si="0"/>
        <v>BMAC 01-016 2D ctrl</v>
      </c>
    </row>
    <row r="7" spans="1:30" x14ac:dyDescent="0.2">
      <c r="A7" t="s">
        <v>851</v>
      </c>
      <c r="B7" s="1" t="s">
        <v>66</v>
      </c>
      <c r="C7" s="1" t="s">
        <v>42</v>
      </c>
      <c r="D7" s="1" t="s">
        <v>38</v>
      </c>
      <c r="E7" s="1" t="s">
        <v>34</v>
      </c>
      <c r="F7" s="1" t="str">
        <f t="shared" si="0"/>
        <v>BMAC 01-016 2D ctrl</v>
      </c>
    </row>
    <row r="8" spans="1:30" x14ac:dyDescent="0.2">
      <c r="A8" t="s">
        <v>852</v>
      </c>
      <c r="B8" s="1" t="s">
        <v>81</v>
      </c>
      <c r="C8" s="1" t="s">
        <v>42</v>
      </c>
      <c r="D8" s="1" t="s">
        <v>38</v>
      </c>
      <c r="E8" s="1" t="s">
        <v>34</v>
      </c>
      <c r="F8" s="1" t="str">
        <f t="shared" si="0"/>
        <v>BMAC 01-022 2D ctrl</v>
      </c>
      <c r="G8">
        <f>AVERAGE(RAW!G313:G315)</f>
        <v>2.5933333333333333</v>
      </c>
      <c r="H8">
        <f>AVERAGE(RAW!H313:H315)</f>
        <v>16.363333333333333</v>
      </c>
      <c r="I8">
        <f>AVERAGE(RAW!I313:I315)</f>
        <v>4.43</v>
      </c>
      <c r="J8">
        <f>AVERAGE(RAW!J313:J315)</f>
        <v>53.236666666666657</v>
      </c>
      <c r="K8">
        <f>AVERAGE(RAW!K313:K315)</f>
        <v>241.28666666666666</v>
      </c>
      <c r="L8">
        <f>AVERAGE(RAW!L313:L315)</f>
        <v>6.373333333333334</v>
      </c>
      <c r="M8">
        <f>AVERAGE(RAW!M313:M315)</f>
        <v>8.0299999999999994</v>
      </c>
      <c r="N8">
        <f>AVERAGE(RAW!N313:N315)</f>
        <v>28.703333333333333</v>
      </c>
      <c r="O8">
        <f>AVERAGE(RAW!O313:O315)</f>
        <v>15.263333333333334</v>
      </c>
      <c r="P8">
        <f>AVERAGE(RAW!P313:P315)</f>
        <v>18.809999999999999</v>
      </c>
      <c r="Q8">
        <f>AVERAGE(RAW!Q313:Q315)</f>
        <v>149.70666666666668</v>
      </c>
      <c r="R8">
        <f>AVERAGE(RAW!R313:R315)</f>
        <v>700.48</v>
      </c>
      <c r="S8">
        <f>AVERAGE(RAW!S313:S315)</f>
        <v>13.719999999999999</v>
      </c>
      <c r="T8">
        <f>AVERAGE(RAW!T313:T315)</f>
        <v>35.756666666666668</v>
      </c>
      <c r="U8">
        <f>AVERAGE(RAW!U313:U315)</f>
        <v>10.47</v>
      </c>
      <c r="V8">
        <f>AVERAGE(RAW!V313:V315)</f>
        <v>1031.5366666666666</v>
      </c>
      <c r="W8">
        <f>AVERAGE(RAW!W313:W315)</f>
        <v>879.75666666666666</v>
      </c>
      <c r="X8">
        <f>AVERAGE(RAW!X313:X315)</f>
        <v>212.23666666666668</v>
      </c>
      <c r="Y8">
        <f>AVERAGE(RAW!Y313:Y315)</f>
        <v>106.06</v>
      </c>
      <c r="Z8">
        <f>AVERAGE(RAW!Z313:Z315)</f>
        <v>2971</v>
      </c>
      <c r="AA8">
        <f>AVERAGE(RAW!AA313:AA315)</f>
        <v>25279.666666666668</v>
      </c>
      <c r="AB8">
        <f>AVERAGE(RAW!AB313:AB315)</f>
        <v>92.463333333333324</v>
      </c>
      <c r="AC8">
        <f>AVERAGE(RAW!AC313:AC315)</f>
        <v>898.75666666666666</v>
      </c>
      <c r="AD8">
        <f>AVERAGE(RAW!AD313:AD315)</f>
        <v>178.38333333333333</v>
      </c>
    </row>
    <row r="9" spans="1:30" x14ac:dyDescent="0.2">
      <c r="A9" t="s">
        <v>853</v>
      </c>
      <c r="B9" s="1" t="s">
        <v>81</v>
      </c>
      <c r="C9" s="1" t="s">
        <v>42</v>
      </c>
      <c r="D9" s="1" t="s">
        <v>38</v>
      </c>
      <c r="E9" s="1" t="s">
        <v>34</v>
      </c>
      <c r="F9" s="1" t="str">
        <f t="shared" si="0"/>
        <v>BMAC 01-022 2D ctrl</v>
      </c>
    </row>
    <row r="10" spans="1:30" x14ac:dyDescent="0.2">
      <c r="A10" t="s">
        <v>854</v>
      </c>
      <c r="B10" s="1" t="s">
        <v>81</v>
      </c>
      <c r="C10" s="1" t="s">
        <v>42</v>
      </c>
      <c r="D10" s="1" t="s">
        <v>38</v>
      </c>
      <c r="E10" s="1" t="s">
        <v>34</v>
      </c>
      <c r="F10" s="1" t="str">
        <f t="shared" si="0"/>
        <v>BMAC 01-022 2D ctrl</v>
      </c>
    </row>
    <row r="11" spans="1:30" x14ac:dyDescent="0.2">
      <c r="A11" t="s">
        <v>855</v>
      </c>
      <c r="B11" s="3" t="s">
        <v>384</v>
      </c>
      <c r="C11" s="1" t="s">
        <v>42</v>
      </c>
      <c r="D11" s="1" t="s">
        <v>38</v>
      </c>
      <c r="E11" s="1" t="s">
        <v>34</v>
      </c>
      <c r="F11" s="1" t="str">
        <f t="shared" si="0"/>
        <v>BMAC 01-026 2D ctrl</v>
      </c>
      <c r="G11">
        <f>AVERAGE(RAW!G316:G318)</f>
        <v>1.82</v>
      </c>
      <c r="H11">
        <f>AVERAGE(RAW!H316:H318)</f>
        <v>2.89</v>
      </c>
      <c r="I11">
        <f>AVERAGE(RAW!I316:I318)</f>
        <v>1.4333333333333333</v>
      </c>
      <c r="J11">
        <f>AVERAGE(RAW!J316:J318)</f>
        <v>14.4</v>
      </c>
      <c r="K11">
        <f>AVERAGE(RAW!K316:K318)</f>
        <v>53.006666666666668</v>
      </c>
      <c r="L11">
        <f>AVERAGE(RAW!L316:L318)</f>
        <v>5.2566666666666668</v>
      </c>
      <c r="M11">
        <f>AVERAGE(RAW!M316:M318)</f>
        <v>4.6933333333333342</v>
      </c>
      <c r="N11">
        <f>AVERAGE(RAW!N316:N318)</f>
        <v>6.5633333333333335</v>
      </c>
      <c r="O11">
        <f>AVERAGE(RAW!O316:O318)</f>
        <v>14.166666666666666</v>
      </c>
      <c r="P11">
        <f>AVERAGE(RAW!P316:P318)</f>
        <v>3.8266666666666667</v>
      </c>
      <c r="Q11">
        <f>AVERAGE(RAW!Q316:Q318)</f>
        <v>56.109999999999992</v>
      </c>
      <c r="R11">
        <f>AVERAGE(RAW!R316:R318)</f>
        <v>110.70333333333333</v>
      </c>
      <c r="S11">
        <f>AVERAGE(RAW!S316:S318)</f>
        <v>6.7566666666666668</v>
      </c>
      <c r="T11">
        <f>AVERAGE(RAW!T316:T318)</f>
        <v>23.37</v>
      </c>
      <c r="U11">
        <f>AVERAGE(RAW!U316:U318)</f>
        <v>4.0866666666666669</v>
      </c>
      <c r="V11">
        <f>AVERAGE(RAW!V316:V318)</f>
        <v>553.12666666666667</v>
      </c>
      <c r="W11">
        <f>AVERAGE(RAW!W316:W318)</f>
        <v>413.76333333333332</v>
      </c>
      <c r="X11">
        <f>AVERAGE(RAW!X316:X318)</f>
        <v>30.61</v>
      </c>
      <c r="Y11">
        <f>AVERAGE(RAW!Y316:Y318)</f>
        <v>43.050000000000004</v>
      </c>
      <c r="Z11">
        <f>AVERAGE(RAW!Z316:Z318)</f>
        <v>1448.6666666666667</v>
      </c>
      <c r="AA11">
        <f>AVERAGE(RAW!AA316:AA318)</f>
        <v>5950.333333333333</v>
      </c>
      <c r="AB11">
        <f>AVERAGE(RAW!AB316:AB318)</f>
        <v>69.63000000000001</v>
      </c>
      <c r="AC11">
        <f>AVERAGE(RAW!AC316:AC318)</f>
        <v>459.13333333333338</v>
      </c>
      <c r="AD11">
        <f>AVERAGE(RAW!AD316:AD318)</f>
        <v>25.946666666666669</v>
      </c>
    </row>
    <row r="12" spans="1:30" x14ac:dyDescent="0.2">
      <c r="A12" t="s">
        <v>856</v>
      </c>
      <c r="B12" s="3" t="s">
        <v>384</v>
      </c>
      <c r="C12" s="1" t="s">
        <v>42</v>
      </c>
      <c r="D12" s="1" t="s">
        <v>38</v>
      </c>
      <c r="E12" s="1" t="s">
        <v>34</v>
      </c>
      <c r="F12" s="1" t="str">
        <f t="shared" si="0"/>
        <v>BMAC 01-026 2D ctrl</v>
      </c>
    </row>
    <row r="13" spans="1:30" x14ac:dyDescent="0.2">
      <c r="A13" t="s">
        <v>857</v>
      </c>
      <c r="B13" s="3" t="s">
        <v>384</v>
      </c>
      <c r="C13" s="1" t="s">
        <v>42</v>
      </c>
      <c r="D13" s="1" t="s">
        <v>38</v>
      </c>
      <c r="E13" s="1" t="s">
        <v>34</v>
      </c>
      <c r="F13" s="1" t="str">
        <f t="shared" si="0"/>
        <v>BMAC 01-026 2D ctrl</v>
      </c>
    </row>
    <row r="14" spans="1:30" x14ac:dyDescent="0.2">
      <c r="A14" t="s">
        <v>858</v>
      </c>
      <c r="B14" s="3" t="s">
        <v>160</v>
      </c>
      <c r="C14" s="1" t="s">
        <v>42</v>
      </c>
      <c r="D14" s="1" t="s">
        <v>38</v>
      </c>
      <c r="E14" s="1" t="s">
        <v>34</v>
      </c>
      <c r="F14" s="1" t="str">
        <f t="shared" si="0"/>
        <v>BMAC 01-041 2D ctrl</v>
      </c>
      <c r="G14">
        <f>AVERAGE(RAW!G319:G321)</f>
        <v>2.08</v>
      </c>
      <c r="H14">
        <f>AVERAGE(RAW!H319:H321)</f>
        <v>2.5366666666666666</v>
      </c>
      <c r="I14">
        <f>AVERAGE(RAW!I319:I321)</f>
        <v>2.6100000000000003</v>
      </c>
      <c r="J14">
        <f>AVERAGE(RAW!J319:J321)</f>
        <v>32.136666666666663</v>
      </c>
      <c r="K14">
        <f>AVERAGE(RAW!K319:K321)</f>
        <v>35.656666666666666</v>
      </c>
      <c r="L14">
        <f>AVERAGE(RAW!L319:L321)</f>
        <v>10.063333333333334</v>
      </c>
      <c r="M14">
        <f>AVERAGE(RAW!M319:M321)</f>
        <v>5.9799999999999995</v>
      </c>
      <c r="N14">
        <f>AVERAGE(RAW!N319:N321)</f>
        <v>8.5666666666666682</v>
      </c>
      <c r="O14">
        <f>AVERAGE(RAW!O319:O321)</f>
        <v>31.666666666666668</v>
      </c>
      <c r="P14">
        <f>AVERAGE(RAW!P319:P321)</f>
        <v>13.236666666666666</v>
      </c>
      <c r="Q14">
        <f>AVERAGE(RAW!Q319:Q321)</f>
        <v>145.57333333333335</v>
      </c>
      <c r="R14">
        <f>AVERAGE(RAW!R319:R321)</f>
        <v>361.18</v>
      </c>
      <c r="S14">
        <f>AVERAGE(RAW!S319:S321)</f>
        <v>14.536666666666667</v>
      </c>
      <c r="T14">
        <f>AVERAGE(RAW!T319:T321)</f>
        <v>35.176666666666669</v>
      </c>
      <c r="U14">
        <f>AVERAGE(RAW!U319:U321)</f>
        <v>3.0066666666666664</v>
      </c>
      <c r="V14">
        <f>AVERAGE(RAW!V319:V321)</f>
        <v>1266.3333333333333</v>
      </c>
      <c r="W14">
        <f>AVERAGE(RAW!W319:W321)</f>
        <v>873.19333333333327</v>
      </c>
      <c r="X14">
        <f>AVERAGE(RAW!X319:X321)</f>
        <v>202.24333333333334</v>
      </c>
      <c r="Y14">
        <f>AVERAGE(RAW!Y319:Y321)</f>
        <v>132.47999999999999</v>
      </c>
      <c r="Z14">
        <f>AVERAGE(RAW!Z319:Z321)</f>
        <v>1464.6666666666667</v>
      </c>
      <c r="AA14">
        <f>AVERAGE(RAW!AA319:AA321)</f>
        <v>24854.333333333332</v>
      </c>
      <c r="AB14">
        <f>AVERAGE(RAW!AB319:AB321)</f>
        <v>118.55999999999999</v>
      </c>
      <c r="AC14">
        <f>AVERAGE(RAW!AC319:AC321)</f>
        <v>709.88333333333333</v>
      </c>
      <c r="AD14">
        <f>AVERAGE(RAW!AD319:AD321)</f>
        <v>161.41666666666666</v>
      </c>
    </row>
    <row r="15" spans="1:30" x14ac:dyDescent="0.2">
      <c r="A15" t="s">
        <v>859</v>
      </c>
      <c r="B15" s="3" t="s">
        <v>160</v>
      </c>
      <c r="C15" s="1" t="s">
        <v>42</v>
      </c>
      <c r="D15" s="1" t="s">
        <v>38</v>
      </c>
      <c r="E15" s="1" t="s">
        <v>34</v>
      </c>
      <c r="F15" s="1" t="str">
        <f t="shared" si="0"/>
        <v>BMAC 01-041 2D ctrl</v>
      </c>
    </row>
    <row r="16" spans="1:30" x14ac:dyDescent="0.2">
      <c r="A16" t="s">
        <v>860</v>
      </c>
      <c r="B16" s="3" t="s">
        <v>160</v>
      </c>
      <c r="C16" s="1" t="s">
        <v>42</v>
      </c>
      <c r="D16" s="1" t="s">
        <v>38</v>
      </c>
      <c r="E16" s="1" t="s">
        <v>34</v>
      </c>
      <c r="F16" s="1" t="str">
        <f t="shared" si="0"/>
        <v>BMAC 01-041 2D ctrl</v>
      </c>
    </row>
    <row r="17" spans="1:30" x14ac:dyDescent="0.2">
      <c r="A17" t="s">
        <v>861</v>
      </c>
      <c r="B17" s="3" t="s">
        <v>413</v>
      </c>
      <c r="C17" s="1" t="s">
        <v>42</v>
      </c>
      <c r="D17" s="1" t="s">
        <v>38</v>
      </c>
      <c r="E17" s="1" t="s">
        <v>34</v>
      </c>
      <c r="F17" s="1" t="str">
        <f t="shared" si="0"/>
        <v>BMAC 01-045 2D ctrl</v>
      </c>
      <c r="G17">
        <f>AVERAGE(RAW!G322:G324)</f>
        <v>2.0066666666666664</v>
      </c>
      <c r="H17">
        <f>AVERAGE(RAW!H322:H324)</f>
        <v>4.0633333333333335</v>
      </c>
      <c r="I17">
        <f>AVERAGE(RAW!I322:I324)</f>
        <v>1.1133333333333333</v>
      </c>
      <c r="J17">
        <f>AVERAGE(RAW!J322:J324)</f>
        <v>15.386666666666668</v>
      </c>
      <c r="K17">
        <f>AVERAGE(RAW!K322:K324)</f>
        <v>52.9</v>
      </c>
      <c r="L17">
        <f>AVERAGE(RAW!L322:L324)</f>
        <v>4.0999999999999996</v>
      </c>
      <c r="M17">
        <f>AVERAGE(RAW!M322:M324)</f>
        <v>3.9366666666666661</v>
      </c>
      <c r="N17">
        <f>AVERAGE(RAW!N322:N324)</f>
        <v>6.9266666666666667</v>
      </c>
      <c r="O17">
        <f>AVERAGE(RAW!O322:O324)</f>
        <v>10.51</v>
      </c>
      <c r="P17">
        <f>AVERAGE(RAW!P322:P324)</f>
        <v>1.9933333333333334</v>
      </c>
      <c r="Q17">
        <f>AVERAGE(RAW!Q322:Q324)</f>
        <v>54.113333333333323</v>
      </c>
      <c r="R17">
        <f>AVERAGE(RAW!R322:R324)</f>
        <v>87.346666666666678</v>
      </c>
      <c r="S17">
        <f>AVERAGE(RAW!S322:S324)</f>
        <v>6.1066666666666665</v>
      </c>
      <c r="T17">
        <f>AVERAGE(RAW!T322:T324)</f>
        <v>21.99</v>
      </c>
      <c r="U17">
        <f>AVERAGE(RAW!U322:U324)</f>
        <v>3.41</v>
      </c>
      <c r="V17">
        <f>AVERAGE(RAW!V322:V324)</f>
        <v>1095.0433333333333</v>
      </c>
      <c r="W17">
        <f>AVERAGE(RAW!W322:W324)</f>
        <v>350.48666666666668</v>
      </c>
      <c r="X17">
        <f>AVERAGE(RAW!X322:X324)</f>
        <v>30.61</v>
      </c>
      <c r="Y17">
        <f>AVERAGE(RAW!Y322:Y324)</f>
        <v>34.896666666666668</v>
      </c>
      <c r="Z17">
        <f>AVERAGE(RAW!Z322:Z324)</f>
        <v>1134</v>
      </c>
      <c r="AA17">
        <f>AVERAGE(RAW!AA322:AA324)</f>
        <v>10079.333333333334</v>
      </c>
      <c r="AB17">
        <f>AVERAGE(RAW!AB322:AB324)</f>
        <v>61.626666666666665</v>
      </c>
      <c r="AC17">
        <f>AVERAGE(RAW!AC322:AC324)</f>
        <v>368.27</v>
      </c>
      <c r="AD17">
        <f>AVERAGE(RAW!AD322:AD324)</f>
        <v>27.193333333333332</v>
      </c>
    </row>
    <row r="18" spans="1:30" x14ac:dyDescent="0.2">
      <c r="A18" t="s">
        <v>862</v>
      </c>
      <c r="B18" s="3" t="s">
        <v>413</v>
      </c>
      <c r="C18" s="1" t="s">
        <v>42</v>
      </c>
      <c r="D18" s="1" t="s">
        <v>38</v>
      </c>
      <c r="E18" s="1" t="s">
        <v>34</v>
      </c>
      <c r="F18" s="1" t="str">
        <f t="shared" si="0"/>
        <v>BMAC 01-045 2D ctrl</v>
      </c>
    </row>
    <row r="19" spans="1:30" x14ac:dyDescent="0.2">
      <c r="A19" t="s">
        <v>863</v>
      </c>
      <c r="B19" s="3" t="s">
        <v>413</v>
      </c>
      <c r="C19" s="1" t="s">
        <v>42</v>
      </c>
      <c r="D19" s="1" t="s">
        <v>38</v>
      </c>
      <c r="E19" s="1" t="s">
        <v>34</v>
      </c>
      <c r="F19" s="1" t="str">
        <f t="shared" si="0"/>
        <v>BMAC 01-045 2D ctrl</v>
      </c>
    </row>
    <row r="20" spans="1:30" x14ac:dyDescent="0.2">
      <c r="A20" t="s">
        <v>864</v>
      </c>
      <c r="B20" s="3" t="s">
        <v>109</v>
      </c>
      <c r="C20" s="1" t="s">
        <v>42</v>
      </c>
      <c r="D20" s="1" t="s">
        <v>38</v>
      </c>
      <c r="E20" s="1" t="s">
        <v>34</v>
      </c>
      <c r="F20" s="1" t="str">
        <f t="shared" si="0"/>
        <v>BMAC 01-054 2D ctrl</v>
      </c>
      <c r="G20">
        <f>AVERAGE(RAW!G325:G327)</f>
        <v>2.6366666666666667</v>
      </c>
      <c r="H20">
        <f>AVERAGE(RAW!H325:H327)</f>
        <v>5.5966666666666667</v>
      </c>
      <c r="I20">
        <f>AVERAGE(RAW!I325:I327)</f>
        <v>5.163333333333334</v>
      </c>
      <c r="J20">
        <f>AVERAGE(RAW!J325:J327)</f>
        <v>25.736666666666668</v>
      </c>
      <c r="K20">
        <f>AVERAGE(RAW!K325:K327)</f>
        <v>102.11666666666667</v>
      </c>
      <c r="L20">
        <f>AVERAGE(RAW!L325:L327)</f>
        <v>7.93</v>
      </c>
      <c r="M20">
        <f>AVERAGE(RAW!M325:M327)</f>
        <v>7.9033333333333333</v>
      </c>
      <c r="N20">
        <f>AVERAGE(RAW!N325:N327)</f>
        <v>18.396666666666665</v>
      </c>
      <c r="O20">
        <f>AVERAGE(RAW!O325:O327)</f>
        <v>13.770000000000001</v>
      </c>
      <c r="P20">
        <f>AVERAGE(RAW!P325:P327)</f>
        <v>21.863333333333333</v>
      </c>
      <c r="Q20">
        <f>AVERAGE(RAW!Q325:Q327)</f>
        <v>144.29</v>
      </c>
      <c r="R20">
        <f>AVERAGE(RAW!R325:R327)</f>
        <v>736.75333333333344</v>
      </c>
      <c r="S20">
        <f>AVERAGE(RAW!S325:S327)</f>
        <v>12.200000000000001</v>
      </c>
      <c r="T20">
        <f>AVERAGE(RAW!T325:T327)</f>
        <v>37.356666666666662</v>
      </c>
      <c r="U20">
        <f>AVERAGE(RAW!U325:U327)</f>
        <v>11.116666666666667</v>
      </c>
      <c r="V20">
        <f>AVERAGE(RAW!V325:V327)</f>
        <v>1103.48</v>
      </c>
      <c r="W20">
        <f>AVERAGE(RAW!W325:W327)</f>
        <v>874.28666666666675</v>
      </c>
      <c r="X20">
        <f>AVERAGE(RAW!X325:X327)</f>
        <v>208.27333333333331</v>
      </c>
      <c r="Y20">
        <f>AVERAGE(RAW!Y325:Y327)</f>
        <v>118.04666666666667</v>
      </c>
      <c r="Z20">
        <f>AVERAGE(RAW!Z325:Z327)</f>
        <v>3423</v>
      </c>
      <c r="AA20">
        <f>AVERAGE(RAW!AA325:AA327)</f>
        <v>22822</v>
      </c>
      <c r="AB20">
        <f>AVERAGE(RAW!AB325:AB327)</f>
        <v>84.86333333333333</v>
      </c>
      <c r="AC20">
        <f>AVERAGE(RAW!AC325:AC327)</f>
        <v>827.96333333333348</v>
      </c>
      <c r="AD20">
        <f>AVERAGE(RAW!AD325:AD327)</f>
        <v>201.56333333333336</v>
      </c>
    </row>
    <row r="21" spans="1:30" x14ac:dyDescent="0.2">
      <c r="A21" t="s">
        <v>865</v>
      </c>
      <c r="B21" s="3" t="s">
        <v>109</v>
      </c>
      <c r="C21" s="1" t="s">
        <v>42</v>
      </c>
      <c r="D21" s="1" t="s">
        <v>38</v>
      </c>
      <c r="E21" s="1" t="s">
        <v>34</v>
      </c>
      <c r="F21" s="1" t="str">
        <f t="shared" si="0"/>
        <v>BMAC 01-054 2D ctrl</v>
      </c>
    </row>
    <row r="22" spans="1:30" x14ac:dyDescent="0.2">
      <c r="A22" t="s">
        <v>866</v>
      </c>
      <c r="B22" s="3" t="s">
        <v>109</v>
      </c>
      <c r="C22" s="1" t="s">
        <v>42</v>
      </c>
      <c r="D22" s="1" t="s">
        <v>38</v>
      </c>
      <c r="E22" s="1" t="s">
        <v>34</v>
      </c>
      <c r="F22" s="1" t="str">
        <f t="shared" si="0"/>
        <v>BMAC 01-054 2D ctrl</v>
      </c>
    </row>
    <row r="23" spans="1:30" x14ac:dyDescent="0.2">
      <c r="A23" t="s">
        <v>867</v>
      </c>
      <c r="B23" s="3" t="s">
        <v>194</v>
      </c>
      <c r="C23" s="1" t="s">
        <v>42</v>
      </c>
      <c r="D23" s="1" t="s">
        <v>38</v>
      </c>
      <c r="E23" s="1" t="s">
        <v>34</v>
      </c>
      <c r="F23" s="1" t="str">
        <f t="shared" si="0"/>
        <v>BMAC 01-061 2D ctrl</v>
      </c>
      <c r="G23">
        <f>AVERAGE(RAW!G328:G330)</f>
        <v>1.9033333333333333</v>
      </c>
      <c r="H23">
        <f>AVERAGE(RAW!H328:H330)</f>
        <v>4.5</v>
      </c>
      <c r="I23">
        <f>AVERAGE(RAW!I328:I330)</f>
        <v>4.04</v>
      </c>
      <c r="J23">
        <f>AVERAGE(RAW!J328:J330)</f>
        <v>35.473333333333329</v>
      </c>
      <c r="K23">
        <f>AVERAGE(RAW!K328:K330)</f>
        <v>38.409999999999997</v>
      </c>
      <c r="L23">
        <f>AVERAGE(RAW!L328:L330)</f>
        <v>4.5033333333333339</v>
      </c>
      <c r="M23">
        <f>AVERAGE(RAW!M328:M330)</f>
        <v>8.0466666666666669</v>
      </c>
      <c r="N23">
        <f>AVERAGE(RAW!N328:N330)</f>
        <v>10.856666666666667</v>
      </c>
      <c r="O23">
        <f>AVERAGE(RAW!O328:O330)</f>
        <v>9.913333333333334</v>
      </c>
      <c r="P23">
        <f>AVERAGE(RAW!P328:P330)</f>
        <v>20.236666666666668</v>
      </c>
      <c r="Q23">
        <f>AVERAGE(RAW!Q328:Q330)</f>
        <v>171.42999999999998</v>
      </c>
      <c r="R23">
        <f>AVERAGE(RAW!R328:R330)</f>
        <v>480.09999999999997</v>
      </c>
      <c r="S23">
        <f>AVERAGE(RAW!S328:S330)</f>
        <v>10.99</v>
      </c>
      <c r="T23">
        <f>AVERAGE(RAW!T328:T330)</f>
        <v>41.083333333333336</v>
      </c>
      <c r="U23">
        <f>AVERAGE(RAW!U328:U330)</f>
        <v>11.65</v>
      </c>
      <c r="V23">
        <f>AVERAGE(RAW!V328:V330)</f>
        <v>768.32</v>
      </c>
      <c r="W23">
        <f>AVERAGE(RAW!W328:W330)</f>
        <v>660.35333333333335</v>
      </c>
      <c r="X23">
        <f>AVERAGE(RAW!X328:X330)</f>
        <v>73.023333333333326</v>
      </c>
      <c r="Y23">
        <f>AVERAGE(RAW!Y328:Y330)</f>
        <v>76.053333333333327</v>
      </c>
      <c r="Z23">
        <f>AVERAGE(RAW!Z328:Z330)</f>
        <v>3113</v>
      </c>
      <c r="AA23">
        <f>AVERAGE(RAW!AA328:AA330)</f>
        <v>28469</v>
      </c>
      <c r="AB23">
        <f>AVERAGE(RAW!AB328:AB330)</f>
        <v>81.406666666666666</v>
      </c>
      <c r="AC23">
        <f>AVERAGE(RAW!AC328:AC330)</f>
        <v>487.58</v>
      </c>
      <c r="AD23">
        <f>AVERAGE(RAW!AD328:AD330)</f>
        <v>173.4266666666667</v>
      </c>
    </row>
    <row r="24" spans="1:30" x14ac:dyDescent="0.2">
      <c r="A24" t="s">
        <v>868</v>
      </c>
      <c r="B24" s="3" t="s">
        <v>194</v>
      </c>
      <c r="C24" s="1" t="s">
        <v>42</v>
      </c>
      <c r="D24" s="1" t="s">
        <v>38</v>
      </c>
      <c r="E24" s="1" t="s">
        <v>34</v>
      </c>
      <c r="F24" s="1" t="str">
        <f t="shared" si="0"/>
        <v>BMAC 01-061 2D ctrl</v>
      </c>
    </row>
    <row r="25" spans="1:30" x14ac:dyDescent="0.2">
      <c r="A25" t="s">
        <v>869</v>
      </c>
      <c r="B25" s="3" t="s">
        <v>194</v>
      </c>
      <c r="C25" s="1" t="s">
        <v>42</v>
      </c>
      <c r="D25" s="1" t="s">
        <v>38</v>
      </c>
      <c r="E25" s="1" t="s">
        <v>34</v>
      </c>
      <c r="F25" s="1" t="str">
        <f t="shared" si="0"/>
        <v>BMAC 01-061 2D ctrl</v>
      </c>
    </row>
    <row r="26" spans="1:30" x14ac:dyDescent="0.2">
      <c r="A26" t="s">
        <v>870</v>
      </c>
      <c r="B26" s="3" t="s">
        <v>453</v>
      </c>
      <c r="C26" s="4" t="s">
        <v>42</v>
      </c>
      <c r="D26" s="1" t="s">
        <v>38</v>
      </c>
      <c r="E26" s="1" t="s">
        <v>34</v>
      </c>
      <c r="F26" s="1" t="str">
        <f t="shared" si="0"/>
        <v>BMAC 01-070 2D ctrl</v>
      </c>
      <c r="G26">
        <f>AVERAGE(RAW!G331:G333)</f>
        <v>2.65</v>
      </c>
      <c r="H26">
        <f>AVERAGE(RAW!H331:H333)</f>
        <v>6.166666666666667</v>
      </c>
      <c r="I26">
        <f>AVERAGE(RAW!I331:I333)</f>
        <v>1.2966666666666666</v>
      </c>
      <c r="J26">
        <f>AVERAGE(RAW!J331:J333)</f>
        <v>16.600000000000001</v>
      </c>
      <c r="K26">
        <f>AVERAGE(RAW!K331:K333)</f>
        <v>256.26</v>
      </c>
      <c r="L26">
        <f>AVERAGE(RAW!L331:L333)</f>
        <v>6.5266666666666673</v>
      </c>
      <c r="M26">
        <f>AVERAGE(RAW!M331:M333)</f>
        <v>6.2633333333333328</v>
      </c>
      <c r="N26">
        <f>AVERAGE(RAW!N331:N333)</f>
        <v>78.44</v>
      </c>
      <c r="O26">
        <f>AVERAGE(RAW!O331:O333)</f>
        <v>10.99</v>
      </c>
      <c r="P26">
        <f>AVERAGE(RAW!P331:P333)</f>
        <v>4.7233333333333336</v>
      </c>
      <c r="Q26">
        <f>AVERAGE(RAW!Q331:Q333)</f>
        <v>70.763333333333335</v>
      </c>
      <c r="R26">
        <f>AVERAGE(RAW!R331:R333)</f>
        <v>58.04</v>
      </c>
      <c r="S26">
        <f>AVERAGE(RAW!S331:S333)</f>
        <v>8.16</v>
      </c>
      <c r="T26">
        <f>AVERAGE(RAW!T331:T333)</f>
        <v>27.796666666666667</v>
      </c>
      <c r="U26">
        <f>AVERAGE(RAW!U331:U333)</f>
        <v>2.7966666666666664</v>
      </c>
      <c r="V26">
        <f>AVERAGE(RAW!V331:V333)</f>
        <v>712.30666666666673</v>
      </c>
      <c r="W26">
        <f>AVERAGE(RAW!W331:W333)</f>
        <v>521.11</v>
      </c>
      <c r="X26">
        <f>AVERAGE(RAW!X331:X333)</f>
        <v>65.69</v>
      </c>
      <c r="Y26">
        <f>AVERAGE(RAW!Y331:Y333)</f>
        <v>51.016666666666673</v>
      </c>
      <c r="Z26">
        <f>AVERAGE(RAW!Z331:Z333)</f>
        <v>2219.6666666666665</v>
      </c>
      <c r="AA26">
        <f>AVERAGE(RAW!AA331:AA333)</f>
        <v>15736.333333333334</v>
      </c>
      <c r="AB26">
        <f>AVERAGE(RAW!AB331:AB333)</f>
        <v>68.459999999999994</v>
      </c>
      <c r="AC26">
        <f>AVERAGE(RAW!AC331:AC333)</f>
        <v>707.43666666666661</v>
      </c>
      <c r="AD26">
        <f>AVERAGE(RAW!AD331:AD333)</f>
        <v>31.136666666666667</v>
      </c>
    </row>
    <row r="27" spans="1:30" x14ac:dyDescent="0.2">
      <c r="A27" t="s">
        <v>871</v>
      </c>
      <c r="B27" s="3" t="s">
        <v>453</v>
      </c>
      <c r="C27" s="4" t="s">
        <v>42</v>
      </c>
      <c r="D27" s="1" t="s">
        <v>38</v>
      </c>
      <c r="E27" s="1" t="s">
        <v>34</v>
      </c>
      <c r="F27" s="1" t="str">
        <f t="shared" si="0"/>
        <v>BMAC 01-070 2D ctrl</v>
      </c>
    </row>
    <row r="28" spans="1:30" x14ac:dyDescent="0.2">
      <c r="A28" t="s">
        <v>872</v>
      </c>
      <c r="B28" s="3" t="s">
        <v>453</v>
      </c>
      <c r="C28" s="4" t="s">
        <v>42</v>
      </c>
      <c r="D28" s="1" t="s">
        <v>38</v>
      </c>
      <c r="E28" s="1" t="s">
        <v>34</v>
      </c>
      <c r="F28" s="1" t="str">
        <f t="shared" si="0"/>
        <v>BMAC 01-070 2D ctrl</v>
      </c>
    </row>
    <row r="29" spans="1:30" x14ac:dyDescent="0.2">
      <c r="A29" t="s">
        <v>873</v>
      </c>
      <c r="B29" s="3" t="s">
        <v>246</v>
      </c>
      <c r="C29" s="1" t="s">
        <v>42</v>
      </c>
      <c r="D29" s="1" t="s">
        <v>38</v>
      </c>
      <c r="E29" s="1" t="s">
        <v>34</v>
      </c>
      <c r="F29" s="1" t="str">
        <f t="shared" si="0"/>
        <v>BMAC 01-075 2D ctrl</v>
      </c>
      <c r="G29">
        <f>AVERAGE(RAW!G334:G336)</f>
        <v>1.6000000000000003</v>
      </c>
      <c r="H29">
        <f>AVERAGE(RAW!H334:H336)</f>
        <v>1.3800000000000001</v>
      </c>
      <c r="I29">
        <f>AVERAGE(RAW!I334:I336)</f>
        <v>3.3833333333333333</v>
      </c>
      <c r="J29">
        <f>AVERAGE(RAW!J334:J336)</f>
        <v>18.739999999999998</v>
      </c>
      <c r="K29">
        <f>AVERAGE(RAW!K334:K336)</f>
        <v>1.2666666666666668</v>
      </c>
      <c r="L29">
        <f>AVERAGE(RAW!L334:L336)</f>
        <v>2.3333333333333335</v>
      </c>
      <c r="M29">
        <f>AVERAGE(RAW!M334:M336)</f>
        <v>6.37</v>
      </c>
      <c r="N29">
        <f>AVERAGE(RAW!N334:N336)</f>
        <v>9.206666666666667</v>
      </c>
      <c r="O29">
        <f>AVERAGE(RAW!O334:O336)</f>
        <v>4.4066666666666672</v>
      </c>
      <c r="P29">
        <f>AVERAGE(RAW!P334:P336)</f>
        <v>10.59</v>
      </c>
      <c r="Q29">
        <f>AVERAGE(RAW!Q334:Q336)</f>
        <v>162.46333333333334</v>
      </c>
      <c r="R29">
        <f>AVERAGE(RAW!R334:R336)</f>
        <v>318.80333333333334</v>
      </c>
      <c r="S29">
        <f>AVERAGE(RAW!S334:S336)</f>
        <v>6.9866666666666672</v>
      </c>
      <c r="T29">
        <f>AVERAGE(RAW!T334:T336)</f>
        <v>38.523333333333333</v>
      </c>
      <c r="U29">
        <f>AVERAGE(RAW!U334:U336)</f>
        <v>6.7966666666666669</v>
      </c>
      <c r="V29">
        <f>AVERAGE(RAW!V334:V336)</f>
        <v>1943</v>
      </c>
      <c r="W29">
        <f>AVERAGE(RAW!W334:W336)</f>
        <v>540.18666666666661</v>
      </c>
      <c r="X29">
        <f>AVERAGE(RAW!X334:X336)</f>
        <v>39.983333333333341</v>
      </c>
      <c r="Y29">
        <f>AVERAGE(RAW!Y334:Y336)</f>
        <v>52.756666666666668</v>
      </c>
      <c r="Z29">
        <f>AVERAGE(RAW!Z334:Z336)</f>
        <v>2296</v>
      </c>
      <c r="AA29">
        <f>AVERAGE(RAW!AA334:AA336)</f>
        <v>14397.333333333334</v>
      </c>
      <c r="AB29">
        <f>AVERAGE(RAW!AB334:AB336)</f>
        <v>75.88666666666667</v>
      </c>
      <c r="AC29">
        <f>AVERAGE(RAW!AC334:AC336)</f>
        <v>494.96000000000004</v>
      </c>
      <c r="AD29">
        <f>AVERAGE(RAW!AD334:AD336)</f>
        <v>216.6933333333333</v>
      </c>
    </row>
    <row r="30" spans="1:30" x14ac:dyDescent="0.2">
      <c r="A30" t="s">
        <v>874</v>
      </c>
      <c r="B30" s="3" t="s">
        <v>246</v>
      </c>
      <c r="C30" s="1" t="s">
        <v>42</v>
      </c>
      <c r="D30" s="1" t="s">
        <v>38</v>
      </c>
      <c r="E30" s="1" t="s">
        <v>34</v>
      </c>
      <c r="F30" s="1" t="str">
        <f t="shared" si="0"/>
        <v>BMAC 01-075 2D ctrl</v>
      </c>
    </row>
    <row r="31" spans="1:30" x14ac:dyDescent="0.2">
      <c r="A31" t="s">
        <v>875</v>
      </c>
      <c r="B31" s="3" t="s">
        <v>246</v>
      </c>
      <c r="C31" s="1" t="s">
        <v>42</v>
      </c>
      <c r="D31" s="1" t="s">
        <v>38</v>
      </c>
      <c r="E31" s="1" t="s">
        <v>34</v>
      </c>
      <c r="F31" s="1" t="str">
        <f t="shared" si="0"/>
        <v>BMAC 01-075 2D ctrl</v>
      </c>
    </row>
    <row r="32" spans="1:30" x14ac:dyDescent="0.2">
      <c r="A32" t="s">
        <v>876</v>
      </c>
      <c r="B32" s="3" t="s">
        <v>344</v>
      </c>
      <c r="C32" s="1" t="s">
        <v>42</v>
      </c>
      <c r="D32" s="1" t="s">
        <v>38</v>
      </c>
      <c r="E32" s="1" t="s">
        <v>34</v>
      </c>
      <c r="F32" s="1" t="str">
        <f t="shared" si="0"/>
        <v>BMAC 01-092 2D ctrl</v>
      </c>
      <c r="G32">
        <f>AVERAGE(RAW!G337:G339)</f>
        <v>1.4433333333333334</v>
      </c>
      <c r="H32">
        <f>AVERAGE(RAW!H337:H339)</f>
        <v>1.5333333333333332</v>
      </c>
      <c r="I32">
        <f>AVERAGE(RAW!I337:I339)</f>
        <v>1.1566666666666665</v>
      </c>
      <c r="J32">
        <f>AVERAGE(RAW!J337:J339)</f>
        <v>13.443333333333333</v>
      </c>
      <c r="K32">
        <f>AVERAGE(RAW!K337:K339)</f>
        <v>22.813333333333333</v>
      </c>
      <c r="L32">
        <f>AVERAGE(RAW!L337:L339)</f>
        <v>4.4566666666666661</v>
      </c>
      <c r="M32">
        <f>AVERAGE(RAW!M337:M339)</f>
        <v>3.56</v>
      </c>
      <c r="N32">
        <f>AVERAGE(RAW!N337:N339)</f>
        <v>6.7166666666666659</v>
      </c>
      <c r="O32">
        <f>AVERAGE(RAW!O337:O339)</f>
        <v>7.94</v>
      </c>
      <c r="P32">
        <f>AVERAGE(RAW!P337:P339)</f>
        <v>2.4266666666666663</v>
      </c>
      <c r="Q32">
        <f>AVERAGE(RAW!Q337:Q339)</f>
        <v>46.660000000000004</v>
      </c>
      <c r="R32">
        <f>AVERAGE(RAW!R337:R339)</f>
        <v>30.320000000000004</v>
      </c>
      <c r="S32">
        <f>AVERAGE(RAW!S337:S339)</f>
        <v>4.84</v>
      </c>
      <c r="T32">
        <f>AVERAGE(RAW!T337:T339)</f>
        <v>16.670000000000002</v>
      </c>
      <c r="U32">
        <f>AVERAGE(RAW!U337:U339)</f>
        <v>2.3133333333333335</v>
      </c>
      <c r="V32">
        <f>AVERAGE(RAW!V337:V339)</f>
        <v>490.28999999999996</v>
      </c>
      <c r="W32">
        <f>AVERAGE(RAW!W337:W339)</f>
        <v>395.54999999999995</v>
      </c>
      <c r="X32">
        <f>AVERAGE(RAW!X337:X339)</f>
        <v>156.13</v>
      </c>
      <c r="Y32">
        <f>AVERAGE(RAW!Y337:Y339)</f>
        <v>41.54</v>
      </c>
      <c r="Z32">
        <f>AVERAGE(RAW!Z337:Z339)</f>
        <v>2479</v>
      </c>
      <c r="AA32">
        <f>AVERAGE(RAW!AA337:AA339)</f>
        <v>12091</v>
      </c>
      <c r="AB32">
        <f>AVERAGE(RAW!AB337:AB339)</f>
        <v>54.436666666666667</v>
      </c>
      <c r="AC32">
        <f>AVERAGE(RAW!AC337:AC339)</f>
        <v>455.13333333333338</v>
      </c>
      <c r="AD32">
        <f>AVERAGE(RAW!AD337:AD339)</f>
        <v>21.73</v>
      </c>
    </row>
    <row r="33" spans="1:30" x14ac:dyDescent="0.2">
      <c r="A33" t="s">
        <v>877</v>
      </c>
      <c r="B33" s="3" t="s">
        <v>344</v>
      </c>
      <c r="C33" s="1" t="s">
        <v>42</v>
      </c>
      <c r="D33" s="1" t="s">
        <v>38</v>
      </c>
      <c r="E33" s="1" t="s">
        <v>34</v>
      </c>
      <c r="F33" s="1" t="str">
        <f t="shared" si="0"/>
        <v>BMAC 01-092 2D ctrl</v>
      </c>
    </row>
    <row r="34" spans="1:30" x14ac:dyDescent="0.2">
      <c r="A34" t="s">
        <v>878</v>
      </c>
      <c r="B34" s="3" t="s">
        <v>344</v>
      </c>
      <c r="C34" s="1" t="s">
        <v>42</v>
      </c>
      <c r="D34" s="1" t="s">
        <v>38</v>
      </c>
      <c r="E34" s="1" t="s">
        <v>34</v>
      </c>
      <c r="F34" s="1" t="str">
        <f t="shared" ref="F34:F65" si="1">CONCATENATE(E34," ",B34," ",C34," ", D34)</f>
        <v>BMAC 01-092 2D ctrl</v>
      </c>
    </row>
    <row r="35" spans="1:30" x14ac:dyDescent="0.2">
      <c r="A35" t="s">
        <v>879</v>
      </c>
      <c r="B35" s="3" t="s">
        <v>357</v>
      </c>
      <c r="C35" s="1" t="s">
        <v>42</v>
      </c>
      <c r="D35" s="1" t="s">
        <v>38</v>
      </c>
      <c r="E35" s="1" t="s">
        <v>34</v>
      </c>
      <c r="F35" s="1" t="str">
        <f t="shared" si="1"/>
        <v>BMAC 01-095 2D ctrl</v>
      </c>
      <c r="G35">
        <f>AVERAGE(RAW!G340:G342)</f>
        <v>1.2</v>
      </c>
      <c r="H35">
        <f>AVERAGE(RAW!H340:H342)</f>
        <v>1.1866666666666668</v>
      </c>
      <c r="I35">
        <f>AVERAGE(RAW!I340:I342)</f>
        <v>1.2033333333333334</v>
      </c>
      <c r="J35">
        <f>AVERAGE(RAW!J340:J342)</f>
        <v>11.563333333333333</v>
      </c>
      <c r="K35">
        <f>AVERAGE(RAW!K340:K342)</f>
        <v>16.12</v>
      </c>
      <c r="L35">
        <f>AVERAGE(RAW!L340:L342)</f>
        <v>3.64</v>
      </c>
      <c r="M35">
        <f>AVERAGE(RAW!M340:M342)</f>
        <v>3.69</v>
      </c>
      <c r="N35">
        <f>AVERAGE(RAW!N340:N342)</f>
        <v>6.23</v>
      </c>
      <c r="O35">
        <f>AVERAGE(RAW!O340:O342)</f>
        <v>7.126666666666666</v>
      </c>
      <c r="P35">
        <f>AVERAGE(RAW!P340:P342)</f>
        <v>2.4266666666666663</v>
      </c>
      <c r="Q35">
        <f>AVERAGE(RAW!Q340:Q342)</f>
        <v>46.660000000000004</v>
      </c>
      <c r="R35">
        <f>AVERAGE(RAW!R340:R342)</f>
        <v>30.320000000000004</v>
      </c>
      <c r="S35">
        <f>AVERAGE(RAW!S340:S342)</f>
        <v>4.84</v>
      </c>
      <c r="T35">
        <f>AVERAGE(RAW!T340:T342)</f>
        <v>16.423333333333336</v>
      </c>
      <c r="U35">
        <f>AVERAGE(RAW!U340:U342)</f>
        <v>2.37</v>
      </c>
      <c r="V35">
        <f>AVERAGE(RAW!V340:V342)</f>
        <v>489.84666666666664</v>
      </c>
      <c r="W35">
        <f>AVERAGE(RAW!W340:W342)</f>
        <v>328.99333333333334</v>
      </c>
      <c r="X35">
        <f>AVERAGE(RAW!X340:X342)</f>
        <v>152.70000000000002</v>
      </c>
      <c r="Y35">
        <f>AVERAGE(RAW!Y340:Y342)</f>
        <v>43.32</v>
      </c>
      <c r="Z35">
        <f>AVERAGE(RAW!Z340:Z342)</f>
        <v>2375</v>
      </c>
      <c r="AA35">
        <f>AVERAGE(RAW!AA340:AA342)</f>
        <v>11178.666666666666</v>
      </c>
      <c r="AB35">
        <f>AVERAGE(RAW!AB340:AB342)</f>
        <v>51.543333333333329</v>
      </c>
      <c r="AC35">
        <f>AVERAGE(RAW!AC340:AC342)</f>
        <v>437.78000000000003</v>
      </c>
      <c r="AD35">
        <f>AVERAGE(RAW!AD340:AD342)</f>
        <v>21.51</v>
      </c>
    </row>
    <row r="36" spans="1:30" x14ac:dyDescent="0.2">
      <c r="A36" t="s">
        <v>880</v>
      </c>
      <c r="B36" s="3" t="s">
        <v>357</v>
      </c>
      <c r="C36" s="1" t="s">
        <v>42</v>
      </c>
      <c r="D36" s="1" t="s">
        <v>38</v>
      </c>
      <c r="E36" s="1" t="s">
        <v>34</v>
      </c>
      <c r="F36" s="1" t="str">
        <f t="shared" si="1"/>
        <v>BMAC 01-095 2D ctrl</v>
      </c>
    </row>
    <row r="37" spans="1:30" x14ac:dyDescent="0.2">
      <c r="A37" t="s">
        <v>881</v>
      </c>
      <c r="B37" s="3" t="s">
        <v>357</v>
      </c>
      <c r="C37" s="1" t="s">
        <v>42</v>
      </c>
      <c r="D37" s="1" t="s">
        <v>38</v>
      </c>
      <c r="E37" s="1" t="s">
        <v>34</v>
      </c>
      <c r="F37" s="1" t="str">
        <f t="shared" si="1"/>
        <v>BMAC 01-095 2D ctrl</v>
      </c>
    </row>
    <row r="38" spans="1:30" x14ac:dyDescent="0.2">
      <c r="A38" t="s">
        <v>882</v>
      </c>
      <c r="B38" s="3" t="s">
        <v>259</v>
      </c>
      <c r="C38" s="1" t="s">
        <v>42</v>
      </c>
      <c r="D38" s="1" t="s">
        <v>38</v>
      </c>
      <c r="E38" s="1" t="s">
        <v>34</v>
      </c>
      <c r="F38" s="1" t="str">
        <f t="shared" si="1"/>
        <v>BMAC 01-101 2D ctrl</v>
      </c>
      <c r="G38">
        <f>AVERAGE(RAW!G343:G345)</f>
        <v>1.5599999999999998</v>
      </c>
      <c r="H38">
        <f>AVERAGE(RAW!H343:H345)</f>
        <v>2.2233333333333332</v>
      </c>
      <c r="I38">
        <f>AVERAGE(RAW!I343:I345)</f>
        <v>4.6366666666666667</v>
      </c>
      <c r="J38">
        <f>AVERAGE(RAW!J343:J345)</f>
        <v>17.940000000000001</v>
      </c>
      <c r="K38">
        <f>AVERAGE(RAW!K343:K345)</f>
        <v>11.396666666666667</v>
      </c>
      <c r="L38">
        <f>AVERAGE(RAW!L343:L345)</f>
        <v>2.7133333333333334</v>
      </c>
      <c r="M38">
        <f>AVERAGE(RAW!M343:M345)</f>
        <v>8.0466666666666669</v>
      </c>
      <c r="N38">
        <f>AVERAGE(RAW!N343:N345)</f>
        <v>9.9533333333333331</v>
      </c>
      <c r="O38">
        <f>AVERAGE(RAW!O343:O345)</f>
        <v>7.1833333333333336</v>
      </c>
      <c r="P38">
        <f>AVERAGE(RAW!P343:P345)</f>
        <v>26.543333333333333</v>
      </c>
      <c r="Q38">
        <f>AVERAGE(RAW!Q343:Q345)</f>
        <v>162.38999999999999</v>
      </c>
      <c r="R38">
        <f>AVERAGE(RAW!R343:R345)</f>
        <v>410.87999999999994</v>
      </c>
      <c r="S38">
        <f>AVERAGE(RAW!S343:S345)</f>
        <v>8.3533333333333317</v>
      </c>
      <c r="T38">
        <f>AVERAGE(RAW!T343:T345)</f>
        <v>41.426666666666669</v>
      </c>
      <c r="U38">
        <f>AVERAGE(RAW!U343:U345)</f>
        <v>12.293333333333335</v>
      </c>
      <c r="V38">
        <f>AVERAGE(RAW!V343:V345)</f>
        <v>536.82666666666671</v>
      </c>
      <c r="W38">
        <f>AVERAGE(RAW!W343:W345)</f>
        <v>613.96</v>
      </c>
      <c r="X38">
        <f>AVERAGE(RAW!X343:X345)</f>
        <v>54.486666666666672</v>
      </c>
      <c r="Y38">
        <f>AVERAGE(RAW!Y343:Y345)</f>
        <v>79.40666666666668</v>
      </c>
      <c r="Z38">
        <f>AVERAGE(RAW!Z343:Z345)</f>
        <v>3945.3333333333335</v>
      </c>
      <c r="AA38">
        <f>AVERAGE(RAW!AA343:AA345)</f>
        <v>25598</v>
      </c>
      <c r="AB38">
        <f>AVERAGE(RAW!AB343:AB345)</f>
        <v>72.73</v>
      </c>
      <c r="AC38">
        <f>AVERAGE(RAW!AC343:AC345)</f>
        <v>444.63666666666671</v>
      </c>
      <c r="AD38">
        <f>AVERAGE(RAW!AD343:AD345)</f>
        <v>194.6866666666667</v>
      </c>
    </row>
    <row r="39" spans="1:30" x14ac:dyDescent="0.2">
      <c r="A39" t="s">
        <v>883</v>
      </c>
      <c r="B39" s="3" t="s">
        <v>259</v>
      </c>
      <c r="C39" s="1" t="s">
        <v>42</v>
      </c>
      <c r="D39" s="1" t="s">
        <v>38</v>
      </c>
      <c r="E39" s="1" t="s">
        <v>34</v>
      </c>
      <c r="F39" s="1" t="str">
        <f t="shared" si="1"/>
        <v>BMAC 01-101 2D ctrl</v>
      </c>
    </row>
    <row r="40" spans="1:30" x14ac:dyDescent="0.2">
      <c r="A40" t="s">
        <v>884</v>
      </c>
      <c r="B40" s="3" t="s">
        <v>259</v>
      </c>
      <c r="C40" s="1" t="s">
        <v>42</v>
      </c>
      <c r="D40" s="1" t="s">
        <v>38</v>
      </c>
      <c r="E40" s="1" t="s">
        <v>34</v>
      </c>
      <c r="F40" s="1" t="str">
        <f t="shared" si="1"/>
        <v>BMAC 01-101 2D ctrl</v>
      </c>
    </row>
    <row r="41" spans="1:30" x14ac:dyDescent="0.2">
      <c r="A41" t="s">
        <v>885</v>
      </c>
      <c r="B41" s="3" t="s">
        <v>168</v>
      </c>
      <c r="C41" s="1" t="s">
        <v>42</v>
      </c>
      <c r="D41" s="1" t="s">
        <v>38</v>
      </c>
      <c r="E41" s="1" t="s">
        <v>34</v>
      </c>
      <c r="F41" s="1" t="str">
        <f t="shared" si="1"/>
        <v>BMAC 01-102 2D ctrl</v>
      </c>
      <c r="G41">
        <f>AVERAGE(RAW!G346:G348)</f>
        <v>2.4466666666666668</v>
      </c>
      <c r="H41">
        <f>AVERAGE(RAW!H346:H348)</f>
        <v>4.04</v>
      </c>
      <c r="I41">
        <f>AVERAGE(RAW!I346:I348)</f>
        <v>2.98</v>
      </c>
      <c r="J41">
        <f>AVERAGE(RAW!J346:J348)</f>
        <v>24.096666666666668</v>
      </c>
      <c r="K41">
        <f>AVERAGE(RAW!K346:K348)</f>
        <v>105.08999999999999</v>
      </c>
      <c r="L41">
        <f>AVERAGE(RAW!L346:L348)</f>
        <v>5.0433333333333339</v>
      </c>
      <c r="M41">
        <f>AVERAGE(RAW!M346:M348)</f>
        <v>5.71</v>
      </c>
      <c r="N41">
        <f>AVERAGE(RAW!N346:N348)</f>
        <v>28.706666666666667</v>
      </c>
      <c r="O41">
        <f>AVERAGE(RAW!O346:O348)</f>
        <v>12.153333333333334</v>
      </c>
      <c r="P41">
        <f>AVERAGE(RAW!P346:P348)</f>
        <v>12.576666666666668</v>
      </c>
      <c r="Q41">
        <f>AVERAGE(RAW!Q346:Q348)</f>
        <v>145.57333333333335</v>
      </c>
      <c r="R41">
        <f>AVERAGE(RAW!R346:R348)</f>
        <v>320.40333333333336</v>
      </c>
      <c r="S41">
        <f>AVERAGE(RAW!S346:S348)</f>
        <v>7.13</v>
      </c>
      <c r="T41">
        <f>AVERAGE(RAW!T346:T348)</f>
        <v>35.183333333333337</v>
      </c>
      <c r="U41">
        <f>AVERAGE(RAW!U346:U348)</f>
        <v>2.7133333333333334</v>
      </c>
      <c r="V41">
        <f>AVERAGE(RAW!V346:V348)</f>
        <v>985.13</v>
      </c>
      <c r="W41">
        <f>AVERAGE(RAW!W346:W348)</f>
        <v>862.10666666666657</v>
      </c>
      <c r="X41">
        <f>AVERAGE(RAW!X346:X348)</f>
        <v>186.31333333333336</v>
      </c>
      <c r="Y41">
        <f>AVERAGE(RAW!Y346:Y348)</f>
        <v>125.24333333333333</v>
      </c>
      <c r="Z41">
        <f>AVERAGE(RAW!Z346:Z348)</f>
        <v>1573</v>
      </c>
      <c r="AA41">
        <f>AVERAGE(RAW!AA346:AA348)</f>
        <v>41312</v>
      </c>
      <c r="AB41">
        <f>AVERAGE(RAW!AB346:AB348)</f>
        <v>97.486666666666679</v>
      </c>
      <c r="AC41">
        <f>AVERAGE(RAW!AC346:AC348)</f>
        <v>814.95666666666659</v>
      </c>
      <c r="AD41">
        <f>AVERAGE(RAW!AD346:AD348)</f>
        <v>171.63666666666666</v>
      </c>
    </row>
    <row r="42" spans="1:30" x14ac:dyDescent="0.2">
      <c r="A42" t="s">
        <v>886</v>
      </c>
      <c r="B42" s="3" t="s">
        <v>168</v>
      </c>
      <c r="C42" s="1" t="s">
        <v>42</v>
      </c>
      <c r="D42" s="1" t="s">
        <v>38</v>
      </c>
      <c r="E42" s="1" t="s">
        <v>34</v>
      </c>
      <c r="F42" s="1" t="str">
        <f t="shared" si="1"/>
        <v>BMAC 01-102 2D ctrl</v>
      </c>
    </row>
    <row r="43" spans="1:30" x14ac:dyDescent="0.2">
      <c r="A43" t="s">
        <v>887</v>
      </c>
      <c r="B43" s="3" t="s">
        <v>168</v>
      </c>
      <c r="C43" s="1" t="s">
        <v>42</v>
      </c>
      <c r="D43" s="1" t="s">
        <v>38</v>
      </c>
      <c r="E43" s="1" t="s">
        <v>34</v>
      </c>
      <c r="F43" s="1" t="str">
        <f t="shared" si="1"/>
        <v>BMAC 01-102 2D ctrl</v>
      </c>
    </row>
    <row r="44" spans="1:30" x14ac:dyDescent="0.2">
      <c r="A44" t="s">
        <v>888</v>
      </c>
      <c r="B44" s="3" t="s">
        <v>123</v>
      </c>
      <c r="C44" s="1" t="s">
        <v>42</v>
      </c>
      <c r="D44" s="1" t="s">
        <v>38</v>
      </c>
      <c r="E44" s="1" t="s">
        <v>34</v>
      </c>
      <c r="F44" s="1" t="str">
        <f t="shared" si="1"/>
        <v>BMAC 01-109 2D ctrl</v>
      </c>
      <c r="G44">
        <f>AVERAGE(RAW!G349:G351)</f>
        <v>2.6333333333333333</v>
      </c>
      <c r="H44">
        <f>AVERAGE(RAW!H349:H351)</f>
        <v>5.8933333333333335</v>
      </c>
      <c r="I44">
        <f>AVERAGE(RAW!I349:I351)</f>
        <v>3.9899999999999998</v>
      </c>
      <c r="J44">
        <f>AVERAGE(RAW!J349:J351)</f>
        <v>22.836666666666662</v>
      </c>
      <c r="K44">
        <f>AVERAGE(RAW!K349:K351)</f>
        <v>198.85333333333335</v>
      </c>
      <c r="L44">
        <f>AVERAGE(RAW!L349:L351)</f>
        <v>6.25</v>
      </c>
      <c r="M44">
        <f>AVERAGE(RAW!M349:M351)</f>
        <v>7.13</v>
      </c>
      <c r="N44">
        <f>AVERAGE(RAW!N349:N351)</f>
        <v>22.373333333333335</v>
      </c>
      <c r="O44">
        <f>AVERAGE(RAW!O349:O351)</f>
        <v>10.193333333333333</v>
      </c>
      <c r="P44">
        <f>AVERAGE(RAW!P349:P351)</f>
        <v>17.903333333333332</v>
      </c>
      <c r="Q44">
        <f>AVERAGE(RAW!Q349:Q351)</f>
        <v>136.4266666666667</v>
      </c>
      <c r="R44">
        <f>AVERAGE(RAW!R349:R351)</f>
        <v>646.15000000000009</v>
      </c>
      <c r="S44">
        <f>AVERAGE(RAW!S349:S351)</f>
        <v>12.689999999999998</v>
      </c>
      <c r="T44">
        <f>AVERAGE(RAW!T349:T351)</f>
        <v>36.729999999999997</v>
      </c>
      <c r="U44">
        <f>AVERAGE(RAW!U349:U351)</f>
        <v>9.5366666666666671</v>
      </c>
      <c r="V44">
        <f>AVERAGE(RAW!V349:V351)</f>
        <v>861.54</v>
      </c>
      <c r="W44">
        <f>AVERAGE(RAW!W349:W351)</f>
        <v>651.51333333333332</v>
      </c>
      <c r="X44">
        <f>AVERAGE(RAW!X349:X351)</f>
        <v>208.22666666666666</v>
      </c>
      <c r="Y44">
        <f>AVERAGE(RAW!Y349:Y351)</f>
        <v>106.04333333333334</v>
      </c>
      <c r="Z44">
        <f>AVERAGE(RAW!Z349:Z351)</f>
        <v>3103.6666666666665</v>
      </c>
      <c r="AA44">
        <f>AVERAGE(RAW!AA349:AA351)</f>
        <v>20955</v>
      </c>
      <c r="AB44">
        <f>AVERAGE(RAW!AB349:AB351)</f>
        <v>81.056666666666658</v>
      </c>
      <c r="AC44">
        <f>AVERAGE(RAW!AC349:AC351)</f>
        <v>718.84333333333325</v>
      </c>
      <c r="AD44">
        <f>AVERAGE(RAW!AD349:AD351)</f>
        <v>207.97666666666669</v>
      </c>
    </row>
    <row r="45" spans="1:30" x14ac:dyDescent="0.2">
      <c r="A45" t="s">
        <v>889</v>
      </c>
      <c r="B45" s="3" t="s">
        <v>123</v>
      </c>
      <c r="C45" s="1" t="s">
        <v>42</v>
      </c>
      <c r="D45" s="1" t="s">
        <v>38</v>
      </c>
      <c r="E45" s="1" t="s">
        <v>34</v>
      </c>
      <c r="F45" s="1" t="str">
        <f t="shared" si="1"/>
        <v>BMAC 01-109 2D ctrl</v>
      </c>
    </row>
    <row r="46" spans="1:30" x14ac:dyDescent="0.2">
      <c r="A46" t="s">
        <v>890</v>
      </c>
      <c r="B46" s="3" t="s">
        <v>123</v>
      </c>
      <c r="C46" s="1" t="s">
        <v>42</v>
      </c>
      <c r="D46" s="1" t="s">
        <v>38</v>
      </c>
      <c r="E46" s="1" t="s">
        <v>34</v>
      </c>
      <c r="F46" s="1" t="str">
        <f t="shared" si="1"/>
        <v>BMAC 01-109 2D ctrl</v>
      </c>
    </row>
    <row r="47" spans="1:30" x14ac:dyDescent="0.2">
      <c r="A47" t="s">
        <v>891</v>
      </c>
      <c r="B47" s="3" t="s">
        <v>316</v>
      </c>
      <c r="C47" s="1" t="s">
        <v>42</v>
      </c>
      <c r="D47" s="1" t="s">
        <v>38</v>
      </c>
      <c r="E47" s="1" t="s">
        <v>34</v>
      </c>
      <c r="F47" s="1" t="str">
        <f t="shared" si="1"/>
        <v>BMAC 01-118 2D ctrl</v>
      </c>
      <c r="G47">
        <f>AVERAGE(RAW!G352:G354)</f>
        <v>2.3766666666666665</v>
      </c>
      <c r="H47">
        <f>AVERAGE(RAW!H352:H354)</f>
        <v>5.54</v>
      </c>
      <c r="I47">
        <f>AVERAGE(RAW!I352:I354)</f>
        <v>1.6533333333333333</v>
      </c>
      <c r="J47">
        <f>AVERAGE(RAW!J352:J354)</f>
        <v>17.353333333333335</v>
      </c>
      <c r="K47">
        <f>AVERAGE(RAW!K352:K354)</f>
        <v>275.36666666666667</v>
      </c>
      <c r="L47">
        <f>AVERAGE(RAW!L352:L354)</f>
        <v>4.833333333333333</v>
      </c>
      <c r="M47">
        <f>AVERAGE(RAW!M352:M354)</f>
        <v>4.51</v>
      </c>
      <c r="N47">
        <f>AVERAGE(RAW!N352:N354)</f>
        <v>35.760000000000005</v>
      </c>
      <c r="O47">
        <f>AVERAGE(RAW!O352:O354)</f>
        <v>13.036666666666667</v>
      </c>
      <c r="P47">
        <f>AVERAGE(RAW!P352:P354)</f>
        <v>5.2833333333333341</v>
      </c>
      <c r="Q47">
        <f>AVERAGE(RAW!Q352:Q354)</f>
        <v>52.373333333333335</v>
      </c>
      <c r="R47">
        <f>AVERAGE(RAW!R352:R354)</f>
        <v>37.29</v>
      </c>
      <c r="S47">
        <f>AVERAGE(RAW!S352:S354)</f>
        <v>6.2133333333333338</v>
      </c>
      <c r="T47">
        <f>AVERAGE(RAW!T352:T354)</f>
        <v>20.343333333333334</v>
      </c>
      <c r="U47">
        <f>AVERAGE(RAW!U352:U354)</f>
        <v>3.4933333333333336</v>
      </c>
      <c r="V47">
        <f>AVERAGE(RAW!V352:V354)</f>
        <v>775.04</v>
      </c>
      <c r="W47">
        <f>AVERAGE(RAW!W352:W354)</f>
        <v>467.29666666666662</v>
      </c>
      <c r="X47">
        <f>AVERAGE(RAW!X352:X354)</f>
        <v>162.87</v>
      </c>
      <c r="Y47">
        <f>AVERAGE(RAW!Y352:Y354)</f>
        <v>48.726666666666667</v>
      </c>
      <c r="Z47">
        <f>AVERAGE(RAW!Z352:Z354)</f>
        <v>3415</v>
      </c>
      <c r="AA47">
        <f>AVERAGE(RAW!AA352:AA354)</f>
        <v>13452</v>
      </c>
      <c r="AB47">
        <f>AVERAGE(RAW!AB352:AB354)</f>
        <v>61.266666666666673</v>
      </c>
      <c r="AC47">
        <f>AVERAGE(RAW!AC352:AC354)</f>
        <v>765.68999999999994</v>
      </c>
      <c r="AD47">
        <f>AVERAGE(RAW!AD352:AD354)</f>
        <v>25.77</v>
      </c>
    </row>
    <row r="48" spans="1:30" x14ac:dyDescent="0.2">
      <c r="A48" t="s">
        <v>892</v>
      </c>
      <c r="B48" s="3" t="s">
        <v>316</v>
      </c>
      <c r="C48" s="1" t="s">
        <v>42</v>
      </c>
      <c r="D48" s="1" t="s">
        <v>38</v>
      </c>
      <c r="E48" s="1" t="s">
        <v>34</v>
      </c>
      <c r="F48" s="1" t="str">
        <f t="shared" si="1"/>
        <v>BMAC 01-118 2D ctrl</v>
      </c>
    </row>
    <row r="49" spans="1:30" x14ac:dyDescent="0.2">
      <c r="A49" t="s">
        <v>893</v>
      </c>
      <c r="B49" s="3" t="s">
        <v>316</v>
      </c>
      <c r="C49" s="1" t="s">
        <v>42</v>
      </c>
      <c r="D49" s="1" t="s">
        <v>38</v>
      </c>
      <c r="E49" s="1" t="s">
        <v>34</v>
      </c>
      <c r="F49" s="1" t="str">
        <f t="shared" si="1"/>
        <v>BMAC 01-118 2D ctrl</v>
      </c>
    </row>
    <row r="50" spans="1:30" x14ac:dyDescent="0.2">
      <c r="A50" t="s">
        <v>894</v>
      </c>
      <c r="B50" s="3" t="s">
        <v>206</v>
      </c>
      <c r="C50" s="1" t="s">
        <v>42</v>
      </c>
      <c r="D50" s="1" t="s">
        <v>38</v>
      </c>
      <c r="E50" s="1" t="s">
        <v>34</v>
      </c>
      <c r="F50" s="1" t="str">
        <f t="shared" si="1"/>
        <v>BMAC 01-120 2D ctrl</v>
      </c>
      <c r="G50">
        <f>AVERAGE(RAW!G355:G357)</f>
        <v>2.3033333333333332</v>
      </c>
      <c r="H50">
        <f>AVERAGE(RAW!H355:H357)</f>
        <v>4.54</v>
      </c>
      <c r="I50">
        <f>AVERAGE(RAW!I355:I357)</f>
        <v>3.84</v>
      </c>
      <c r="J50">
        <f>AVERAGE(RAW!J355:J357)</f>
        <v>22.863333333333333</v>
      </c>
      <c r="K50">
        <f>AVERAGE(RAW!K355:K357)</f>
        <v>157.96666666666667</v>
      </c>
      <c r="L50">
        <f>AVERAGE(RAW!L355:L357)</f>
        <v>4.1866666666666665</v>
      </c>
      <c r="M50">
        <f>AVERAGE(RAW!M355:M357)</f>
        <v>8.0466666666666669</v>
      </c>
      <c r="N50">
        <f>AVERAGE(RAW!N355:N357)</f>
        <v>52.056666666666672</v>
      </c>
      <c r="O50">
        <f>AVERAGE(RAW!O355:O357)</f>
        <v>20.170000000000002</v>
      </c>
      <c r="P50">
        <f>AVERAGE(RAW!P355:P357)</f>
        <v>21.043333333333333</v>
      </c>
      <c r="Q50">
        <f>AVERAGE(RAW!Q355:Q357)</f>
        <v>176.01333333333332</v>
      </c>
      <c r="R50">
        <f>AVERAGE(RAW!R355:R357)</f>
        <v>512.4</v>
      </c>
      <c r="S50">
        <f>AVERAGE(RAW!S355:S357)</f>
        <v>18.266666666666666</v>
      </c>
      <c r="T50">
        <f>AVERAGE(RAW!T355:T357)</f>
        <v>42.836666666666666</v>
      </c>
      <c r="U50">
        <f>AVERAGE(RAW!U355:U357)</f>
        <v>12.93</v>
      </c>
      <c r="V50">
        <f>AVERAGE(RAW!V355:V357)</f>
        <v>925.15</v>
      </c>
      <c r="W50">
        <f>AVERAGE(RAW!W355:W357)</f>
        <v>748.70333333333326</v>
      </c>
      <c r="X50">
        <f>AVERAGE(RAW!X355:X357)</f>
        <v>83.160000000000011</v>
      </c>
      <c r="Y50">
        <f>AVERAGE(RAW!Y355:Y357)</f>
        <v>73.850000000000009</v>
      </c>
      <c r="Z50">
        <f>AVERAGE(RAW!Z355:Z357)</f>
        <v>3228.6666666666665</v>
      </c>
      <c r="AA50">
        <f>AVERAGE(RAW!AA355:AA357)</f>
        <v>18647</v>
      </c>
      <c r="AB50">
        <f>AVERAGE(RAW!AB355:AB357)</f>
        <v>97.176666666666677</v>
      </c>
      <c r="AC50">
        <f>AVERAGE(RAW!AC355:AC357)</f>
        <v>547.09</v>
      </c>
      <c r="AD50">
        <f>AVERAGE(RAW!AD355:AD357)</f>
        <v>170.49666666666667</v>
      </c>
    </row>
    <row r="51" spans="1:30" x14ac:dyDescent="0.2">
      <c r="A51" t="s">
        <v>895</v>
      </c>
      <c r="B51" s="3" t="s">
        <v>206</v>
      </c>
      <c r="C51" s="1" t="s">
        <v>42</v>
      </c>
      <c r="D51" s="1" t="s">
        <v>38</v>
      </c>
      <c r="E51" s="1" t="s">
        <v>34</v>
      </c>
      <c r="F51" s="1" t="str">
        <f t="shared" si="1"/>
        <v>BMAC 01-120 2D ctrl</v>
      </c>
    </row>
    <row r="52" spans="1:30" x14ac:dyDescent="0.2">
      <c r="A52" t="s">
        <v>896</v>
      </c>
      <c r="B52" s="3" t="s">
        <v>206</v>
      </c>
      <c r="C52" s="1" t="s">
        <v>42</v>
      </c>
      <c r="D52" s="1" t="s">
        <v>38</v>
      </c>
      <c r="E52" s="1" t="s">
        <v>34</v>
      </c>
      <c r="F52" s="1" t="str">
        <f t="shared" si="1"/>
        <v>BMAC 01-120 2D ctrl</v>
      </c>
    </row>
    <row r="53" spans="1:30" x14ac:dyDescent="0.2">
      <c r="A53" t="s">
        <v>897</v>
      </c>
      <c r="B53" s="3" t="s">
        <v>271</v>
      </c>
      <c r="C53" s="1" t="s">
        <v>42</v>
      </c>
      <c r="D53" s="1" t="s">
        <v>38</v>
      </c>
      <c r="E53" s="1" t="s">
        <v>34</v>
      </c>
      <c r="F53" s="1" t="str">
        <f t="shared" si="1"/>
        <v>BMAC 01-129 2D ctrl</v>
      </c>
      <c r="G53">
        <f>AVERAGE(RAW!G358:G360)</f>
        <v>1.8666666666666665</v>
      </c>
      <c r="H53">
        <f>AVERAGE(RAW!H358:H360)</f>
        <v>3.4600000000000004</v>
      </c>
      <c r="I53">
        <f>AVERAGE(RAW!I358:I360)</f>
        <v>3.3433333333333333</v>
      </c>
      <c r="J53">
        <f>AVERAGE(RAW!J358:J360)</f>
        <v>18.12</v>
      </c>
      <c r="K53">
        <f>AVERAGE(RAW!K358:K360)</f>
        <v>67.166666666666671</v>
      </c>
      <c r="L53">
        <f>AVERAGE(RAW!L358:L360)</f>
        <v>3.6933333333333334</v>
      </c>
      <c r="M53">
        <f>AVERAGE(RAW!M358:M360)</f>
        <v>7.41</v>
      </c>
      <c r="N53">
        <f>AVERAGE(RAW!N358:N360)</f>
        <v>12.866666666666667</v>
      </c>
      <c r="O53">
        <f>AVERAGE(RAW!O358:O360)</f>
        <v>18.459999999999997</v>
      </c>
      <c r="P53">
        <f>AVERAGE(RAW!P358:P360)</f>
        <v>16.89</v>
      </c>
      <c r="Q53">
        <f>AVERAGE(RAW!Q358:Q360)</f>
        <v>160.23333333333332</v>
      </c>
      <c r="R53">
        <f>AVERAGE(RAW!R358:R360)</f>
        <v>479.52333333333331</v>
      </c>
      <c r="S53">
        <f>AVERAGE(RAW!S358:S360)</f>
        <v>15.003333333333332</v>
      </c>
      <c r="T53">
        <f>AVERAGE(RAW!T358:T360)</f>
        <v>40.369999999999997</v>
      </c>
      <c r="U53">
        <f>AVERAGE(RAW!U358:U360)</f>
        <v>10.56</v>
      </c>
      <c r="V53">
        <f>AVERAGE(RAW!V358:V360)</f>
        <v>810.49333333333334</v>
      </c>
      <c r="W53">
        <f>AVERAGE(RAW!W358:W360)</f>
        <v>690.5333333333333</v>
      </c>
      <c r="X53">
        <f>AVERAGE(RAW!X358:X360)</f>
        <v>66.823333333333338</v>
      </c>
      <c r="Y53">
        <f>AVERAGE(RAW!Y358:Y360)</f>
        <v>77.686666666666667</v>
      </c>
      <c r="Z53">
        <f>AVERAGE(RAW!Z358:Z360)</f>
        <v>2642</v>
      </c>
      <c r="AA53">
        <f>AVERAGE(RAW!AA358:AA360)</f>
        <v>19901.333333333332</v>
      </c>
      <c r="AB53">
        <f>AVERAGE(RAW!AB358:AB360)</f>
        <v>81.010000000000005</v>
      </c>
      <c r="AC53">
        <f>AVERAGE(RAW!AC358:AC360)</f>
        <v>471.34</v>
      </c>
      <c r="AD53">
        <f>AVERAGE(RAW!AD358:AD360)</f>
        <v>176.59333333333333</v>
      </c>
    </row>
    <row r="54" spans="1:30" x14ac:dyDescent="0.2">
      <c r="A54" t="s">
        <v>898</v>
      </c>
      <c r="B54" s="3" t="s">
        <v>271</v>
      </c>
      <c r="C54" s="1" t="s">
        <v>42</v>
      </c>
      <c r="D54" s="1" t="s">
        <v>38</v>
      </c>
      <c r="E54" s="1" t="s">
        <v>34</v>
      </c>
      <c r="F54" s="1" t="str">
        <f t="shared" si="1"/>
        <v>BMAC 01-129 2D ctrl</v>
      </c>
    </row>
    <row r="55" spans="1:30" x14ac:dyDescent="0.2">
      <c r="A55" t="s">
        <v>899</v>
      </c>
      <c r="B55" s="3" t="s">
        <v>271</v>
      </c>
      <c r="C55" s="1" t="s">
        <v>42</v>
      </c>
      <c r="D55" s="1" t="s">
        <v>38</v>
      </c>
      <c r="E55" s="1" t="s">
        <v>34</v>
      </c>
      <c r="F55" s="1" t="str">
        <f t="shared" si="1"/>
        <v>BMAC 01-129 2D ctrl</v>
      </c>
    </row>
    <row r="56" spans="1:30" x14ac:dyDescent="0.2">
      <c r="A56" t="s">
        <v>900</v>
      </c>
      <c r="B56" s="3" t="s">
        <v>219</v>
      </c>
      <c r="C56" s="1" t="s">
        <v>42</v>
      </c>
      <c r="D56" s="1" t="s">
        <v>38</v>
      </c>
      <c r="E56" s="1" t="s">
        <v>34</v>
      </c>
      <c r="F56" s="1" t="str">
        <f t="shared" si="1"/>
        <v>BMAC 01-136 2D ctrl</v>
      </c>
      <c r="G56">
        <f>AVERAGE(RAW!G361:G363)</f>
        <v>1.6766666666666667</v>
      </c>
      <c r="H56">
        <f>AVERAGE(RAW!H361:H363)</f>
        <v>3.6233333333333335</v>
      </c>
      <c r="I56">
        <f>AVERAGE(RAW!I361:I363)</f>
        <v>3.3833333333333333</v>
      </c>
      <c r="J56">
        <f>AVERAGE(RAW!J361:J363)</f>
        <v>22.679999999999996</v>
      </c>
      <c r="K56">
        <f>AVERAGE(RAW!K361:K363)</f>
        <v>14.296666666666667</v>
      </c>
      <c r="L56">
        <f>AVERAGE(RAW!L361:L363)</f>
        <v>3.9833333333333329</v>
      </c>
      <c r="M56">
        <f>AVERAGE(RAW!M361:M363)</f>
        <v>8.0466666666666669</v>
      </c>
      <c r="N56">
        <f>AVERAGE(RAW!N361:N363)</f>
        <v>9.2100000000000009</v>
      </c>
      <c r="O56">
        <f>AVERAGE(RAW!O361:O363)</f>
        <v>8.6233333333333331</v>
      </c>
      <c r="P56">
        <f>AVERAGE(RAW!P361:P363)</f>
        <v>14.829999999999998</v>
      </c>
      <c r="Q56">
        <f>AVERAGE(RAW!Q361:Q363)</f>
        <v>164.64</v>
      </c>
      <c r="R56">
        <f>AVERAGE(RAW!R361:R363)</f>
        <v>480.09999999999997</v>
      </c>
      <c r="S56">
        <f>AVERAGE(RAW!S361:S363)</f>
        <v>9.7566666666666659</v>
      </c>
      <c r="T56">
        <f>AVERAGE(RAW!T361:T363)</f>
        <v>38.146666666666668</v>
      </c>
      <c r="U56">
        <f>AVERAGE(RAW!U361:U363)</f>
        <v>10.37</v>
      </c>
      <c r="V56">
        <f>AVERAGE(RAW!V361:V363)</f>
        <v>2310.6666666666665</v>
      </c>
      <c r="W56">
        <f>AVERAGE(RAW!W361:W363)</f>
        <v>658.95999999999992</v>
      </c>
      <c r="X56">
        <f>AVERAGE(RAW!X361:X363)</f>
        <v>66.863333333333344</v>
      </c>
      <c r="Y56">
        <f>AVERAGE(RAW!Y361:Y363)</f>
        <v>68.449999999999989</v>
      </c>
      <c r="Z56">
        <f>AVERAGE(RAW!Z361:Z363)</f>
        <v>2183</v>
      </c>
      <c r="AA56">
        <f>AVERAGE(RAW!AA361:AA363)</f>
        <v>28163.333333333332</v>
      </c>
      <c r="AB56">
        <f>AVERAGE(RAW!AB361:AB363)</f>
        <v>83.376666666666665</v>
      </c>
      <c r="AC56">
        <f>AVERAGE(RAW!AC361:AC363)</f>
        <v>475.15333333333336</v>
      </c>
      <c r="AD56">
        <f>AVERAGE(RAW!AD361:AD363)</f>
        <v>176.35666666666668</v>
      </c>
    </row>
    <row r="57" spans="1:30" x14ac:dyDescent="0.2">
      <c r="A57" t="s">
        <v>901</v>
      </c>
      <c r="B57" s="3" t="s">
        <v>219</v>
      </c>
      <c r="C57" s="1" t="s">
        <v>42</v>
      </c>
      <c r="D57" s="1" t="s">
        <v>38</v>
      </c>
      <c r="E57" s="1" t="s">
        <v>34</v>
      </c>
      <c r="F57" s="1" t="str">
        <f t="shared" si="1"/>
        <v>BMAC 01-136 2D ctrl</v>
      </c>
    </row>
    <row r="58" spans="1:30" x14ac:dyDescent="0.2">
      <c r="A58" t="s">
        <v>902</v>
      </c>
      <c r="B58" s="3" t="s">
        <v>219</v>
      </c>
      <c r="C58" s="1" t="s">
        <v>42</v>
      </c>
      <c r="D58" s="1" t="s">
        <v>38</v>
      </c>
      <c r="E58" s="1" t="s">
        <v>34</v>
      </c>
      <c r="F58" s="1" t="str">
        <f t="shared" si="1"/>
        <v>BMAC 01-136 2D ctrl</v>
      </c>
    </row>
    <row r="59" spans="1:30" x14ac:dyDescent="0.2">
      <c r="A59" t="s">
        <v>903</v>
      </c>
      <c r="B59" s="3" t="s">
        <v>232</v>
      </c>
      <c r="C59" s="1" t="s">
        <v>42</v>
      </c>
      <c r="D59" s="1" t="s">
        <v>38</v>
      </c>
      <c r="E59" s="1" t="s">
        <v>34</v>
      </c>
      <c r="F59" s="1" t="str">
        <f t="shared" si="1"/>
        <v>BMAC 01-142 2D ctrl</v>
      </c>
      <c r="G59">
        <f>AVERAGE(RAW!G364:G366)</f>
        <v>1.9433333333333334</v>
      </c>
      <c r="H59">
        <f>AVERAGE(RAW!H364:H366)</f>
        <v>3.3266666666666667</v>
      </c>
      <c r="I59">
        <f>AVERAGE(RAW!I364:I366)</f>
        <v>3.53</v>
      </c>
      <c r="J59">
        <f>AVERAGE(RAW!J364:J366)</f>
        <v>21.21</v>
      </c>
      <c r="K59">
        <f>AVERAGE(RAW!K364:K366)</f>
        <v>41.806666666666665</v>
      </c>
      <c r="L59">
        <f>AVERAGE(RAW!L364:L366)</f>
        <v>3.3266666666666667</v>
      </c>
      <c r="M59">
        <f>AVERAGE(RAW!M364:M366)</f>
        <v>7.830000000000001</v>
      </c>
      <c r="N59">
        <f>AVERAGE(RAW!N364:N366)</f>
        <v>13.643333333333333</v>
      </c>
      <c r="O59">
        <f>AVERAGE(RAW!O364:O366)</f>
        <v>8.5366666666666671</v>
      </c>
      <c r="P59">
        <f>AVERAGE(RAW!P364:P366)</f>
        <v>17.27</v>
      </c>
      <c r="Q59">
        <f>AVERAGE(RAW!Q364:Q366)</f>
        <v>162.38999999999999</v>
      </c>
      <c r="R59">
        <f>AVERAGE(RAW!R364:R366)</f>
        <v>410.12333333333328</v>
      </c>
      <c r="S59">
        <f>AVERAGE(RAW!S364:S366)</f>
        <v>9.956666666666667</v>
      </c>
      <c r="T59">
        <f>AVERAGE(RAW!T364:T366)</f>
        <v>40.369999999999997</v>
      </c>
      <c r="U59">
        <f>AVERAGE(RAW!U364:U366)</f>
        <v>10.06</v>
      </c>
      <c r="V59">
        <f>AVERAGE(RAW!V364:V366)</f>
        <v>1449.3333333333333</v>
      </c>
      <c r="W59">
        <f>AVERAGE(RAW!W364:W366)</f>
        <v>668.70666666666659</v>
      </c>
      <c r="X59">
        <f>AVERAGE(RAW!X364:X366)</f>
        <v>62.74666666666667</v>
      </c>
      <c r="Y59">
        <f>AVERAGE(RAW!Y364:Y366)</f>
        <v>71.716666666666654</v>
      </c>
      <c r="Z59">
        <f>AVERAGE(RAW!Z364:Z366)</f>
        <v>2758.6666666666665</v>
      </c>
      <c r="AA59">
        <f>AVERAGE(RAW!AA364:AA366)</f>
        <v>28708.666666666668</v>
      </c>
      <c r="AB59">
        <f>AVERAGE(RAW!AB364:AB366)</f>
        <v>79.3</v>
      </c>
      <c r="AC59">
        <f>AVERAGE(RAW!AC364:AC366)</f>
        <v>519.05666666666673</v>
      </c>
      <c r="AD59">
        <f>AVERAGE(RAW!AD364:AD366)</f>
        <v>231.42</v>
      </c>
    </row>
    <row r="60" spans="1:30" x14ac:dyDescent="0.2">
      <c r="A60" t="s">
        <v>904</v>
      </c>
      <c r="B60" s="3" t="s">
        <v>232</v>
      </c>
      <c r="C60" s="1" t="s">
        <v>42</v>
      </c>
      <c r="D60" s="1" t="s">
        <v>38</v>
      </c>
      <c r="E60" s="1" t="s">
        <v>34</v>
      </c>
      <c r="F60" s="1" t="str">
        <f t="shared" si="1"/>
        <v>BMAC 01-142 2D ctrl</v>
      </c>
    </row>
    <row r="61" spans="1:30" x14ac:dyDescent="0.2">
      <c r="A61" t="s">
        <v>905</v>
      </c>
      <c r="B61" s="3" t="s">
        <v>232</v>
      </c>
      <c r="C61" s="1" t="s">
        <v>42</v>
      </c>
      <c r="D61" s="1" t="s">
        <v>38</v>
      </c>
      <c r="E61" s="1" t="s">
        <v>34</v>
      </c>
      <c r="F61" s="1" t="str">
        <f t="shared" si="1"/>
        <v>BMAC 01-142 2D ctrl</v>
      </c>
    </row>
    <row r="62" spans="1:30" x14ac:dyDescent="0.2">
      <c r="A62" t="s">
        <v>906</v>
      </c>
      <c r="B62" s="3" t="s">
        <v>329</v>
      </c>
      <c r="C62" s="1" t="s">
        <v>42</v>
      </c>
      <c r="D62" s="1" t="s">
        <v>38</v>
      </c>
      <c r="E62" s="1" t="s">
        <v>34</v>
      </c>
      <c r="F62" s="1" t="str">
        <f t="shared" si="1"/>
        <v>BMAC 01-144 2D ctrl</v>
      </c>
      <c r="G62">
        <f>AVERAGE(RAW!G367:G369)</f>
        <v>1.72</v>
      </c>
      <c r="H62">
        <f>AVERAGE(RAW!H367:H369)</f>
        <v>7.8766666666666678</v>
      </c>
      <c r="I62">
        <f>AVERAGE(RAW!I367:I369)</f>
        <v>1.4666666666666666</v>
      </c>
      <c r="J62">
        <f>AVERAGE(RAW!J367:J369)</f>
        <v>13.746666666666668</v>
      </c>
      <c r="K62">
        <f>AVERAGE(RAW!K367:K369)</f>
        <v>102.43333333333334</v>
      </c>
      <c r="L62">
        <f>AVERAGE(RAW!L367:L369)</f>
        <v>3.1999999999999997</v>
      </c>
      <c r="M62">
        <f>AVERAGE(RAW!M367:M369)</f>
        <v>4.0999999999999996</v>
      </c>
      <c r="N62">
        <f>AVERAGE(RAW!N367:N369)</f>
        <v>17.180000000000003</v>
      </c>
      <c r="O62">
        <f>AVERAGE(RAW!O367:O369)</f>
        <v>9.4100000000000019</v>
      </c>
      <c r="P62">
        <f>AVERAGE(RAW!P367:P369)</f>
        <v>4.206666666666667</v>
      </c>
      <c r="Q62">
        <f>AVERAGE(RAW!Q367:Q369)</f>
        <v>48.52</v>
      </c>
      <c r="R62">
        <f>AVERAGE(RAW!R367:R369)</f>
        <v>44.22</v>
      </c>
      <c r="S62">
        <f>AVERAGE(RAW!S367:S369)</f>
        <v>5.16</v>
      </c>
      <c r="T62">
        <f>AVERAGE(RAW!T367:T369)</f>
        <v>18.786666666666665</v>
      </c>
      <c r="U62">
        <f>AVERAGE(RAW!U367:U369)</f>
        <v>3</v>
      </c>
      <c r="V62">
        <f>AVERAGE(RAW!V367:V369)</f>
        <v>570.05333333333328</v>
      </c>
      <c r="W62">
        <f>AVERAGE(RAW!W367:W369)</f>
        <v>354.98999999999995</v>
      </c>
      <c r="X62">
        <f>AVERAGE(RAW!X367:X369)</f>
        <v>159.50666666666666</v>
      </c>
      <c r="Y62">
        <f>AVERAGE(RAW!Y367:Y369)</f>
        <v>46.00333333333333</v>
      </c>
      <c r="Z62">
        <f>AVERAGE(RAW!Z367:Z369)</f>
        <v>2947</v>
      </c>
      <c r="AA62">
        <f>AVERAGE(RAW!AA367:AA369)</f>
        <v>13227.666666666666</v>
      </c>
      <c r="AB62">
        <f>AVERAGE(RAW!AB367:AB369)</f>
        <v>57.330000000000005</v>
      </c>
      <c r="AC62">
        <f>AVERAGE(RAW!AC367:AC369)</f>
        <v>426.66666666666669</v>
      </c>
      <c r="AD62">
        <f>AVERAGE(RAW!AD367:AD369)</f>
        <v>25.563333333333333</v>
      </c>
    </row>
    <row r="63" spans="1:30" x14ac:dyDescent="0.2">
      <c r="A63" t="s">
        <v>907</v>
      </c>
      <c r="B63" s="3" t="s">
        <v>329</v>
      </c>
      <c r="C63" s="1" t="s">
        <v>42</v>
      </c>
      <c r="D63" s="1" t="s">
        <v>38</v>
      </c>
      <c r="E63" s="1" t="s">
        <v>34</v>
      </c>
      <c r="F63" s="1" t="str">
        <f t="shared" si="1"/>
        <v>BMAC 01-144 2D ctrl</v>
      </c>
    </row>
    <row r="64" spans="1:30" x14ac:dyDescent="0.2">
      <c r="A64" t="s">
        <v>908</v>
      </c>
      <c r="B64" s="3" t="s">
        <v>329</v>
      </c>
      <c r="C64" s="1" t="s">
        <v>42</v>
      </c>
      <c r="D64" s="1" t="s">
        <v>38</v>
      </c>
      <c r="E64" s="1" t="s">
        <v>34</v>
      </c>
      <c r="F64" s="1" t="str">
        <f t="shared" si="1"/>
        <v>BMAC 01-144 2D ctrl</v>
      </c>
    </row>
    <row r="65" spans="1:30" x14ac:dyDescent="0.2">
      <c r="A65" t="s">
        <v>909</v>
      </c>
      <c r="B65" s="3" t="s">
        <v>439</v>
      </c>
      <c r="C65" s="4" t="s">
        <v>42</v>
      </c>
      <c r="D65" s="1" t="s">
        <v>38</v>
      </c>
      <c r="E65" s="1" t="s">
        <v>34</v>
      </c>
      <c r="F65" s="1" t="str">
        <f t="shared" si="1"/>
        <v>BMAC 01-148 2D ctrl</v>
      </c>
      <c r="G65">
        <f>AVERAGE(RAW!G370:G372)</f>
        <v>1.7766666666666666</v>
      </c>
      <c r="H65">
        <f>AVERAGE(RAW!H370:H372)</f>
        <v>1.6466666666666667</v>
      </c>
      <c r="I65">
        <f>AVERAGE(RAW!I370:I372)</f>
        <v>1.3733333333333331</v>
      </c>
      <c r="J65">
        <f>AVERAGE(RAW!J370:J372)</f>
        <v>14.213333333333333</v>
      </c>
      <c r="K65">
        <f>AVERAGE(RAW!K370:K372)</f>
        <v>32.15</v>
      </c>
      <c r="L65">
        <f>AVERAGE(RAW!L370:L372)</f>
        <v>5.2433333333333332</v>
      </c>
      <c r="M65">
        <f>AVERAGE(RAW!M370:M372)</f>
        <v>6.2633333333333328</v>
      </c>
      <c r="N65">
        <f>AVERAGE(RAW!N370:N372)</f>
        <v>7.293333333333333</v>
      </c>
      <c r="O65">
        <f>AVERAGE(RAW!O370:O372)</f>
        <v>13.353333333333333</v>
      </c>
      <c r="P65">
        <f>AVERAGE(RAW!P370:P372)</f>
        <v>4.7266666666666666</v>
      </c>
      <c r="Q65">
        <f>AVERAGE(RAW!Q370:Q372)</f>
        <v>65.52</v>
      </c>
      <c r="R65">
        <f>AVERAGE(RAW!R370:R372)</f>
        <v>38.07</v>
      </c>
      <c r="S65">
        <f>AVERAGE(RAW!S370:S372)</f>
        <v>7.0733333333333333</v>
      </c>
      <c r="T65">
        <f>AVERAGE(RAW!T370:T372)</f>
        <v>24.72666666666667</v>
      </c>
      <c r="U65">
        <f>AVERAGE(RAW!U370:U372)</f>
        <v>3.16</v>
      </c>
      <c r="V65">
        <f>AVERAGE(RAW!V370:V372)</f>
        <v>450.14333333333326</v>
      </c>
      <c r="W65">
        <f>AVERAGE(RAW!W370:W372)</f>
        <v>439.64000000000004</v>
      </c>
      <c r="X65">
        <f>AVERAGE(RAW!X370:X372)</f>
        <v>65.673333333333332</v>
      </c>
      <c r="Y65">
        <f>AVERAGE(RAW!Y370:Y372)</f>
        <v>51.873333333333335</v>
      </c>
      <c r="Z65">
        <f>AVERAGE(RAW!Z370:Z372)</f>
        <v>2074.6666666666665</v>
      </c>
      <c r="AA65">
        <f>AVERAGE(RAW!AA370:AA372)</f>
        <v>12204.666666666666</v>
      </c>
      <c r="AB65">
        <f>AVERAGE(RAW!AB370:AB372)</f>
        <v>64.49666666666667</v>
      </c>
      <c r="AC65">
        <f>AVERAGE(RAW!AC370:AC372)</f>
        <v>498.06333333333333</v>
      </c>
      <c r="AD65">
        <f>AVERAGE(RAW!AD370:AD372)</f>
        <v>23.633333333333336</v>
      </c>
    </row>
    <row r="66" spans="1:30" x14ac:dyDescent="0.2">
      <c r="A66" t="s">
        <v>910</v>
      </c>
      <c r="B66" s="3" t="s">
        <v>439</v>
      </c>
      <c r="C66" s="4" t="s">
        <v>42</v>
      </c>
      <c r="D66" s="1" t="s">
        <v>38</v>
      </c>
      <c r="E66" s="1" t="s">
        <v>34</v>
      </c>
      <c r="F66" s="1" t="str">
        <f t="shared" ref="F66:F97" si="2">CONCATENATE(E66," ",B66," ",C66," ", D66)</f>
        <v>BMAC 01-148 2D ctrl</v>
      </c>
    </row>
    <row r="67" spans="1:30" x14ac:dyDescent="0.2">
      <c r="A67" t="s">
        <v>911</v>
      </c>
      <c r="B67" s="3" t="s">
        <v>439</v>
      </c>
      <c r="C67" s="4" t="s">
        <v>42</v>
      </c>
      <c r="D67" s="1" t="s">
        <v>38</v>
      </c>
      <c r="E67" s="1" t="s">
        <v>34</v>
      </c>
      <c r="F67" s="1" t="str">
        <f t="shared" si="2"/>
        <v>BMAC 01-148 2D ctrl</v>
      </c>
    </row>
    <row r="68" spans="1:30" x14ac:dyDescent="0.2">
      <c r="A68" t="s">
        <v>912</v>
      </c>
      <c r="B68" s="4" t="s">
        <v>31</v>
      </c>
      <c r="C68" s="4" t="s">
        <v>42</v>
      </c>
      <c r="D68" s="1" t="s">
        <v>38</v>
      </c>
      <c r="E68" s="1" t="s">
        <v>34</v>
      </c>
      <c r="F68" s="1" t="str">
        <f t="shared" si="2"/>
        <v>BMAC 01-155 2D ctrl</v>
      </c>
      <c r="G68">
        <f>AVERAGE(RAW!G373:G377)</f>
        <v>1.458</v>
      </c>
      <c r="H68">
        <f>AVERAGE(RAW!H373:H377)</f>
        <v>1.9059999999999999</v>
      </c>
      <c r="I68">
        <f>AVERAGE(RAW!I373:I377)</f>
        <v>1.3360000000000001</v>
      </c>
      <c r="J68">
        <f>AVERAGE(RAW!J373:J377)</f>
        <v>14.972</v>
      </c>
      <c r="K68">
        <f>AVERAGE(RAW!K373:K377)</f>
        <v>106.66600000000001</v>
      </c>
      <c r="L68">
        <f>AVERAGE(RAW!L373:L377)</f>
        <v>5.6199999999999992</v>
      </c>
      <c r="M68">
        <f>AVERAGE(RAW!M373:M377)</f>
        <v>2.3720000000000003</v>
      </c>
      <c r="N68">
        <f>AVERAGE(RAW!N373:N377)</f>
        <v>13.918000000000001</v>
      </c>
      <c r="O68">
        <f>AVERAGE(RAW!O373:O377)</f>
        <v>13.268000000000001</v>
      </c>
      <c r="P68">
        <f>AVERAGE(RAW!P373:P377)</f>
        <v>3.2439999999999998</v>
      </c>
      <c r="Q68">
        <f>AVERAGE(RAW!Q373:Q377)</f>
        <v>66.640000000000015</v>
      </c>
      <c r="R68">
        <f>AVERAGE(RAW!R373:R377)</f>
        <v>44.448</v>
      </c>
      <c r="S68">
        <f>AVERAGE(RAW!S373:S377)</f>
        <v>6.766</v>
      </c>
      <c r="T68">
        <f>AVERAGE(RAW!T373:T377)</f>
        <v>30.667999999999999</v>
      </c>
      <c r="U68">
        <f>AVERAGE(RAW!U373:U377)</f>
        <v>1.966</v>
      </c>
      <c r="V68">
        <f>AVERAGE(RAW!V373:V377)</f>
        <v>1447.2</v>
      </c>
      <c r="W68">
        <f>AVERAGE(RAW!W373:W377)</f>
        <v>468.73</v>
      </c>
      <c r="X68">
        <f>AVERAGE(RAW!X373:X377)</f>
        <v>112.354</v>
      </c>
      <c r="Y68">
        <f>AVERAGE(RAW!Y373:Y377)</f>
        <v>41.962000000000003</v>
      </c>
      <c r="Z68">
        <f>AVERAGE(RAW!Z373:Z377)</f>
        <v>1388</v>
      </c>
      <c r="AA68">
        <f>AVERAGE(RAW!AA373:AA377)</f>
        <v>6721.2</v>
      </c>
      <c r="AB68">
        <f>AVERAGE(RAW!AB373:AB377)</f>
        <v>75.037999999999997</v>
      </c>
      <c r="AC68">
        <f>AVERAGE(RAW!AC373:AC377)</f>
        <v>629.976</v>
      </c>
      <c r="AD68">
        <f>AVERAGE(RAW!AD373:AD377)</f>
        <v>42.699999999999996</v>
      </c>
    </row>
    <row r="69" spans="1:30" x14ac:dyDescent="0.2">
      <c r="A69" t="s">
        <v>913</v>
      </c>
      <c r="B69" s="4" t="s">
        <v>31</v>
      </c>
      <c r="C69" s="4" t="s">
        <v>42</v>
      </c>
      <c r="D69" s="1" t="s">
        <v>38</v>
      </c>
      <c r="E69" s="1" t="s">
        <v>34</v>
      </c>
      <c r="F69" s="1" t="str">
        <f t="shared" si="2"/>
        <v>BMAC 01-155 2D ctrl</v>
      </c>
    </row>
    <row r="70" spans="1:30" x14ac:dyDescent="0.2">
      <c r="A70" t="s">
        <v>914</v>
      </c>
      <c r="B70" s="4" t="s">
        <v>31</v>
      </c>
      <c r="C70" s="4" t="s">
        <v>42</v>
      </c>
      <c r="D70" s="1" t="s">
        <v>38</v>
      </c>
      <c r="E70" s="1" t="s">
        <v>34</v>
      </c>
      <c r="F70" s="1" t="str">
        <f t="shared" si="2"/>
        <v>BMAC 01-155 2D ctrl</v>
      </c>
    </row>
    <row r="71" spans="1:30" x14ac:dyDescent="0.2">
      <c r="A71" t="s">
        <v>921</v>
      </c>
      <c r="B71" s="4" t="s">
        <v>31</v>
      </c>
      <c r="C71" s="4" t="s">
        <v>42</v>
      </c>
      <c r="D71" s="1" t="s">
        <v>38</v>
      </c>
      <c r="E71" s="1" t="s">
        <v>34</v>
      </c>
      <c r="F71" s="1" t="str">
        <f t="shared" si="2"/>
        <v>BMAC 01-155 2D ctrl</v>
      </c>
    </row>
    <row r="72" spans="1:30" x14ac:dyDescent="0.2">
      <c r="A72" t="s">
        <v>922</v>
      </c>
      <c r="B72" s="4" t="s">
        <v>31</v>
      </c>
      <c r="C72" s="4" t="s">
        <v>42</v>
      </c>
      <c r="D72" s="1" t="s">
        <v>38</v>
      </c>
      <c r="E72" s="1" t="s">
        <v>34</v>
      </c>
      <c r="F72" s="1" t="str">
        <f t="shared" si="2"/>
        <v>BMAC 01-155 2D ctrl</v>
      </c>
    </row>
    <row r="73" spans="1:30" x14ac:dyDescent="0.2">
      <c r="A73" s="28" t="s">
        <v>915</v>
      </c>
      <c r="B73" s="1" t="s">
        <v>46</v>
      </c>
      <c r="C73" s="1" t="s">
        <v>42</v>
      </c>
      <c r="D73" s="1" t="s">
        <v>38</v>
      </c>
      <c r="E73" s="1" t="s">
        <v>34</v>
      </c>
      <c r="F73" s="1" t="str">
        <f t="shared" si="2"/>
        <v>BMAC 01-159 2D ctrl</v>
      </c>
      <c r="G73">
        <f>AVERAGE(RAW!G378:G380)</f>
        <v>4.1500000000000004</v>
      </c>
      <c r="H73">
        <f>AVERAGE(RAW!H378:H380)</f>
        <v>2.1433333333333331</v>
      </c>
      <c r="I73">
        <f>AVERAGE(RAW!I378:I380)</f>
        <v>2.7366666666666668</v>
      </c>
      <c r="J73">
        <f>AVERAGE(RAW!J378:J380)</f>
        <v>25.12</v>
      </c>
      <c r="K73">
        <f>AVERAGE(RAW!K378:K380)</f>
        <v>23.16333333333333</v>
      </c>
      <c r="L73">
        <f>AVERAGE(RAW!L378:L380)</f>
        <v>6.3</v>
      </c>
      <c r="M73">
        <f>AVERAGE(RAW!M378:M380)</f>
        <v>5.86</v>
      </c>
      <c r="N73">
        <f>AVERAGE(RAW!N378:N380)</f>
        <v>13.476666666666667</v>
      </c>
      <c r="O73">
        <f>AVERAGE(RAW!O378:O380)</f>
        <v>10.113333333333333</v>
      </c>
      <c r="P73">
        <f>AVERAGE(RAW!P378:P380)</f>
        <v>12.6</v>
      </c>
      <c r="Q73">
        <f>AVERAGE(RAW!Q378:Q380)</f>
        <v>153.12333333333333</v>
      </c>
      <c r="R73">
        <f>AVERAGE(RAW!R378:R380)</f>
        <v>260.63666666666666</v>
      </c>
      <c r="S73">
        <f>AVERAGE(RAW!S378:S380)</f>
        <v>17.053333333333331</v>
      </c>
      <c r="T73">
        <f>AVERAGE(RAW!T378:T380)</f>
        <v>18.896666666666665</v>
      </c>
      <c r="U73">
        <f>AVERAGE(RAW!U378:U380)</f>
        <v>14.96</v>
      </c>
      <c r="V73">
        <f>AVERAGE(RAW!V378:V380)</f>
        <v>1357</v>
      </c>
      <c r="W73">
        <f>AVERAGE(RAW!W378:W380)</f>
        <v>688.80000000000007</v>
      </c>
      <c r="X73">
        <f>AVERAGE(RAW!X378:X380)</f>
        <v>150.32</v>
      </c>
      <c r="Y73">
        <f>AVERAGE(RAW!Y378:Y380)</f>
        <v>57.629999999999995</v>
      </c>
      <c r="Z73">
        <f>AVERAGE(RAW!Z378:Z380)</f>
        <v>1913.3333333333333</v>
      </c>
      <c r="AA73">
        <f>AVERAGE(RAW!AA378:AA380)</f>
        <v>198283</v>
      </c>
      <c r="AB73">
        <f>AVERAGE(RAW!AB378:AB380)</f>
        <v>79.739999999999995</v>
      </c>
      <c r="AC73">
        <f>AVERAGE(RAW!AC378:AC380)</f>
        <v>1676</v>
      </c>
      <c r="AD73">
        <f>AVERAGE(RAW!AD378:AD380)</f>
        <v>234.83333333333334</v>
      </c>
    </row>
    <row r="74" spans="1:30" x14ac:dyDescent="0.2">
      <c r="A74" s="28" t="s">
        <v>916</v>
      </c>
      <c r="B74" s="1" t="s">
        <v>46</v>
      </c>
      <c r="C74" s="1" t="s">
        <v>42</v>
      </c>
      <c r="D74" s="1" t="s">
        <v>38</v>
      </c>
      <c r="E74" s="1" t="s">
        <v>34</v>
      </c>
      <c r="F74" s="1" t="str">
        <f t="shared" si="2"/>
        <v>BMAC 01-159 2D ctrl</v>
      </c>
    </row>
    <row r="75" spans="1:30" x14ac:dyDescent="0.2">
      <c r="A75" s="28" t="s">
        <v>917</v>
      </c>
      <c r="B75" s="1" t="s">
        <v>46</v>
      </c>
      <c r="C75" s="1" t="s">
        <v>42</v>
      </c>
      <c r="D75" s="1" t="s">
        <v>38</v>
      </c>
      <c r="E75" s="1" t="s">
        <v>34</v>
      </c>
      <c r="F75" s="1" t="str">
        <f t="shared" si="2"/>
        <v>BMAC 01-159 2D ctrl</v>
      </c>
    </row>
    <row r="76" spans="1:30" x14ac:dyDescent="0.2">
      <c r="A76" s="28" t="s">
        <v>918</v>
      </c>
      <c r="B76" s="1" t="s">
        <v>53</v>
      </c>
      <c r="C76" s="1" t="s">
        <v>42</v>
      </c>
      <c r="D76" s="1" t="s">
        <v>38</v>
      </c>
      <c r="E76" s="1" t="s">
        <v>34</v>
      </c>
      <c r="F76" s="1" t="str">
        <f t="shared" si="2"/>
        <v>BMAC 01-160 2D ctrl</v>
      </c>
      <c r="G76">
        <f>AVERAGE(RAW!G381:G383)</f>
        <v>3.5166666666666671</v>
      </c>
      <c r="H76">
        <f>AVERAGE(RAW!H381:H383)</f>
        <v>1.79</v>
      </c>
      <c r="I76">
        <f>AVERAGE(RAW!I381:I383)</f>
        <v>2.62</v>
      </c>
      <c r="J76">
        <f>AVERAGE(RAW!J381:J383)</f>
        <v>26.633333333333336</v>
      </c>
      <c r="K76">
        <f>AVERAGE(RAW!K381:K383)</f>
        <v>16.006666666666668</v>
      </c>
      <c r="L76">
        <f>AVERAGE(RAW!L381:L383)</f>
        <v>7.22</v>
      </c>
      <c r="M76">
        <f>AVERAGE(RAW!M381:M383)</f>
        <v>5.7666666666666666</v>
      </c>
      <c r="N76">
        <f>AVERAGE(RAW!N381:N383)</f>
        <v>13.486666666666665</v>
      </c>
      <c r="O76">
        <f>AVERAGE(RAW!O381:O383)</f>
        <v>7.0066666666666668</v>
      </c>
      <c r="P76">
        <f>AVERAGE(RAW!P381:P383)</f>
        <v>11.58</v>
      </c>
      <c r="Q76">
        <f>AVERAGE(RAW!Q381:Q383)</f>
        <v>159.20666666666668</v>
      </c>
      <c r="R76">
        <f>AVERAGE(RAW!R381:R383)</f>
        <v>428.45666666666665</v>
      </c>
      <c r="S76">
        <f>AVERAGE(RAW!S381:S383)</f>
        <v>15.326666666666668</v>
      </c>
      <c r="T76">
        <f>AVERAGE(RAW!T381:T383)</f>
        <v>19.846666666666668</v>
      </c>
      <c r="U76">
        <f>AVERAGE(RAW!U381:U383)</f>
        <v>11.073333333333332</v>
      </c>
      <c r="V76">
        <f>AVERAGE(RAW!V381:V383)</f>
        <v>827.41</v>
      </c>
      <c r="W76">
        <f>AVERAGE(RAW!W381:W383)</f>
        <v>730.74666666666656</v>
      </c>
      <c r="X76">
        <f>AVERAGE(RAW!X381:X383)</f>
        <v>139.24</v>
      </c>
      <c r="Y76">
        <f>AVERAGE(RAW!Y381:Y383)</f>
        <v>54.653333333333336</v>
      </c>
      <c r="Z76">
        <f>AVERAGE(RAW!Z381:Z383)</f>
        <v>1914.6666666666667</v>
      </c>
      <c r="AA76">
        <f>AVERAGE(RAW!AA381:AA383)</f>
        <v>228122.33333333334</v>
      </c>
      <c r="AB76">
        <f>AVERAGE(RAW!AB381:AB383)</f>
        <v>77.65666666666668</v>
      </c>
      <c r="AC76">
        <f>AVERAGE(RAW!AC381:AC383)</f>
        <v>2163</v>
      </c>
      <c r="AD76">
        <f>AVERAGE(RAW!AD381:AD383)</f>
        <v>289.41666666666669</v>
      </c>
    </row>
    <row r="77" spans="1:30" x14ac:dyDescent="0.2">
      <c r="A77" s="28" t="s">
        <v>919</v>
      </c>
      <c r="B77" s="1" t="s">
        <v>53</v>
      </c>
      <c r="C77" s="1" t="s">
        <v>42</v>
      </c>
      <c r="D77" s="1" t="s">
        <v>38</v>
      </c>
      <c r="E77" s="1" t="s">
        <v>34</v>
      </c>
      <c r="F77" s="1" t="str">
        <f t="shared" si="2"/>
        <v>BMAC 01-160 2D ctrl</v>
      </c>
    </row>
    <row r="78" spans="1:30" x14ac:dyDescent="0.2">
      <c r="A78" s="28" t="s">
        <v>920</v>
      </c>
      <c r="B78" s="1" t="s">
        <v>53</v>
      </c>
      <c r="C78" s="1" t="s">
        <v>42</v>
      </c>
      <c r="D78" s="1" t="s">
        <v>38</v>
      </c>
      <c r="E78" s="1" t="s">
        <v>34</v>
      </c>
      <c r="F78" s="1" t="str">
        <f t="shared" si="2"/>
        <v>BMAC 01-160 2D ctrl</v>
      </c>
    </row>
    <row r="79" spans="1:30" x14ac:dyDescent="0.2">
      <c r="A79" t="s">
        <v>923</v>
      </c>
      <c r="B79" s="3" t="s">
        <v>397</v>
      </c>
      <c r="C79" s="1" t="s">
        <v>42</v>
      </c>
      <c r="D79" s="1" t="s">
        <v>38</v>
      </c>
      <c r="E79" s="1" t="s">
        <v>34</v>
      </c>
      <c r="F79" s="1" t="str">
        <f t="shared" si="2"/>
        <v>BMAC 02-022 2D ctrl</v>
      </c>
      <c r="G79">
        <f>AVERAGE(RAW!G384:G386)</f>
        <v>1.51</v>
      </c>
      <c r="H79">
        <f>AVERAGE(RAW!H384:H386)</f>
        <v>1.6533333333333333</v>
      </c>
      <c r="I79">
        <f>AVERAGE(RAW!I384:I386)</f>
        <v>1.2866666666666668</v>
      </c>
      <c r="J79">
        <f>AVERAGE(RAW!J384:J386)</f>
        <v>12.826666666666668</v>
      </c>
      <c r="K79">
        <f>AVERAGE(RAW!K384:K386)</f>
        <v>44.20000000000001</v>
      </c>
      <c r="L79">
        <f>AVERAGE(RAW!L384:L386)</f>
        <v>5.38</v>
      </c>
      <c r="M79">
        <f>AVERAGE(RAW!M384:M386)</f>
        <v>4.3133333333333335</v>
      </c>
      <c r="N79">
        <f>AVERAGE(RAW!N384:N386)</f>
        <v>6.94</v>
      </c>
      <c r="O79">
        <f>AVERAGE(RAW!O384:O386)</f>
        <v>13.12</v>
      </c>
      <c r="P79">
        <f>AVERAGE(RAW!P384:P386)</f>
        <v>3.0533333333333332</v>
      </c>
      <c r="Q79">
        <f>AVERAGE(RAW!Q384:Q386)</f>
        <v>55.103333333333332</v>
      </c>
      <c r="R79">
        <f>AVERAGE(RAW!R384:R386)</f>
        <v>99.043333333333337</v>
      </c>
      <c r="S79">
        <f>AVERAGE(RAW!S384:S386)</f>
        <v>6.2633333333333328</v>
      </c>
      <c r="T79">
        <f>AVERAGE(RAW!T384:T386)</f>
        <v>22.269999999999996</v>
      </c>
      <c r="U79">
        <f>AVERAGE(RAW!U384:U386)</f>
        <v>3.8366666666666664</v>
      </c>
      <c r="V79">
        <f>AVERAGE(RAW!V384:V386)</f>
        <v>619.63333333333333</v>
      </c>
      <c r="W79">
        <f>AVERAGE(RAW!W384:W386)</f>
        <v>383.58666666666664</v>
      </c>
      <c r="X79">
        <f>AVERAGE(RAW!X384:X386)</f>
        <v>32.779999999999994</v>
      </c>
      <c r="Y79">
        <f>AVERAGE(RAW!Y384:Y386)</f>
        <v>38.926666666666669</v>
      </c>
      <c r="Z79">
        <f>AVERAGE(RAW!Z384:Z386)</f>
        <v>1290</v>
      </c>
      <c r="AA79">
        <f>AVERAGE(RAW!AA384:AA386)</f>
        <v>5216</v>
      </c>
      <c r="AB79">
        <f>AVERAGE(RAW!AB384:AB386)</f>
        <v>68.786666666666662</v>
      </c>
      <c r="AC79">
        <f>AVERAGE(RAW!AC384:AC386)</f>
        <v>418.31666666666666</v>
      </c>
      <c r="AD79">
        <f>AVERAGE(RAW!AD384:AD386)</f>
        <v>30.866666666666664</v>
      </c>
    </row>
    <row r="80" spans="1:30" x14ac:dyDescent="0.2">
      <c r="A80" t="s">
        <v>924</v>
      </c>
      <c r="B80" s="3" t="s">
        <v>397</v>
      </c>
      <c r="C80" s="1" t="s">
        <v>42</v>
      </c>
      <c r="D80" s="1" t="s">
        <v>38</v>
      </c>
      <c r="E80" s="1" t="s">
        <v>34</v>
      </c>
      <c r="F80" s="1" t="str">
        <f t="shared" si="2"/>
        <v>BMAC 02-022 2D ctrl</v>
      </c>
    </row>
    <row r="81" spans="1:30" x14ac:dyDescent="0.2">
      <c r="A81" t="s">
        <v>925</v>
      </c>
      <c r="B81" s="3" t="s">
        <v>397</v>
      </c>
      <c r="C81" s="1" t="s">
        <v>42</v>
      </c>
      <c r="D81" s="1" t="s">
        <v>38</v>
      </c>
      <c r="E81" s="1" t="s">
        <v>34</v>
      </c>
      <c r="F81" s="1" t="str">
        <f t="shared" si="2"/>
        <v>BMAC 02-022 2D ctrl</v>
      </c>
    </row>
    <row r="82" spans="1:30" x14ac:dyDescent="0.2">
      <c r="A82" t="s">
        <v>926</v>
      </c>
      <c r="B82" s="3" t="s">
        <v>139</v>
      </c>
      <c r="C82" s="1" t="s">
        <v>42</v>
      </c>
      <c r="D82" s="1" t="s">
        <v>38</v>
      </c>
      <c r="E82" s="1" t="s">
        <v>34</v>
      </c>
      <c r="F82" s="1" t="str">
        <f t="shared" si="2"/>
        <v>BMAC 02-026 2D ctrl</v>
      </c>
      <c r="G82">
        <f>AVERAGE(RAW!G387:G389)</f>
        <v>2.2400000000000002</v>
      </c>
      <c r="H82">
        <f>AVERAGE(RAW!H387:H389)</f>
        <v>3.4200000000000004</v>
      </c>
      <c r="I82">
        <f>AVERAGE(RAW!I387:I389)</f>
        <v>2.3400000000000003</v>
      </c>
      <c r="J82">
        <f>AVERAGE(RAW!J387:J389)</f>
        <v>24.599999999999998</v>
      </c>
      <c r="K82">
        <f>AVERAGE(RAW!K387:K389)</f>
        <v>29.046666666666667</v>
      </c>
      <c r="L82">
        <f>AVERAGE(RAW!L387:L389)</f>
        <v>4.4233333333333329</v>
      </c>
      <c r="M82">
        <f>AVERAGE(RAW!M387:M389)</f>
        <v>5.4833333333333334</v>
      </c>
      <c r="N82">
        <f>AVERAGE(RAW!N387:N389)</f>
        <v>12.873333333333335</v>
      </c>
      <c r="O82">
        <f>AVERAGE(RAW!O387:O389)</f>
        <v>10.066666666666668</v>
      </c>
      <c r="P82">
        <f>AVERAGE(RAW!P387:P389)</f>
        <v>12.306666666666667</v>
      </c>
      <c r="Q82">
        <f>AVERAGE(RAW!Q387:Q389)</f>
        <v>145.57333333333335</v>
      </c>
      <c r="R82">
        <f>AVERAGE(RAW!R387:R389)</f>
        <v>338.80666666666667</v>
      </c>
      <c r="S82">
        <f>AVERAGE(RAW!S387:S389)</f>
        <v>4.9800000000000004</v>
      </c>
      <c r="T82">
        <f>AVERAGE(RAW!T387:T389)</f>
        <v>34.906666666666666</v>
      </c>
      <c r="U82">
        <f>AVERAGE(RAW!U387:U389)</f>
        <v>2.36</v>
      </c>
      <c r="V82">
        <f>AVERAGE(RAW!V387:V389)</f>
        <v>903.13</v>
      </c>
      <c r="W82">
        <f>AVERAGE(RAW!W387:W389)</f>
        <v>701.08333333333337</v>
      </c>
      <c r="X82">
        <f>AVERAGE(RAW!X387:X389)</f>
        <v>189.54333333333332</v>
      </c>
      <c r="Y82">
        <f>AVERAGE(RAW!Y387:Y389)</f>
        <v>126.60333333333334</v>
      </c>
      <c r="Z82">
        <f>AVERAGE(RAW!Z387:Z389)</f>
        <v>1356.3333333333333</v>
      </c>
      <c r="AA82">
        <f>AVERAGE(RAW!AA387:AA389)</f>
        <v>49408.333333333336</v>
      </c>
      <c r="AB82">
        <f>AVERAGE(RAW!AB387:AB389)</f>
        <v>107.32</v>
      </c>
      <c r="AC82">
        <f>AVERAGE(RAW!AC387:AC389)</f>
        <v>726.51666666666677</v>
      </c>
      <c r="AD82">
        <f>AVERAGE(RAW!AD387:AD389)</f>
        <v>190.73333333333335</v>
      </c>
    </row>
    <row r="83" spans="1:30" x14ac:dyDescent="0.2">
      <c r="A83" t="s">
        <v>927</v>
      </c>
      <c r="B83" s="3" t="s">
        <v>139</v>
      </c>
      <c r="C83" s="1" t="s">
        <v>42</v>
      </c>
      <c r="D83" s="1" t="s">
        <v>38</v>
      </c>
      <c r="E83" s="1" t="s">
        <v>34</v>
      </c>
      <c r="F83" s="1" t="str">
        <f t="shared" si="2"/>
        <v>BMAC 02-026 2D ctrl</v>
      </c>
    </row>
    <row r="84" spans="1:30" x14ac:dyDescent="0.2">
      <c r="A84" t="s">
        <v>928</v>
      </c>
      <c r="B84" s="3" t="s">
        <v>139</v>
      </c>
      <c r="C84" s="1" t="s">
        <v>42</v>
      </c>
      <c r="D84" s="1" t="s">
        <v>38</v>
      </c>
      <c r="E84" s="1" t="s">
        <v>34</v>
      </c>
      <c r="F84" s="1" t="str">
        <f t="shared" si="2"/>
        <v>BMAC 02-026 2D ctrl</v>
      </c>
    </row>
    <row r="85" spans="1:30" x14ac:dyDescent="0.2">
      <c r="A85" t="s">
        <v>929</v>
      </c>
      <c r="B85" s="3" t="s">
        <v>148</v>
      </c>
      <c r="C85" s="1" t="s">
        <v>42</v>
      </c>
      <c r="D85" s="1" t="s">
        <v>38</v>
      </c>
      <c r="E85" s="1" t="s">
        <v>34</v>
      </c>
      <c r="F85" s="1" t="str">
        <f t="shared" si="2"/>
        <v>BMAC 02-027 2D ctrl</v>
      </c>
      <c r="G85">
        <f>AVERAGE(RAW!G390:G392)</f>
        <v>2.04</v>
      </c>
      <c r="H85">
        <f>AVERAGE(RAW!H390:H392)</f>
        <v>2.44</v>
      </c>
      <c r="I85">
        <f>AVERAGE(RAW!I390:I392)</f>
        <v>2.1666666666666665</v>
      </c>
      <c r="J85">
        <f>AVERAGE(RAW!J390:J392)</f>
        <v>22.596666666666668</v>
      </c>
      <c r="K85">
        <f>AVERAGE(RAW!K390:K392)</f>
        <v>13.013333333333334</v>
      </c>
      <c r="L85">
        <f>AVERAGE(RAW!L390:L392)</f>
        <v>5.2499999999999991</v>
      </c>
      <c r="M85">
        <f>AVERAGE(RAW!M390:M392)</f>
        <v>5.21</v>
      </c>
      <c r="N85">
        <f>AVERAGE(RAW!N390:N392)</f>
        <v>7.6933333333333342</v>
      </c>
      <c r="O85">
        <f>AVERAGE(RAW!O390:O392)</f>
        <v>8.8466666666666658</v>
      </c>
      <c r="P85">
        <f>AVERAGE(RAW!P390:P392)</f>
        <v>11.336666666666666</v>
      </c>
      <c r="Q85">
        <f>AVERAGE(RAW!Q390:Q392)</f>
        <v>141.65666666666667</v>
      </c>
      <c r="R85">
        <f>AVERAGE(RAW!R390:R392)</f>
        <v>277.35000000000002</v>
      </c>
      <c r="S85">
        <f>AVERAGE(RAW!S390:S392)</f>
        <v>4.53</v>
      </c>
      <c r="T85">
        <f>AVERAGE(RAW!T390:T392)</f>
        <v>34.346666666666664</v>
      </c>
      <c r="U85">
        <f>AVERAGE(RAW!U390:U392)</f>
        <v>2.9066666666666667</v>
      </c>
      <c r="V85">
        <f>AVERAGE(RAW!V390:V392)</f>
        <v>933.74000000000012</v>
      </c>
      <c r="W85">
        <f>AVERAGE(RAW!W390:W392)</f>
        <v>780.25333333333322</v>
      </c>
      <c r="X85">
        <f>AVERAGE(RAW!X390:X392)</f>
        <v>186.35</v>
      </c>
      <c r="Y85">
        <f>AVERAGE(RAW!Y390:Y392)</f>
        <v>126.58999999999999</v>
      </c>
      <c r="Z85">
        <f>AVERAGE(RAW!Z390:Z392)</f>
        <v>1248</v>
      </c>
      <c r="AA85">
        <f>AVERAGE(RAW!AA390:AA392)</f>
        <v>47804.333333333336</v>
      </c>
      <c r="AB85">
        <f>AVERAGE(RAW!AB390:AB392)</f>
        <v>96.846666666666678</v>
      </c>
      <c r="AC85">
        <f>AVERAGE(RAW!AC390:AC392)</f>
        <v>685.24000000000012</v>
      </c>
      <c r="AD85">
        <f>AVERAGE(RAW!AD390:AD392)</f>
        <v>214.28</v>
      </c>
    </row>
    <row r="86" spans="1:30" x14ac:dyDescent="0.2">
      <c r="A86" t="s">
        <v>930</v>
      </c>
      <c r="B86" s="3" t="s">
        <v>148</v>
      </c>
      <c r="C86" s="1" t="s">
        <v>42</v>
      </c>
      <c r="D86" s="1" t="s">
        <v>38</v>
      </c>
      <c r="E86" s="1" t="s">
        <v>34</v>
      </c>
      <c r="F86" s="1" t="str">
        <f t="shared" si="2"/>
        <v>BMAC 02-027 2D ctrl</v>
      </c>
    </row>
    <row r="87" spans="1:30" x14ac:dyDescent="0.2">
      <c r="A87" t="s">
        <v>931</v>
      </c>
      <c r="B87" s="3" t="s">
        <v>148</v>
      </c>
      <c r="C87" s="1" t="s">
        <v>42</v>
      </c>
      <c r="D87" s="1" t="s">
        <v>38</v>
      </c>
      <c r="E87" s="1" t="s">
        <v>34</v>
      </c>
      <c r="F87" s="1" t="str">
        <f t="shared" si="2"/>
        <v>BMAC 02-027 2D ctrl</v>
      </c>
    </row>
    <row r="88" spans="1:30" x14ac:dyDescent="0.2">
      <c r="A88" t="s">
        <v>932</v>
      </c>
      <c r="B88" s="3" t="s">
        <v>178</v>
      </c>
      <c r="C88" s="1" t="s">
        <v>42</v>
      </c>
      <c r="D88" s="1" t="s">
        <v>38</v>
      </c>
      <c r="E88" s="1" t="s">
        <v>34</v>
      </c>
      <c r="F88" s="1" t="str">
        <f t="shared" si="2"/>
        <v>BMAC 02-038 2D ctrl</v>
      </c>
      <c r="G88">
        <f>AVERAGE(RAW!G393:G395)</f>
        <v>2.4033333333333329</v>
      </c>
      <c r="H88">
        <f>AVERAGE(RAW!H393:H395)</f>
        <v>3.69</v>
      </c>
      <c r="I88">
        <f>AVERAGE(RAW!I393:I395)</f>
        <v>2.5233333333333334</v>
      </c>
      <c r="J88">
        <f>AVERAGE(RAW!J393:J395)</f>
        <v>33.086666666666673</v>
      </c>
      <c r="K88">
        <f>AVERAGE(RAW!K393:K395)</f>
        <v>94.783333333333346</v>
      </c>
      <c r="L88">
        <f>AVERAGE(RAW!L393:L395)</f>
        <v>5.82</v>
      </c>
      <c r="M88">
        <f>AVERAGE(RAW!M393:M395)</f>
        <v>5.21</v>
      </c>
      <c r="N88">
        <f>AVERAGE(RAW!N393:N395)</f>
        <v>1087.6666666666667</v>
      </c>
      <c r="O88">
        <f>AVERAGE(RAW!O393:O395)</f>
        <v>9.1199999999999992</v>
      </c>
      <c r="P88">
        <f>AVERAGE(RAW!P393:P395)</f>
        <v>11.643333333333331</v>
      </c>
      <c r="Q88">
        <f>AVERAGE(RAW!Q393:Q395)</f>
        <v>153.49</v>
      </c>
      <c r="R88">
        <f>AVERAGE(RAW!R393:R395)</f>
        <v>361.18</v>
      </c>
      <c r="S88">
        <f>AVERAGE(RAW!S393:S395)</f>
        <v>204.92999999999998</v>
      </c>
      <c r="T88">
        <f>AVERAGE(RAW!T393:T395)</f>
        <v>37.203333333333326</v>
      </c>
      <c r="U88">
        <f>AVERAGE(RAW!U393:U395)</f>
        <v>3.6133333333333333</v>
      </c>
      <c r="V88">
        <f>AVERAGE(RAW!V393:V395)</f>
        <v>819.46</v>
      </c>
      <c r="W88">
        <f>AVERAGE(RAW!W393:W395)</f>
        <v>991.01333333333332</v>
      </c>
      <c r="X88">
        <f>AVERAGE(RAW!X393:X395)</f>
        <v>230.15333333333334</v>
      </c>
      <c r="Y88">
        <f>AVERAGE(RAW!Y393:Y395)</f>
        <v>138.09666666666666</v>
      </c>
      <c r="Z88">
        <f>AVERAGE(RAW!Z393:Z395)</f>
        <v>1517.6666666666667</v>
      </c>
      <c r="AA88">
        <f>AVERAGE(RAW!AA393:AA395)</f>
        <v>52701.333333333336</v>
      </c>
      <c r="AB88">
        <f>AVERAGE(RAW!AB393:AB395)</f>
        <v>155.73333333333332</v>
      </c>
      <c r="AC88">
        <f>AVERAGE(RAW!AC393:AC395)</f>
        <v>1028.6666666666667</v>
      </c>
      <c r="AD88">
        <f>AVERAGE(RAW!AD393:AD395)</f>
        <v>245.5733333333333</v>
      </c>
    </row>
    <row r="89" spans="1:30" x14ac:dyDescent="0.2">
      <c r="A89" t="s">
        <v>933</v>
      </c>
      <c r="B89" s="3" t="s">
        <v>178</v>
      </c>
      <c r="C89" s="1" t="s">
        <v>42</v>
      </c>
      <c r="D89" s="1" t="s">
        <v>38</v>
      </c>
      <c r="E89" s="1" t="s">
        <v>34</v>
      </c>
      <c r="F89" s="1" t="str">
        <f t="shared" si="2"/>
        <v>BMAC 02-038 2D ctrl</v>
      </c>
    </row>
    <row r="90" spans="1:30" x14ac:dyDescent="0.2">
      <c r="A90" t="s">
        <v>934</v>
      </c>
      <c r="B90" s="3" t="s">
        <v>178</v>
      </c>
      <c r="C90" s="1" t="s">
        <v>42</v>
      </c>
      <c r="D90" s="1" t="s">
        <v>38</v>
      </c>
      <c r="E90" s="1" t="s">
        <v>34</v>
      </c>
      <c r="F90" s="1" t="str">
        <f t="shared" si="2"/>
        <v>BMAC 02-038 2D ctrl</v>
      </c>
    </row>
    <row r="91" spans="1:30" x14ac:dyDescent="0.2">
      <c r="A91" t="s">
        <v>935</v>
      </c>
      <c r="B91" s="3" t="s">
        <v>287</v>
      </c>
      <c r="C91" s="1" t="s">
        <v>42</v>
      </c>
      <c r="D91" s="1" t="s">
        <v>38</v>
      </c>
      <c r="E91" s="1" t="s">
        <v>34</v>
      </c>
      <c r="F91" s="1" t="str">
        <f t="shared" si="2"/>
        <v>BMAC 02-043 2D ctrl</v>
      </c>
      <c r="G91">
        <f>AVERAGE(RAW!G396:G398)</f>
        <v>1.37</v>
      </c>
      <c r="H91">
        <f>AVERAGE(RAW!H396:H398)</f>
        <v>2.4333333333333331</v>
      </c>
      <c r="I91">
        <f>AVERAGE(RAW!I396:I398)</f>
        <v>1.7966666666666669</v>
      </c>
      <c r="J91">
        <f>AVERAGE(RAW!J396:J398)</f>
        <v>13.69</v>
      </c>
      <c r="K91">
        <f>AVERAGE(RAW!K396:K398)</f>
        <v>73.073333333333338</v>
      </c>
      <c r="L91">
        <f>AVERAGE(RAW!L396:L398)</f>
        <v>5.7166666666666659</v>
      </c>
      <c r="M91">
        <f>AVERAGE(RAW!M396:M398)</f>
        <v>4.166666666666667</v>
      </c>
      <c r="N91">
        <f>AVERAGE(RAW!N396:N398)</f>
        <v>10.64</v>
      </c>
      <c r="O91">
        <f>AVERAGE(RAW!O396:O398)</f>
        <v>11.156666666666666</v>
      </c>
      <c r="P91">
        <f>AVERAGE(RAW!P396:P398)</f>
        <v>6.8233333333333333</v>
      </c>
      <c r="Q91">
        <f>AVERAGE(RAW!Q396:Q398)</f>
        <v>50.446666666666665</v>
      </c>
      <c r="R91">
        <f>AVERAGE(RAW!R396:R398)</f>
        <v>30.320000000000004</v>
      </c>
      <c r="S91">
        <f>AVERAGE(RAW!S396:S398)</f>
        <v>4.8433333333333337</v>
      </c>
      <c r="T91">
        <f>AVERAGE(RAW!T396:T398)</f>
        <v>19.236666666666668</v>
      </c>
      <c r="U91">
        <f>AVERAGE(RAW!U396:U398)</f>
        <v>3.8699999999999997</v>
      </c>
      <c r="V91">
        <f>AVERAGE(RAW!V396:V398)</f>
        <v>408.0333333333333</v>
      </c>
      <c r="W91">
        <f>AVERAGE(RAW!W396:W398)</f>
        <v>293.49333333333334</v>
      </c>
      <c r="X91">
        <f>AVERAGE(RAW!X396:X398)</f>
        <v>158.37666666666667</v>
      </c>
      <c r="Y91">
        <f>AVERAGE(RAW!Y396:Y398)</f>
        <v>48.733333333333327</v>
      </c>
      <c r="Z91">
        <f>AVERAGE(RAW!Z396:Z398)</f>
        <v>3415</v>
      </c>
      <c r="AA91">
        <f>AVERAGE(RAW!AA396:AA398)</f>
        <v>17060.333333333332</v>
      </c>
      <c r="AB91">
        <f>AVERAGE(RAW!AB396:AB398)</f>
        <v>58.363333333333337</v>
      </c>
      <c r="AC91">
        <f>AVERAGE(RAW!AC396:AC398)</f>
        <v>504.1033333333333</v>
      </c>
      <c r="AD91">
        <f>AVERAGE(RAW!AD396:AD398)</f>
        <v>28.64</v>
      </c>
    </row>
    <row r="92" spans="1:30" x14ac:dyDescent="0.2">
      <c r="A92" t="s">
        <v>936</v>
      </c>
      <c r="B92" s="3" t="s">
        <v>287</v>
      </c>
      <c r="C92" s="1" t="s">
        <v>42</v>
      </c>
      <c r="D92" s="1" t="s">
        <v>38</v>
      </c>
      <c r="E92" s="1" t="s">
        <v>34</v>
      </c>
      <c r="F92" s="1" t="str">
        <f t="shared" si="2"/>
        <v>BMAC 02-043 2D ctrl</v>
      </c>
    </row>
    <row r="93" spans="1:30" x14ac:dyDescent="0.2">
      <c r="A93" t="s">
        <v>937</v>
      </c>
      <c r="B93" s="3" t="s">
        <v>287</v>
      </c>
      <c r="C93" s="1" t="s">
        <v>42</v>
      </c>
      <c r="D93" s="1" t="s">
        <v>38</v>
      </c>
      <c r="E93" s="1" t="s">
        <v>34</v>
      </c>
      <c r="F93" s="1" t="str">
        <f t="shared" si="2"/>
        <v>BMAC 02-043 2D ctrl</v>
      </c>
    </row>
    <row r="94" spans="1:30" x14ac:dyDescent="0.2">
      <c r="A94" t="s">
        <v>938</v>
      </c>
      <c r="B94" s="3" t="s">
        <v>426</v>
      </c>
      <c r="C94" s="1" t="s">
        <v>42</v>
      </c>
      <c r="D94" s="1" t="s">
        <v>38</v>
      </c>
      <c r="E94" s="1" t="s">
        <v>34</v>
      </c>
      <c r="F94" s="1" t="str">
        <f t="shared" si="2"/>
        <v>BMAC 02-055 2D ctrl</v>
      </c>
      <c r="G94">
        <f>AVERAGE(RAW!G399:G401)</f>
        <v>1.61</v>
      </c>
      <c r="H94">
        <f>AVERAGE(RAW!H399:H401)</f>
        <v>1.8233333333333335</v>
      </c>
      <c r="I94">
        <f>AVERAGE(RAW!I399:I401)</f>
        <v>1.0433333333333332</v>
      </c>
      <c r="J94">
        <f>AVERAGE(RAW!J399:J401)</f>
        <v>12.540000000000001</v>
      </c>
      <c r="K94">
        <f>AVERAGE(RAW!K399:K401)</f>
        <v>59.233333333333327</v>
      </c>
      <c r="L94">
        <f>AVERAGE(RAW!L399:L401)</f>
        <v>4.4666666666666668</v>
      </c>
      <c r="M94">
        <f>AVERAGE(RAW!M399:M401)</f>
        <v>3.9366666666666661</v>
      </c>
      <c r="N94">
        <f>AVERAGE(RAW!N399:N401)</f>
        <v>7.0033333333333339</v>
      </c>
      <c r="O94">
        <f>AVERAGE(RAW!O399:O401)</f>
        <v>9.1666666666666661</v>
      </c>
      <c r="P94">
        <f>AVERAGE(RAW!P399:P401)</f>
        <v>2.57</v>
      </c>
      <c r="Q94">
        <f>AVERAGE(RAW!Q399:Q401)</f>
        <v>50.12</v>
      </c>
      <c r="R94">
        <f>AVERAGE(RAW!R399:R401)</f>
        <v>81.49666666666667</v>
      </c>
      <c r="S94">
        <f>AVERAGE(RAW!S399:S401)</f>
        <v>4.8133333333333335</v>
      </c>
      <c r="T94">
        <f>AVERAGE(RAW!T399:T401)</f>
        <v>22.269999999999996</v>
      </c>
      <c r="U94">
        <f>AVERAGE(RAW!U399:U401)</f>
        <v>3.35</v>
      </c>
      <c r="V94">
        <f>AVERAGE(RAW!V399:V401)</f>
        <v>520.18333333333339</v>
      </c>
      <c r="W94">
        <f>AVERAGE(RAW!W399:W401)</f>
        <v>358.37333333333328</v>
      </c>
      <c r="X94">
        <f>AVERAGE(RAW!X399:X401)</f>
        <v>25.296666666666667</v>
      </c>
      <c r="Y94">
        <f>AVERAGE(RAW!Y399:Y401)</f>
        <v>34.956666666666671</v>
      </c>
      <c r="Z94">
        <f>AVERAGE(RAW!Z399:Z401)</f>
        <v>1368</v>
      </c>
      <c r="AA94">
        <f>AVERAGE(RAW!AA399:AA401)</f>
        <v>10244.666666666666</v>
      </c>
      <c r="AB94">
        <f>AVERAGE(RAW!AB399:AB401)</f>
        <v>58.47</v>
      </c>
      <c r="AC94">
        <f>AVERAGE(RAW!AC399:AC401)</f>
        <v>477.02</v>
      </c>
      <c r="AD94">
        <f>AVERAGE(RAW!AD399:AD401)</f>
        <v>27.953333333333333</v>
      </c>
    </row>
    <row r="95" spans="1:30" x14ac:dyDescent="0.2">
      <c r="A95" t="s">
        <v>939</v>
      </c>
      <c r="B95" s="3" t="s">
        <v>426</v>
      </c>
      <c r="C95" s="1" t="s">
        <v>42</v>
      </c>
      <c r="D95" s="1" t="s">
        <v>38</v>
      </c>
      <c r="E95" s="1" t="s">
        <v>34</v>
      </c>
      <c r="F95" s="1" t="str">
        <f t="shared" si="2"/>
        <v>BMAC 02-055 2D ctrl</v>
      </c>
    </row>
    <row r="96" spans="1:30" x14ac:dyDescent="0.2">
      <c r="A96" t="s">
        <v>940</v>
      </c>
      <c r="B96" s="3" t="s">
        <v>426</v>
      </c>
      <c r="C96" s="1" t="s">
        <v>42</v>
      </c>
      <c r="D96" s="1" t="s">
        <v>38</v>
      </c>
      <c r="E96" s="1" t="s">
        <v>34</v>
      </c>
      <c r="F96" s="1" t="str">
        <f t="shared" si="2"/>
        <v>BMAC 02-055 2D ctrl</v>
      </c>
    </row>
    <row r="97" spans="1:30" x14ac:dyDescent="0.2">
      <c r="A97" t="s">
        <v>941</v>
      </c>
      <c r="B97" s="3" t="s">
        <v>370</v>
      </c>
      <c r="C97" s="1" t="s">
        <v>42</v>
      </c>
      <c r="D97" s="1" t="s">
        <v>38</v>
      </c>
      <c r="E97" s="1" t="s">
        <v>34</v>
      </c>
      <c r="F97" s="1" t="str">
        <f t="shared" si="2"/>
        <v>BMAC 02-061 2D ctrl</v>
      </c>
      <c r="G97">
        <f>AVERAGE(RAW!G402:G404)</f>
        <v>2.1999999999999997</v>
      </c>
      <c r="H97">
        <f>AVERAGE(RAW!H402:H404)</f>
        <v>4.0633333333333335</v>
      </c>
      <c r="I97">
        <f>AVERAGE(RAW!I402:I404)</f>
        <v>1.2866666666666668</v>
      </c>
      <c r="J97">
        <f>AVERAGE(RAW!J402:J404)</f>
        <v>16.013333333333332</v>
      </c>
      <c r="K97">
        <f>AVERAGE(RAW!K402:K404)</f>
        <v>136.26666666666668</v>
      </c>
      <c r="L97">
        <f>AVERAGE(RAW!L402:L404)</f>
        <v>7.2600000000000007</v>
      </c>
      <c r="M97">
        <f>AVERAGE(RAW!M402:M404)</f>
        <v>3.56</v>
      </c>
      <c r="N97">
        <f>AVERAGE(RAW!N402:N404)</f>
        <v>11.263333333333334</v>
      </c>
      <c r="O97">
        <f>AVERAGE(RAW!O402:O404)</f>
        <v>8.64</v>
      </c>
      <c r="P97">
        <f>AVERAGE(RAW!P402:P404)</f>
        <v>3.1999999999999997</v>
      </c>
      <c r="Q97">
        <f>AVERAGE(RAW!Q402:Q404)</f>
        <v>45.720000000000006</v>
      </c>
      <c r="R97">
        <f>AVERAGE(RAW!R402:R404)</f>
        <v>44.22</v>
      </c>
      <c r="S97">
        <f>AVERAGE(RAW!S402:S404)</f>
        <v>5</v>
      </c>
      <c r="T97">
        <f>AVERAGE(RAW!T402:T404)</f>
        <v>20.239999999999998</v>
      </c>
      <c r="U97">
        <f>AVERAGE(RAW!U402:U404)</f>
        <v>2.7666666666666671</v>
      </c>
      <c r="V97">
        <f>AVERAGE(RAW!V402:V404)</f>
        <v>547.06333333333339</v>
      </c>
      <c r="W97">
        <f>AVERAGE(RAW!W402:W404)</f>
        <v>348.57666666666665</v>
      </c>
      <c r="X97">
        <f>AVERAGE(RAW!X402:X404)</f>
        <v>151.54999999999998</v>
      </c>
      <c r="Y97">
        <f>AVERAGE(RAW!Y402:Y404)</f>
        <v>43.763333333333328</v>
      </c>
      <c r="Z97">
        <f>AVERAGE(RAW!Z402:Z404)</f>
        <v>2791</v>
      </c>
      <c r="AA97">
        <f>AVERAGE(RAW!AA402:AA404)</f>
        <v>11974.333333333334</v>
      </c>
      <c r="AB97">
        <f>AVERAGE(RAW!AB402:AB404)</f>
        <v>54.643333333333338</v>
      </c>
      <c r="AC97">
        <f>AVERAGE(RAW!AC402:AC404)</f>
        <v>588.90333333333331</v>
      </c>
      <c r="AD97">
        <f>AVERAGE(RAW!AD402:AD404)</f>
        <v>22.566666666666666</v>
      </c>
    </row>
    <row r="98" spans="1:30" x14ac:dyDescent="0.2">
      <c r="A98" t="s">
        <v>942</v>
      </c>
      <c r="B98" s="3" t="s">
        <v>370</v>
      </c>
      <c r="C98" s="1" t="s">
        <v>42</v>
      </c>
      <c r="D98" s="1" t="s">
        <v>38</v>
      </c>
      <c r="E98" s="1" t="s">
        <v>34</v>
      </c>
      <c r="F98" s="1" t="str">
        <f t="shared" ref="F98:F105" si="3">CONCATENATE(E98," ",B98," ",C98," ", D98)</f>
        <v>BMAC 02-061 2D ctrl</v>
      </c>
    </row>
    <row r="99" spans="1:30" x14ac:dyDescent="0.2">
      <c r="A99" t="s">
        <v>943</v>
      </c>
      <c r="B99" s="3" t="s">
        <v>370</v>
      </c>
      <c r="C99" s="1" t="s">
        <v>42</v>
      </c>
      <c r="D99" s="1" t="s">
        <v>38</v>
      </c>
      <c r="E99" s="1" t="s">
        <v>34</v>
      </c>
      <c r="F99" s="1" t="str">
        <f t="shared" si="3"/>
        <v>BMAC 02-061 2D ctrl</v>
      </c>
    </row>
    <row r="100" spans="1:30" x14ac:dyDescent="0.2">
      <c r="A100" t="s">
        <v>944</v>
      </c>
      <c r="B100" s="3" t="s">
        <v>186</v>
      </c>
      <c r="C100" s="1" t="s">
        <v>42</v>
      </c>
      <c r="D100" s="1" t="s">
        <v>38</v>
      </c>
      <c r="E100" s="1" t="s">
        <v>34</v>
      </c>
      <c r="F100" s="1" t="str">
        <f t="shared" si="3"/>
        <v>BMAC 02-089 2D ctrl</v>
      </c>
      <c r="G100">
        <f>AVERAGE(RAW!G405:G407)</f>
        <v>2.3233333333333337</v>
      </c>
      <c r="H100">
        <f>AVERAGE(RAW!H405:H407)</f>
        <v>4.1033333333333326</v>
      </c>
      <c r="I100">
        <f>AVERAGE(RAW!I405:I407)</f>
        <v>3.9500000000000006</v>
      </c>
      <c r="J100">
        <f>AVERAGE(RAW!J405:J407)</f>
        <v>33.29666666666666</v>
      </c>
      <c r="K100">
        <f>AVERAGE(RAW!K405:K407)</f>
        <v>49.186666666666667</v>
      </c>
      <c r="L100">
        <f>AVERAGE(RAW!L405:L407)</f>
        <v>5.25</v>
      </c>
      <c r="M100">
        <f>AVERAGE(RAW!M405:M407)</f>
        <v>6.7633333333333328</v>
      </c>
      <c r="N100">
        <f>AVERAGE(RAW!N405:N407)</f>
        <v>12.556666666666667</v>
      </c>
      <c r="O100">
        <f>AVERAGE(RAW!O405:O407)</f>
        <v>9.99</v>
      </c>
      <c r="P100">
        <f>AVERAGE(RAW!P405:P407)</f>
        <v>18.239999999999998</v>
      </c>
      <c r="Q100">
        <f>AVERAGE(RAW!Q405:Q407)</f>
        <v>157.49</v>
      </c>
      <c r="R100">
        <f>AVERAGE(RAW!R405:R407)</f>
        <v>375.84999999999997</v>
      </c>
      <c r="S100">
        <f>AVERAGE(RAW!S405:S407)</f>
        <v>5.3566666666666665</v>
      </c>
      <c r="T100">
        <f>AVERAGE(RAW!T405:T407)</f>
        <v>38.893333333333331</v>
      </c>
      <c r="U100">
        <f>AVERAGE(RAW!U405:U407)</f>
        <v>5.3133333333333335</v>
      </c>
      <c r="V100">
        <f>AVERAGE(RAW!V405:V407)</f>
        <v>681.76</v>
      </c>
      <c r="W100">
        <f>AVERAGE(RAW!W405:W407)</f>
        <v>845.84333333333325</v>
      </c>
      <c r="X100">
        <f>AVERAGE(RAW!X405:X407)</f>
        <v>199.08666666666667</v>
      </c>
      <c r="Y100">
        <f>AVERAGE(RAW!Y405:Y407)</f>
        <v>163.08666666666667</v>
      </c>
      <c r="Z100">
        <f>AVERAGE(RAW!Z405:Z407)</f>
        <v>2531.6666666666665</v>
      </c>
      <c r="AA100">
        <f>AVERAGE(RAW!AA405:AA407)</f>
        <v>44613</v>
      </c>
      <c r="AB100">
        <f>AVERAGE(RAW!AB405:AB407)</f>
        <v>100.01</v>
      </c>
      <c r="AC100">
        <f>AVERAGE(RAW!AC405:AC407)</f>
        <v>786.44333333333327</v>
      </c>
      <c r="AD100">
        <f>AVERAGE(RAW!AD405:AD407)</f>
        <v>188.38333333333333</v>
      </c>
    </row>
    <row r="101" spans="1:30" x14ac:dyDescent="0.2">
      <c r="A101" t="s">
        <v>945</v>
      </c>
      <c r="B101" s="3" t="s">
        <v>186</v>
      </c>
      <c r="C101" s="1" t="s">
        <v>42</v>
      </c>
      <c r="D101" s="1" t="s">
        <v>38</v>
      </c>
      <c r="E101" s="1" t="s">
        <v>34</v>
      </c>
      <c r="F101" s="1" t="str">
        <f t="shared" si="3"/>
        <v>BMAC 02-089 2D ctrl</v>
      </c>
    </row>
    <row r="102" spans="1:30" x14ac:dyDescent="0.2">
      <c r="A102" t="s">
        <v>946</v>
      </c>
      <c r="B102" s="3" t="s">
        <v>186</v>
      </c>
      <c r="C102" s="1" t="s">
        <v>42</v>
      </c>
      <c r="D102" s="1" t="s">
        <v>38</v>
      </c>
      <c r="E102" s="1" t="s">
        <v>34</v>
      </c>
      <c r="F102" s="1" t="str">
        <f t="shared" si="3"/>
        <v>BMAC 02-089 2D ctrl</v>
      </c>
    </row>
    <row r="103" spans="1:30" x14ac:dyDescent="0.2">
      <c r="A103" t="s">
        <v>947</v>
      </c>
      <c r="B103" s="3" t="s">
        <v>301</v>
      </c>
      <c r="C103" s="1" t="s">
        <v>42</v>
      </c>
      <c r="D103" s="1" t="s">
        <v>38</v>
      </c>
      <c r="E103" s="1" t="s">
        <v>34</v>
      </c>
      <c r="F103" s="1" t="str">
        <f t="shared" si="3"/>
        <v>BMAC 02-156 2D ctrl</v>
      </c>
      <c r="G103">
        <f>AVERAGE(RAW!G408:G410)</f>
        <v>1.4433333333333334</v>
      </c>
      <c r="H103">
        <f>AVERAGE(RAW!H408:H410)</f>
        <v>4.166666666666667</v>
      </c>
      <c r="I103">
        <f>AVERAGE(RAW!I408:I410)</f>
        <v>2.0933333333333333</v>
      </c>
      <c r="J103">
        <f>AVERAGE(RAW!J408:J410)</f>
        <v>13.723333333333334</v>
      </c>
      <c r="K103">
        <f>AVERAGE(RAW!K408:K410)</f>
        <v>36.699999999999996</v>
      </c>
      <c r="L103">
        <f>AVERAGE(RAW!L408:L410)</f>
        <v>3.2000000000000006</v>
      </c>
      <c r="M103">
        <f>AVERAGE(RAW!M408:M410)</f>
        <v>4.6499999999999995</v>
      </c>
      <c r="N103">
        <f>AVERAGE(RAW!N408:N410)</f>
        <v>9.98</v>
      </c>
      <c r="O103">
        <f>AVERAGE(RAW!O408:O410)</f>
        <v>12.79</v>
      </c>
      <c r="P103">
        <f>AVERAGE(RAW!P408:P410)</f>
        <v>8.0066666666666677</v>
      </c>
      <c r="Q103">
        <f>AVERAGE(RAW!Q408:Q410)</f>
        <v>50.446666666666665</v>
      </c>
      <c r="R103">
        <f>AVERAGE(RAW!R408:R410)</f>
        <v>44.22</v>
      </c>
      <c r="S103">
        <f>AVERAGE(RAW!S408:S410)</f>
        <v>4.92</v>
      </c>
      <c r="T103">
        <f>AVERAGE(RAW!T408:T410)</f>
        <v>20.233333333333334</v>
      </c>
      <c r="U103">
        <f>AVERAGE(RAW!U408:U410)</f>
        <v>4.2666666666666666</v>
      </c>
      <c r="V103">
        <f>AVERAGE(RAW!V408:V410)</f>
        <v>422.63000000000005</v>
      </c>
      <c r="W103">
        <f>AVERAGE(RAW!W408:W410)</f>
        <v>374.59666666666664</v>
      </c>
      <c r="X103">
        <f>AVERAGE(RAW!X408:X410)</f>
        <v>169.46</v>
      </c>
      <c r="Y103">
        <f>AVERAGE(RAW!Y408:Y410)</f>
        <v>52.433333333333337</v>
      </c>
      <c r="Z103">
        <f>AVERAGE(RAW!Z408:Z410)</f>
        <v>3726.3333333333335</v>
      </c>
      <c r="AA103">
        <f>AVERAGE(RAW!AA408:AA410)</f>
        <v>13871.666666666666</v>
      </c>
      <c r="AB103">
        <f>AVERAGE(RAW!AB408:AB410)</f>
        <v>57.640000000000008</v>
      </c>
      <c r="AC103">
        <f>AVERAGE(RAW!AC408:AC410)</f>
        <v>507.75333333333339</v>
      </c>
      <c r="AD103">
        <f>AVERAGE(RAW!AD408:AD410)</f>
        <v>24.689999999999998</v>
      </c>
    </row>
    <row r="104" spans="1:30" x14ac:dyDescent="0.2">
      <c r="A104" t="s">
        <v>948</v>
      </c>
      <c r="B104" s="3" t="s">
        <v>301</v>
      </c>
      <c r="C104" s="1" t="s">
        <v>42</v>
      </c>
      <c r="D104" s="1" t="s">
        <v>38</v>
      </c>
      <c r="E104" s="1" t="s">
        <v>34</v>
      </c>
      <c r="F104" s="1" t="str">
        <f t="shared" si="3"/>
        <v>BMAC 02-156 2D ctrl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x14ac:dyDescent="0.2">
      <c r="A105" t="s">
        <v>949</v>
      </c>
      <c r="B105" s="3" t="s">
        <v>301</v>
      </c>
      <c r="C105" s="1" t="s">
        <v>42</v>
      </c>
      <c r="D105" s="1" t="s">
        <v>38</v>
      </c>
      <c r="E105" s="1" t="s">
        <v>34</v>
      </c>
      <c r="F105" s="1" t="str">
        <f t="shared" si="3"/>
        <v>BMAC 02-156 2D ctrl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x14ac:dyDescent="0.2">
      <c r="B106" s="1"/>
      <c r="C106" s="1"/>
      <c r="D106" s="1"/>
      <c r="E106" s="1"/>
      <c r="F106" s="1"/>
    </row>
    <row r="107" spans="1:30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5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5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5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2:30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2:30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2:30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2:30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2:30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2:30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2:30" x14ac:dyDescent="0.2"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2:30" x14ac:dyDescent="0.2"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2:30" x14ac:dyDescent="0.2"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2:30" x14ac:dyDescent="0.2"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2:30" x14ac:dyDescent="0.2"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2:30" x14ac:dyDescent="0.2"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2:30" x14ac:dyDescent="0.2"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2:30" x14ac:dyDescent="0.2"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2:30" x14ac:dyDescent="0.2"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2:30" x14ac:dyDescent="0.2"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2:30" x14ac:dyDescent="0.2"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2:30" x14ac:dyDescent="0.2"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2:30" x14ac:dyDescent="0.2"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2:30" x14ac:dyDescent="0.2"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2:30" x14ac:dyDescent="0.2"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2:30" x14ac:dyDescent="0.2"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2:30" x14ac:dyDescent="0.2"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2:30" x14ac:dyDescent="0.2"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2:30" x14ac:dyDescent="0.2"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2:30" x14ac:dyDescent="0.2"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2:30" x14ac:dyDescent="0.2"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5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2:30" x14ac:dyDescent="0.2"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2:30" x14ac:dyDescent="0.2"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2:30" x14ac:dyDescent="0.2"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5"/>
      <c r="S142" s="1"/>
      <c r="T142" s="1"/>
      <c r="U142" s="5"/>
      <c r="V142" s="1"/>
      <c r="W142" s="1"/>
      <c r="X142" s="1"/>
      <c r="Y142" s="1"/>
      <c r="Z142" s="1"/>
      <c r="AA142" s="1"/>
      <c r="AB142" s="1"/>
      <c r="AC142" s="1"/>
      <c r="AD142" s="1"/>
    </row>
    <row r="143" spans="2:30" x14ac:dyDescent="0.2"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2:30" x14ac:dyDescent="0.2"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2:30" x14ac:dyDescent="0.2"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2:30" x14ac:dyDescent="0.2"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2:30" x14ac:dyDescent="0.2"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2:30" x14ac:dyDescent="0.2"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5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2:30" x14ac:dyDescent="0.2"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5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2:30" x14ac:dyDescent="0.2"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2:30" x14ac:dyDescent="0.2"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2:30" x14ac:dyDescent="0.2"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2:30" x14ac:dyDescent="0.2"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2:30" x14ac:dyDescent="0.2"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2:30" x14ac:dyDescent="0.2"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2:30" x14ac:dyDescent="0.2"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2:30" x14ac:dyDescent="0.2"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2:30" x14ac:dyDescent="0.2"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2:30" x14ac:dyDescent="0.2"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2:30" x14ac:dyDescent="0.2"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2:30" x14ac:dyDescent="0.2"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2:30" x14ac:dyDescent="0.2"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2:30" x14ac:dyDescent="0.2"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2:30" x14ac:dyDescent="0.2"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2:30" x14ac:dyDescent="0.2"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2:30" x14ac:dyDescent="0.2"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2:30" x14ac:dyDescent="0.2"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2:30" x14ac:dyDescent="0.2"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2:30" x14ac:dyDescent="0.2"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2:30" x14ac:dyDescent="0.2"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2:30" x14ac:dyDescent="0.2"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2:30" x14ac:dyDescent="0.2"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2:30" x14ac:dyDescent="0.2"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2:30" x14ac:dyDescent="0.2"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2:30" x14ac:dyDescent="0.2"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2:30" x14ac:dyDescent="0.2"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2:30" x14ac:dyDescent="0.2"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2:30" x14ac:dyDescent="0.2"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2:30" x14ac:dyDescent="0.2"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2:30" x14ac:dyDescent="0.2"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2:30" x14ac:dyDescent="0.2"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2:30" x14ac:dyDescent="0.2"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2:30" x14ac:dyDescent="0.2"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2:30" x14ac:dyDescent="0.2"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2:30" x14ac:dyDescent="0.2"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2:30" x14ac:dyDescent="0.2"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2:30" x14ac:dyDescent="0.2"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2:30" x14ac:dyDescent="0.2"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2:30" x14ac:dyDescent="0.2"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2:30" x14ac:dyDescent="0.2"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2:30" x14ac:dyDescent="0.2"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5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2:30" x14ac:dyDescent="0.2"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2:30" x14ac:dyDescent="0.2"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5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2:30" x14ac:dyDescent="0.2"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2:30" x14ac:dyDescent="0.2"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2:30" x14ac:dyDescent="0.2"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2:30" x14ac:dyDescent="0.2"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2:30" x14ac:dyDescent="0.2"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2:30" x14ac:dyDescent="0.2"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2:30" x14ac:dyDescent="0.2"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2:30" x14ac:dyDescent="0.2"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2:30" x14ac:dyDescent="0.2"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2:30" x14ac:dyDescent="0.2"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2:30" x14ac:dyDescent="0.2"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2:30" x14ac:dyDescent="0.2"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2:30" x14ac:dyDescent="0.2"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5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2:30" x14ac:dyDescent="0.2"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2:30" x14ac:dyDescent="0.2"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2:30" x14ac:dyDescent="0.2"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2:30" x14ac:dyDescent="0.2"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2:30" x14ac:dyDescent="0.2"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2:30" x14ac:dyDescent="0.2"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2:30" x14ac:dyDescent="0.2"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2:30" x14ac:dyDescent="0.2"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2:30" x14ac:dyDescent="0.2"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2:30" x14ac:dyDescent="0.2"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2:30" x14ac:dyDescent="0.2"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2:30" x14ac:dyDescent="0.2"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2:30" x14ac:dyDescent="0.2"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2:30" x14ac:dyDescent="0.2"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2:30" x14ac:dyDescent="0.2"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2:30" x14ac:dyDescent="0.2"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2:30" x14ac:dyDescent="0.2"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2:30" x14ac:dyDescent="0.2"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2:30" x14ac:dyDescent="0.2"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2:30" x14ac:dyDescent="0.2"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2:30" x14ac:dyDescent="0.2"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2:30" x14ac:dyDescent="0.2"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2:30" x14ac:dyDescent="0.2"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2:30" x14ac:dyDescent="0.2"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2:30" x14ac:dyDescent="0.2"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2:30" x14ac:dyDescent="0.2"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2:30" x14ac:dyDescent="0.2">
      <c r="B233" s="3"/>
      <c r="C233" s="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2:30" x14ac:dyDescent="0.2">
      <c r="B234" s="3"/>
      <c r="C234" s="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2:30" x14ac:dyDescent="0.2">
      <c r="B235" s="3"/>
      <c r="C235" s="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5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2:30" x14ac:dyDescent="0.2">
      <c r="B236" s="3"/>
      <c r="C236" s="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2:30" x14ac:dyDescent="0.2">
      <c r="B237" s="3"/>
      <c r="C237" s="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2:30" x14ac:dyDescent="0.2">
      <c r="B238" s="3"/>
      <c r="C238" s="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2:30" x14ac:dyDescent="0.2">
      <c r="B239" s="3"/>
      <c r="C239" s="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2:30" x14ac:dyDescent="0.2">
      <c r="B240" s="3"/>
      <c r="C240" s="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C2AB3-B957-604C-AA97-FEC4EB0D8A8E}">
  <dimension ref="A1:AD1151"/>
  <sheetViews>
    <sheetView zoomScale="94" zoomScaleNormal="62" workbookViewId="0">
      <selection sqref="A1:AD578"/>
    </sheetView>
  </sheetViews>
  <sheetFormatPr baseColWidth="10" defaultColWidth="8.6640625" defaultRowHeight="15" x14ac:dyDescent="0.2"/>
  <cols>
    <col min="1" max="1" width="24.1640625" style="1" customWidth="1"/>
    <col min="2" max="2" width="11.83203125" style="1" customWidth="1"/>
    <col min="3" max="3" width="8.5" style="1" customWidth="1"/>
    <col min="4" max="4" width="12.6640625" style="1" customWidth="1"/>
    <col min="5" max="5" width="18.5" style="1" customWidth="1"/>
    <col min="6" max="6" width="31.33203125" style="1" customWidth="1"/>
    <col min="7" max="7" width="11.6640625" style="1" customWidth="1"/>
    <col min="8" max="27" width="8.6640625" style="1" customWidth="1"/>
    <col min="28" max="28" width="8.6640625" style="1"/>
    <col min="29" max="29" width="12.6640625" style="1" bestFit="1" customWidth="1"/>
    <col min="30" max="16384" width="8.6640625" style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tr">
        <f>CONCATENATE(E2," ",B2," ",C2," ", D2)</f>
        <v>BMAC 01-155 on-chip simSF</v>
      </c>
      <c r="G2" s="1">
        <v>7.26</v>
      </c>
      <c r="H2" s="1">
        <v>3.08</v>
      </c>
      <c r="I2" s="1">
        <v>4.8600000000000003</v>
      </c>
      <c r="J2" s="1">
        <v>60.38</v>
      </c>
      <c r="K2" s="1">
        <v>126.42</v>
      </c>
      <c r="L2" s="1">
        <v>8.94</v>
      </c>
      <c r="M2" s="1">
        <v>8.17</v>
      </c>
      <c r="N2" s="2">
        <v>6578</v>
      </c>
      <c r="O2" s="1">
        <v>8.42</v>
      </c>
      <c r="P2" s="1">
        <v>19.670000000000002</v>
      </c>
      <c r="Q2" s="1">
        <v>283.27</v>
      </c>
      <c r="R2" s="1">
        <v>508.49</v>
      </c>
      <c r="S2" s="1">
        <v>112.25</v>
      </c>
      <c r="T2" s="1">
        <v>37.9</v>
      </c>
      <c r="U2" s="1">
        <v>16.260000000000002</v>
      </c>
      <c r="V2" s="1">
        <v>4258</v>
      </c>
      <c r="W2" s="1">
        <v>796.65</v>
      </c>
      <c r="X2" s="1">
        <v>3138</v>
      </c>
      <c r="Y2" s="1">
        <v>83.68</v>
      </c>
      <c r="Z2" s="1">
        <v>3042</v>
      </c>
      <c r="AA2" s="1">
        <v>242407</v>
      </c>
      <c r="AB2" s="1">
        <v>123.2</v>
      </c>
      <c r="AC2" s="1">
        <v>2510</v>
      </c>
      <c r="AD2" s="1">
        <v>590.72</v>
      </c>
    </row>
    <row r="3" spans="1:30" x14ac:dyDescent="0.2">
      <c r="A3" s="1" t="s">
        <v>35</v>
      </c>
      <c r="B3" s="1" t="s">
        <v>31</v>
      </c>
      <c r="C3" s="1" t="s">
        <v>32</v>
      </c>
      <c r="D3" s="1" t="s">
        <v>33</v>
      </c>
      <c r="E3" s="1" t="s">
        <v>34</v>
      </c>
      <c r="F3" s="1" t="str">
        <f>CONCATENATE(E3," ",B3," ",C3," ", D3)</f>
        <v>BMAC 01-155 on-chip simSF</v>
      </c>
      <c r="G3" s="1">
        <v>6.77</v>
      </c>
      <c r="H3" s="1">
        <v>2.7</v>
      </c>
      <c r="I3" s="1">
        <v>4.8600000000000003</v>
      </c>
      <c r="J3" s="1">
        <v>62.93</v>
      </c>
      <c r="K3" s="1">
        <v>68.92</v>
      </c>
      <c r="L3" s="1">
        <v>9.1</v>
      </c>
      <c r="M3" s="1">
        <v>8.17</v>
      </c>
      <c r="N3" s="2">
        <v>6578</v>
      </c>
      <c r="O3" s="1">
        <v>8.9</v>
      </c>
      <c r="P3" s="1">
        <v>21.41</v>
      </c>
      <c r="Q3" s="1">
        <v>283.27</v>
      </c>
      <c r="R3" s="1">
        <v>492.55</v>
      </c>
      <c r="S3" s="1">
        <v>121.82</v>
      </c>
      <c r="T3" s="1">
        <v>34.15</v>
      </c>
      <c r="U3" s="1">
        <v>16.260000000000002</v>
      </c>
      <c r="V3" s="1">
        <v>4473</v>
      </c>
      <c r="W3" s="1">
        <v>750.91</v>
      </c>
      <c r="X3" s="1">
        <v>2792</v>
      </c>
      <c r="Y3" s="1">
        <v>83.68</v>
      </c>
      <c r="Z3" s="1">
        <v>3042</v>
      </c>
      <c r="AA3" s="1">
        <v>267829</v>
      </c>
      <c r="AB3" s="1">
        <v>125.32</v>
      </c>
      <c r="AC3" s="1">
        <v>2632</v>
      </c>
      <c r="AD3" s="1">
        <v>546.29</v>
      </c>
    </row>
    <row r="4" spans="1:30" x14ac:dyDescent="0.2">
      <c r="A4" s="1" t="s">
        <v>36</v>
      </c>
      <c r="B4" s="1" t="s">
        <v>31</v>
      </c>
      <c r="C4" s="1" t="s">
        <v>32</v>
      </c>
      <c r="D4" s="1" t="s">
        <v>33</v>
      </c>
      <c r="E4" s="1" t="s">
        <v>34</v>
      </c>
      <c r="F4" s="1" t="str">
        <f>CONCATENATE(E4," ",B4," ",C4," ", D4)</f>
        <v>BMAC 01-155 on-chip simSF</v>
      </c>
      <c r="G4" s="1">
        <v>6.04</v>
      </c>
      <c r="H4" s="1">
        <v>2.5099999999999998</v>
      </c>
      <c r="I4" s="1">
        <v>4.8600000000000003</v>
      </c>
      <c r="J4" s="1">
        <v>62.93</v>
      </c>
      <c r="K4" s="1">
        <v>51.18</v>
      </c>
      <c r="L4" s="1">
        <v>8.64</v>
      </c>
      <c r="M4" s="1">
        <v>8.17</v>
      </c>
      <c r="N4" s="2">
        <v>6578</v>
      </c>
      <c r="O4" s="1">
        <v>7.47</v>
      </c>
      <c r="P4" s="1">
        <v>16.3</v>
      </c>
      <c r="Q4" s="1">
        <v>262.79000000000002</v>
      </c>
      <c r="R4" s="1">
        <v>468.4</v>
      </c>
      <c r="S4" s="1">
        <v>115.95</v>
      </c>
      <c r="T4" s="1">
        <v>34.15</v>
      </c>
      <c r="U4" s="1">
        <v>16.260000000000002</v>
      </c>
      <c r="V4" s="1">
        <v>4173</v>
      </c>
      <c r="W4" s="1">
        <v>799.2</v>
      </c>
      <c r="X4" s="1">
        <v>3034</v>
      </c>
      <c r="Y4" s="1">
        <v>78.930000000000007</v>
      </c>
      <c r="Z4" s="1">
        <v>3042</v>
      </c>
      <c r="AA4" s="1">
        <v>252546</v>
      </c>
      <c r="AB4" s="1">
        <v>121.08</v>
      </c>
      <c r="AC4" s="1">
        <v>2441</v>
      </c>
      <c r="AD4" s="1">
        <v>590.72</v>
      </c>
    </row>
    <row r="5" spans="1:30" x14ac:dyDescent="0.2">
      <c r="N5" s="2"/>
    </row>
    <row r="6" spans="1:30" x14ac:dyDescent="0.2">
      <c r="A6" s="1" t="s">
        <v>37</v>
      </c>
      <c r="B6" s="1" t="s">
        <v>31</v>
      </c>
      <c r="C6" s="1" t="s">
        <v>32</v>
      </c>
      <c r="D6" s="1" t="s">
        <v>38</v>
      </c>
      <c r="E6" s="1" t="s">
        <v>34</v>
      </c>
      <c r="F6" s="1" t="str">
        <f>CONCATENATE(E6," ",B6," ",C6," ", D6)</f>
        <v>BMAC 01-155 on-chip ctrl</v>
      </c>
      <c r="G6" s="1">
        <v>4.1500000000000004</v>
      </c>
      <c r="H6" s="1">
        <v>1.96</v>
      </c>
      <c r="I6" s="1">
        <v>3.7</v>
      </c>
      <c r="J6" s="1">
        <v>48.41</v>
      </c>
      <c r="K6" s="1">
        <v>159.15</v>
      </c>
      <c r="L6" s="1">
        <v>8.34</v>
      </c>
      <c r="M6" s="1">
        <v>6.43</v>
      </c>
      <c r="N6" s="1">
        <v>13.84</v>
      </c>
      <c r="O6" s="1">
        <v>5.4</v>
      </c>
      <c r="P6" s="1">
        <v>11.58</v>
      </c>
      <c r="Q6" s="1">
        <v>184.02</v>
      </c>
      <c r="R6" s="1">
        <v>435.73</v>
      </c>
      <c r="S6" s="1">
        <v>17.62</v>
      </c>
      <c r="T6" s="1">
        <v>19.97</v>
      </c>
      <c r="U6" s="1">
        <v>10.45</v>
      </c>
      <c r="V6" s="1">
        <v>4311</v>
      </c>
      <c r="W6" s="1">
        <v>630.66</v>
      </c>
      <c r="X6" s="1">
        <v>155.80000000000001</v>
      </c>
      <c r="Y6" s="1">
        <v>56.1</v>
      </c>
      <c r="Z6" s="1">
        <v>2354</v>
      </c>
      <c r="AA6" s="1">
        <v>196180</v>
      </c>
      <c r="AB6" s="1">
        <v>84.25</v>
      </c>
      <c r="AC6" s="1">
        <v>2060</v>
      </c>
      <c r="AD6" s="1">
        <v>344.03</v>
      </c>
    </row>
    <row r="7" spans="1:30" x14ac:dyDescent="0.2">
      <c r="A7" s="1" t="s">
        <v>39</v>
      </c>
      <c r="B7" s="1" t="s">
        <v>31</v>
      </c>
      <c r="C7" s="1" t="s">
        <v>32</v>
      </c>
      <c r="D7" s="1" t="s">
        <v>38</v>
      </c>
      <c r="E7" s="1" t="s">
        <v>34</v>
      </c>
      <c r="F7" s="1" t="str">
        <f>CONCATENATE(E7," ",B7," ",C7," ", D7)</f>
        <v>BMAC 01-155 on-chip ctrl</v>
      </c>
      <c r="G7" s="1">
        <v>6.04</v>
      </c>
      <c r="H7" s="1">
        <v>4.68</v>
      </c>
      <c r="I7" s="1">
        <v>3.7</v>
      </c>
      <c r="J7" s="1">
        <v>33.21</v>
      </c>
      <c r="K7" s="1">
        <v>354.32</v>
      </c>
      <c r="L7" s="1">
        <v>7.12</v>
      </c>
      <c r="M7" s="1">
        <v>6.43</v>
      </c>
      <c r="N7" s="1">
        <v>13.84</v>
      </c>
      <c r="O7" s="1">
        <v>6.08</v>
      </c>
      <c r="P7" s="1">
        <v>13.11</v>
      </c>
      <c r="Q7" s="1">
        <v>184.02</v>
      </c>
      <c r="R7" s="1">
        <v>415.04</v>
      </c>
      <c r="S7" s="1">
        <v>15.89</v>
      </c>
      <c r="T7" s="1">
        <v>30.04</v>
      </c>
      <c r="U7" s="1">
        <v>14.26</v>
      </c>
      <c r="V7" s="1">
        <v>4106</v>
      </c>
      <c r="W7" s="1">
        <v>735.74</v>
      </c>
      <c r="X7" s="1">
        <v>161.22999999999999</v>
      </c>
      <c r="Y7" s="1">
        <v>56.1</v>
      </c>
      <c r="Z7" s="1">
        <v>3042</v>
      </c>
      <c r="AA7" s="1">
        <v>203023</v>
      </c>
      <c r="AB7" s="1">
        <v>81.13</v>
      </c>
      <c r="AC7" s="1">
        <v>2062</v>
      </c>
      <c r="AD7" s="1">
        <v>344.03</v>
      </c>
    </row>
    <row r="8" spans="1:30" x14ac:dyDescent="0.2">
      <c r="A8" s="1" t="s">
        <v>40</v>
      </c>
      <c r="B8" s="1" t="s">
        <v>31</v>
      </c>
      <c r="C8" s="1" t="s">
        <v>32</v>
      </c>
      <c r="D8" s="1" t="s">
        <v>38</v>
      </c>
      <c r="E8" s="1" t="s">
        <v>34</v>
      </c>
      <c r="F8" s="1" t="str">
        <f>CONCATENATE(E8," ",B8," ",C8," ", D8)</f>
        <v>BMAC 01-155 on-chip ctrl</v>
      </c>
      <c r="G8" s="1">
        <v>5.32</v>
      </c>
      <c r="H8" s="1">
        <v>2.6</v>
      </c>
      <c r="I8" s="1">
        <v>3.7</v>
      </c>
      <c r="J8" s="1">
        <v>35.590000000000003</v>
      </c>
      <c r="K8" s="1">
        <v>213.18</v>
      </c>
      <c r="L8" s="1">
        <v>8.0299999999999994</v>
      </c>
      <c r="M8" s="1">
        <v>7</v>
      </c>
      <c r="N8" s="1">
        <v>14.87</v>
      </c>
      <c r="O8" s="1">
        <v>6.08</v>
      </c>
      <c r="P8" s="1">
        <v>16.3</v>
      </c>
      <c r="Q8" s="1">
        <v>222.71</v>
      </c>
      <c r="R8" s="1">
        <v>468.4</v>
      </c>
      <c r="S8" s="1">
        <v>17.62</v>
      </c>
      <c r="T8" s="1">
        <v>30.04</v>
      </c>
      <c r="U8" s="1">
        <v>10.45</v>
      </c>
      <c r="V8" s="1">
        <v>4231</v>
      </c>
      <c r="W8" s="1">
        <v>680.45</v>
      </c>
      <c r="X8" s="1">
        <v>161.22999999999999</v>
      </c>
      <c r="Y8" s="1">
        <v>56.1</v>
      </c>
      <c r="Z8" s="1">
        <v>2695</v>
      </c>
      <c r="AA8" s="1">
        <v>197907</v>
      </c>
      <c r="AB8" s="1">
        <v>84.25</v>
      </c>
      <c r="AC8" s="1">
        <v>2114</v>
      </c>
      <c r="AD8" s="1">
        <v>367.7</v>
      </c>
    </row>
    <row r="10" spans="1:30" x14ac:dyDescent="0.2">
      <c r="A10" s="1" t="s">
        <v>41</v>
      </c>
      <c r="B10" s="1" t="s">
        <v>31</v>
      </c>
      <c r="C10" s="1" t="s">
        <v>42</v>
      </c>
      <c r="D10" s="1" t="s">
        <v>38</v>
      </c>
      <c r="E10" s="1" t="s">
        <v>34</v>
      </c>
      <c r="F10" s="1" t="str">
        <f>CONCATENATE(E10," ",B10," ",C10," ", D10)</f>
        <v>BMAC 01-155 2D ctrl</v>
      </c>
      <c r="G10" s="1">
        <v>3.48</v>
      </c>
      <c r="H10" s="1">
        <v>1.96</v>
      </c>
      <c r="I10" s="1">
        <v>2.62</v>
      </c>
      <c r="J10" s="1">
        <v>26.25</v>
      </c>
      <c r="K10" s="1">
        <v>34.590000000000003</v>
      </c>
      <c r="L10" s="1">
        <v>6.2</v>
      </c>
      <c r="M10" s="1">
        <v>6.43</v>
      </c>
      <c r="N10" s="1">
        <v>12.78</v>
      </c>
      <c r="O10" s="1">
        <v>6.77</v>
      </c>
      <c r="P10" s="1">
        <v>11.58</v>
      </c>
      <c r="Q10" s="1">
        <v>147.04</v>
      </c>
      <c r="R10" s="1">
        <v>377.22</v>
      </c>
      <c r="S10" s="1">
        <v>14.18</v>
      </c>
      <c r="T10" s="1">
        <v>16.75</v>
      </c>
      <c r="U10" s="1">
        <v>12.32</v>
      </c>
      <c r="V10" s="1">
        <v>1114</v>
      </c>
      <c r="W10" s="1">
        <v>735.74</v>
      </c>
      <c r="X10" s="1">
        <v>139.24</v>
      </c>
      <c r="Y10" s="1">
        <v>56.1</v>
      </c>
      <c r="Z10" s="1">
        <v>2022</v>
      </c>
      <c r="AA10" s="1">
        <v>236454</v>
      </c>
      <c r="AB10" s="1">
        <v>75.92</v>
      </c>
      <c r="AC10" s="1">
        <v>2017</v>
      </c>
      <c r="AD10" s="1">
        <v>256.99</v>
      </c>
    </row>
    <row r="11" spans="1:30" x14ac:dyDescent="0.2">
      <c r="A11" s="1" t="s">
        <v>43</v>
      </c>
      <c r="B11" s="1" t="s">
        <v>31</v>
      </c>
      <c r="C11" s="1" t="s">
        <v>42</v>
      </c>
      <c r="D11" s="1" t="s">
        <v>38</v>
      </c>
      <c r="E11" s="1" t="s">
        <v>34</v>
      </c>
      <c r="F11" s="1" t="str">
        <f>CONCATENATE(E11," ",B11," ",C11," ", D11)</f>
        <v>BMAC 01-155 2D ctrl</v>
      </c>
      <c r="G11" s="1">
        <v>3.92</v>
      </c>
      <c r="H11" s="1">
        <v>1.96</v>
      </c>
      <c r="I11" s="1">
        <v>2.62</v>
      </c>
      <c r="J11" s="1">
        <v>26.25</v>
      </c>
      <c r="K11" s="1">
        <v>31.2</v>
      </c>
      <c r="L11" s="1">
        <v>5.89</v>
      </c>
      <c r="M11" s="1">
        <v>5.86</v>
      </c>
      <c r="N11" s="1">
        <v>12.78</v>
      </c>
      <c r="O11" s="1">
        <v>6.54</v>
      </c>
      <c r="P11" s="1">
        <v>11.58</v>
      </c>
      <c r="Q11" s="1">
        <v>165.29</v>
      </c>
      <c r="R11" s="1">
        <v>360.17</v>
      </c>
      <c r="S11" s="1">
        <v>14.18</v>
      </c>
      <c r="T11" s="1">
        <v>19.97</v>
      </c>
      <c r="U11" s="1">
        <v>12.32</v>
      </c>
      <c r="V11" s="1">
        <v>1039</v>
      </c>
      <c r="W11" s="1">
        <v>690.47</v>
      </c>
      <c r="X11" s="1">
        <v>139.24</v>
      </c>
      <c r="Y11" s="1">
        <v>56.1</v>
      </c>
      <c r="Z11" s="1">
        <v>2022</v>
      </c>
      <c r="AA11" s="1">
        <v>231909</v>
      </c>
      <c r="AB11" s="1">
        <v>82.17</v>
      </c>
      <c r="AC11" s="1">
        <v>2123</v>
      </c>
      <c r="AD11" s="1">
        <v>296.04000000000002</v>
      </c>
    </row>
    <row r="12" spans="1:30" x14ac:dyDescent="0.2">
      <c r="A12" s="1" t="s">
        <v>44</v>
      </c>
      <c r="B12" s="1" t="s">
        <v>31</v>
      </c>
      <c r="C12" s="1" t="s">
        <v>42</v>
      </c>
      <c r="D12" s="1" t="s">
        <v>38</v>
      </c>
      <c r="E12" s="1" t="s">
        <v>34</v>
      </c>
      <c r="F12" s="1" t="str">
        <f>CONCATENATE(E12," ",B12," ",C12," ", D12)</f>
        <v>BMAC 01-155 2D ctrl</v>
      </c>
      <c r="G12" s="1">
        <v>3.92</v>
      </c>
      <c r="H12" s="1">
        <v>2.3199999999999998</v>
      </c>
      <c r="I12" s="1">
        <v>2.97</v>
      </c>
      <c r="J12" s="1">
        <v>26.25</v>
      </c>
      <c r="K12" s="1">
        <v>42.36</v>
      </c>
      <c r="L12" s="1">
        <v>6.51</v>
      </c>
      <c r="M12" s="1">
        <v>6.43</v>
      </c>
      <c r="N12" s="1">
        <v>14.87</v>
      </c>
      <c r="O12" s="1">
        <v>7.71</v>
      </c>
      <c r="P12" s="1">
        <v>13.11</v>
      </c>
      <c r="Q12" s="1">
        <v>184.02</v>
      </c>
      <c r="R12" s="1">
        <v>351.6</v>
      </c>
      <c r="S12" s="1">
        <v>17.62</v>
      </c>
      <c r="T12" s="1">
        <v>19.97</v>
      </c>
      <c r="U12" s="1">
        <v>14.26</v>
      </c>
      <c r="V12" s="1">
        <v>1369</v>
      </c>
      <c r="W12" s="1">
        <v>720.61</v>
      </c>
      <c r="X12" s="1">
        <v>150.32</v>
      </c>
      <c r="Y12" s="1">
        <v>65.03</v>
      </c>
      <c r="Z12" s="1">
        <v>2354</v>
      </c>
      <c r="AA12" s="1">
        <v>256790</v>
      </c>
      <c r="AB12" s="1">
        <v>83.21</v>
      </c>
      <c r="AC12" s="1">
        <v>2204</v>
      </c>
      <c r="AD12" s="1">
        <v>276.17</v>
      </c>
    </row>
    <row r="14" spans="1:30" x14ac:dyDescent="0.2">
      <c r="A14" s="1" t="s">
        <v>45</v>
      </c>
      <c r="B14" s="1" t="s">
        <v>46</v>
      </c>
      <c r="C14" s="1" t="s">
        <v>32</v>
      </c>
      <c r="D14" s="1" t="s">
        <v>33</v>
      </c>
      <c r="E14" s="1" t="s">
        <v>34</v>
      </c>
      <c r="F14" s="1" t="str">
        <f>CONCATENATE(E14," ",B14," ",C14," ", D14)</f>
        <v>BMAC 01-159 on-chip simSF</v>
      </c>
      <c r="G14" s="1">
        <v>6.52</v>
      </c>
      <c r="H14" s="1">
        <v>2.5099999999999998</v>
      </c>
      <c r="I14" s="1">
        <v>4.8600000000000003</v>
      </c>
      <c r="J14" s="1">
        <v>59.11</v>
      </c>
      <c r="K14" s="1">
        <v>17.28</v>
      </c>
      <c r="L14" s="1">
        <v>8.34</v>
      </c>
      <c r="M14" s="1">
        <v>8.17</v>
      </c>
      <c r="N14" s="2">
        <v>6578</v>
      </c>
      <c r="O14" s="1">
        <v>8.18</v>
      </c>
      <c r="P14" s="1">
        <v>17.97</v>
      </c>
      <c r="Q14" s="1">
        <v>262.79000000000002</v>
      </c>
      <c r="R14" s="1">
        <v>435.73</v>
      </c>
      <c r="S14" s="1">
        <v>133.41999999999999</v>
      </c>
      <c r="T14" s="1">
        <v>34.15</v>
      </c>
      <c r="U14" s="1">
        <v>16.260000000000002</v>
      </c>
      <c r="V14" s="1">
        <v>4308</v>
      </c>
      <c r="W14" s="1">
        <v>868.44</v>
      </c>
      <c r="X14" s="1">
        <v>3518</v>
      </c>
      <c r="Y14" s="1">
        <v>78.930000000000007</v>
      </c>
      <c r="Z14" s="1">
        <v>3042</v>
      </c>
      <c r="AA14" s="1">
        <v>249684</v>
      </c>
      <c r="AB14" s="1">
        <v>121.08</v>
      </c>
      <c r="AC14" s="1">
        <v>2371</v>
      </c>
      <c r="AD14" s="1">
        <v>590.72</v>
      </c>
    </row>
    <row r="15" spans="1:30" x14ac:dyDescent="0.2">
      <c r="A15" s="1" t="s">
        <v>47</v>
      </c>
      <c r="B15" s="1" t="s">
        <v>46</v>
      </c>
      <c r="C15" s="1" t="s">
        <v>32</v>
      </c>
      <c r="D15" s="1" t="s">
        <v>33</v>
      </c>
      <c r="E15" s="1" t="s">
        <v>34</v>
      </c>
      <c r="F15" s="1" t="str">
        <f>CONCATENATE(E15," ",B15," ",C15," ", D15)</f>
        <v>BMAC 01-159 on-chip simSF</v>
      </c>
      <c r="G15" s="1">
        <v>6.28</v>
      </c>
      <c r="H15" s="1">
        <v>2.5099999999999998</v>
      </c>
      <c r="I15" s="1">
        <v>5.25</v>
      </c>
      <c r="J15" s="1">
        <v>59.11</v>
      </c>
      <c r="K15" s="1">
        <v>29.98</v>
      </c>
      <c r="L15" s="1">
        <v>8.34</v>
      </c>
      <c r="M15" s="1">
        <v>8.17</v>
      </c>
      <c r="N15" s="2">
        <v>6578</v>
      </c>
      <c r="O15" s="1">
        <v>8.7799999999999994</v>
      </c>
      <c r="P15" s="1">
        <v>17.97</v>
      </c>
      <c r="Q15" s="1">
        <v>262.79000000000002</v>
      </c>
      <c r="R15" s="1">
        <v>452.14</v>
      </c>
      <c r="S15" s="1">
        <v>137.72999999999999</v>
      </c>
      <c r="T15" s="1">
        <v>34.15</v>
      </c>
      <c r="U15" s="1">
        <v>16.260000000000002</v>
      </c>
      <c r="V15" s="1">
        <v>4485</v>
      </c>
      <c r="W15" s="1">
        <v>858.13</v>
      </c>
      <c r="X15" s="1">
        <v>3207</v>
      </c>
      <c r="Y15" s="1">
        <v>74.23</v>
      </c>
      <c r="Z15" s="1">
        <v>2695</v>
      </c>
      <c r="AA15" s="1">
        <v>248243</v>
      </c>
      <c r="AB15" s="1">
        <v>123.2</v>
      </c>
      <c r="AC15" s="1">
        <v>2448</v>
      </c>
      <c r="AD15" s="1">
        <v>567.95000000000005</v>
      </c>
    </row>
    <row r="16" spans="1:30" x14ac:dyDescent="0.2">
      <c r="A16" s="1" t="s">
        <v>48</v>
      </c>
      <c r="B16" s="1" t="s">
        <v>46</v>
      </c>
      <c r="C16" s="1" t="s">
        <v>32</v>
      </c>
      <c r="D16" s="1" t="s">
        <v>33</v>
      </c>
      <c r="E16" s="1" t="s">
        <v>34</v>
      </c>
      <c r="F16" s="1" t="str">
        <f>CONCATENATE(E16," ",B16," ",C16," ", D16)</f>
        <v>BMAC 01-159 on-chip simSF</v>
      </c>
      <c r="G16" s="1">
        <v>6.64</v>
      </c>
      <c r="H16" s="1">
        <v>2.7</v>
      </c>
      <c r="I16" s="1">
        <v>4.8600000000000003</v>
      </c>
      <c r="J16" s="1">
        <v>59.11</v>
      </c>
      <c r="K16" s="1">
        <v>29.98</v>
      </c>
      <c r="L16" s="1">
        <v>8.0299999999999994</v>
      </c>
      <c r="M16" s="1">
        <v>7.88</v>
      </c>
      <c r="N16" s="2">
        <v>6578</v>
      </c>
      <c r="O16" s="1">
        <v>8.42</v>
      </c>
      <c r="P16" s="1">
        <v>17.97</v>
      </c>
      <c r="Q16" s="1">
        <v>283.27</v>
      </c>
      <c r="R16" s="1">
        <v>460.29</v>
      </c>
      <c r="S16" s="1">
        <v>134.86000000000001</v>
      </c>
      <c r="T16" s="1">
        <v>33.159999999999997</v>
      </c>
      <c r="U16" s="1">
        <v>16.260000000000002</v>
      </c>
      <c r="V16" s="1">
        <v>4291</v>
      </c>
      <c r="W16" s="1">
        <v>824.76</v>
      </c>
      <c r="X16" s="1">
        <v>3702</v>
      </c>
      <c r="Y16" s="1">
        <v>83.68</v>
      </c>
      <c r="Z16" s="1">
        <v>2695</v>
      </c>
      <c r="AA16" s="1">
        <v>249684</v>
      </c>
      <c r="AB16" s="1">
        <v>117.9</v>
      </c>
      <c r="AC16" s="1">
        <v>2476</v>
      </c>
      <c r="AD16" s="1">
        <v>567.95000000000005</v>
      </c>
    </row>
    <row r="17" spans="1:30" x14ac:dyDescent="0.2">
      <c r="N17" s="2"/>
    </row>
    <row r="18" spans="1:30" x14ac:dyDescent="0.2">
      <c r="A18" s="1" t="s">
        <v>49</v>
      </c>
      <c r="B18" s="1" t="s">
        <v>46</v>
      </c>
      <c r="C18" s="1" t="s">
        <v>42</v>
      </c>
      <c r="D18" s="1" t="s">
        <v>38</v>
      </c>
      <c r="E18" s="1" t="s">
        <v>34</v>
      </c>
      <c r="F18" s="1" t="str">
        <f>CONCATENATE(E18," ",B18," ",C18," ", D18)</f>
        <v>BMAC 01-159 2D ctrl</v>
      </c>
      <c r="G18" s="1">
        <v>4.1500000000000004</v>
      </c>
      <c r="H18" s="1">
        <v>2.3199999999999998</v>
      </c>
      <c r="I18" s="1">
        <v>2.97</v>
      </c>
      <c r="J18" s="1">
        <v>23.99</v>
      </c>
      <c r="K18" s="1">
        <v>48.33</v>
      </c>
      <c r="L18" s="1">
        <v>7.12</v>
      </c>
      <c r="M18" s="1">
        <v>5.86</v>
      </c>
      <c r="N18" s="1">
        <v>14.87</v>
      </c>
      <c r="O18" s="1">
        <v>15.27</v>
      </c>
      <c r="P18" s="1">
        <v>13.11</v>
      </c>
      <c r="Q18" s="1">
        <v>165.29</v>
      </c>
      <c r="R18" s="1">
        <v>218.72</v>
      </c>
      <c r="S18" s="1">
        <v>21.09</v>
      </c>
      <c r="T18" s="1">
        <v>19.97</v>
      </c>
      <c r="U18" s="1">
        <v>18.3</v>
      </c>
      <c r="V18" s="1">
        <v>1818</v>
      </c>
      <c r="W18" s="1">
        <v>697.99</v>
      </c>
      <c r="X18" s="1">
        <v>150.32</v>
      </c>
      <c r="Y18" s="1">
        <v>65.03</v>
      </c>
      <c r="Z18" s="1">
        <v>2022</v>
      </c>
      <c r="AA18" s="1">
        <v>115966</v>
      </c>
      <c r="AB18" s="1">
        <v>85.3</v>
      </c>
      <c r="AC18" s="1">
        <v>1495</v>
      </c>
      <c r="AD18" s="1">
        <v>171.34</v>
      </c>
    </row>
    <row r="19" spans="1:30" x14ac:dyDescent="0.2">
      <c r="A19" s="1" t="s">
        <v>50</v>
      </c>
      <c r="B19" s="1" t="s">
        <v>46</v>
      </c>
      <c r="C19" s="1" t="s">
        <v>42</v>
      </c>
      <c r="D19" s="1" t="s">
        <v>38</v>
      </c>
      <c r="E19" s="1" t="s">
        <v>34</v>
      </c>
      <c r="F19" s="1" t="str">
        <f>CONCATENATE(E19," ",B19," ",C19," ", D19)</f>
        <v>BMAC 01-159 2D ctrl</v>
      </c>
      <c r="G19" s="1">
        <v>4.38</v>
      </c>
      <c r="H19" s="1">
        <v>2.3199999999999998</v>
      </c>
      <c r="I19" s="1">
        <v>2.62</v>
      </c>
      <c r="J19" s="1">
        <v>25.12</v>
      </c>
      <c r="K19" s="1">
        <v>14.61</v>
      </c>
      <c r="L19" s="1">
        <v>5.89</v>
      </c>
      <c r="M19" s="1">
        <v>5.86</v>
      </c>
      <c r="N19" s="1">
        <v>12.78</v>
      </c>
      <c r="O19" s="1">
        <v>7.95</v>
      </c>
      <c r="P19" s="1">
        <v>11.58</v>
      </c>
      <c r="Q19" s="1">
        <v>147.04</v>
      </c>
      <c r="R19" s="1">
        <v>263.83</v>
      </c>
      <c r="S19" s="1">
        <v>14.18</v>
      </c>
      <c r="T19" s="1">
        <v>19.97</v>
      </c>
      <c r="U19" s="1">
        <v>14.26</v>
      </c>
      <c r="V19" s="1">
        <v>1198</v>
      </c>
      <c r="W19" s="1">
        <v>682.95</v>
      </c>
      <c r="X19" s="1">
        <v>150.32</v>
      </c>
      <c r="Y19" s="1">
        <v>51.76</v>
      </c>
      <c r="Z19" s="1">
        <v>1859</v>
      </c>
      <c r="AA19" s="1">
        <v>240930</v>
      </c>
      <c r="AB19" s="1">
        <v>75.92</v>
      </c>
      <c r="AC19" s="1">
        <v>1745</v>
      </c>
      <c r="AD19" s="1">
        <v>256.99</v>
      </c>
    </row>
    <row r="20" spans="1:30" x14ac:dyDescent="0.2">
      <c r="A20" s="1" t="s">
        <v>51</v>
      </c>
      <c r="B20" s="1" t="s">
        <v>46</v>
      </c>
      <c r="C20" s="1" t="s">
        <v>42</v>
      </c>
      <c r="D20" s="1" t="s">
        <v>38</v>
      </c>
      <c r="E20" s="1" t="s">
        <v>34</v>
      </c>
      <c r="F20" s="1" t="str">
        <f>CONCATENATE(E20," ",B20," ",C20," ", D20)</f>
        <v>BMAC 01-159 2D ctrl</v>
      </c>
      <c r="G20" s="1">
        <v>3.92</v>
      </c>
      <c r="H20" s="1">
        <v>1.79</v>
      </c>
      <c r="I20" s="1">
        <v>2.62</v>
      </c>
      <c r="J20" s="1">
        <v>26.25</v>
      </c>
      <c r="K20" s="1">
        <v>6.55</v>
      </c>
      <c r="L20" s="1">
        <v>5.89</v>
      </c>
      <c r="M20" s="1">
        <v>5.86</v>
      </c>
      <c r="N20" s="1">
        <v>12.78</v>
      </c>
      <c r="O20" s="1">
        <v>7.12</v>
      </c>
      <c r="P20" s="1">
        <v>13.11</v>
      </c>
      <c r="Q20" s="1">
        <v>147.04</v>
      </c>
      <c r="R20" s="1">
        <v>299.36</v>
      </c>
      <c r="S20" s="1">
        <v>15.89</v>
      </c>
      <c r="T20" s="1">
        <v>16.75</v>
      </c>
      <c r="U20" s="1">
        <v>12.32</v>
      </c>
      <c r="V20" s="1">
        <v>1055</v>
      </c>
      <c r="W20" s="1">
        <v>685.46</v>
      </c>
      <c r="X20" s="1">
        <v>150.32</v>
      </c>
      <c r="Y20" s="1">
        <v>56.1</v>
      </c>
      <c r="Z20" s="1">
        <v>1859</v>
      </c>
      <c r="AA20" s="1">
        <v>237953</v>
      </c>
      <c r="AB20" s="1">
        <v>78</v>
      </c>
      <c r="AC20" s="1">
        <v>1788</v>
      </c>
      <c r="AD20" s="1">
        <v>276.17</v>
      </c>
    </row>
    <row r="22" spans="1:30" x14ac:dyDescent="0.2">
      <c r="A22" s="1" t="s">
        <v>52</v>
      </c>
      <c r="B22" s="1" t="s">
        <v>53</v>
      </c>
      <c r="C22" s="1" t="s">
        <v>32</v>
      </c>
      <c r="D22" s="1" t="s">
        <v>33</v>
      </c>
      <c r="E22" s="1" t="s">
        <v>34</v>
      </c>
      <c r="F22" s="1" t="str">
        <f>CONCATENATE(E22," ",B22," ",C22," ", D22)</f>
        <v>BMAC 01-160 on-chip simSF</v>
      </c>
      <c r="G22" s="1">
        <v>6.77</v>
      </c>
      <c r="H22" s="1">
        <v>2.7</v>
      </c>
      <c r="I22" s="1">
        <v>5.25</v>
      </c>
      <c r="J22" s="1">
        <v>57.83</v>
      </c>
      <c r="K22" s="1">
        <v>113.21</v>
      </c>
      <c r="L22" s="1">
        <v>8.94</v>
      </c>
      <c r="M22" s="1">
        <v>8.17</v>
      </c>
      <c r="N22" s="2">
        <v>6578</v>
      </c>
      <c r="O22" s="1">
        <v>7.95</v>
      </c>
      <c r="P22" s="1">
        <v>17.97</v>
      </c>
      <c r="Q22" s="1">
        <v>283.27</v>
      </c>
      <c r="R22" s="1">
        <v>427.48</v>
      </c>
      <c r="S22" s="1">
        <v>120.36</v>
      </c>
      <c r="T22" s="1">
        <v>34.15</v>
      </c>
      <c r="U22" s="1">
        <v>14.26</v>
      </c>
      <c r="V22" s="1">
        <v>4176</v>
      </c>
      <c r="W22" s="1">
        <v>832.44</v>
      </c>
      <c r="X22" s="1">
        <v>2430</v>
      </c>
      <c r="Y22" s="1">
        <v>74.23</v>
      </c>
      <c r="Z22" s="1">
        <v>3042</v>
      </c>
      <c r="AA22" s="1">
        <v>238700</v>
      </c>
      <c r="AB22" s="1">
        <v>122.14</v>
      </c>
      <c r="AC22" s="1">
        <v>2568</v>
      </c>
      <c r="AD22" s="1">
        <v>567.95000000000005</v>
      </c>
    </row>
    <row r="23" spans="1:30" x14ac:dyDescent="0.2">
      <c r="A23" s="1" t="s">
        <v>54</v>
      </c>
      <c r="B23" s="1" t="s">
        <v>53</v>
      </c>
      <c r="C23" s="1" t="s">
        <v>32</v>
      </c>
      <c r="D23" s="1" t="s">
        <v>33</v>
      </c>
      <c r="E23" s="1" t="s">
        <v>34</v>
      </c>
      <c r="F23" s="1" t="str">
        <f>CONCATENATE(E23," ",B23," ",C23," ", D23)</f>
        <v>BMAC 01-160 on-chip simSF</v>
      </c>
      <c r="G23" s="1">
        <v>6.28</v>
      </c>
      <c r="H23" s="1">
        <v>2.5099999999999998</v>
      </c>
      <c r="I23" s="1">
        <v>4.8600000000000003</v>
      </c>
      <c r="J23" s="1">
        <v>60.38</v>
      </c>
      <c r="K23" s="1">
        <v>60.46</v>
      </c>
      <c r="L23" s="1">
        <v>9.25</v>
      </c>
      <c r="M23" s="1">
        <v>8.17</v>
      </c>
      <c r="N23" s="2">
        <v>6578</v>
      </c>
      <c r="O23" s="1">
        <v>8.9</v>
      </c>
      <c r="P23" s="1">
        <v>19.670000000000002</v>
      </c>
      <c r="Q23" s="1">
        <v>283.27</v>
      </c>
      <c r="R23" s="1">
        <v>410.87</v>
      </c>
      <c r="S23" s="1">
        <v>118.89</v>
      </c>
      <c r="T23" s="1">
        <v>37.9</v>
      </c>
      <c r="U23" s="1">
        <v>18.3</v>
      </c>
      <c r="V23" s="1">
        <v>4310</v>
      </c>
      <c r="W23" s="1">
        <v>766.12</v>
      </c>
      <c r="X23" s="1">
        <v>3136</v>
      </c>
      <c r="Y23" s="1">
        <v>78.930000000000007</v>
      </c>
      <c r="Z23" s="1">
        <v>3042</v>
      </c>
      <c r="AA23" s="1">
        <v>225738</v>
      </c>
      <c r="AB23" s="1">
        <v>115.79</v>
      </c>
      <c r="AC23" s="1">
        <v>2418</v>
      </c>
      <c r="AD23" s="1">
        <v>546.29</v>
      </c>
    </row>
    <row r="24" spans="1:30" x14ac:dyDescent="0.2">
      <c r="A24" s="1" t="s">
        <v>55</v>
      </c>
      <c r="B24" s="1" t="s">
        <v>53</v>
      </c>
      <c r="C24" s="1" t="s">
        <v>32</v>
      </c>
      <c r="D24" s="1" t="s">
        <v>33</v>
      </c>
      <c r="E24" s="1" t="s">
        <v>34</v>
      </c>
      <c r="F24" s="1" t="str">
        <f>CONCATENATE(E24," ",B24," ",C24," ", D24)</f>
        <v>BMAC 01-160 on-chip simSF</v>
      </c>
      <c r="G24" s="1">
        <v>7.26</v>
      </c>
      <c r="H24" s="1">
        <v>3.08</v>
      </c>
      <c r="I24" s="1">
        <v>5.25</v>
      </c>
      <c r="J24" s="1">
        <v>64.849999999999994</v>
      </c>
      <c r="K24" s="1">
        <v>124.59</v>
      </c>
      <c r="L24" s="1">
        <v>10.77</v>
      </c>
      <c r="M24" s="1">
        <v>8.77</v>
      </c>
      <c r="N24" s="2">
        <v>6578</v>
      </c>
      <c r="O24" s="1">
        <v>9.14</v>
      </c>
      <c r="P24" s="1">
        <v>19.670000000000002</v>
      </c>
      <c r="Q24" s="1">
        <v>304.02</v>
      </c>
      <c r="R24" s="1">
        <v>496.55</v>
      </c>
      <c r="S24" s="1">
        <v>133.41999999999999</v>
      </c>
      <c r="T24" s="1">
        <v>37.9</v>
      </c>
      <c r="U24" s="1">
        <v>16.260000000000002</v>
      </c>
      <c r="V24" s="1">
        <v>4498</v>
      </c>
      <c r="W24" s="1">
        <v>806.85</v>
      </c>
      <c r="X24" s="1">
        <v>3728</v>
      </c>
      <c r="Y24" s="1">
        <v>83.68</v>
      </c>
      <c r="Z24" s="1">
        <v>3042</v>
      </c>
      <c r="AA24" s="1">
        <v>237953</v>
      </c>
      <c r="AB24" s="1">
        <v>124.26</v>
      </c>
      <c r="AC24" s="1">
        <v>2624</v>
      </c>
      <c r="AD24" s="1">
        <v>721.19</v>
      </c>
    </row>
    <row r="25" spans="1:30" x14ac:dyDescent="0.2">
      <c r="N25" s="2"/>
    </row>
    <row r="26" spans="1:30" x14ac:dyDescent="0.2">
      <c r="A26" s="1" t="s">
        <v>56</v>
      </c>
      <c r="B26" s="1" t="s">
        <v>53</v>
      </c>
      <c r="C26" s="1" t="s">
        <v>42</v>
      </c>
      <c r="D26" s="1" t="s">
        <v>33</v>
      </c>
      <c r="E26" s="1" t="s">
        <v>34</v>
      </c>
      <c r="F26" s="1" t="str">
        <f>CONCATENATE(E26," ",B26," ",C26," ", D26)</f>
        <v>BMAC 01-160 2D simSF</v>
      </c>
      <c r="G26" s="1">
        <v>6.28</v>
      </c>
      <c r="H26" s="1">
        <v>7</v>
      </c>
      <c r="I26" s="1">
        <v>3.7</v>
      </c>
      <c r="J26" s="1">
        <v>44.08</v>
      </c>
      <c r="K26" s="1">
        <v>137.54</v>
      </c>
      <c r="L26" s="1">
        <v>8.94</v>
      </c>
      <c r="M26" s="1">
        <v>7</v>
      </c>
      <c r="N26" s="2">
        <v>6578</v>
      </c>
      <c r="O26" s="1">
        <v>8.18</v>
      </c>
      <c r="P26" s="1">
        <v>14.68</v>
      </c>
      <c r="Q26" s="1">
        <v>222.71</v>
      </c>
      <c r="R26" s="1">
        <v>460.29</v>
      </c>
      <c r="S26" s="1">
        <v>94.17</v>
      </c>
      <c r="T26" s="1">
        <v>32.15</v>
      </c>
      <c r="U26" s="1">
        <v>14.26</v>
      </c>
      <c r="V26" s="1">
        <v>883.77</v>
      </c>
      <c r="W26" s="1">
        <v>956.63</v>
      </c>
      <c r="X26" s="1">
        <v>407.89</v>
      </c>
      <c r="Y26" s="1">
        <v>60.53</v>
      </c>
      <c r="Z26" s="1">
        <v>2695</v>
      </c>
      <c r="AA26" s="1">
        <v>288811</v>
      </c>
      <c r="AB26" s="1">
        <v>112.61</v>
      </c>
      <c r="AC26" s="1">
        <v>3167</v>
      </c>
      <c r="AD26" s="1">
        <v>387.81</v>
      </c>
    </row>
    <row r="27" spans="1:30" x14ac:dyDescent="0.2">
      <c r="A27" s="1" t="s">
        <v>57</v>
      </c>
      <c r="B27" s="1" t="s">
        <v>53</v>
      </c>
      <c r="C27" s="1" t="s">
        <v>42</v>
      </c>
      <c r="D27" s="1" t="s">
        <v>33</v>
      </c>
      <c r="E27" s="1" t="s">
        <v>34</v>
      </c>
      <c r="F27" s="1" t="str">
        <f>CONCATENATE(E27," ",B27," ",C27," ", D27)</f>
        <v>BMAC 01-160 2D simSF</v>
      </c>
      <c r="G27" s="1">
        <v>5.79</v>
      </c>
      <c r="H27" s="1">
        <v>2.7</v>
      </c>
      <c r="I27" s="1">
        <v>2.97</v>
      </c>
      <c r="J27" s="1">
        <v>44.08</v>
      </c>
      <c r="K27" s="1">
        <v>71.22</v>
      </c>
      <c r="L27" s="1">
        <v>8.94</v>
      </c>
      <c r="M27" s="1">
        <v>6.43</v>
      </c>
      <c r="N27" s="2">
        <v>6578</v>
      </c>
      <c r="O27" s="1">
        <v>7.95</v>
      </c>
      <c r="P27" s="1">
        <v>13.11</v>
      </c>
      <c r="Q27" s="1">
        <v>203.18</v>
      </c>
      <c r="R27" s="1">
        <v>410.87</v>
      </c>
      <c r="S27" s="1">
        <v>90.33</v>
      </c>
      <c r="T27" s="1">
        <v>25.41</v>
      </c>
      <c r="U27" s="1">
        <v>10.45</v>
      </c>
      <c r="V27" s="1">
        <v>867.31</v>
      </c>
      <c r="W27" s="1">
        <v>881.34</v>
      </c>
      <c r="X27" s="1">
        <v>407.89</v>
      </c>
      <c r="Y27" s="1">
        <v>60.53</v>
      </c>
      <c r="Z27" s="1">
        <v>2354</v>
      </c>
      <c r="AA27" s="1">
        <v>249684</v>
      </c>
      <c r="AB27" s="1">
        <v>108.39</v>
      </c>
      <c r="AC27" s="1">
        <v>2996</v>
      </c>
      <c r="AD27" s="1">
        <v>387.81</v>
      </c>
    </row>
    <row r="28" spans="1:30" x14ac:dyDescent="0.2">
      <c r="A28" s="1" t="s">
        <v>58</v>
      </c>
      <c r="B28" s="1" t="s">
        <v>53</v>
      </c>
      <c r="C28" s="1" t="s">
        <v>42</v>
      </c>
      <c r="D28" s="1" t="s">
        <v>33</v>
      </c>
      <c r="E28" s="1" t="s">
        <v>34</v>
      </c>
      <c r="F28" s="1" t="str">
        <f>CONCATENATE(E28," ",B28," ",C28," ", D28)</f>
        <v>BMAC 01-160 2D simSF</v>
      </c>
      <c r="G28" s="1">
        <v>5.32</v>
      </c>
      <c r="H28" s="1">
        <v>3.67</v>
      </c>
      <c r="I28" s="1">
        <v>2.97</v>
      </c>
      <c r="J28" s="1">
        <v>41.63</v>
      </c>
      <c r="K28" s="1">
        <v>51.81</v>
      </c>
      <c r="L28" s="1">
        <v>8.34</v>
      </c>
      <c r="M28" s="1">
        <v>6.43</v>
      </c>
      <c r="N28" s="2">
        <v>6578</v>
      </c>
      <c r="O28" s="1">
        <v>7.24</v>
      </c>
      <c r="P28" s="1">
        <v>12.34</v>
      </c>
      <c r="Q28" s="1">
        <v>184.02</v>
      </c>
      <c r="R28" s="1">
        <v>427.48</v>
      </c>
      <c r="S28" s="1">
        <v>77.86</v>
      </c>
      <c r="T28" s="1">
        <v>25.41</v>
      </c>
      <c r="U28" s="1">
        <v>10.45</v>
      </c>
      <c r="V28" s="1">
        <v>703.71</v>
      </c>
      <c r="W28" s="1">
        <v>894.26</v>
      </c>
      <c r="X28" s="1">
        <v>415.79</v>
      </c>
      <c r="Y28" s="1">
        <v>56.1</v>
      </c>
      <c r="Z28" s="1">
        <v>2354</v>
      </c>
      <c r="AA28" s="1">
        <v>242407</v>
      </c>
      <c r="AB28" s="1">
        <v>109.45</v>
      </c>
      <c r="AC28" s="1">
        <v>2916</v>
      </c>
      <c r="AD28" s="1">
        <v>367.7</v>
      </c>
    </row>
    <row r="29" spans="1:30" x14ac:dyDescent="0.2">
      <c r="N29" s="2"/>
    </row>
    <row r="30" spans="1:30" x14ac:dyDescent="0.2">
      <c r="A30" s="1" t="s">
        <v>59</v>
      </c>
      <c r="B30" s="1" t="s">
        <v>53</v>
      </c>
      <c r="C30" s="1" t="s">
        <v>42</v>
      </c>
      <c r="D30" s="1" t="s">
        <v>38</v>
      </c>
      <c r="E30" s="1" t="s">
        <v>34</v>
      </c>
      <c r="F30" s="1" t="str">
        <f>CONCATENATE(E30," ",B30," ",C30," ", D30)</f>
        <v>BMAC 01-160 2D ctrl</v>
      </c>
      <c r="G30" s="1">
        <v>3.59</v>
      </c>
      <c r="H30" s="1">
        <v>1.96</v>
      </c>
      <c r="I30" s="1">
        <v>2.62</v>
      </c>
      <c r="J30" s="1">
        <v>25.12</v>
      </c>
      <c r="K30" s="1">
        <v>20.57</v>
      </c>
      <c r="L30" s="1">
        <v>7.73</v>
      </c>
      <c r="M30" s="1">
        <v>5.58</v>
      </c>
      <c r="N30" s="1">
        <v>13.84</v>
      </c>
      <c r="O30" s="1">
        <v>7.47</v>
      </c>
      <c r="P30" s="1">
        <v>11.58</v>
      </c>
      <c r="Q30" s="1">
        <v>165.29</v>
      </c>
      <c r="R30" s="1">
        <v>402.51</v>
      </c>
      <c r="S30" s="1">
        <v>14.18</v>
      </c>
      <c r="T30" s="1">
        <v>22.82</v>
      </c>
      <c r="U30" s="1">
        <v>12.32</v>
      </c>
      <c r="V30" s="1">
        <v>896.86</v>
      </c>
      <c r="W30" s="1">
        <v>750.91</v>
      </c>
      <c r="X30" s="1">
        <v>139.24</v>
      </c>
      <c r="Y30" s="1">
        <v>56.1</v>
      </c>
      <c r="Z30" s="1">
        <v>2022</v>
      </c>
      <c r="AA30" s="1">
        <v>233432</v>
      </c>
      <c r="AB30" s="1">
        <v>79.040000000000006</v>
      </c>
      <c r="AC30" s="1">
        <v>2198</v>
      </c>
      <c r="AD30" s="1">
        <v>276.17</v>
      </c>
    </row>
    <row r="31" spans="1:30" x14ac:dyDescent="0.2">
      <c r="A31" s="1" t="s">
        <v>60</v>
      </c>
      <c r="B31" s="1" t="s">
        <v>53</v>
      </c>
      <c r="C31" s="1" t="s">
        <v>42</v>
      </c>
      <c r="D31" s="1" t="s">
        <v>38</v>
      </c>
      <c r="E31" s="1" t="s">
        <v>34</v>
      </c>
      <c r="F31" s="1" t="str">
        <f>CONCATENATE(E31," ",B31," ",C31," ", D31)</f>
        <v>BMAC 01-160 2D ctrl</v>
      </c>
      <c r="G31" s="1">
        <v>3.48</v>
      </c>
      <c r="H31" s="1">
        <v>1.62</v>
      </c>
      <c r="I31" s="1">
        <v>2.62</v>
      </c>
      <c r="J31" s="1">
        <v>27.39</v>
      </c>
      <c r="K31" s="1">
        <v>14.02</v>
      </c>
      <c r="L31" s="1">
        <v>6.51</v>
      </c>
      <c r="M31" s="1">
        <v>5.86</v>
      </c>
      <c r="N31" s="1">
        <v>12.78</v>
      </c>
      <c r="O31" s="1">
        <v>6.54</v>
      </c>
      <c r="P31" s="1">
        <v>11.58</v>
      </c>
      <c r="Q31" s="1">
        <v>147.04</v>
      </c>
      <c r="R31" s="1">
        <v>398.32</v>
      </c>
      <c r="S31" s="1">
        <v>14.18</v>
      </c>
      <c r="T31" s="1">
        <v>16.75</v>
      </c>
      <c r="U31" s="1">
        <v>10.45</v>
      </c>
      <c r="V31" s="1">
        <v>767.71</v>
      </c>
      <c r="W31" s="1">
        <v>695.48</v>
      </c>
      <c r="X31" s="1">
        <v>139.24</v>
      </c>
      <c r="Y31" s="1">
        <v>51.76</v>
      </c>
      <c r="Z31" s="1">
        <v>1700</v>
      </c>
      <c r="AA31" s="1">
        <v>212982</v>
      </c>
      <c r="AB31" s="1">
        <v>74.89</v>
      </c>
      <c r="AC31" s="1">
        <v>2128</v>
      </c>
      <c r="AD31" s="1">
        <v>296.04000000000002</v>
      </c>
    </row>
    <row r="32" spans="1:30" x14ac:dyDescent="0.2">
      <c r="A32" s="1" t="s">
        <v>61</v>
      </c>
      <c r="B32" s="1" t="s">
        <v>53</v>
      </c>
      <c r="C32" s="1" t="s">
        <v>42</v>
      </c>
      <c r="D32" s="1" t="s">
        <v>38</v>
      </c>
      <c r="E32" s="1" t="s">
        <v>34</v>
      </c>
      <c r="F32" s="1" t="str">
        <f>CONCATENATE(E32," ",B32," ",C32," ", D32)</f>
        <v>BMAC 01-160 2D ctrl</v>
      </c>
      <c r="G32" s="1">
        <v>3.48</v>
      </c>
      <c r="H32" s="1">
        <v>1.79</v>
      </c>
      <c r="I32" s="1">
        <v>2.62</v>
      </c>
      <c r="J32" s="1">
        <v>27.39</v>
      </c>
      <c r="K32" s="1">
        <v>13.43</v>
      </c>
      <c r="L32" s="1">
        <v>7.42</v>
      </c>
      <c r="M32" s="1">
        <v>5.86</v>
      </c>
      <c r="N32" s="1">
        <v>13.84</v>
      </c>
      <c r="O32" s="1">
        <v>7.01</v>
      </c>
      <c r="P32" s="1">
        <v>11.58</v>
      </c>
      <c r="Q32" s="1">
        <v>165.29</v>
      </c>
      <c r="R32" s="1">
        <v>484.54</v>
      </c>
      <c r="S32" s="1">
        <v>17.62</v>
      </c>
      <c r="T32" s="1">
        <v>19.97</v>
      </c>
      <c r="U32" s="1">
        <v>10.45</v>
      </c>
      <c r="V32" s="1">
        <v>817.66</v>
      </c>
      <c r="W32" s="1">
        <v>745.85</v>
      </c>
      <c r="X32" s="1">
        <v>139.24</v>
      </c>
      <c r="Y32" s="1">
        <v>56.1</v>
      </c>
      <c r="Z32" s="1">
        <v>2022</v>
      </c>
      <c r="AA32" s="1">
        <v>237953</v>
      </c>
      <c r="AB32" s="1">
        <v>79.040000000000006</v>
      </c>
      <c r="AC32" s="1">
        <v>2163</v>
      </c>
      <c r="AD32" s="1">
        <v>296.04000000000002</v>
      </c>
    </row>
    <row r="34" spans="1:30" x14ac:dyDescent="0.2">
      <c r="A34" s="1" t="s">
        <v>62</v>
      </c>
      <c r="C34" s="1" t="s">
        <v>63</v>
      </c>
      <c r="D34" s="1" t="s">
        <v>33</v>
      </c>
      <c r="E34" s="1" t="s">
        <v>63</v>
      </c>
      <c r="F34" s="1" t="str">
        <f t="shared" ref="F34:F46" si="0">CONCATENATE(E34," ",B34," ",C34," ", D34)</f>
        <v>background  background simSF</v>
      </c>
      <c r="G34" s="1">
        <v>6.77</v>
      </c>
      <c r="H34" s="1">
        <v>2.7</v>
      </c>
      <c r="I34" s="1">
        <v>6.46</v>
      </c>
      <c r="J34" s="1">
        <v>68.069999999999993</v>
      </c>
      <c r="K34" s="1">
        <v>3.12</v>
      </c>
      <c r="L34" s="1">
        <v>8.64</v>
      </c>
      <c r="M34" s="1">
        <v>8.17</v>
      </c>
      <c r="N34" s="2">
        <v>6578</v>
      </c>
      <c r="O34" s="1">
        <v>8.42</v>
      </c>
      <c r="P34" s="1">
        <v>21.41</v>
      </c>
      <c r="Q34" s="1">
        <v>304.02</v>
      </c>
      <c r="R34" s="1">
        <v>547.79999999999995</v>
      </c>
      <c r="S34" s="1">
        <v>121.82</v>
      </c>
      <c r="T34" s="1">
        <v>37.9</v>
      </c>
      <c r="U34" s="1">
        <v>18.3</v>
      </c>
      <c r="V34" s="1">
        <v>4249</v>
      </c>
      <c r="W34" s="1">
        <v>685.46</v>
      </c>
      <c r="X34" s="1">
        <v>4019</v>
      </c>
      <c r="Y34" s="1">
        <v>78.930000000000007</v>
      </c>
      <c r="Z34" s="1">
        <v>2695</v>
      </c>
      <c r="AA34" s="1">
        <v>216225</v>
      </c>
      <c r="AB34" s="1">
        <v>113.67</v>
      </c>
      <c r="AC34" s="1">
        <v>2547</v>
      </c>
      <c r="AD34" s="1">
        <v>1085</v>
      </c>
    </row>
    <row r="35" spans="1:30" x14ac:dyDescent="0.2">
      <c r="A35" s="1" t="s">
        <v>64</v>
      </c>
      <c r="C35" s="1" t="s">
        <v>63</v>
      </c>
      <c r="D35" s="1" t="s">
        <v>38</v>
      </c>
      <c r="E35" s="1" t="s">
        <v>63</v>
      </c>
      <c r="F35" s="1" t="str">
        <f t="shared" si="0"/>
        <v>background  background ctrl</v>
      </c>
      <c r="G35" s="1">
        <v>3.92</v>
      </c>
      <c r="H35" s="1">
        <v>1.79</v>
      </c>
      <c r="I35" s="1">
        <v>4.08</v>
      </c>
      <c r="J35" s="1">
        <v>28.54</v>
      </c>
      <c r="K35" s="1">
        <v>1.94</v>
      </c>
      <c r="L35" s="1">
        <v>5.89</v>
      </c>
      <c r="M35" s="1">
        <v>6.43</v>
      </c>
      <c r="N35" s="1">
        <v>13.84</v>
      </c>
      <c r="O35" s="1">
        <v>4.28</v>
      </c>
      <c r="P35" s="1">
        <v>13.11</v>
      </c>
      <c r="Q35" s="1">
        <v>165.29</v>
      </c>
      <c r="R35" s="1">
        <v>419.19</v>
      </c>
      <c r="S35" s="1">
        <v>14.18</v>
      </c>
      <c r="T35" s="1">
        <v>16.75</v>
      </c>
      <c r="U35" s="1">
        <v>8.65</v>
      </c>
      <c r="V35" s="1">
        <v>4136</v>
      </c>
      <c r="W35" s="1">
        <v>465.13</v>
      </c>
      <c r="X35" s="1">
        <v>150.32</v>
      </c>
      <c r="Y35" s="1">
        <v>56.1</v>
      </c>
      <c r="Z35" s="1">
        <v>2022</v>
      </c>
      <c r="AA35" s="1">
        <v>142701</v>
      </c>
      <c r="AB35" s="1">
        <v>71.77</v>
      </c>
      <c r="AC35" s="1">
        <v>1778</v>
      </c>
      <c r="AD35" s="1">
        <v>316.58999999999997</v>
      </c>
    </row>
    <row r="36" spans="1:30" x14ac:dyDescent="0.2">
      <c r="A36" s="1" t="s">
        <v>65</v>
      </c>
      <c r="B36" s="1" t="s">
        <v>66</v>
      </c>
      <c r="C36" s="1" t="s">
        <v>32</v>
      </c>
      <c r="D36" s="1" t="s">
        <v>33</v>
      </c>
      <c r="E36" s="1" t="s">
        <v>34</v>
      </c>
      <c r="F36" s="1" t="str">
        <f t="shared" si="0"/>
        <v>BMAC 01-016 on-chip simSF</v>
      </c>
      <c r="G36" s="1">
        <v>2.35</v>
      </c>
      <c r="H36" s="1">
        <v>1.49</v>
      </c>
      <c r="I36" s="1">
        <v>4.6100000000000003</v>
      </c>
      <c r="J36" s="1">
        <v>47.67</v>
      </c>
      <c r="K36" s="1">
        <v>1.04</v>
      </c>
      <c r="L36" s="1">
        <v>4.8099999999999996</v>
      </c>
      <c r="M36" s="1">
        <v>7.12</v>
      </c>
      <c r="N36" s="1">
        <v>15889</v>
      </c>
      <c r="O36" s="1">
        <v>5.86</v>
      </c>
      <c r="P36" s="1">
        <v>11.99</v>
      </c>
      <c r="Q36" s="1">
        <v>160.54</v>
      </c>
      <c r="R36" s="1">
        <v>700.48</v>
      </c>
      <c r="S36" s="1">
        <v>936.02</v>
      </c>
      <c r="T36" s="1">
        <v>34.51</v>
      </c>
      <c r="U36" s="1">
        <v>6.84</v>
      </c>
      <c r="V36" s="1">
        <v>3252</v>
      </c>
      <c r="W36" s="1">
        <v>864.93</v>
      </c>
      <c r="X36" s="1">
        <v>612.05999999999995</v>
      </c>
      <c r="Y36" s="1">
        <v>82.82</v>
      </c>
      <c r="Z36" s="1">
        <v>2358</v>
      </c>
      <c r="AA36" s="1">
        <v>32868</v>
      </c>
      <c r="AB36" s="1">
        <v>133.46</v>
      </c>
      <c r="AC36" s="1">
        <v>838.41</v>
      </c>
      <c r="AD36" s="1">
        <v>305.74</v>
      </c>
    </row>
    <row r="37" spans="1:30" x14ac:dyDescent="0.2">
      <c r="A37" s="1" t="s">
        <v>67</v>
      </c>
      <c r="B37" s="1" t="s">
        <v>66</v>
      </c>
      <c r="C37" s="1" t="s">
        <v>32</v>
      </c>
      <c r="D37" s="1" t="s">
        <v>33</v>
      </c>
      <c r="E37" s="1" t="s">
        <v>34</v>
      </c>
      <c r="F37" s="1" t="str">
        <f t="shared" si="0"/>
        <v>BMAC 01-016 on-chip simSF</v>
      </c>
      <c r="G37" s="1">
        <v>2.35</v>
      </c>
      <c r="H37" s="1">
        <v>1.62</v>
      </c>
      <c r="I37" s="1">
        <v>4.8899999999999997</v>
      </c>
      <c r="J37" s="1">
        <v>47.67</v>
      </c>
      <c r="K37" s="1">
        <v>1.25</v>
      </c>
      <c r="L37" s="1">
        <v>5.01</v>
      </c>
      <c r="M37" s="1">
        <v>7.9</v>
      </c>
      <c r="N37" s="1">
        <v>21578</v>
      </c>
      <c r="O37" s="1">
        <v>6.72</v>
      </c>
      <c r="P37" s="1">
        <v>14.63</v>
      </c>
      <c r="Q37" s="1">
        <v>177.2</v>
      </c>
      <c r="R37" s="1">
        <v>623.26</v>
      </c>
      <c r="S37" s="1">
        <v>1456</v>
      </c>
      <c r="T37" s="1">
        <v>36.380000000000003</v>
      </c>
      <c r="U37" s="1">
        <v>8.61</v>
      </c>
      <c r="V37" s="1">
        <v>3249</v>
      </c>
      <c r="W37" s="1">
        <v>825.24</v>
      </c>
      <c r="X37" s="1">
        <v>1219</v>
      </c>
      <c r="Y37" s="1">
        <v>86.61</v>
      </c>
      <c r="Z37" s="1">
        <v>2358</v>
      </c>
      <c r="AA37" s="1">
        <v>33292</v>
      </c>
      <c r="AB37" s="1">
        <v>131.04</v>
      </c>
      <c r="AC37" s="1">
        <v>797.04</v>
      </c>
      <c r="AD37" s="1">
        <v>305.74</v>
      </c>
    </row>
    <row r="38" spans="1:30" x14ac:dyDescent="0.2">
      <c r="A38" s="1" t="s">
        <v>68</v>
      </c>
      <c r="B38" s="1" t="s">
        <v>66</v>
      </c>
      <c r="C38" s="1" t="s">
        <v>32</v>
      </c>
      <c r="D38" s="1" t="s">
        <v>33</v>
      </c>
      <c r="E38" s="1" t="s">
        <v>34</v>
      </c>
      <c r="F38" s="1" t="str">
        <f t="shared" si="0"/>
        <v>BMAC 01-016 on-chip simSF</v>
      </c>
      <c r="G38" s="1">
        <v>2.2000000000000002</v>
      </c>
      <c r="H38" s="1">
        <v>1.49</v>
      </c>
      <c r="I38" s="1">
        <v>4.34</v>
      </c>
      <c r="J38" s="1">
        <v>44.4</v>
      </c>
      <c r="K38" s="1">
        <v>1.36</v>
      </c>
      <c r="L38" s="1">
        <v>5.42</v>
      </c>
      <c r="M38" s="1">
        <v>7.9</v>
      </c>
      <c r="N38" s="1">
        <v>18116</v>
      </c>
      <c r="O38" s="1">
        <v>8.18</v>
      </c>
      <c r="P38" s="1">
        <v>11.99</v>
      </c>
      <c r="Q38" s="1">
        <v>177.2</v>
      </c>
      <c r="R38" s="1">
        <v>700.48</v>
      </c>
      <c r="S38" s="1">
        <v>1292</v>
      </c>
      <c r="T38" s="1">
        <v>36.380000000000003</v>
      </c>
      <c r="U38" s="1">
        <v>7.71</v>
      </c>
      <c r="V38" s="1">
        <v>3072</v>
      </c>
      <c r="W38" s="1">
        <v>925.99</v>
      </c>
      <c r="X38" s="1">
        <v>1031</v>
      </c>
      <c r="Y38" s="1">
        <v>98.18</v>
      </c>
      <c r="Z38" s="1">
        <v>2358</v>
      </c>
      <c r="AA38" s="1">
        <v>33923</v>
      </c>
      <c r="AB38" s="1">
        <v>136.27000000000001</v>
      </c>
      <c r="AC38" s="1">
        <v>825.1</v>
      </c>
      <c r="AD38" s="1">
        <v>305.74</v>
      </c>
    </row>
    <row r="39" spans="1:30" x14ac:dyDescent="0.2">
      <c r="A39" s="1" t="s">
        <v>69</v>
      </c>
      <c r="B39" s="1" t="s">
        <v>66</v>
      </c>
      <c r="C39" s="1" t="s">
        <v>32</v>
      </c>
      <c r="D39" s="1" t="s">
        <v>33</v>
      </c>
      <c r="E39" s="1" t="s">
        <v>34</v>
      </c>
      <c r="F39" s="1" t="str">
        <f t="shared" si="0"/>
        <v>BMAC 01-016 on-chip simSF</v>
      </c>
      <c r="G39" s="1">
        <v>2.42</v>
      </c>
      <c r="H39" s="1">
        <v>1.35</v>
      </c>
      <c r="I39" s="1">
        <v>4.08</v>
      </c>
      <c r="J39" s="1">
        <v>42.45</v>
      </c>
      <c r="K39" s="1">
        <v>1.25</v>
      </c>
      <c r="L39" s="1">
        <v>5.01</v>
      </c>
      <c r="M39" s="1">
        <v>7.9</v>
      </c>
      <c r="N39" s="1">
        <v>14279</v>
      </c>
      <c r="O39" s="1">
        <v>8.4700000000000006</v>
      </c>
      <c r="P39" s="1">
        <v>13.29</v>
      </c>
      <c r="Q39" s="1">
        <v>160.54</v>
      </c>
      <c r="R39" s="1">
        <v>700.48</v>
      </c>
      <c r="S39" s="1">
        <v>1079</v>
      </c>
      <c r="T39" s="1">
        <v>34.51</v>
      </c>
      <c r="U39" s="1">
        <v>8.16</v>
      </c>
      <c r="V39" s="1">
        <v>3141</v>
      </c>
      <c r="W39" s="1">
        <v>930.94</v>
      </c>
      <c r="X39" s="1">
        <v>773.22</v>
      </c>
      <c r="Y39" s="1">
        <v>86.61</v>
      </c>
      <c r="Z39" s="1">
        <v>2358</v>
      </c>
      <c r="AA39" s="1">
        <v>33923</v>
      </c>
      <c r="AB39" s="1">
        <v>138.28</v>
      </c>
      <c r="AC39" s="1">
        <v>831.75</v>
      </c>
      <c r="AD39" s="1">
        <v>292.02</v>
      </c>
    </row>
    <row r="40" spans="1:30" x14ac:dyDescent="0.2">
      <c r="A40" s="1" t="s">
        <v>70</v>
      </c>
      <c r="B40" s="1" t="s">
        <v>66</v>
      </c>
      <c r="C40" s="1" t="s">
        <v>32</v>
      </c>
      <c r="D40" s="1" t="s">
        <v>38</v>
      </c>
      <c r="E40" s="1" t="s">
        <v>34</v>
      </c>
      <c r="F40" s="1" t="str">
        <f t="shared" si="0"/>
        <v>BMAC 01-016 on-chip ctrl</v>
      </c>
      <c r="G40" s="1">
        <v>1.85</v>
      </c>
      <c r="H40" s="1">
        <v>1.35</v>
      </c>
      <c r="I40" s="1">
        <v>4.08</v>
      </c>
      <c r="J40" s="1">
        <v>40.840000000000003</v>
      </c>
      <c r="K40" s="1">
        <v>1.04</v>
      </c>
      <c r="L40" s="1">
        <v>4.4000000000000004</v>
      </c>
      <c r="M40" s="1">
        <v>7.12</v>
      </c>
      <c r="N40" s="1">
        <v>11.86</v>
      </c>
      <c r="O40" s="1">
        <v>6</v>
      </c>
      <c r="P40" s="1">
        <v>14.63</v>
      </c>
      <c r="Q40" s="1">
        <v>144.29</v>
      </c>
      <c r="R40" s="1">
        <v>700.48</v>
      </c>
      <c r="S40" s="1">
        <v>10.17</v>
      </c>
      <c r="T40" s="1">
        <v>36.380000000000003</v>
      </c>
      <c r="U40" s="1">
        <v>6.84</v>
      </c>
      <c r="V40" s="1">
        <v>2994</v>
      </c>
      <c r="W40" s="1">
        <v>541.17999999999995</v>
      </c>
      <c r="X40" s="1">
        <v>216.2</v>
      </c>
      <c r="Y40" s="1">
        <v>75.33</v>
      </c>
      <c r="Z40" s="1">
        <v>2358</v>
      </c>
      <c r="AA40" s="1">
        <v>26467</v>
      </c>
      <c r="AB40" s="1">
        <v>85.68</v>
      </c>
      <c r="AC40" s="1">
        <v>634.04999999999995</v>
      </c>
      <c r="AD40" s="1">
        <v>239.28</v>
      </c>
    </row>
    <row r="41" spans="1:30" x14ac:dyDescent="0.2">
      <c r="A41" s="1" t="s">
        <v>71</v>
      </c>
      <c r="B41" s="1" t="s">
        <v>66</v>
      </c>
      <c r="C41" s="1" t="s">
        <v>32</v>
      </c>
      <c r="D41" s="1" t="s">
        <v>38</v>
      </c>
      <c r="E41" s="1" t="s">
        <v>34</v>
      </c>
      <c r="F41" s="1" t="str">
        <f t="shared" si="0"/>
        <v>BMAC 01-016 on-chip ctrl</v>
      </c>
      <c r="G41" s="1">
        <v>1.78</v>
      </c>
      <c r="H41" s="1">
        <v>1.22</v>
      </c>
      <c r="I41" s="1">
        <v>3.55</v>
      </c>
      <c r="J41" s="1">
        <v>34.82</v>
      </c>
      <c r="K41" s="1">
        <v>1.04</v>
      </c>
      <c r="L41" s="1">
        <v>4.4000000000000004</v>
      </c>
      <c r="M41" s="1">
        <v>6.37</v>
      </c>
      <c r="N41" s="1">
        <v>11.86</v>
      </c>
      <c r="O41" s="1">
        <v>6.15</v>
      </c>
      <c r="P41" s="1">
        <v>9.48</v>
      </c>
      <c r="Q41" s="1">
        <v>144.29</v>
      </c>
      <c r="R41" s="1">
        <v>453.45</v>
      </c>
      <c r="S41" s="1">
        <v>8.6999999999999993</v>
      </c>
      <c r="T41" s="1">
        <v>28.27</v>
      </c>
      <c r="U41" s="1">
        <v>6.84</v>
      </c>
      <c r="V41" s="1">
        <v>3019</v>
      </c>
      <c r="W41" s="1">
        <v>628.74</v>
      </c>
      <c r="X41" s="1">
        <v>204.31</v>
      </c>
      <c r="Y41" s="1">
        <v>75.33</v>
      </c>
      <c r="Z41" s="1">
        <v>2004</v>
      </c>
      <c r="AA41" s="1">
        <v>26696</v>
      </c>
      <c r="AB41" s="1">
        <v>90.57</v>
      </c>
      <c r="AC41" s="1">
        <v>606.12</v>
      </c>
      <c r="AD41" s="1">
        <v>270.45</v>
      </c>
    </row>
    <row r="42" spans="1:30" x14ac:dyDescent="0.2">
      <c r="A42" s="1" t="s">
        <v>72</v>
      </c>
      <c r="B42" s="1" t="s">
        <v>66</v>
      </c>
      <c r="C42" s="1" t="s">
        <v>32</v>
      </c>
      <c r="D42" s="1" t="s">
        <v>38</v>
      </c>
      <c r="E42" s="1" t="s">
        <v>34</v>
      </c>
      <c r="F42" s="1" t="str">
        <f t="shared" si="0"/>
        <v>BMAC 01-016 on-chip ctrl</v>
      </c>
      <c r="G42" s="1">
        <v>1.78</v>
      </c>
      <c r="H42" s="1">
        <v>1.22</v>
      </c>
      <c r="I42" s="1">
        <v>3.81</v>
      </c>
      <c r="J42" s="1">
        <v>34.82</v>
      </c>
      <c r="K42" s="1">
        <v>1.04</v>
      </c>
      <c r="L42" s="1">
        <v>4.4000000000000004</v>
      </c>
      <c r="M42" s="1">
        <v>6.74</v>
      </c>
      <c r="N42" s="1">
        <v>11.86</v>
      </c>
      <c r="O42" s="1">
        <v>5.86</v>
      </c>
      <c r="P42" s="1">
        <v>13.29</v>
      </c>
      <c r="Q42" s="1">
        <v>160.54</v>
      </c>
      <c r="R42" s="1">
        <v>623.26</v>
      </c>
      <c r="S42" s="1">
        <v>10.17</v>
      </c>
      <c r="T42" s="1">
        <v>28.27</v>
      </c>
      <c r="U42" s="1">
        <v>6.84</v>
      </c>
      <c r="V42" s="1">
        <v>2981</v>
      </c>
      <c r="W42" s="1">
        <v>586.74</v>
      </c>
      <c r="X42" s="1">
        <v>204.31</v>
      </c>
      <c r="Y42" s="1">
        <v>79.06</v>
      </c>
      <c r="Z42" s="1">
        <v>2004</v>
      </c>
      <c r="AA42" s="1">
        <v>26313</v>
      </c>
      <c r="AB42" s="1">
        <v>83.23</v>
      </c>
      <c r="AC42" s="1">
        <v>596.25</v>
      </c>
      <c r="AD42" s="1">
        <v>239.28</v>
      </c>
    </row>
    <row r="43" spans="1:30" x14ac:dyDescent="0.2">
      <c r="A43" s="1" t="s">
        <v>73</v>
      </c>
      <c r="B43" s="1" t="s">
        <v>66</v>
      </c>
      <c r="C43" s="1" t="s">
        <v>32</v>
      </c>
      <c r="D43" s="1" t="s">
        <v>38</v>
      </c>
      <c r="E43" s="1" t="s">
        <v>34</v>
      </c>
      <c r="F43" s="1" t="str">
        <f t="shared" si="0"/>
        <v>BMAC 01-016 on-chip ctrl</v>
      </c>
      <c r="G43" s="1">
        <v>1.78</v>
      </c>
      <c r="H43" s="1">
        <v>1.49</v>
      </c>
      <c r="I43" s="1">
        <v>3.81</v>
      </c>
      <c r="J43" s="1">
        <v>40.520000000000003</v>
      </c>
      <c r="K43" s="1">
        <v>1.36</v>
      </c>
      <c r="L43" s="1">
        <v>4.6100000000000003</v>
      </c>
      <c r="M43" s="1">
        <v>6.37</v>
      </c>
      <c r="N43" s="1">
        <v>12.45</v>
      </c>
      <c r="O43" s="1">
        <v>5.86</v>
      </c>
      <c r="P43" s="1">
        <v>13.29</v>
      </c>
      <c r="Q43" s="1">
        <v>144.29</v>
      </c>
      <c r="R43" s="1">
        <v>623.26</v>
      </c>
      <c r="S43" s="1">
        <v>10.92</v>
      </c>
      <c r="T43" s="1">
        <v>30.47</v>
      </c>
      <c r="U43" s="1">
        <v>6.84</v>
      </c>
      <c r="V43" s="1">
        <v>2713</v>
      </c>
      <c r="W43" s="1">
        <v>568.20000000000005</v>
      </c>
      <c r="X43" s="1">
        <v>204.31</v>
      </c>
      <c r="Y43" s="1">
        <v>77.19</v>
      </c>
      <c r="Z43" s="1">
        <v>2004</v>
      </c>
      <c r="AA43" s="1">
        <v>25384</v>
      </c>
      <c r="AB43" s="1">
        <v>80.790000000000006</v>
      </c>
      <c r="AC43" s="1">
        <v>583.11</v>
      </c>
      <c r="AD43" s="1">
        <v>229.21</v>
      </c>
    </row>
    <row r="44" spans="1:30" x14ac:dyDescent="0.2">
      <c r="A44" s="1" t="s">
        <v>74</v>
      </c>
      <c r="B44" s="1" t="s">
        <v>66</v>
      </c>
      <c r="C44" s="1" t="s">
        <v>42</v>
      </c>
      <c r="D44" s="1" t="s">
        <v>33</v>
      </c>
      <c r="E44" s="1" t="s">
        <v>34</v>
      </c>
      <c r="F44" s="1" t="str">
        <f t="shared" si="0"/>
        <v>BMAC 01-016 2D simSF</v>
      </c>
      <c r="G44" s="1">
        <v>4.2</v>
      </c>
      <c r="H44" s="1">
        <v>7.2</v>
      </c>
      <c r="I44" s="1">
        <v>4.34</v>
      </c>
      <c r="J44" s="1">
        <v>35.450000000000003</v>
      </c>
      <c r="K44" s="1">
        <v>604.41</v>
      </c>
      <c r="L44" s="1">
        <v>7.68</v>
      </c>
      <c r="M44" s="1">
        <v>7.9</v>
      </c>
      <c r="N44" s="1">
        <v>5821</v>
      </c>
      <c r="O44" s="1">
        <v>13.22</v>
      </c>
      <c r="P44" s="1">
        <v>13.29</v>
      </c>
      <c r="Q44" s="1">
        <v>194.2</v>
      </c>
      <c r="R44" s="1">
        <v>700.48</v>
      </c>
      <c r="S44" s="1">
        <v>606.20000000000005</v>
      </c>
      <c r="T44" s="1">
        <v>44.7</v>
      </c>
      <c r="U44" s="1">
        <v>8.61</v>
      </c>
      <c r="V44" s="1">
        <v>1441</v>
      </c>
      <c r="W44" s="1">
        <v>1094</v>
      </c>
      <c r="X44" s="1">
        <v>295.51</v>
      </c>
      <c r="Y44" s="1">
        <v>94.29</v>
      </c>
      <c r="Z44" s="1">
        <v>3095</v>
      </c>
      <c r="AA44" s="1">
        <v>41583</v>
      </c>
      <c r="AB44" s="1">
        <v>138.28</v>
      </c>
      <c r="AC44" s="1">
        <v>1084</v>
      </c>
      <c r="AD44" s="1">
        <v>281.16000000000003</v>
      </c>
    </row>
    <row r="45" spans="1:30" x14ac:dyDescent="0.2">
      <c r="A45" s="1" t="s">
        <v>75</v>
      </c>
      <c r="B45" s="1" t="s">
        <v>66</v>
      </c>
      <c r="C45" s="1" t="s">
        <v>42</v>
      </c>
      <c r="D45" s="1" t="s">
        <v>33</v>
      </c>
      <c r="E45" s="1" t="s">
        <v>34</v>
      </c>
      <c r="F45" s="1" t="str">
        <f t="shared" si="0"/>
        <v>BMAC 01-016 2D simSF</v>
      </c>
      <c r="G45" s="1">
        <v>2.64</v>
      </c>
      <c r="H45" s="1">
        <v>5.0199999999999996</v>
      </c>
      <c r="I45" s="1">
        <v>4.34</v>
      </c>
      <c r="J45" s="1">
        <v>52.3</v>
      </c>
      <c r="K45" s="1">
        <v>325.86</v>
      </c>
      <c r="L45" s="1">
        <v>9.0299999999999994</v>
      </c>
      <c r="M45" s="1">
        <v>7.9</v>
      </c>
      <c r="N45" s="1">
        <v>5575</v>
      </c>
      <c r="O45" s="1">
        <v>12.33</v>
      </c>
      <c r="P45" s="1">
        <v>16</v>
      </c>
      <c r="Q45" s="1">
        <v>160.54</v>
      </c>
      <c r="R45" s="1">
        <v>700.48</v>
      </c>
      <c r="S45" s="1">
        <v>705.96</v>
      </c>
      <c r="T45" s="1">
        <v>39.89</v>
      </c>
      <c r="U45" s="1">
        <v>8.61</v>
      </c>
      <c r="V45" s="1">
        <v>1639</v>
      </c>
      <c r="W45" s="1">
        <v>1112</v>
      </c>
      <c r="X45" s="1">
        <v>327.58</v>
      </c>
      <c r="Y45" s="1">
        <v>102.09</v>
      </c>
      <c r="Z45" s="1">
        <v>3095</v>
      </c>
      <c r="AA45" s="1">
        <v>40738</v>
      </c>
      <c r="AB45" s="1">
        <v>134.26</v>
      </c>
      <c r="AC45" s="1">
        <v>1059</v>
      </c>
      <c r="AD45" s="1">
        <v>281.16000000000003</v>
      </c>
    </row>
    <row r="46" spans="1:30" x14ac:dyDescent="0.2">
      <c r="A46" s="1" t="s">
        <v>76</v>
      </c>
      <c r="B46" s="1" t="s">
        <v>66</v>
      </c>
      <c r="C46" s="1" t="s">
        <v>42</v>
      </c>
      <c r="D46" s="1" t="s">
        <v>33</v>
      </c>
      <c r="E46" s="1" t="s">
        <v>34</v>
      </c>
      <c r="F46" s="1" t="str">
        <f t="shared" si="0"/>
        <v>BMAC 01-016 2D simSF</v>
      </c>
      <c r="G46" s="1">
        <v>2.64</v>
      </c>
      <c r="H46" s="1">
        <v>4.29</v>
      </c>
      <c r="I46" s="1">
        <v>4.34</v>
      </c>
      <c r="J46" s="1">
        <v>33.58</v>
      </c>
      <c r="K46" s="1">
        <v>304.99</v>
      </c>
      <c r="L46" s="1">
        <v>8.3000000000000007</v>
      </c>
      <c r="M46" s="1">
        <v>7.9</v>
      </c>
      <c r="N46" s="1">
        <v>5787</v>
      </c>
      <c r="O46" s="1">
        <v>14.27</v>
      </c>
      <c r="P46" s="1">
        <v>14.63</v>
      </c>
      <c r="Q46" s="1">
        <v>160.54</v>
      </c>
      <c r="R46" s="1">
        <v>773.85</v>
      </c>
      <c r="S46" s="1">
        <v>633.03</v>
      </c>
      <c r="T46" s="1">
        <v>39.89</v>
      </c>
      <c r="U46" s="1">
        <v>9.5299999999999994</v>
      </c>
      <c r="V46" s="1">
        <v>1447</v>
      </c>
      <c r="W46" s="1">
        <v>1077</v>
      </c>
      <c r="X46" s="1">
        <v>306.32</v>
      </c>
      <c r="Y46" s="1">
        <v>98.18</v>
      </c>
      <c r="Z46" s="1">
        <v>3095</v>
      </c>
      <c r="AA46" s="1">
        <v>40215</v>
      </c>
      <c r="AB46" s="1">
        <v>136.66999999999999</v>
      </c>
      <c r="AC46" s="1">
        <v>1006</v>
      </c>
      <c r="AD46" s="1">
        <v>270.45</v>
      </c>
    </row>
    <row r="48" spans="1:30" x14ac:dyDescent="0.2">
      <c r="A48" s="1" t="s">
        <v>77</v>
      </c>
      <c r="B48" s="1" t="s">
        <v>66</v>
      </c>
      <c r="C48" s="1" t="s">
        <v>42</v>
      </c>
      <c r="D48" s="1" t="s">
        <v>38</v>
      </c>
      <c r="E48" s="1" t="s">
        <v>34</v>
      </c>
      <c r="F48" s="1" t="str">
        <f>CONCATENATE(E48," ",B48," ",C48," ", D48)</f>
        <v>BMAC 01-016 2D ctrl</v>
      </c>
      <c r="G48" s="1">
        <v>5.68</v>
      </c>
      <c r="H48" s="1">
        <v>17.23</v>
      </c>
      <c r="I48" s="1">
        <v>3.81</v>
      </c>
      <c r="J48" s="1">
        <v>30.81</v>
      </c>
      <c r="K48" s="1">
        <v>588.97</v>
      </c>
      <c r="L48" s="1">
        <v>11.24</v>
      </c>
      <c r="M48" s="1">
        <v>7.12</v>
      </c>
      <c r="N48" s="1">
        <v>122.49</v>
      </c>
      <c r="O48" s="1">
        <v>15.91</v>
      </c>
      <c r="P48" s="1">
        <v>14.63</v>
      </c>
      <c r="Q48" s="1">
        <v>144.29</v>
      </c>
      <c r="R48" s="1">
        <v>662.39</v>
      </c>
      <c r="S48" s="1">
        <v>13.2</v>
      </c>
      <c r="T48" s="1">
        <v>46.21</v>
      </c>
      <c r="U48" s="1">
        <v>9.5299999999999994</v>
      </c>
      <c r="V48" s="1">
        <v>1020</v>
      </c>
      <c r="W48" s="1">
        <v>879.8</v>
      </c>
      <c r="X48" s="1">
        <v>216.2</v>
      </c>
      <c r="Y48" s="1">
        <v>86.61</v>
      </c>
      <c r="Z48" s="1">
        <v>2723</v>
      </c>
      <c r="AA48" s="1">
        <v>34620</v>
      </c>
      <c r="AB48" s="1">
        <v>98.29</v>
      </c>
      <c r="AC48" s="1">
        <v>833.08</v>
      </c>
      <c r="AD48" s="1">
        <v>209.58</v>
      </c>
    </row>
    <row r="49" spans="1:30" x14ac:dyDescent="0.2">
      <c r="A49" s="1" t="s">
        <v>78</v>
      </c>
      <c r="B49" s="1" t="s">
        <v>66</v>
      </c>
      <c r="C49" s="1" t="s">
        <v>42</v>
      </c>
      <c r="D49" s="1" t="s">
        <v>38</v>
      </c>
      <c r="E49" s="1" t="s">
        <v>34</v>
      </c>
      <c r="F49" s="1" t="str">
        <f>CONCATENATE(E49," ",B49," ",C49," ", D49)</f>
        <v>BMAC 01-016 2D ctrl</v>
      </c>
      <c r="G49" s="1">
        <v>2.06</v>
      </c>
      <c r="H49" s="1">
        <v>13.06</v>
      </c>
      <c r="I49" s="1">
        <v>3.81</v>
      </c>
      <c r="J49" s="1">
        <v>32.340000000000003</v>
      </c>
      <c r="K49" s="1">
        <v>205.7</v>
      </c>
      <c r="L49" s="1">
        <v>7.27</v>
      </c>
      <c r="M49" s="1">
        <v>7.12</v>
      </c>
      <c r="N49" s="1">
        <v>63.45</v>
      </c>
      <c r="O49" s="1">
        <v>13.82</v>
      </c>
      <c r="P49" s="1">
        <v>16</v>
      </c>
      <c r="Q49" s="1">
        <v>144.29</v>
      </c>
      <c r="R49" s="1">
        <v>700.48</v>
      </c>
      <c r="S49" s="1">
        <v>13.2</v>
      </c>
      <c r="T49" s="1">
        <v>32.54</v>
      </c>
      <c r="U49" s="1">
        <v>8.61</v>
      </c>
      <c r="V49" s="1">
        <v>959.84</v>
      </c>
      <c r="W49" s="1">
        <v>813.65</v>
      </c>
      <c r="X49" s="1">
        <v>227.94</v>
      </c>
      <c r="Y49" s="1">
        <v>94.29</v>
      </c>
      <c r="Z49" s="1">
        <v>2358</v>
      </c>
      <c r="AA49" s="1">
        <v>32513</v>
      </c>
      <c r="AB49" s="1">
        <v>92.19</v>
      </c>
      <c r="AC49" s="1">
        <v>773.11</v>
      </c>
      <c r="AD49" s="1">
        <v>200.01</v>
      </c>
    </row>
    <row r="50" spans="1:30" x14ac:dyDescent="0.2">
      <c r="A50" s="1" t="s">
        <v>79</v>
      </c>
      <c r="B50" s="1" t="s">
        <v>66</v>
      </c>
      <c r="C50" s="1" t="s">
        <v>42</v>
      </c>
      <c r="D50" s="1" t="s">
        <v>38</v>
      </c>
      <c r="E50" s="1" t="s">
        <v>34</v>
      </c>
      <c r="F50" s="1" t="str">
        <f>CONCATENATE(E50," ",B50," ",C50," ", D50)</f>
        <v>BMAC 01-016 2D ctrl</v>
      </c>
      <c r="G50" s="1">
        <v>2.06</v>
      </c>
      <c r="H50" s="1">
        <v>3.65</v>
      </c>
      <c r="I50" s="1">
        <v>3.55</v>
      </c>
      <c r="J50" s="1">
        <v>31.73</v>
      </c>
      <c r="K50" s="1">
        <v>116.99</v>
      </c>
      <c r="L50" s="1">
        <v>7.47</v>
      </c>
      <c r="M50" s="1">
        <v>7.12</v>
      </c>
      <c r="N50" s="1">
        <v>32.54</v>
      </c>
      <c r="O50" s="1">
        <v>9.9499999999999993</v>
      </c>
      <c r="P50" s="1">
        <v>11.99</v>
      </c>
      <c r="Q50" s="1">
        <v>144.29</v>
      </c>
      <c r="R50" s="1">
        <v>623.26</v>
      </c>
      <c r="S50" s="1">
        <v>11.67</v>
      </c>
      <c r="T50" s="1">
        <v>32.54</v>
      </c>
      <c r="U50" s="1">
        <v>8.61</v>
      </c>
      <c r="V50" s="1">
        <v>957.83</v>
      </c>
      <c r="W50" s="1">
        <v>713.99</v>
      </c>
      <c r="X50" s="1">
        <v>204.31</v>
      </c>
      <c r="Y50" s="1">
        <v>94.29</v>
      </c>
      <c r="Z50" s="1">
        <v>2358</v>
      </c>
      <c r="AA50" s="1">
        <v>32797</v>
      </c>
      <c r="AB50" s="1">
        <v>88.94</v>
      </c>
      <c r="AC50" s="1">
        <v>705.24</v>
      </c>
      <c r="AD50" s="1">
        <v>209.58</v>
      </c>
    </row>
    <row r="52" spans="1:30" x14ac:dyDescent="0.2">
      <c r="A52" s="1" t="s">
        <v>80</v>
      </c>
      <c r="B52" s="1" t="s">
        <v>81</v>
      </c>
      <c r="C52" s="1" t="s">
        <v>32</v>
      </c>
      <c r="D52" s="1" t="s">
        <v>33</v>
      </c>
      <c r="E52" s="1" t="s">
        <v>34</v>
      </c>
      <c r="F52" s="1" t="str">
        <f>CONCATENATE(E52," ",B52," ",C52," ", D52)</f>
        <v>BMAC 01-022 on-chip simSF</v>
      </c>
      <c r="G52" s="1">
        <v>2.13</v>
      </c>
      <c r="H52" s="1">
        <v>1.49</v>
      </c>
      <c r="I52" s="1">
        <v>4.08</v>
      </c>
      <c r="J52" s="1">
        <v>42.45</v>
      </c>
      <c r="K52" s="1">
        <v>1.25</v>
      </c>
      <c r="L52" s="1">
        <v>4.6100000000000003</v>
      </c>
      <c r="M52" s="1">
        <v>7.12</v>
      </c>
      <c r="N52" s="1">
        <v>10358</v>
      </c>
      <c r="O52" s="1">
        <v>6.86</v>
      </c>
      <c r="P52" s="1">
        <v>14.63</v>
      </c>
      <c r="Q52" s="1">
        <v>177.2</v>
      </c>
      <c r="R52" s="1">
        <v>773.85</v>
      </c>
      <c r="S52" s="1">
        <v>1252</v>
      </c>
      <c r="T52" s="1">
        <v>36.380000000000003</v>
      </c>
      <c r="U52" s="1">
        <v>8.61</v>
      </c>
      <c r="V52" s="1">
        <v>3268</v>
      </c>
      <c r="W52" s="1">
        <v>795.42</v>
      </c>
      <c r="X52" s="1">
        <v>885.29</v>
      </c>
      <c r="Y52" s="1">
        <v>90.44</v>
      </c>
      <c r="Z52" s="1">
        <v>2723</v>
      </c>
      <c r="AA52" s="1">
        <v>30935</v>
      </c>
      <c r="AB52" s="1">
        <v>125.4</v>
      </c>
      <c r="AC52" s="1">
        <v>761.33</v>
      </c>
      <c r="AD52" s="1">
        <v>270.45</v>
      </c>
    </row>
    <row r="53" spans="1:30" x14ac:dyDescent="0.2">
      <c r="A53" s="1" t="s">
        <v>82</v>
      </c>
      <c r="B53" s="1" t="s">
        <v>81</v>
      </c>
      <c r="C53" s="1" t="s">
        <v>32</v>
      </c>
      <c r="D53" s="1" t="s">
        <v>33</v>
      </c>
      <c r="E53" s="1" t="s">
        <v>34</v>
      </c>
      <c r="F53" s="1" t="str">
        <f>CONCATENATE(E53," ",B53," ",C53," ", D53)</f>
        <v>BMAC 01-022 on-chip simSF</v>
      </c>
      <c r="G53" s="1">
        <v>2.35</v>
      </c>
      <c r="H53" s="1">
        <v>1.62</v>
      </c>
      <c r="I53" s="1">
        <v>4.6100000000000003</v>
      </c>
      <c r="J53" s="1">
        <v>54.3</v>
      </c>
      <c r="K53" s="1">
        <v>1.25</v>
      </c>
      <c r="L53" s="1">
        <v>4.8099999999999996</v>
      </c>
      <c r="M53" s="1">
        <v>7.9</v>
      </c>
      <c r="N53" s="1">
        <v>15924</v>
      </c>
      <c r="O53" s="1">
        <v>6.15</v>
      </c>
      <c r="P53" s="1">
        <v>14.63</v>
      </c>
      <c r="Q53" s="1">
        <v>177.2</v>
      </c>
      <c r="R53" s="1">
        <v>773.85</v>
      </c>
      <c r="S53" s="1">
        <v>1390</v>
      </c>
      <c r="T53" s="1">
        <v>36.380000000000003</v>
      </c>
      <c r="U53" s="1">
        <v>7.71</v>
      </c>
      <c r="V53" s="1">
        <v>3258</v>
      </c>
      <c r="W53" s="1">
        <v>894.66</v>
      </c>
      <c r="X53" s="1">
        <v>1078</v>
      </c>
      <c r="Y53" s="1">
        <v>90.44</v>
      </c>
      <c r="Z53" s="1">
        <v>2358</v>
      </c>
      <c r="AA53" s="1">
        <v>32655</v>
      </c>
      <c r="AB53" s="1">
        <v>135.07</v>
      </c>
      <c r="AC53" s="1">
        <v>848.57</v>
      </c>
      <c r="AD53" s="1">
        <v>281.16000000000003</v>
      </c>
    </row>
    <row r="54" spans="1:30" x14ac:dyDescent="0.2">
      <c r="A54" s="1" t="s">
        <v>83</v>
      </c>
      <c r="B54" s="1" t="s">
        <v>81</v>
      </c>
      <c r="C54" s="1" t="s">
        <v>32</v>
      </c>
      <c r="D54" s="1" t="s">
        <v>33</v>
      </c>
      <c r="E54" s="1" t="s">
        <v>34</v>
      </c>
      <c r="F54" s="1" t="str">
        <f>CONCATENATE(E54," ",B54," ",C54," ", D54)</f>
        <v>BMAC 01-022 on-chip simSF</v>
      </c>
      <c r="G54" s="1">
        <v>2.35</v>
      </c>
      <c r="H54" s="1">
        <v>1.35</v>
      </c>
      <c r="I54" s="1">
        <v>3.81</v>
      </c>
      <c r="J54" s="1">
        <v>44.4</v>
      </c>
      <c r="K54" s="1">
        <v>1.25</v>
      </c>
      <c r="L54" s="1">
        <v>5.21</v>
      </c>
      <c r="M54" s="1">
        <v>7.12</v>
      </c>
      <c r="N54" s="1">
        <v>10337</v>
      </c>
      <c r="O54" s="1">
        <v>8.76</v>
      </c>
      <c r="P54" s="1">
        <v>10.72</v>
      </c>
      <c r="Q54" s="1">
        <v>160.54</v>
      </c>
      <c r="R54" s="1">
        <v>623.26</v>
      </c>
      <c r="S54" s="1">
        <v>864.65</v>
      </c>
      <c r="T54" s="1">
        <v>34.51</v>
      </c>
      <c r="U54" s="1">
        <v>7.71</v>
      </c>
      <c r="V54" s="1">
        <v>2707</v>
      </c>
      <c r="W54" s="1">
        <v>1074</v>
      </c>
      <c r="X54" s="1">
        <v>437.11</v>
      </c>
      <c r="Y54" s="1">
        <v>90.44</v>
      </c>
      <c r="Z54" s="1">
        <v>2358</v>
      </c>
      <c r="AA54" s="1">
        <v>36407</v>
      </c>
      <c r="AB54" s="1">
        <v>139.49</v>
      </c>
      <c r="AC54" s="1">
        <v>836.28</v>
      </c>
      <c r="AD54" s="1">
        <v>281.16000000000003</v>
      </c>
    </row>
    <row r="56" spans="1:30" x14ac:dyDescent="0.2">
      <c r="A56" s="1" t="s">
        <v>84</v>
      </c>
      <c r="B56" s="1" t="s">
        <v>81</v>
      </c>
      <c r="C56" s="1" t="s">
        <v>32</v>
      </c>
      <c r="D56" s="1" t="s">
        <v>38</v>
      </c>
      <c r="E56" s="1" t="s">
        <v>34</v>
      </c>
      <c r="F56" s="1" t="str">
        <f t="shared" ref="F56:F62" si="1">CONCATENATE(E56," ",B56," ",C56," ", D56)</f>
        <v>BMAC 01-022 on-chip ctrl</v>
      </c>
      <c r="G56" s="1">
        <v>1.71</v>
      </c>
      <c r="H56" s="1">
        <v>1.49</v>
      </c>
      <c r="I56" s="1">
        <v>4.34</v>
      </c>
      <c r="J56" s="1">
        <v>43.75</v>
      </c>
      <c r="K56" s="1">
        <v>1.1399999999999999</v>
      </c>
      <c r="L56" s="1">
        <v>4.4000000000000004</v>
      </c>
      <c r="M56" s="1">
        <v>7.12</v>
      </c>
      <c r="N56" s="1">
        <v>12.45</v>
      </c>
      <c r="O56" s="1">
        <v>6.15</v>
      </c>
      <c r="P56" s="1">
        <v>14.63</v>
      </c>
      <c r="Q56" s="1">
        <v>144.29</v>
      </c>
      <c r="R56" s="1">
        <v>623.26</v>
      </c>
      <c r="S56" s="1">
        <v>11.67</v>
      </c>
      <c r="T56" s="1">
        <v>34.51</v>
      </c>
      <c r="U56" s="1">
        <v>7.71</v>
      </c>
      <c r="V56" s="1">
        <v>2871</v>
      </c>
      <c r="W56" s="1">
        <v>710.66</v>
      </c>
      <c r="X56" s="1">
        <v>216.2</v>
      </c>
      <c r="Y56" s="1">
        <v>86.61</v>
      </c>
      <c r="Z56" s="1">
        <v>2723</v>
      </c>
      <c r="AA56" s="1">
        <v>25850</v>
      </c>
      <c r="AB56" s="1">
        <v>87.31</v>
      </c>
      <c r="AC56" s="1">
        <v>600.80999999999995</v>
      </c>
      <c r="AD56" s="1">
        <v>249.51</v>
      </c>
    </row>
    <row r="57" spans="1:30" x14ac:dyDescent="0.2">
      <c r="A57" s="1" t="s">
        <v>85</v>
      </c>
      <c r="B57" s="1" t="s">
        <v>81</v>
      </c>
      <c r="C57" s="1" t="s">
        <v>32</v>
      </c>
      <c r="D57" s="1" t="s">
        <v>38</v>
      </c>
      <c r="E57" s="1" t="s">
        <v>34</v>
      </c>
      <c r="F57" s="1" t="str">
        <f t="shared" si="1"/>
        <v>BMAC 01-022 on-chip ctrl</v>
      </c>
      <c r="G57" s="1">
        <v>1.57</v>
      </c>
      <c r="H57" s="1">
        <v>1.1000000000000001</v>
      </c>
      <c r="I57" s="1">
        <v>3.29</v>
      </c>
      <c r="J57" s="1">
        <v>37.97</v>
      </c>
      <c r="K57" s="1">
        <v>1.25</v>
      </c>
      <c r="L57" s="1">
        <v>4.4000000000000004</v>
      </c>
      <c r="M57" s="1">
        <v>6.37</v>
      </c>
      <c r="N57" s="1">
        <v>11.26</v>
      </c>
      <c r="O57" s="1">
        <v>7.15</v>
      </c>
      <c r="P57" s="1">
        <v>8.2899999999999991</v>
      </c>
      <c r="Q57" s="1">
        <v>144.29</v>
      </c>
      <c r="R57" s="1">
        <v>541.34</v>
      </c>
      <c r="S57" s="1">
        <v>10.17</v>
      </c>
      <c r="T57" s="1">
        <v>28.27</v>
      </c>
      <c r="U57" s="1">
        <v>5.18</v>
      </c>
      <c r="V57" s="1">
        <v>1662</v>
      </c>
      <c r="W57" s="1">
        <v>760.58</v>
      </c>
      <c r="X57" s="1">
        <v>204.31</v>
      </c>
      <c r="Y57" s="1">
        <v>86.61</v>
      </c>
      <c r="Z57" s="1">
        <v>1662</v>
      </c>
      <c r="AA57" s="1">
        <v>30354</v>
      </c>
      <c r="AB57" s="1">
        <v>96.26</v>
      </c>
      <c r="AC57" s="1">
        <v>602.71</v>
      </c>
      <c r="AD57" s="1">
        <v>209.58</v>
      </c>
    </row>
    <row r="58" spans="1:30" x14ac:dyDescent="0.2">
      <c r="A58" s="1" t="s">
        <v>86</v>
      </c>
      <c r="B58" s="1" t="s">
        <v>81</v>
      </c>
      <c r="C58" s="1" t="s">
        <v>32</v>
      </c>
      <c r="D58" s="1" t="s">
        <v>38</v>
      </c>
      <c r="E58" s="1" t="s">
        <v>34</v>
      </c>
      <c r="F58" s="1" t="str">
        <f t="shared" si="1"/>
        <v>BMAC 01-022 on-chip ctrl</v>
      </c>
      <c r="G58" s="1">
        <v>1.78</v>
      </c>
      <c r="H58" s="1">
        <v>1.62</v>
      </c>
      <c r="I58" s="1">
        <v>4.6100000000000003</v>
      </c>
      <c r="J58" s="1">
        <v>36.71</v>
      </c>
      <c r="K58" s="1">
        <v>1.93</v>
      </c>
      <c r="L58" s="1">
        <v>4.2</v>
      </c>
      <c r="M58" s="1">
        <v>6.37</v>
      </c>
      <c r="N58" s="1">
        <v>11.86</v>
      </c>
      <c r="O58" s="1">
        <v>6.15</v>
      </c>
      <c r="P58" s="1">
        <v>17.39</v>
      </c>
      <c r="Q58" s="1">
        <v>144.29</v>
      </c>
      <c r="R58" s="1">
        <v>700.48</v>
      </c>
      <c r="S58" s="1">
        <v>11.67</v>
      </c>
      <c r="T58" s="1">
        <v>36.380000000000003</v>
      </c>
      <c r="U58" s="1">
        <v>8.61</v>
      </c>
      <c r="V58" s="1">
        <v>2872</v>
      </c>
      <c r="W58" s="1">
        <v>653.88</v>
      </c>
      <c r="X58" s="1">
        <v>216.2</v>
      </c>
      <c r="Y58" s="1">
        <v>90.44</v>
      </c>
      <c r="Z58" s="1">
        <v>2723</v>
      </c>
      <c r="AA58" s="1">
        <v>25695</v>
      </c>
      <c r="AB58" s="1">
        <v>84.05</v>
      </c>
      <c r="AC58" s="1">
        <v>572.01</v>
      </c>
      <c r="AD58" s="1">
        <v>239.28</v>
      </c>
    </row>
    <row r="59" spans="1:30" x14ac:dyDescent="0.2">
      <c r="A59" s="1" t="s">
        <v>87</v>
      </c>
      <c r="B59" s="1" t="s">
        <v>81</v>
      </c>
      <c r="C59" s="1" t="s">
        <v>32</v>
      </c>
      <c r="D59" s="1" t="s">
        <v>38</v>
      </c>
      <c r="E59" s="1" t="s">
        <v>34</v>
      </c>
      <c r="F59" s="1" t="str">
        <f t="shared" si="1"/>
        <v>BMAC 01-022 on-chip ctrl</v>
      </c>
      <c r="G59" s="1">
        <v>1.92</v>
      </c>
      <c r="H59" s="1">
        <v>1.49</v>
      </c>
      <c r="I59" s="1">
        <v>3.55</v>
      </c>
      <c r="J59" s="1">
        <v>34.82</v>
      </c>
      <c r="K59" s="1">
        <v>42.93</v>
      </c>
      <c r="L59" s="1">
        <v>4.6100000000000003</v>
      </c>
      <c r="M59" s="1">
        <v>7.12</v>
      </c>
      <c r="N59" s="1">
        <v>11.26</v>
      </c>
      <c r="O59" s="1">
        <v>9.9499999999999993</v>
      </c>
      <c r="P59" s="1">
        <v>13.29</v>
      </c>
      <c r="Q59" s="1">
        <v>160.54</v>
      </c>
      <c r="R59" s="1">
        <v>700.48</v>
      </c>
      <c r="S59" s="1">
        <v>14.76</v>
      </c>
      <c r="T59" s="1">
        <v>30.47</v>
      </c>
      <c r="U59" s="1">
        <v>8.61</v>
      </c>
      <c r="V59" s="1">
        <v>3243</v>
      </c>
      <c r="W59" s="1">
        <v>747.28</v>
      </c>
      <c r="X59" s="1">
        <v>227.94</v>
      </c>
      <c r="Y59" s="1">
        <v>94.29</v>
      </c>
      <c r="Z59" s="1">
        <v>2358</v>
      </c>
      <c r="AA59" s="1">
        <v>31152</v>
      </c>
      <c r="AB59" s="1">
        <v>90.57</v>
      </c>
      <c r="AC59" s="1">
        <v>577.69000000000005</v>
      </c>
      <c r="AD59" s="1">
        <v>229.21</v>
      </c>
    </row>
    <row r="60" spans="1:30" x14ac:dyDescent="0.2">
      <c r="A60" s="1" t="s">
        <v>88</v>
      </c>
      <c r="B60" s="1" t="s">
        <v>81</v>
      </c>
      <c r="C60" s="1" t="s">
        <v>42</v>
      </c>
      <c r="D60" s="1" t="s">
        <v>33</v>
      </c>
      <c r="E60" s="1" t="s">
        <v>34</v>
      </c>
      <c r="F60" s="1" t="str">
        <f t="shared" si="1"/>
        <v>BMAC 01-022 2D simSF</v>
      </c>
      <c r="G60" s="1">
        <v>2.95</v>
      </c>
      <c r="H60" s="1">
        <v>18.8</v>
      </c>
      <c r="I60" s="1">
        <v>5.16</v>
      </c>
      <c r="J60" s="1">
        <v>41.16</v>
      </c>
      <c r="K60" s="1">
        <v>1017</v>
      </c>
      <c r="L60" s="1">
        <v>7.68</v>
      </c>
      <c r="M60" s="1">
        <v>9.49</v>
      </c>
      <c r="N60" s="1">
        <v>3338</v>
      </c>
      <c r="O60" s="1">
        <v>17.989999999999998</v>
      </c>
      <c r="P60" s="1">
        <v>24.65</v>
      </c>
      <c r="Q60" s="1">
        <v>194.2</v>
      </c>
      <c r="R60" s="1">
        <v>976.28</v>
      </c>
      <c r="S60" s="1">
        <v>649.71</v>
      </c>
      <c r="T60" s="1">
        <v>50.49</v>
      </c>
      <c r="U60" s="1">
        <v>13.38</v>
      </c>
      <c r="V60" s="1">
        <v>1485</v>
      </c>
      <c r="W60" s="1">
        <v>1127</v>
      </c>
      <c r="X60" s="1">
        <v>267.94</v>
      </c>
      <c r="Y60" s="1">
        <v>126.1</v>
      </c>
      <c r="Z60" s="1">
        <v>4246</v>
      </c>
      <c r="AA60" s="1">
        <v>38429</v>
      </c>
      <c r="AB60" s="1">
        <v>133.46</v>
      </c>
      <c r="AC60" s="1">
        <v>1196</v>
      </c>
      <c r="AD60" s="1">
        <v>239.28</v>
      </c>
    </row>
    <row r="61" spans="1:30" x14ac:dyDescent="0.2">
      <c r="A61" s="1" t="s">
        <v>89</v>
      </c>
      <c r="B61" s="1" t="s">
        <v>81</v>
      </c>
      <c r="C61" s="1" t="s">
        <v>42</v>
      </c>
      <c r="D61" s="1" t="s">
        <v>33</v>
      </c>
      <c r="E61" s="1" t="s">
        <v>34</v>
      </c>
      <c r="F61" s="1" t="str">
        <f t="shared" si="1"/>
        <v>BMAC 01-022 2D simSF</v>
      </c>
      <c r="G61" s="1">
        <v>4.3600000000000003</v>
      </c>
      <c r="H61" s="1">
        <v>25.47</v>
      </c>
      <c r="I61" s="1">
        <v>4.6100000000000003</v>
      </c>
      <c r="J61" s="1">
        <v>46.35</v>
      </c>
      <c r="K61" s="1">
        <v>1353</v>
      </c>
      <c r="L61" s="1">
        <v>7.47</v>
      </c>
      <c r="M61" s="1">
        <v>8.69</v>
      </c>
      <c r="N61" s="1">
        <v>2877</v>
      </c>
      <c r="O61" s="1">
        <v>18.88</v>
      </c>
      <c r="P61" s="1">
        <v>20.239999999999998</v>
      </c>
      <c r="Q61" s="1">
        <v>194.2</v>
      </c>
      <c r="R61" s="1">
        <v>1008</v>
      </c>
      <c r="S61" s="1">
        <v>606.67999999999995</v>
      </c>
      <c r="T61" s="1">
        <v>55.76</v>
      </c>
      <c r="U61" s="1">
        <v>12.4</v>
      </c>
      <c r="V61" s="1">
        <v>1508</v>
      </c>
      <c r="W61" s="1">
        <v>1079</v>
      </c>
      <c r="X61" s="1">
        <v>273.52</v>
      </c>
      <c r="Y61" s="1">
        <v>122.05</v>
      </c>
      <c r="Z61" s="1">
        <v>3858</v>
      </c>
      <c r="AA61" s="1">
        <v>35861</v>
      </c>
      <c r="AB61" s="1">
        <v>127.82</v>
      </c>
      <c r="AC61" s="1">
        <v>1199</v>
      </c>
      <c r="AD61" s="1">
        <v>204.77</v>
      </c>
    </row>
    <row r="62" spans="1:30" x14ac:dyDescent="0.2">
      <c r="A62" s="1" t="s">
        <v>90</v>
      </c>
      <c r="B62" s="1" t="s">
        <v>81</v>
      </c>
      <c r="C62" s="1" t="s">
        <v>42</v>
      </c>
      <c r="D62" s="1" t="s">
        <v>33</v>
      </c>
      <c r="E62" s="1" t="s">
        <v>34</v>
      </c>
      <c r="F62" s="1" t="str">
        <f t="shared" si="1"/>
        <v>BMAC 01-022 2D simSF</v>
      </c>
      <c r="G62" s="1">
        <v>4.3600000000000003</v>
      </c>
      <c r="H62" s="1">
        <v>37.5</v>
      </c>
      <c r="I62" s="1">
        <v>4.8899999999999997</v>
      </c>
      <c r="J62" s="1">
        <v>69.260000000000005</v>
      </c>
      <c r="K62" s="1">
        <v>2041</v>
      </c>
      <c r="L62" s="1">
        <v>7.68</v>
      </c>
      <c r="M62" s="1">
        <v>9.49</v>
      </c>
      <c r="N62" s="1">
        <v>3630</v>
      </c>
      <c r="O62" s="1">
        <v>22.12</v>
      </c>
      <c r="P62" s="1">
        <v>24.65</v>
      </c>
      <c r="Q62" s="1">
        <v>194.2</v>
      </c>
      <c r="R62" s="1">
        <v>976.28</v>
      </c>
      <c r="S62" s="1">
        <v>642.09</v>
      </c>
      <c r="T62" s="1">
        <v>54.48</v>
      </c>
      <c r="U62" s="1">
        <v>13.38</v>
      </c>
      <c r="V62" s="1">
        <v>1589</v>
      </c>
      <c r="W62" s="1">
        <v>1264</v>
      </c>
      <c r="X62" s="1">
        <v>273.52</v>
      </c>
      <c r="Y62" s="1">
        <v>122.05</v>
      </c>
      <c r="Z62" s="1">
        <v>4246</v>
      </c>
      <c r="AA62" s="1">
        <v>38095</v>
      </c>
      <c r="AB62" s="1">
        <v>141.09</v>
      </c>
      <c r="AC62" s="1">
        <v>1417</v>
      </c>
      <c r="AD62" s="1">
        <v>229.21</v>
      </c>
    </row>
    <row r="64" spans="1:30" x14ac:dyDescent="0.2">
      <c r="A64" s="1" t="s">
        <v>91</v>
      </c>
      <c r="B64" s="1" t="s">
        <v>81</v>
      </c>
      <c r="C64" s="1" t="s">
        <v>42</v>
      </c>
      <c r="D64" s="1" t="s">
        <v>38</v>
      </c>
      <c r="E64" s="1" t="s">
        <v>34</v>
      </c>
      <c r="F64" s="1" t="str">
        <f>CONCATENATE(E64," ",B64," ",C64," ", D64)</f>
        <v>BMAC 01-022 2D ctrl</v>
      </c>
      <c r="G64" s="1">
        <v>2.79</v>
      </c>
      <c r="H64" s="1">
        <v>17.059999999999999</v>
      </c>
      <c r="I64" s="1">
        <v>4.34</v>
      </c>
      <c r="J64" s="1">
        <v>54.97</v>
      </c>
      <c r="K64" s="1">
        <v>279.12</v>
      </c>
      <c r="L64" s="1">
        <v>6.44</v>
      </c>
      <c r="M64" s="1">
        <v>7.9</v>
      </c>
      <c r="N64" s="1">
        <v>32.909999999999997</v>
      </c>
      <c r="O64" s="1">
        <v>16.36</v>
      </c>
      <c r="P64" s="1">
        <v>17.39</v>
      </c>
      <c r="Q64" s="1">
        <v>160.54</v>
      </c>
      <c r="R64" s="1">
        <v>700.48</v>
      </c>
      <c r="S64" s="1">
        <v>13.2</v>
      </c>
      <c r="T64" s="1">
        <v>36.380000000000003</v>
      </c>
      <c r="U64" s="1">
        <v>10.47</v>
      </c>
      <c r="V64" s="1">
        <v>1098</v>
      </c>
      <c r="W64" s="1">
        <v>945.77</v>
      </c>
      <c r="X64" s="1">
        <v>216.2</v>
      </c>
      <c r="Y64" s="1">
        <v>110</v>
      </c>
      <c r="Z64" s="1">
        <v>3095</v>
      </c>
      <c r="AA64" s="1">
        <v>24915</v>
      </c>
      <c r="AB64" s="1">
        <v>95.45</v>
      </c>
      <c r="AC64" s="1">
        <v>1001</v>
      </c>
      <c r="AD64" s="1">
        <v>181.4</v>
      </c>
    </row>
    <row r="65" spans="1:30" x14ac:dyDescent="0.2">
      <c r="A65" s="1" t="s">
        <v>92</v>
      </c>
      <c r="B65" s="1" t="s">
        <v>81</v>
      </c>
      <c r="C65" s="1" t="s">
        <v>42</v>
      </c>
      <c r="D65" s="1" t="s">
        <v>38</v>
      </c>
      <c r="E65" s="1" t="s">
        <v>34</v>
      </c>
      <c r="F65" s="1" t="str">
        <f>CONCATENATE(E65," ",B65," ",C65," ", D65)</f>
        <v>BMAC 01-022 2D ctrl</v>
      </c>
      <c r="G65" s="1">
        <v>2.2000000000000002</v>
      </c>
      <c r="H65" s="1">
        <v>18.45</v>
      </c>
      <c r="I65" s="1">
        <v>4.6100000000000003</v>
      </c>
      <c r="J65" s="1">
        <v>59.69</v>
      </c>
      <c r="K65" s="1">
        <v>203.12</v>
      </c>
      <c r="L65" s="1">
        <v>6.44</v>
      </c>
      <c r="M65" s="1">
        <v>7.9</v>
      </c>
      <c r="N65" s="1">
        <v>28.69</v>
      </c>
      <c r="O65" s="1">
        <v>13.82</v>
      </c>
      <c r="P65" s="1">
        <v>18.8</v>
      </c>
      <c r="Q65" s="1">
        <v>144.29</v>
      </c>
      <c r="R65" s="1">
        <v>700.48</v>
      </c>
      <c r="S65" s="1">
        <v>13.2</v>
      </c>
      <c r="T65" s="1">
        <v>34.51</v>
      </c>
      <c r="U65" s="1">
        <v>10.47</v>
      </c>
      <c r="V65" s="1">
        <v>920.61</v>
      </c>
      <c r="W65" s="1">
        <v>853.36</v>
      </c>
      <c r="X65" s="1">
        <v>204.31</v>
      </c>
      <c r="Y65" s="1">
        <v>98.18</v>
      </c>
      <c r="Z65" s="1">
        <v>2723</v>
      </c>
      <c r="AA65" s="1">
        <v>25384</v>
      </c>
      <c r="AB65" s="1">
        <v>88.12</v>
      </c>
      <c r="AC65" s="1">
        <v>844.56</v>
      </c>
      <c r="AD65" s="1">
        <v>181.4</v>
      </c>
    </row>
    <row r="66" spans="1:30" x14ac:dyDescent="0.2">
      <c r="A66" s="1" t="s">
        <v>93</v>
      </c>
      <c r="B66" s="1" t="s">
        <v>81</v>
      </c>
      <c r="C66" s="1" t="s">
        <v>42</v>
      </c>
      <c r="D66" s="1" t="s">
        <v>38</v>
      </c>
      <c r="E66" s="1" t="s">
        <v>34</v>
      </c>
      <c r="F66" s="1" t="str">
        <f>CONCATENATE(E66," ",B66," ",C66," ", D66)</f>
        <v>BMAC 01-022 2D ctrl</v>
      </c>
      <c r="G66" s="1">
        <v>2.79</v>
      </c>
      <c r="H66" s="1">
        <v>13.58</v>
      </c>
      <c r="I66" s="1">
        <v>4.34</v>
      </c>
      <c r="J66" s="1">
        <v>45.05</v>
      </c>
      <c r="K66" s="1">
        <v>241.62</v>
      </c>
      <c r="L66" s="1">
        <v>6.24</v>
      </c>
      <c r="M66" s="1">
        <v>8.2899999999999991</v>
      </c>
      <c r="N66" s="1">
        <v>24.51</v>
      </c>
      <c r="O66" s="1">
        <v>15.61</v>
      </c>
      <c r="P66" s="1">
        <v>20.239999999999998</v>
      </c>
      <c r="Q66" s="1">
        <v>144.29</v>
      </c>
      <c r="R66" s="1">
        <v>700.48</v>
      </c>
      <c r="S66" s="1">
        <v>14.76</v>
      </c>
      <c r="T66" s="1">
        <v>36.380000000000003</v>
      </c>
      <c r="U66" s="1">
        <v>10.47</v>
      </c>
      <c r="V66" s="1">
        <v>1076</v>
      </c>
      <c r="W66" s="1">
        <v>840.14</v>
      </c>
      <c r="X66" s="1">
        <v>216.2</v>
      </c>
      <c r="Y66" s="1">
        <v>110</v>
      </c>
      <c r="Z66" s="1">
        <v>3095</v>
      </c>
      <c r="AA66" s="1">
        <v>25540</v>
      </c>
      <c r="AB66" s="1">
        <v>93.82</v>
      </c>
      <c r="AC66" s="1">
        <v>850.71</v>
      </c>
      <c r="AD66" s="1">
        <v>172.35</v>
      </c>
    </row>
    <row r="68" spans="1:30" x14ac:dyDescent="0.2">
      <c r="A68" s="1" t="s">
        <v>94</v>
      </c>
      <c r="C68" s="1" t="s">
        <v>63</v>
      </c>
      <c r="D68" s="1" t="s">
        <v>33</v>
      </c>
      <c r="E68" s="1" t="s">
        <v>63</v>
      </c>
      <c r="F68" s="1" t="str">
        <f>CONCATENATE(E68," ",B68," ",C68," ", D68)</f>
        <v>background  background simSF</v>
      </c>
      <c r="G68" s="1">
        <v>2.2000000000000002</v>
      </c>
      <c r="H68" s="1">
        <v>1.35</v>
      </c>
      <c r="I68" s="1">
        <v>4.08</v>
      </c>
      <c r="J68" s="1">
        <v>31.42</v>
      </c>
      <c r="K68" s="1">
        <v>1.04</v>
      </c>
      <c r="L68" s="1">
        <v>4.4000000000000004</v>
      </c>
      <c r="M68" s="1">
        <v>7.12</v>
      </c>
      <c r="N68" s="1">
        <v>10397</v>
      </c>
      <c r="O68" s="1">
        <v>5.86</v>
      </c>
      <c r="P68" s="1">
        <v>10.72</v>
      </c>
      <c r="Q68" s="1">
        <v>160.54</v>
      </c>
      <c r="R68" s="1">
        <v>623.26</v>
      </c>
      <c r="S68" s="1">
        <v>887.58</v>
      </c>
      <c r="T68" s="1">
        <v>34.51</v>
      </c>
      <c r="U68" s="1">
        <v>7.71</v>
      </c>
      <c r="V68" s="1">
        <v>707.91</v>
      </c>
      <c r="W68" s="1">
        <v>688.98</v>
      </c>
      <c r="X68" s="1">
        <v>437.11</v>
      </c>
      <c r="Y68" s="1">
        <v>82.82</v>
      </c>
      <c r="Z68" s="1">
        <v>2358</v>
      </c>
      <c r="AA68" s="1">
        <v>26773</v>
      </c>
      <c r="AB68" s="1">
        <v>129.84</v>
      </c>
      <c r="AC68" s="1">
        <v>825.23</v>
      </c>
      <c r="AD68" s="1">
        <v>270.45</v>
      </c>
    </row>
    <row r="69" spans="1:30" x14ac:dyDescent="0.2">
      <c r="A69" s="1" t="s">
        <v>95</v>
      </c>
      <c r="C69" s="1" t="s">
        <v>63</v>
      </c>
      <c r="D69" s="1" t="s">
        <v>38</v>
      </c>
      <c r="E69" s="1" t="s">
        <v>63</v>
      </c>
      <c r="F69" s="1" t="str">
        <f>CONCATENATE(E69," ",B69," ",C69," ", D69)</f>
        <v>background  background ctrl</v>
      </c>
      <c r="G69" s="1">
        <v>1.64</v>
      </c>
      <c r="H69" s="1">
        <v>1.22</v>
      </c>
      <c r="I69" s="1">
        <v>3.04</v>
      </c>
      <c r="J69" s="1">
        <v>22.26</v>
      </c>
      <c r="K69" s="1">
        <v>0.83</v>
      </c>
      <c r="L69" s="1">
        <v>3.8</v>
      </c>
      <c r="M69" s="1">
        <v>5.64</v>
      </c>
      <c r="N69" s="1">
        <v>11.56</v>
      </c>
      <c r="O69" s="1">
        <v>4.74</v>
      </c>
      <c r="P69" s="1">
        <v>8.2899999999999991</v>
      </c>
      <c r="Q69" s="1">
        <v>128.46</v>
      </c>
      <c r="R69" s="1">
        <v>453.45</v>
      </c>
      <c r="S69" s="1">
        <v>7.27</v>
      </c>
      <c r="T69" s="1">
        <v>28.27</v>
      </c>
      <c r="U69" s="1">
        <v>5.18</v>
      </c>
      <c r="V69" s="1">
        <v>414.79</v>
      </c>
      <c r="W69" s="1">
        <v>469.87</v>
      </c>
      <c r="X69" s="1">
        <v>192.28</v>
      </c>
      <c r="Y69" s="1">
        <v>75.33</v>
      </c>
      <c r="Z69" s="1">
        <v>1662</v>
      </c>
      <c r="AA69" s="1">
        <v>22195</v>
      </c>
      <c r="AB69" s="1">
        <v>83.23</v>
      </c>
      <c r="AC69" s="1">
        <v>601.82000000000005</v>
      </c>
      <c r="AD69" s="1">
        <v>214.42</v>
      </c>
    </row>
    <row r="70" spans="1:30" x14ac:dyDescent="0.2">
      <c r="A70" s="1" t="s">
        <v>96</v>
      </c>
      <c r="B70" s="3" t="s">
        <v>97</v>
      </c>
      <c r="C70" s="1" t="s">
        <v>32</v>
      </c>
      <c r="D70" s="1" t="s">
        <v>33</v>
      </c>
      <c r="E70" s="1" t="s">
        <v>34</v>
      </c>
      <c r="F70" s="1" t="str">
        <f>CONCATENATE(E70," ",B70," ",C70," ", D70)</f>
        <v>BMAC 01-004 on-chip simSF</v>
      </c>
      <c r="G70" s="1">
        <v>2.72</v>
      </c>
      <c r="H70" s="1">
        <v>2.19</v>
      </c>
      <c r="I70" s="1">
        <v>3.81</v>
      </c>
      <c r="J70" s="1">
        <v>42.45</v>
      </c>
      <c r="K70" s="1">
        <v>437.83</v>
      </c>
      <c r="L70" s="1">
        <v>4.8099999999999996</v>
      </c>
      <c r="M70" s="1">
        <v>7.12</v>
      </c>
      <c r="N70" s="1">
        <v>2295</v>
      </c>
      <c r="O70" s="1">
        <v>9.06</v>
      </c>
      <c r="P70" s="1">
        <v>13.29</v>
      </c>
      <c r="Q70" s="1">
        <v>160.54</v>
      </c>
      <c r="R70" s="1">
        <v>623.26</v>
      </c>
      <c r="S70" s="1">
        <v>273.58</v>
      </c>
      <c r="T70" s="1">
        <v>41.55</v>
      </c>
      <c r="U70" s="1">
        <v>8.61</v>
      </c>
      <c r="V70" s="1">
        <v>2168</v>
      </c>
      <c r="W70" s="1">
        <v>820.28</v>
      </c>
      <c r="X70" s="1">
        <v>644.25</v>
      </c>
      <c r="Y70" s="1">
        <v>90.44</v>
      </c>
      <c r="Z70" s="1">
        <v>3095</v>
      </c>
      <c r="AA70" s="1">
        <v>28285</v>
      </c>
      <c r="AB70" s="1">
        <v>123.79</v>
      </c>
      <c r="AC70" s="1">
        <v>692.88</v>
      </c>
      <c r="AD70" s="1">
        <v>229.21</v>
      </c>
    </row>
    <row r="71" spans="1:30" x14ac:dyDescent="0.2">
      <c r="A71" s="1" t="s">
        <v>98</v>
      </c>
      <c r="B71" s="3" t="s">
        <v>97</v>
      </c>
      <c r="C71" s="1" t="s">
        <v>32</v>
      </c>
      <c r="D71" s="1" t="s">
        <v>33</v>
      </c>
      <c r="E71" s="1" t="s">
        <v>34</v>
      </c>
      <c r="F71" s="1" t="str">
        <f>CONCATENATE(E71," ",B71," ",C71," ", D71)</f>
        <v>BMAC 01-004 on-chip simSF</v>
      </c>
      <c r="G71" s="1">
        <v>1.64</v>
      </c>
      <c r="H71" s="1">
        <v>1.35</v>
      </c>
      <c r="I71" s="1">
        <v>3.94</v>
      </c>
      <c r="J71" s="1">
        <v>38.6</v>
      </c>
      <c r="K71" s="1">
        <v>13.39</v>
      </c>
      <c r="L71" s="1">
        <v>4.4000000000000004</v>
      </c>
      <c r="M71" s="1">
        <v>6.37</v>
      </c>
      <c r="N71" s="1">
        <v>2296</v>
      </c>
      <c r="O71" s="1">
        <v>5.86</v>
      </c>
      <c r="P71" s="1">
        <v>10.72</v>
      </c>
      <c r="Q71" s="1">
        <v>144.29</v>
      </c>
      <c r="R71" s="1">
        <v>541.34</v>
      </c>
      <c r="S71" s="1">
        <v>158.15</v>
      </c>
      <c r="T71" s="1">
        <v>32.54</v>
      </c>
      <c r="U71" s="1">
        <v>6.84</v>
      </c>
      <c r="V71" s="1">
        <v>2167</v>
      </c>
      <c r="W71" s="1">
        <v>720.66</v>
      </c>
      <c r="X71" s="1">
        <v>338.04</v>
      </c>
      <c r="Y71" s="1">
        <v>82.82</v>
      </c>
      <c r="Z71" s="1">
        <v>2358</v>
      </c>
      <c r="AA71" s="1">
        <v>23489</v>
      </c>
      <c r="AB71" s="1">
        <v>130.24</v>
      </c>
      <c r="AC71" s="1">
        <v>682.73</v>
      </c>
      <c r="AD71" s="1">
        <v>229.21</v>
      </c>
    </row>
    <row r="72" spans="1:30" x14ac:dyDescent="0.2">
      <c r="B72" s="3"/>
    </row>
    <row r="73" spans="1:30" x14ac:dyDescent="0.2">
      <c r="B73" s="3"/>
    </row>
    <row r="74" spans="1:30" x14ac:dyDescent="0.2">
      <c r="A74" s="1" t="s">
        <v>99</v>
      </c>
      <c r="B74" s="3" t="s">
        <v>97</v>
      </c>
      <c r="C74" s="1" t="s">
        <v>32</v>
      </c>
      <c r="D74" s="1" t="s">
        <v>38</v>
      </c>
      <c r="E74" s="1" t="s">
        <v>34</v>
      </c>
      <c r="F74" s="1" t="str">
        <f>CONCATENATE(E74," ",B74," ",C74," ", D74)</f>
        <v>BMAC 01-004 on-chip ctrl</v>
      </c>
      <c r="G74" s="1">
        <v>1.92</v>
      </c>
      <c r="H74" s="1">
        <v>1.76</v>
      </c>
      <c r="I74" s="1">
        <v>3.81</v>
      </c>
      <c r="J74" s="1">
        <v>37.020000000000003</v>
      </c>
      <c r="K74" s="1">
        <v>85.46</v>
      </c>
      <c r="L74" s="1">
        <v>4.4000000000000004</v>
      </c>
      <c r="M74" s="1">
        <v>6.37</v>
      </c>
      <c r="N74" s="1">
        <v>11.86</v>
      </c>
      <c r="O74" s="1">
        <v>5.01</v>
      </c>
      <c r="P74" s="1">
        <v>14.63</v>
      </c>
      <c r="Q74" s="1">
        <v>144.29</v>
      </c>
      <c r="R74" s="1">
        <v>623.26</v>
      </c>
      <c r="S74" s="1">
        <v>10.17</v>
      </c>
      <c r="T74" s="1">
        <v>32.54</v>
      </c>
      <c r="U74" s="1">
        <v>7.71</v>
      </c>
      <c r="V74" s="1">
        <v>2329</v>
      </c>
      <c r="W74" s="1">
        <v>687.31</v>
      </c>
      <c r="X74" s="1">
        <v>204.31</v>
      </c>
      <c r="Y74" s="1">
        <v>79.06</v>
      </c>
      <c r="Z74" s="1">
        <v>2358</v>
      </c>
      <c r="AA74" s="1">
        <v>23329</v>
      </c>
      <c r="AB74" s="1">
        <v>77.53</v>
      </c>
      <c r="AC74" s="1">
        <v>555.89</v>
      </c>
      <c r="AD74" s="1">
        <v>229.21</v>
      </c>
    </row>
    <row r="75" spans="1:30" x14ac:dyDescent="0.2">
      <c r="A75" s="1" t="s">
        <v>100</v>
      </c>
      <c r="B75" s="3" t="s">
        <v>97</v>
      </c>
      <c r="C75" s="1" t="s">
        <v>32</v>
      </c>
      <c r="D75" s="1" t="s">
        <v>38</v>
      </c>
      <c r="E75" s="1" t="s">
        <v>34</v>
      </c>
      <c r="F75" s="1" t="str">
        <f>CONCATENATE(E75," ",B75," ",C75," ", D75)</f>
        <v>BMAC 01-004 on-chip ctrl</v>
      </c>
      <c r="G75" s="1">
        <v>1.37</v>
      </c>
      <c r="H75" s="1">
        <v>1.35</v>
      </c>
      <c r="I75" s="1">
        <v>3.81</v>
      </c>
      <c r="J75" s="1">
        <v>35.450000000000003</v>
      </c>
      <c r="K75" s="1">
        <v>14.49</v>
      </c>
      <c r="L75" s="1">
        <v>4.2</v>
      </c>
      <c r="M75" s="1">
        <v>6.37</v>
      </c>
      <c r="N75" s="1">
        <v>11.86</v>
      </c>
      <c r="O75" s="1">
        <v>5.58</v>
      </c>
      <c r="P75" s="1">
        <v>10.72</v>
      </c>
      <c r="Q75" s="1">
        <v>144.29</v>
      </c>
      <c r="R75" s="1">
        <v>623.26</v>
      </c>
      <c r="S75" s="1">
        <v>10.17</v>
      </c>
      <c r="T75" s="1">
        <v>30.47</v>
      </c>
      <c r="U75" s="1">
        <v>6.84</v>
      </c>
      <c r="V75" s="1">
        <v>2388</v>
      </c>
      <c r="W75" s="1">
        <v>618.67999999999995</v>
      </c>
      <c r="X75" s="1">
        <v>204.31</v>
      </c>
      <c r="Y75" s="1">
        <v>86.61</v>
      </c>
      <c r="Z75" s="1">
        <v>2358</v>
      </c>
      <c r="AA75" s="1">
        <v>23168</v>
      </c>
      <c r="AB75" s="1">
        <v>84.05</v>
      </c>
      <c r="AC75" s="1">
        <v>576.04999999999995</v>
      </c>
      <c r="AD75" s="1">
        <v>229.21</v>
      </c>
    </row>
    <row r="76" spans="1:30" x14ac:dyDescent="0.2">
      <c r="A76" s="1" t="s">
        <v>101</v>
      </c>
      <c r="B76" s="3" t="s">
        <v>97</v>
      </c>
      <c r="C76" s="1" t="s">
        <v>32</v>
      </c>
      <c r="D76" s="1" t="s">
        <v>38</v>
      </c>
      <c r="E76" s="1" t="s">
        <v>34</v>
      </c>
      <c r="F76" s="1" t="str">
        <f>CONCATENATE(E76," ",B76," ",C76," ", D76)</f>
        <v>BMAC 01-004 on-chip ctrl</v>
      </c>
      <c r="G76" s="1">
        <v>1.64</v>
      </c>
      <c r="H76" s="1">
        <v>1.49</v>
      </c>
      <c r="I76" s="1">
        <v>4.08</v>
      </c>
      <c r="J76" s="1">
        <v>45.37</v>
      </c>
      <c r="K76" s="1">
        <v>24.27</v>
      </c>
      <c r="L76" s="1">
        <v>4.2</v>
      </c>
      <c r="M76" s="1">
        <v>7.9</v>
      </c>
      <c r="N76" s="1">
        <v>11.86</v>
      </c>
      <c r="O76" s="1">
        <v>5.58</v>
      </c>
      <c r="P76" s="1">
        <v>13.29</v>
      </c>
      <c r="Q76" s="1">
        <v>144.29</v>
      </c>
      <c r="R76" s="1">
        <v>700.48</v>
      </c>
      <c r="S76" s="1">
        <v>8.6999999999999993</v>
      </c>
      <c r="T76" s="1">
        <v>32.54</v>
      </c>
      <c r="U76" s="1">
        <v>7.71</v>
      </c>
      <c r="V76" s="1">
        <v>2470</v>
      </c>
      <c r="W76" s="1">
        <v>663.92</v>
      </c>
      <c r="X76" s="1">
        <v>216.2</v>
      </c>
      <c r="Y76" s="1">
        <v>82.82</v>
      </c>
      <c r="Z76" s="1">
        <v>2358</v>
      </c>
      <c r="AA76" s="1">
        <v>24443</v>
      </c>
      <c r="AB76" s="1">
        <v>83.23</v>
      </c>
      <c r="AC76" s="1">
        <v>598.28</v>
      </c>
      <c r="AD76" s="1">
        <v>239.28</v>
      </c>
    </row>
    <row r="77" spans="1:30" x14ac:dyDescent="0.2">
      <c r="B77" s="3"/>
    </row>
    <row r="78" spans="1:30" x14ac:dyDescent="0.2">
      <c r="A78" s="1" t="s">
        <v>102</v>
      </c>
      <c r="B78" s="3" t="s">
        <v>97</v>
      </c>
      <c r="C78" s="1" t="s">
        <v>42</v>
      </c>
      <c r="D78" s="1" t="s">
        <v>33</v>
      </c>
      <c r="E78" s="1" t="s">
        <v>34</v>
      </c>
      <c r="F78" s="1" t="str">
        <f>CONCATENATE(E78," ",B78," ",C78," ", D78)</f>
        <v>BMAC 01-004 2D simSF</v>
      </c>
      <c r="G78" s="1">
        <v>2.64</v>
      </c>
      <c r="H78" s="1">
        <v>23.65</v>
      </c>
      <c r="I78" s="1">
        <v>3.81</v>
      </c>
      <c r="J78" s="1">
        <v>33.58</v>
      </c>
      <c r="K78" s="1">
        <v>398.04</v>
      </c>
      <c r="L78" s="1">
        <v>6.65</v>
      </c>
      <c r="M78" s="1">
        <v>6.37</v>
      </c>
      <c r="N78" s="1">
        <v>1379</v>
      </c>
      <c r="O78" s="1">
        <v>15.46</v>
      </c>
      <c r="P78" s="1">
        <v>16</v>
      </c>
      <c r="Q78" s="1">
        <v>160.54</v>
      </c>
      <c r="R78" s="1">
        <v>844</v>
      </c>
      <c r="S78" s="1">
        <v>186.18</v>
      </c>
      <c r="T78" s="1">
        <v>39.89</v>
      </c>
      <c r="U78" s="1">
        <v>9.5299999999999994</v>
      </c>
      <c r="V78" s="1">
        <v>721.48</v>
      </c>
      <c r="W78" s="1">
        <v>902.91</v>
      </c>
      <c r="X78" s="1">
        <v>306.32</v>
      </c>
      <c r="Y78" s="1">
        <v>106.04</v>
      </c>
      <c r="Z78" s="1">
        <v>2723</v>
      </c>
      <c r="AA78" s="1">
        <v>31080</v>
      </c>
      <c r="AB78" s="1">
        <v>127.82</v>
      </c>
      <c r="AC78" s="1">
        <v>888.79</v>
      </c>
      <c r="AD78" s="1">
        <v>229.21</v>
      </c>
    </row>
    <row r="79" spans="1:30" x14ac:dyDescent="0.2">
      <c r="A79" s="1" t="s">
        <v>103</v>
      </c>
      <c r="B79" s="3" t="s">
        <v>97</v>
      </c>
      <c r="C79" s="1" t="s">
        <v>42</v>
      </c>
      <c r="D79" s="1" t="s">
        <v>33</v>
      </c>
      <c r="E79" s="1" t="s">
        <v>34</v>
      </c>
      <c r="F79" s="1" t="str">
        <f>CONCATENATE(E79," ",B79," ",C79," ", D79)</f>
        <v>BMAC 01-004 2D simSF</v>
      </c>
      <c r="G79" s="1">
        <v>3.1</v>
      </c>
      <c r="H79" s="1">
        <v>8.57</v>
      </c>
      <c r="I79" s="1">
        <v>3.55</v>
      </c>
      <c r="J79" s="1">
        <v>33.89</v>
      </c>
      <c r="K79" s="1">
        <v>205.54</v>
      </c>
      <c r="L79" s="1">
        <v>4.8099999999999996</v>
      </c>
      <c r="M79" s="1">
        <v>7.12</v>
      </c>
      <c r="N79" s="1">
        <v>1309</v>
      </c>
      <c r="O79" s="1">
        <v>12.03</v>
      </c>
      <c r="P79" s="1">
        <v>13.29</v>
      </c>
      <c r="Q79" s="1">
        <v>144.29</v>
      </c>
      <c r="R79" s="1">
        <v>700.48</v>
      </c>
      <c r="S79" s="1">
        <v>185.55</v>
      </c>
      <c r="T79" s="1">
        <v>43.15</v>
      </c>
      <c r="U79" s="1">
        <v>8.61</v>
      </c>
      <c r="V79" s="1">
        <v>648.47</v>
      </c>
      <c r="W79" s="1">
        <v>935.88</v>
      </c>
      <c r="X79" s="1">
        <v>295.51</v>
      </c>
      <c r="Y79" s="1">
        <v>98.18</v>
      </c>
      <c r="Z79" s="1">
        <v>2723</v>
      </c>
      <c r="AA79" s="1">
        <v>29915</v>
      </c>
      <c r="AB79" s="1">
        <v>123.79</v>
      </c>
      <c r="AC79" s="1">
        <v>855.66</v>
      </c>
      <c r="AD79" s="1">
        <v>229.21</v>
      </c>
    </row>
    <row r="80" spans="1:30" x14ac:dyDescent="0.2">
      <c r="A80" s="1" t="s">
        <v>104</v>
      </c>
      <c r="B80" s="3" t="s">
        <v>97</v>
      </c>
      <c r="C80" s="1" t="s">
        <v>42</v>
      </c>
      <c r="D80" s="1" t="s">
        <v>33</v>
      </c>
      <c r="E80" s="1" t="s">
        <v>34</v>
      </c>
      <c r="F80" s="1" t="str">
        <f>CONCATENATE(E80," ",B80," ",C80," ", D80)</f>
        <v>BMAC 01-004 2D simSF</v>
      </c>
      <c r="G80" s="1">
        <v>2.72</v>
      </c>
      <c r="H80" s="1">
        <v>29.01</v>
      </c>
      <c r="I80" s="1">
        <v>3.81</v>
      </c>
      <c r="J80" s="1">
        <v>34.82</v>
      </c>
      <c r="K80" s="1">
        <v>208.77</v>
      </c>
      <c r="L80" s="1">
        <v>5.21</v>
      </c>
      <c r="M80" s="1">
        <v>7.12</v>
      </c>
      <c r="N80" s="1">
        <v>1277</v>
      </c>
      <c r="O80" s="1">
        <v>12.33</v>
      </c>
      <c r="P80" s="1">
        <v>14.63</v>
      </c>
      <c r="Q80" s="1">
        <v>160.54</v>
      </c>
      <c r="R80" s="1">
        <v>700.48</v>
      </c>
      <c r="S80" s="1">
        <v>191.16</v>
      </c>
      <c r="T80" s="1">
        <v>39.89</v>
      </c>
      <c r="U80" s="1">
        <v>8.61</v>
      </c>
      <c r="V80" s="1">
        <v>623.37</v>
      </c>
      <c r="W80" s="1">
        <v>939.18</v>
      </c>
      <c r="X80" s="1">
        <v>295.51</v>
      </c>
      <c r="Y80" s="1">
        <v>102.09</v>
      </c>
      <c r="Z80" s="1">
        <v>2723</v>
      </c>
      <c r="AA80" s="1">
        <v>30208</v>
      </c>
      <c r="AB80" s="1">
        <v>126.61</v>
      </c>
      <c r="AC80" s="1">
        <v>864.65</v>
      </c>
      <c r="AD80" s="1">
        <v>249.51</v>
      </c>
    </row>
    <row r="81" spans="1:30" x14ac:dyDescent="0.2">
      <c r="B81" s="3"/>
    </row>
    <row r="82" spans="1:30" x14ac:dyDescent="0.2">
      <c r="A82" s="1" t="s">
        <v>105</v>
      </c>
      <c r="B82" s="3" t="s">
        <v>97</v>
      </c>
      <c r="C82" s="1" t="s">
        <v>42</v>
      </c>
      <c r="D82" s="1" t="s">
        <v>38</v>
      </c>
      <c r="E82" s="1" t="s">
        <v>34</v>
      </c>
      <c r="F82" s="1" t="str">
        <f>CONCATENATE(E82," ",B82," ",C82," ", D82)</f>
        <v>BMAC 01-004 2D ctrl</v>
      </c>
      <c r="G82" s="1">
        <v>2.06</v>
      </c>
      <c r="H82" s="1">
        <v>3.25</v>
      </c>
      <c r="I82" s="1">
        <v>4.34</v>
      </c>
      <c r="J82" s="1">
        <v>25.73</v>
      </c>
      <c r="K82" s="1">
        <v>52.66</v>
      </c>
      <c r="L82" s="1">
        <v>4.6100000000000003</v>
      </c>
      <c r="M82" s="1">
        <v>7.9</v>
      </c>
      <c r="N82" s="1">
        <v>13.04</v>
      </c>
      <c r="O82" s="1">
        <v>9.9499999999999993</v>
      </c>
      <c r="P82" s="1">
        <v>21.69</v>
      </c>
      <c r="Q82" s="1">
        <v>144.29</v>
      </c>
      <c r="R82" s="1">
        <v>700.48</v>
      </c>
      <c r="S82" s="1">
        <v>10.17</v>
      </c>
      <c r="T82" s="1">
        <v>34.51</v>
      </c>
      <c r="U82" s="1">
        <v>9.5299999999999994</v>
      </c>
      <c r="V82" s="1">
        <v>677.66</v>
      </c>
      <c r="W82" s="1">
        <v>863.28</v>
      </c>
      <c r="X82" s="1">
        <v>204.31</v>
      </c>
      <c r="Y82" s="1">
        <v>102.09</v>
      </c>
      <c r="Z82" s="1">
        <v>3095</v>
      </c>
      <c r="AA82" s="1">
        <v>31224</v>
      </c>
      <c r="AB82" s="1">
        <v>85.68</v>
      </c>
      <c r="AC82" s="1">
        <v>724.12</v>
      </c>
      <c r="AD82" s="1">
        <v>229.21</v>
      </c>
    </row>
    <row r="83" spans="1:30" x14ac:dyDescent="0.2">
      <c r="A83" s="1" t="s">
        <v>106</v>
      </c>
      <c r="B83" s="3" t="s">
        <v>97</v>
      </c>
      <c r="C83" s="1" t="s">
        <v>42</v>
      </c>
      <c r="D83" s="1" t="s">
        <v>38</v>
      </c>
      <c r="E83" s="1" t="s">
        <v>34</v>
      </c>
      <c r="F83" s="1" t="str">
        <f>CONCATENATE(E83," ",B83," ",C83," ", D83)</f>
        <v>BMAC 01-004 2D ctrl</v>
      </c>
      <c r="G83" s="1">
        <v>2.13</v>
      </c>
      <c r="H83" s="1">
        <v>5.19</v>
      </c>
      <c r="I83" s="1">
        <v>4.34</v>
      </c>
      <c r="J83" s="1">
        <v>32.65</v>
      </c>
      <c r="K83" s="1">
        <v>52.24</v>
      </c>
      <c r="L83" s="1">
        <v>5.83</v>
      </c>
      <c r="M83" s="1">
        <v>7.9</v>
      </c>
      <c r="N83" s="1">
        <v>13.33</v>
      </c>
      <c r="O83" s="1">
        <v>10.54</v>
      </c>
      <c r="P83" s="1">
        <v>18.8</v>
      </c>
      <c r="Q83" s="1">
        <v>144.29</v>
      </c>
      <c r="R83" s="1">
        <v>700.48</v>
      </c>
      <c r="S83" s="1">
        <v>11.67</v>
      </c>
      <c r="T83" s="1">
        <v>36.380000000000003</v>
      </c>
      <c r="U83" s="1">
        <v>10.47</v>
      </c>
      <c r="V83" s="1">
        <v>679.44</v>
      </c>
      <c r="W83" s="1">
        <v>753.93</v>
      </c>
      <c r="X83" s="1">
        <v>204.31</v>
      </c>
      <c r="Y83" s="1">
        <v>94.29</v>
      </c>
      <c r="Z83" s="1">
        <v>3095</v>
      </c>
      <c r="AA83" s="1">
        <v>29548</v>
      </c>
      <c r="AB83" s="1">
        <v>81.599999999999994</v>
      </c>
      <c r="AC83" s="1">
        <v>710.15</v>
      </c>
      <c r="AD83" s="1">
        <v>224.24</v>
      </c>
    </row>
    <row r="84" spans="1:30" x14ac:dyDescent="0.2">
      <c r="A84" s="1" t="s">
        <v>107</v>
      </c>
      <c r="B84" s="3" t="s">
        <v>97</v>
      </c>
      <c r="C84" s="1" t="s">
        <v>42</v>
      </c>
      <c r="D84" s="1" t="s">
        <v>38</v>
      </c>
      <c r="E84" s="1" t="s">
        <v>34</v>
      </c>
      <c r="F84" s="1" t="str">
        <f>CONCATENATE(E84," ",B84," ",C84," ", D84)</f>
        <v>BMAC 01-004 2D ctrl</v>
      </c>
      <c r="G84" s="1">
        <v>2.4900000000000002</v>
      </c>
      <c r="H84" s="1">
        <v>6.86</v>
      </c>
      <c r="I84" s="1">
        <v>3.81</v>
      </c>
      <c r="J84" s="1">
        <v>24.56</v>
      </c>
      <c r="K84" s="1">
        <v>69.37</v>
      </c>
      <c r="L84" s="1">
        <v>4.6100000000000003</v>
      </c>
      <c r="M84" s="1">
        <v>6.37</v>
      </c>
      <c r="N84" s="1">
        <v>12.45</v>
      </c>
      <c r="O84" s="1">
        <v>11.14</v>
      </c>
      <c r="P84" s="1">
        <v>11.99</v>
      </c>
      <c r="Q84" s="1">
        <v>152.36000000000001</v>
      </c>
      <c r="R84" s="1">
        <v>773.85</v>
      </c>
      <c r="S84" s="1">
        <v>11.67</v>
      </c>
      <c r="T84" s="1">
        <v>34.51</v>
      </c>
      <c r="U84" s="1">
        <v>7.71</v>
      </c>
      <c r="V84" s="1">
        <v>655.88</v>
      </c>
      <c r="W84" s="1">
        <v>792.11</v>
      </c>
      <c r="X84" s="1">
        <v>192.28</v>
      </c>
      <c r="Y84" s="1">
        <v>90.44</v>
      </c>
      <c r="Z84" s="1">
        <v>2004</v>
      </c>
      <c r="AA84" s="1">
        <v>29326</v>
      </c>
      <c r="AB84" s="1">
        <v>84.05</v>
      </c>
      <c r="AC84" s="1">
        <v>710.28</v>
      </c>
      <c r="AD84" s="1">
        <v>209.58</v>
      </c>
    </row>
    <row r="85" spans="1:30" x14ac:dyDescent="0.2">
      <c r="B85" s="3"/>
    </row>
    <row r="86" spans="1:30" x14ac:dyDescent="0.2">
      <c r="A86" s="1" t="s">
        <v>108</v>
      </c>
      <c r="B86" s="3" t="s">
        <v>109</v>
      </c>
      <c r="C86" s="1" t="s">
        <v>32</v>
      </c>
      <c r="D86" s="1" t="s">
        <v>33</v>
      </c>
      <c r="E86" s="1" t="s">
        <v>34</v>
      </c>
      <c r="F86" s="1" t="str">
        <f t="shared" ref="F86:F92" si="2">CONCATENATE(E86," ",B86," ",C86," ", D86)</f>
        <v>BMAC 01-054 on-chip simSF</v>
      </c>
      <c r="G86" s="1">
        <v>1.64</v>
      </c>
      <c r="H86" s="1">
        <v>1.49</v>
      </c>
      <c r="I86" s="1">
        <v>3.81</v>
      </c>
      <c r="J86" s="1">
        <v>37.97</v>
      </c>
      <c r="K86" s="1">
        <v>12.7</v>
      </c>
      <c r="L86" s="1">
        <v>4.6100000000000003</v>
      </c>
      <c r="M86" s="1">
        <v>5.64</v>
      </c>
      <c r="N86" s="1">
        <v>1934</v>
      </c>
      <c r="O86" s="1">
        <v>5.86</v>
      </c>
      <c r="P86" s="1">
        <v>11.99</v>
      </c>
      <c r="Q86" s="1">
        <v>144.29</v>
      </c>
      <c r="R86" s="1">
        <v>623.26</v>
      </c>
      <c r="S86" s="1">
        <v>214.43</v>
      </c>
      <c r="T86" s="1">
        <v>32.54</v>
      </c>
      <c r="U86" s="1">
        <v>6.84</v>
      </c>
      <c r="V86" s="1">
        <v>1875</v>
      </c>
      <c r="W86" s="1">
        <v>653.88</v>
      </c>
      <c r="X86" s="1">
        <v>469.7</v>
      </c>
      <c r="Y86" s="1">
        <v>92.36</v>
      </c>
      <c r="Z86" s="1">
        <v>2358</v>
      </c>
      <c r="AA86" s="1">
        <v>24680</v>
      </c>
      <c r="AB86" s="1">
        <v>116.52</v>
      </c>
      <c r="AC86" s="1">
        <v>653.41</v>
      </c>
      <c r="AD86" s="1">
        <v>209.58</v>
      </c>
    </row>
    <row r="87" spans="1:30" x14ac:dyDescent="0.2">
      <c r="A87" s="1" t="s">
        <v>110</v>
      </c>
      <c r="B87" s="3" t="s">
        <v>109</v>
      </c>
      <c r="C87" s="1" t="s">
        <v>32</v>
      </c>
      <c r="D87" s="1" t="s">
        <v>33</v>
      </c>
      <c r="E87" s="1" t="s">
        <v>34</v>
      </c>
      <c r="F87" s="1" t="str">
        <f t="shared" si="2"/>
        <v>BMAC 01-054 on-chip simSF</v>
      </c>
      <c r="G87" s="1">
        <v>2.35</v>
      </c>
      <c r="H87" s="1">
        <v>1.49</v>
      </c>
      <c r="I87" s="1">
        <v>3.81</v>
      </c>
      <c r="J87" s="1">
        <v>41.16</v>
      </c>
      <c r="K87" s="1">
        <v>86.89</v>
      </c>
      <c r="L87" s="1">
        <v>4.6100000000000003</v>
      </c>
      <c r="M87" s="1">
        <v>7.12</v>
      </c>
      <c r="N87" s="1">
        <v>2474</v>
      </c>
      <c r="O87" s="1">
        <v>6.72</v>
      </c>
      <c r="P87" s="1">
        <v>13.29</v>
      </c>
      <c r="Q87" s="1">
        <v>144.29</v>
      </c>
      <c r="R87" s="1">
        <v>700.48</v>
      </c>
      <c r="S87" s="1">
        <v>254.63</v>
      </c>
      <c r="T87" s="1">
        <v>34.51</v>
      </c>
      <c r="U87" s="1">
        <v>7.71</v>
      </c>
      <c r="V87" s="1">
        <v>2199</v>
      </c>
      <c r="W87" s="1">
        <v>733.97</v>
      </c>
      <c r="X87" s="1">
        <v>527.83000000000004</v>
      </c>
      <c r="Y87" s="1">
        <v>86.61</v>
      </c>
      <c r="Z87" s="1">
        <v>2723</v>
      </c>
      <c r="AA87" s="1">
        <v>25150</v>
      </c>
      <c r="AB87" s="1">
        <v>126.21</v>
      </c>
      <c r="AC87" s="1">
        <v>731.25</v>
      </c>
      <c r="AD87" s="1">
        <v>224.24</v>
      </c>
    </row>
    <row r="88" spans="1:30" x14ac:dyDescent="0.2">
      <c r="A88" s="1" t="s">
        <v>111</v>
      </c>
      <c r="B88" s="3" t="s">
        <v>109</v>
      </c>
      <c r="C88" s="1" t="s">
        <v>32</v>
      </c>
      <c r="D88" s="1" t="s">
        <v>33</v>
      </c>
      <c r="E88" s="1" t="s">
        <v>34</v>
      </c>
      <c r="F88" s="1" t="str">
        <f t="shared" si="2"/>
        <v>BMAC 01-054 on-chip simSF</v>
      </c>
      <c r="G88" s="1">
        <v>2.2000000000000002</v>
      </c>
      <c r="H88" s="1">
        <v>1.49</v>
      </c>
      <c r="I88" s="1">
        <v>4.08</v>
      </c>
      <c r="J88" s="1">
        <v>38.92</v>
      </c>
      <c r="K88" s="1">
        <v>51.27</v>
      </c>
      <c r="L88" s="1">
        <v>4.6100000000000003</v>
      </c>
      <c r="M88" s="1">
        <v>6.37</v>
      </c>
      <c r="N88" s="1">
        <v>2165</v>
      </c>
      <c r="O88" s="1">
        <v>6.43</v>
      </c>
      <c r="P88" s="1">
        <v>13.29</v>
      </c>
      <c r="Q88" s="1">
        <v>160.54</v>
      </c>
      <c r="R88" s="1">
        <v>700.48</v>
      </c>
      <c r="S88" s="1">
        <v>248.83</v>
      </c>
      <c r="T88" s="1">
        <v>33.54</v>
      </c>
      <c r="U88" s="1">
        <v>6.84</v>
      </c>
      <c r="V88" s="1">
        <v>2388</v>
      </c>
      <c r="W88" s="1">
        <v>627.07000000000005</v>
      </c>
      <c r="X88" s="1">
        <v>579.04999999999995</v>
      </c>
      <c r="Y88" s="1">
        <v>90.44</v>
      </c>
      <c r="Z88" s="1">
        <v>2358</v>
      </c>
      <c r="AA88" s="1">
        <v>23649</v>
      </c>
      <c r="AB88" s="1">
        <v>117.33</v>
      </c>
      <c r="AC88" s="1">
        <v>666.45</v>
      </c>
      <c r="AD88" s="1">
        <v>219.31</v>
      </c>
    </row>
    <row r="89" spans="1:30" x14ac:dyDescent="0.2">
      <c r="A89" s="1" t="s">
        <v>112</v>
      </c>
      <c r="B89" s="3" t="s">
        <v>109</v>
      </c>
      <c r="C89" s="1" t="s">
        <v>32</v>
      </c>
      <c r="D89" s="1" t="s">
        <v>33</v>
      </c>
      <c r="E89" s="1" t="s">
        <v>34</v>
      </c>
      <c r="F89" s="1" t="str">
        <f t="shared" si="2"/>
        <v>BMAC 01-054 on-chip simSF</v>
      </c>
      <c r="G89" s="1">
        <v>2.06</v>
      </c>
      <c r="H89" s="1">
        <v>1.49</v>
      </c>
      <c r="I89" s="1">
        <v>3.94</v>
      </c>
      <c r="J89" s="1">
        <v>43.75</v>
      </c>
      <c r="K89" s="1">
        <v>32.270000000000003</v>
      </c>
      <c r="L89" s="1">
        <v>4.8099999999999996</v>
      </c>
      <c r="M89" s="1">
        <v>7.12</v>
      </c>
      <c r="N89" s="1">
        <v>2163</v>
      </c>
      <c r="O89" s="1">
        <v>6.15</v>
      </c>
      <c r="P89" s="1">
        <v>11.99</v>
      </c>
      <c r="Q89" s="1">
        <v>128.46</v>
      </c>
      <c r="R89" s="1">
        <v>623.26</v>
      </c>
      <c r="S89" s="1">
        <v>246.49</v>
      </c>
      <c r="T89" s="1">
        <v>36.380000000000003</v>
      </c>
      <c r="U89" s="1">
        <v>7.71</v>
      </c>
      <c r="V89" s="1">
        <v>2313</v>
      </c>
      <c r="W89" s="1">
        <v>658.9</v>
      </c>
      <c r="X89" s="1">
        <v>570.66</v>
      </c>
      <c r="Y89" s="1">
        <v>86.61</v>
      </c>
      <c r="Z89" s="1">
        <v>2358</v>
      </c>
      <c r="AA89" s="1">
        <v>23489</v>
      </c>
      <c r="AB89" s="1">
        <v>120.56</v>
      </c>
      <c r="AC89" s="1">
        <v>697.64</v>
      </c>
      <c r="AD89" s="1">
        <v>219.31</v>
      </c>
    </row>
    <row r="90" spans="1:30" x14ac:dyDescent="0.2">
      <c r="A90" s="1" t="s">
        <v>113</v>
      </c>
      <c r="B90" s="3" t="s">
        <v>109</v>
      </c>
      <c r="C90" s="1" t="s">
        <v>32</v>
      </c>
      <c r="D90" s="1" t="s">
        <v>38</v>
      </c>
      <c r="E90" s="1" t="s">
        <v>34</v>
      </c>
      <c r="F90" s="1" t="str">
        <f t="shared" si="2"/>
        <v>BMAC 01-054 on-chip ctrl</v>
      </c>
      <c r="G90" s="1">
        <v>2.06</v>
      </c>
      <c r="H90" s="1">
        <v>1.76</v>
      </c>
      <c r="I90" s="1">
        <v>4.6100000000000003</v>
      </c>
      <c r="J90" s="1">
        <v>32.340000000000003</v>
      </c>
      <c r="K90" s="1">
        <v>13.25</v>
      </c>
      <c r="L90" s="1">
        <v>4.6100000000000003</v>
      </c>
      <c r="M90" s="1">
        <v>7.12</v>
      </c>
      <c r="N90" s="1">
        <v>12.45</v>
      </c>
      <c r="O90" s="1">
        <v>5.58</v>
      </c>
      <c r="P90" s="1">
        <v>21.69</v>
      </c>
      <c r="Q90" s="1">
        <v>160.54</v>
      </c>
      <c r="R90" s="1">
        <v>700.48</v>
      </c>
      <c r="S90" s="1">
        <v>8.6999999999999993</v>
      </c>
      <c r="T90" s="1">
        <v>39.89</v>
      </c>
      <c r="U90" s="1">
        <v>9.5299999999999994</v>
      </c>
      <c r="V90" s="1">
        <v>2553</v>
      </c>
      <c r="W90" s="1">
        <v>647.17999999999995</v>
      </c>
      <c r="X90" s="1">
        <v>216.2</v>
      </c>
      <c r="Y90" s="1">
        <v>102.09</v>
      </c>
      <c r="Z90" s="1">
        <v>3095</v>
      </c>
      <c r="AA90" s="1">
        <v>25072</v>
      </c>
      <c r="AB90" s="1">
        <v>84.05</v>
      </c>
      <c r="AC90" s="1">
        <v>593.98</v>
      </c>
      <c r="AD90" s="1">
        <v>249.51</v>
      </c>
    </row>
    <row r="91" spans="1:30" x14ac:dyDescent="0.2">
      <c r="A91" s="1" t="s">
        <v>114</v>
      </c>
      <c r="B91" s="3" t="s">
        <v>109</v>
      </c>
      <c r="C91" s="1" t="s">
        <v>32</v>
      </c>
      <c r="D91" s="1" t="s">
        <v>38</v>
      </c>
      <c r="E91" s="1" t="s">
        <v>34</v>
      </c>
      <c r="F91" s="1" t="str">
        <f t="shared" si="2"/>
        <v>BMAC 01-054 on-chip ctrl</v>
      </c>
      <c r="G91" s="1">
        <v>2.2000000000000002</v>
      </c>
      <c r="H91" s="1">
        <v>1.62</v>
      </c>
      <c r="I91" s="1">
        <v>4.6100000000000003</v>
      </c>
      <c r="J91" s="1">
        <v>32.04</v>
      </c>
      <c r="K91" s="1">
        <v>18.07</v>
      </c>
      <c r="L91" s="1">
        <v>4.4000000000000004</v>
      </c>
      <c r="M91" s="1">
        <v>7.12</v>
      </c>
      <c r="N91" s="1">
        <v>11.26</v>
      </c>
      <c r="O91" s="1">
        <v>5.01</v>
      </c>
      <c r="P91" s="1">
        <v>17.39</v>
      </c>
      <c r="Q91" s="1">
        <v>160.54</v>
      </c>
      <c r="R91" s="1">
        <v>623.26</v>
      </c>
      <c r="S91" s="1">
        <v>8.6999999999999993</v>
      </c>
      <c r="T91" s="1">
        <v>34.51</v>
      </c>
      <c r="U91" s="1">
        <v>8.61</v>
      </c>
      <c r="V91" s="1">
        <v>2806</v>
      </c>
      <c r="W91" s="1">
        <v>677.29</v>
      </c>
      <c r="X91" s="1">
        <v>216.2</v>
      </c>
      <c r="Y91" s="1">
        <v>90.44</v>
      </c>
      <c r="Z91" s="1">
        <v>2723</v>
      </c>
      <c r="AA91" s="1">
        <v>25228</v>
      </c>
      <c r="AB91" s="1">
        <v>83.23</v>
      </c>
      <c r="AC91" s="1">
        <v>588.16</v>
      </c>
      <c r="AD91" s="1">
        <v>239.28</v>
      </c>
    </row>
    <row r="92" spans="1:30" x14ac:dyDescent="0.2">
      <c r="A92" s="1" t="s">
        <v>115</v>
      </c>
      <c r="B92" s="3" t="s">
        <v>109</v>
      </c>
      <c r="C92" s="1" t="s">
        <v>32</v>
      </c>
      <c r="D92" s="1" t="s">
        <v>38</v>
      </c>
      <c r="E92" s="1" t="s">
        <v>34</v>
      </c>
      <c r="F92" s="1" t="str">
        <f t="shared" si="2"/>
        <v>BMAC 01-054 on-chip ctrl</v>
      </c>
      <c r="G92" s="1">
        <v>2.13</v>
      </c>
      <c r="H92" s="1">
        <v>1.76</v>
      </c>
      <c r="I92" s="1">
        <v>5.16</v>
      </c>
      <c r="J92" s="1">
        <v>29</v>
      </c>
      <c r="K92" s="1">
        <v>44.31</v>
      </c>
      <c r="L92" s="1">
        <v>4.4000000000000004</v>
      </c>
      <c r="M92" s="1">
        <v>8.69</v>
      </c>
      <c r="N92" s="1">
        <v>13.61</v>
      </c>
      <c r="O92" s="1">
        <v>5.29</v>
      </c>
      <c r="P92" s="1">
        <v>29.2</v>
      </c>
      <c r="Q92" s="1">
        <v>160.54</v>
      </c>
      <c r="R92" s="1">
        <v>773.85</v>
      </c>
      <c r="S92" s="1">
        <v>8.6999999999999993</v>
      </c>
      <c r="T92" s="1">
        <v>39.89</v>
      </c>
      <c r="U92" s="1">
        <v>12.4</v>
      </c>
      <c r="V92" s="1">
        <v>2729</v>
      </c>
      <c r="W92" s="1">
        <v>647.17999999999995</v>
      </c>
      <c r="X92" s="1">
        <v>216.2</v>
      </c>
      <c r="Y92" s="1">
        <v>106.04</v>
      </c>
      <c r="Z92" s="1">
        <v>3858</v>
      </c>
      <c r="AA92" s="1">
        <v>24364</v>
      </c>
      <c r="AB92" s="1">
        <v>79.16</v>
      </c>
      <c r="AC92" s="1">
        <v>570.5</v>
      </c>
      <c r="AD92" s="1">
        <v>239.28</v>
      </c>
    </row>
    <row r="93" spans="1:30" x14ac:dyDescent="0.2">
      <c r="B93" s="3"/>
    </row>
    <row r="94" spans="1:30" x14ac:dyDescent="0.2">
      <c r="A94" s="1" t="s">
        <v>116</v>
      </c>
      <c r="B94" s="3" t="s">
        <v>109</v>
      </c>
      <c r="C94" s="1" t="s">
        <v>42</v>
      </c>
      <c r="D94" s="1" t="s">
        <v>33</v>
      </c>
      <c r="E94" s="1" t="s">
        <v>34</v>
      </c>
      <c r="F94" s="1" t="str">
        <f>CONCATENATE(E94," ",B94," ",C94," ", D94)</f>
        <v>BMAC 01-054 2D simSF</v>
      </c>
      <c r="G94" s="1">
        <v>2.79</v>
      </c>
      <c r="H94" s="1">
        <v>9.77</v>
      </c>
      <c r="I94" s="1">
        <v>4.6100000000000003</v>
      </c>
      <c r="J94" s="1">
        <v>43.42</v>
      </c>
      <c r="K94" s="1">
        <v>281.19</v>
      </c>
      <c r="L94" s="1">
        <v>7.89</v>
      </c>
      <c r="M94" s="1">
        <v>7.9</v>
      </c>
      <c r="N94" s="1">
        <v>1076</v>
      </c>
      <c r="O94" s="1">
        <v>17.100000000000001</v>
      </c>
      <c r="P94" s="1">
        <v>20.239999999999998</v>
      </c>
      <c r="Q94" s="1">
        <v>144.29</v>
      </c>
      <c r="R94" s="1">
        <v>844</v>
      </c>
      <c r="S94" s="1">
        <v>181.16</v>
      </c>
      <c r="T94" s="1">
        <v>38.17</v>
      </c>
      <c r="U94" s="1">
        <v>10.47</v>
      </c>
      <c r="V94" s="1">
        <v>832.57</v>
      </c>
      <c r="W94" s="1">
        <v>1021</v>
      </c>
      <c r="X94" s="1">
        <v>262.33</v>
      </c>
      <c r="Y94" s="1">
        <v>122.05</v>
      </c>
      <c r="Z94" s="1">
        <v>3095</v>
      </c>
      <c r="AA94" s="1">
        <v>30062</v>
      </c>
      <c r="AB94" s="1">
        <v>132.65</v>
      </c>
      <c r="AC94" s="1">
        <v>1035</v>
      </c>
      <c r="AD94" s="1">
        <v>219.31</v>
      </c>
    </row>
    <row r="95" spans="1:30" x14ac:dyDescent="0.2">
      <c r="A95" s="1" t="s">
        <v>117</v>
      </c>
      <c r="B95" s="3" t="s">
        <v>109</v>
      </c>
      <c r="C95" s="1" t="s">
        <v>42</v>
      </c>
      <c r="D95" s="1" t="s">
        <v>33</v>
      </c>
      <c r="E95" s="1" t="s">
        <v>34</v>
      </c>
      <c r="F95" s="1" t="str">
        <f>CONCATENATE(E95," ",B95," ",C95," ", D95)</f>
        <v>BMAC 01-054 2D simSF</v>
      </c>
      <c r="G95" s="1">
        <v>2.42</v>
      </c>
      <c r="H95" s="1">
        <v>5.69</v>
      </c>
      <c r="I95" s="1">
        <v>4.34</v>
      </c>
      <c r="J95" s="1">
        <v>32.65</v>
      </c>
      <c r="K95" s="1">
        <v>230.4</v>
      </c>
      <c r="L95" s="1">
        <v>6.85</v>
      </c>
      <c r="M95" s="1">
        <v>7.12</v>
      </c>
      <c r="N95" s="1">
        <v>1099</v>
      </c>
      <c r="O95" s="1">
        <v>13.67</v>
      </c>
      <c r="P95" s="1">
        <v>16</v>
      </c>
      <c r="Q95" s="1">
        <v>152.36000000000001</v>
      </c>
      <c r="R95" s="1">
        <v>623.26</v>
      </c>
      <c r="S95" s="1">
        <v>173.57</v>
      </c>
      <c r="T95" s="1">
        <v>36.380000000000003</v>
      </c>
      <c r="U95" s="1">
        <v>9.5299999999999994</v>
      </c>
      <c r="V95" s="1">
        <v>750.41</v>
      </c>
      <c r="W95" s="1">
        <v>939.18</v>
      </c>
      <c r="X95" s="1">
        <v>251</v>
      </c>
      <c r="Y95" s="1">
        <v>118.01</v>
      </c>
      <c r="Z95" s="1">
        <v>3284</v>
      </c>
      <c r="AA95" s="1">
        <v>29179</v>
      </c>
      <c r="AB95" s="1">
        <v>118.54</v>
      </c>
      <c r="AC95" s="1">
        <v>1019</v>
      </c>
      <c r="AD95" s="1">
        <v>219.31</v>
      </c>
    </row>
    <row r="96" spans="1:30" x14ac:dyDescent="0.2">
      <c r="A96" s="1" t="s">
        <v>118</v>
      </c>
      <c r="B96" s="3" t="s">
        <v>109</v>
      </c>
      <c r="C96" s="1" t="s">
        <v>42</v>
      </c>
      <c r="D96" s="1" t="s">
        <v>33</v>
      </c>
      <c r="E96" s="1" t="s">
        <v>34</v>
      </c>
      <c r="F96" s="1" t="str">
        <f>CONCATENATE(E96," ",B96," ",C96," ", D96)</f>
        <v>BMAC 01-054 2D simSF</v>
      </c>
      <c r="G96" s="1">
        <v>2.42</v>
      </c>
      <c r="H96" s="1">
        <v>14.28</v>
      </c>
      <c r="I96" s="1">
        <v>4.8899999999999997</v>
      </c>
      <c r="J96" s="1">
        <v>31.42</v>
      </c>
      <c r="K96" s="1">
        <v>187.27</v>
      </c>
      <c r="L96" s="1">
        <v>6.65</v>
      </c>
      <c r="M96" s="1">
        <v>7.12</v>
      </c>
      <c r="N96" s="1">
        <v>1046</v>
      </c>
      <c r="O96" s="1">
        <v>11.43</v>
      </c>
      <c r="P96" s="1">
        <v>18.8</v>
      </c>
      <c r="Q96" s="1">
        <v>160.54</v>
      </c>
      <c r="R96" s="1">
        <v>700.48</v>
      </c>
      <c r="S96" s="1">
        <v>202.27</v>
      </c>
      <c r="T96" s="1">
        <v>36.380000000000003</v>
      </c>
      <c r="U96" s="1">
        <v>11.42</v>
      </c>
      <c r="V96" s="1">
        <v>825.44</v>
      </c>
      <c r="W96" s="1">
        <v>1018</v>
      </c>
      <c r="X96" s="1">
        <v>251</v>
      </c>
      <c r="Y96" s="1">
        <v>118.01</v>
      </c>
      <c r="Z96" s="1">
        <v>3474</v>
      </c>
      <c r="AA96" s="1">
        <v>29030</v>
      </c>
      <c r="AB96" s="1">
        <v>123.79</v>
      </c>
      <c r="AC96" s="1">
        <v>1002</v>
      </c>
      <c r="AD96" s="1">
        <v>229.21</v>
      </c>
    </row>
    <row r="97" spans="1:30" x14ac:dyDescent="0.2">
      <c r="B97" s="3"/>
    </row>
    <row r="98" spans="1:30" x14ac:dyDescent="0.2">
      <c r="A98" s="1" t="s">
        <v>119</v>
      </c>
      <c r="B98" s="3" t="s">
        <v>109</v>
      </c>
      <c r="C98" s="1" t="s">
        <v>42</v>
      </c>
      <c r="D98" s="1" t="s">
        <v>38</v>
      </c>
      <c r="E98" s="1" t="s">
        <v>34</v>
      </c>
      <c r="F98" s="1" t="str">
        <f>CONCATENATE(E98," ",B98," ",C98," ", D98)</f>
        <v>BMAC 01-054 2D ctrl</v>
      </c>
      <c r="G98" s="1">
        <v>1.99</v>
      </c>
      <c r="H98" s="1">
        <v>3.57</v>
      </c>
      <c r="I98" s="1">
        <v>4.6100000000000003</v>
      </c>
      <c r="J98" s="1">
        <v>27.5</v>
      </c>
      <c r="K98" s="1">
        <v>97.43</v>
      </c>
      <c r="L98" s="1">
        <v>10.19</v>
      </c>
      <c r="M98" s="1">
        <v>7.12</v>
      </c>
      <c r="N98" s="1">
        <v>24.07</v>
      </c>
      <c r="O98" s="1">
        <v>18.29</v>
      </c>
      <c r="P98" s="1">
        <v>13.29</v>
      </c>
      <c r="Q98" s="1">
        <v>144.29</v>
      </c>
      <c r="R98" s="1">
        <v>809.3</v>
      </c>
      <c r="S98" s="1">
        <v>14.76</v>
      </c>
      <c r="T98" s="1">
        <v>32.54</v>
      </c>
      <c r="U98" s="1">
        <v>9.5299999999999994</v>
      </c>
      <c r="V98" s="1">
        <v>1765</v>
      </c>
      <c r="W98" s="1">
        <v>899.61</v>
      </c>
      <c r="X98" s="1">
        <v>216.2</v>
      </c>
      <c r="Y98" s="1">
        <v>108.02</v>
      </c>
      <c r="Z98" s="1">
        <v>2358</v>
      </c>
      <c r="AA98" s="1">
        <v>13401</v>
      </c>
      <c r="AB98" s="1">
        <v>88.94</v>
      </c>
      <c r="AC98" s="1">
        <v>846.69</v>
      </c>
      <c r="AD98" s="1">
        <v>146.27000000000001</v>
      </c>
    </row>
    <row r="99" spans="1:30" x14ac:dyDescent="0.2">
      <c r="A99" s="1" t="s">
        <v>120</v>
      </c>
      <c r="B99" s="3" t="s">
        <v>109</v>
      </c>
      <c r="C99" s="1" t="s">
        <v>42</v>
      </c>
      <c r="D99" s="1" t="s">
        <v>38</v>
      </c>
      <c r="E99" s="1" t="s">
        <v>34</v>
      </c>
      <c r="F99" s="1" t="str">
        <f>CONCATENATE(E99," ",B99," ",C99," ", D99)</f>
        <v>BMAC 01-054 2D ctrl</v>
      </c>
      <c r="G99" s="1">
        <v>3.72</v>
      </c>
      <c r="H99" s="1">
        <v>5.85</v>
      </c>
      <c r="I99" s="1">
        <v>5.44</v>
      </c>
      <c r="J99" s="1">
        <v>26.31</v>
      </c>
      <c r="K99" s="1">
        <v>142.09</v>
      </c>
      <c r="L99" s="1">
        <v>6.75</v>
      </c>
      <c r="M99" s="1">
        <v>8.69</v>
      </c>
      <c r="N99" s="1">
        <v>15.29</v>
      </c>
      <c r="O99" s="1">
        <v>12.03</v>
      </c>
      <c r="P99" s="1">
        <v>26.15</v>
      </c>
      <c r="Q99" s="1">
        <v>144.29</v>
      </c>
      <c r="R99" s="1">
        <v>700.48</v>
      </c>
      <c r="S99" s="1">
        <v>10.17</v>
      </c>
      <c r="T99" s="1">
        <v>43.15</v>
      </c>
      <c r="U99" s="1">
        <v>12.4</v>
      </c>
      <c r="V99" s="1">
        <v>783.61</v>
      </c>
      <c r="W99" s="1">
        <v>846.75</v>
      </c>
      <c r="X99" s="1">
        <v>204.31</v>
      </c>
      <c r="Y99" s="1">
        <v>124.07</v>
      </c>
      <c r="Z99" s="1">
        <v>4246</v>
      </c>
      <c r="AA99" s="1">
        <v>27381</v>
      </c>
      <c r="AB99" s="1">
        <v>81.599999999999994</v>
      </c>
      <c r="AC99" s="1">
        <v>824.57</v>
      </c>
      <c r="AD99" s="1">
        <v>229.21</v>
      </c>
    </row>
    <row r="100" spans="1:30" x14ac:dyDescent="0.2">
      <c r="A100" s="1" t="s">
        <v>121</v>
      </c>
      <c r="B100" s="3" t="s">
        <v>109</v>
      </c>
      <c r="C100" s="1" t="s">
        <v>42</v>
      </c>
      <c r="D100" s="1" t="s">
        <v>38</v>
      </c>
      <c r="E100" s="1" t="s">
        <v>34</v>
      </c>
      <c r="F100" s="1" t="str">
        <f>CONCATENATE(E100," ",B100," ",C100," ", D100)</f>
        <v>BMAC 01-054 2D ctrl</v>
      </c>
      <c r="G100" s="1">
        <v>2.2000000000000002</v>
      </c>
      <c r="H100" s="1">
        <v>7.37</v>
      </c>
      <c r="I100" s="1">
        <v>5.44</v>
      </c>
      <c r="J100" s="1">
        <v>23.4</v>
      </c>
      <c r="K100" s="1">
        <v>66.83</v>
      </c>
      <c r="L100" s="1">
        <v>6.85</v>
      </c>
      <c r="M100" s="1">
        <v>7.9</v>
      </c>
      <c r="N100" s="1">
        <v>15.83</v>
      </c>
      <c r="O100" s="1">
        <v>10.99</v>
      </c>
      <c r="P100" s="1">
        <v>26.15</v>
      </c>
      <c r="Q100" s="1">
        <v>144.29</v>
      </c>
      <c r="R100" s="1">
        <v>700.48</v>
      </c>
      <c r="S100" s="1">
        <v>11.67</v>
      </c>
      <c r="T100" s="1">
        <v>36.380000000000003</v>
      </c>
      <c r="U100" s="1">
        <v>11.42</v>
      </c>
      <c r="V100" s="1">
        <v>761.83</v>
      </c>
      <c r="W100" s="1">
        <v>876.5</v>
      </c>
      <c r="X100" s="1">
        <v>204.31</v>
      </c>
      <c r="Y100" s="1">
        <v>122.05</v>
      </c>
      <c r="Z100" s="1">
        <v>3665</v>
      </c>
      <c r="AA100" s="1">
        <v>27684</v>
      </c>
      <c r="AB100" s="1">
        <v>84.05</v>
      </c>
      <c r="AC100" s="1">
        <v>812.63</v>
      </c>
      <c r="AD100" s="1">
        <v>229.21</v>
      </c>
    </row>
    <row r="101" spans="1:30" x14ac:dyDescent="0.2">
      <c r="B101" s="3"/>
    </row>
    <row r="102" spans="1:30" x14ac:dyDescent="0.2">
      <c r="A102" s="1" t="s">
        <v>122</v>
      </c>
      <c r="B102" s="3" t="s">
        <v>123</v>
      </c>
      <c r="C102" s="1" t="s">
        <v>32</v>
      </c>
      <c r="D102" s="1" t="s">
        <v>33</v>
      </c>
      <c r="E102" s="1" t="s">
        <v>34</v>
      </c>
      <c r="F102" s="1" t="str">
        <f t="shared" ref="F102:F108" si="3">CONCATENATE(E102," ",B102," ",C102," ", D102)</f>
        <v>BMAC 01-109 on-chip simSF</v>
      </c>
      <c r="G102" s="1">
        <v>2.06</v>
      </c>
      <c r="H102" s="1">
        <v>1.35</v>
      </c>
      <c r="I102" s="1">
        <v>3.55</v>
      </c>
      <c r="J102" s="1">
        <v>44.4</v>
      </c>
      <c r="K102" s="1">
        <v>1.81</v>
      </c>
      <c r="L102" s="1">
        <v>4.2</v>
      </c>
      <c r="M102" s="1">
        <v>6.37</v>
      </c>
      <c r="N102" s="1">
        <v>2482</v>
      </c>
      <c r="O102" s="1">
        <v>6.15</v>
      </c>
      <c r="P102" s="1">
        <v>10.72</v>
      </c>
      <c r="Q102" s="1">
        <v>160.54</v>
      </c>
      <c r="R102" s="1">
        <v>700.48</v>
      </c>
      <c r="S102" s="1">
        <v>251.15</v>
      </c>
      <c r="T102" s="1">
        <v>28.27</v>
      </c>
      <c r="U102" s="1">
        <v>6.84</v>
      </c>
      <c r="V102" s="1">
        <v>2303</v>
      </c>
      <c r="W102" s="1">
        <v>620.36</v>
      </c>
      <c r="X102" s="1">
        <v>660.05</v>
      </c>
      <c r="Y102" s="1">
        <v>79.06</v>
      </c>
      <c r="Z102" s="1">
        <v>2358</v>
      </c>
      <c r="AA102" s="1">
        <v>23249</v>
      </c>
      <c r="AB102" s="1">
        <v>118.14</v>
      </c>
      <c r="AC102" s="1">
        <v>709.89</v>
      </c>
      <c r="AD102" s="1">
        <v>229.21</v>
      </c>
    </row>
    <row r="103" spans="1:30" x14ac:dyDescent="0.2">
      <c r="A103" s="1" t="s">
        <v>124</v>
      </c>
      <c r="B103" s="3" t="s">
        <v>123</v>
      </c>
      <c r="C103" s="1" t="s">
        <v>32</v>
      </c>
      <c r="D103" s="1" t="s">
        <v>33</v>
      </c>
      <c r="E103" s="1" t="s">
        <v>34</v>
      </c>
      <c r="F103" s="1" t="str">
        <f t="shared" si="3"/>
        <v>BMAC 01-109 on-chip simSF</v>
      </c>
      <c r="G103" s="1">
        <v>1.92</v>
      </c>
      <c r="H103" s="1">
        <v>1.22</v>
      </c>
      <c r="I103" s="1">
        <v>3.81</v>
      </c>
      <c r="J103" s="1">
        <v>44.4</v>
      </c>
      <c r="K103" s="1">
        <v>1.0900000000000001</v>
      </c>
      <c r="L103" s="1">
        <v>4.4000000000000004</v>
      </c>
      <c r="M103" s="1">
        <v>7.12</v>
      </c>
      <c r="N103" s="1">
        <v>2240</v>
      </c>
      <c r="O103" s="1">
        <v>6.43</v>
      </c>
      <c r="P103" s="1">
        <v>10.72</v>
      </c>
      <c r="Q103" s="1">
        <v>160.54</v>
      </c>
      <c r="R103" s="1">
        <v>623.26</v>
      </c>
      <c r="S103" s="1">
        <v>238.28</v>
      </c>
      <c r="T103" s="1">
        <v>32.54</v>
      </c>
      <c r="U103" s="1">
        <v>6</v>
      </c>
      <c r="V103" s="1">
        <v>2170</v>
      </c>
      <c r="W103" s="1">
        <v>645.51</v>
      </c>
      <c r="X103" s="1">
        <v>545.14</v>
      </c>
      <c r="Y103" s="1">
        <v>75.33</v>
      </c>
      <c r="Z103" s="1">
        <v>2004</v>
      </c>
      <c r="AA103" s="1">
        <v>23729</v>
      </c>
      <c r="AB103" s="1">
        <v>118.95</v>
      </c>
      <c r="AC103" s="1">
        <v>685.68</v>
      </c>
      <c r="AD103" s="1">
        <v>224.24</v>
      </c>
    </row>
    <row r="104" spans="1:30" x14ac:dyDescent="0.2">
      <c r="A104" s="1" t="s">
        <v>125</v>
      </c>
      <c r="B104" s="3" t="s">
        <v>123</v>
      </c>
      <c r="C104" s="1" t="s">
        <v>32</v>
      </c>
      <c r="D104" s="1" t="s">
        <v>33</v>
      </c>
      <c r="E104" s="1" t="s">
        <v>34</v>
      </c>
      <c r="F104" s="1" t="str">
        <f t="shared" si="3"/>
        <v>BMAC 01-109 on-chip simSF</v>
      </c>
      <c r="G104" s="1">
        <v>1.92</v>
      </c>
      <c r="H104" s="1">
        <v>1.22</v>
      </c>
      <c r="I104" s="1">
        <v>3.81</v>
      </c>
      <c r="J104" s="1">
        <v>45.7</v>
      </c>
      <c r="K104" s="1">
        <v>1.36</v>
      </c>
      <c r="L104" s="1">
        <v>4.2</v>
      </c>
      <c r="M104" s="1">
        <v>5.64</v>
      </c>
      <c r="N104" s="1">
        <v>2157</v>
      </c>
      <c r="O104" s="1">
        <v>5.86</v>
      </c>
      <c r="P104" s="1">
        <v>10.72</v>
      </c>
      <c r="Q104" s="1">
        <v>144.29</v>
      </c>
      <c r="R104" s="1">
        <v>700.48</v>
      </c>
      <c r="S104" s="1">
        <v>232.97</v>
      </c>
      <c r="T104" s="1">
        <v>30.47</v>
      </c>
      <c r="U104" s="1">
        <v>6</v>
      </c>
      <c r="V104" s="1">
        <v>2086</v>
      </c>
      <c r="W104" s="1">
        <v>667.26</v>
      </c>
      <c r="X104" s="1">
        <v>652.16999999999996</v>
      </c>
      <c r="Y104" s="1">
        <v>86.61</v>
      </c>
      <c r="Z104" s="1">
        <v>2004</v>
      </c>
      <c r="AA104" s="1">
        <v>23569</v>
      </c>
      <c r="AB104" s="1">
        <v>113.29</v>
      </c>
      <c r="AC104" s="1">
        <v>681.31</v>
      </c>
      <c r="AD104" s="1">
        <v>209.58</v>
      </c>
    </row>
    <row r="105" spans="1:30" x14ac:dyDescent="0.2">
      <c r="A105" s="1" t="s">
        <v>126</v>
      </c>
      <c r="B105" s="3" t="s">
        <v>123</v>
      </c>
      <c r="C105" s="1" t="s">
        <v>32</v>
      </c>
      <c r="D105" s="1" t="s">
        <v>33</v>
      </c>
      <c r="E105" s="1" t="s">
        <v>34</v>
      </c>
      <c r="F105" s="1" t="str">
        <f t="shared" si="3"/>
        <v>BMAC 01-109 on-chip simSF</v>
      </c>
      <c r="G105" s="1">
        <v>1.92</v>
      </c>
      <c r="H105" s="1">
        <v>1.22</v>
      </c>
      <c r="I105" s="1">
        <v>3.81</v>
      </c>
      <c r="J105" s="1">
        <v>36.08</v>
      </c>
      <c r="K105" s="1">
        <v>141.18</v>
      </c>
      <c r="L105" s="1">
        <v>4.6100000000000003</v>
      </c>
      <c r="M105" s="1">
        <v>6.37</v>
      </c>
      <c r="N105" s="1">
        <v>2522</v>
      </c>
      <c r="O105" s="1">
        <v>6.72</v>
      </c>
      <c r="P105" s="1">
        <v>9.48</v>
      </c>
      <c r="Q105" s="1">
        <v>144.29</v>
      </c>
      <c r="R105" s="1">
        <v>623.26</v>
      </c>
      <c r="S105" s="1">
        <v>349.23</v>
      </c>
      <c r="T105" s="1">
        <v>33.54</v>
      </c>
      <c r="U105" s="1">
        <v>6.84</v>
      </c>
      <c r="V105" s="1">
        <v>2116</v>
      </c>
      <c r="W105" s="1">
        <v>723.99</v>
      </c>
      <c r="X105" s="1">
        <v>1108</v>
      </c>
      <c r="Y105" s="1">
        <v>98.18</v>
      </c>
      <c r="Z105" s="1">
        <v>2723</v>
      </c>
      <c r="AA105" s="1">
        <v>24915</v>
      </c>
      <c r="AB105" s="1">
        <v>123.79</v>
      </c>
      <c r="AC105" s="1">
        <v>716.74</v>
      </c>
      <c r="AD105" s="1">
        <v>229.21</v>
      </c>
    </row>
    <row r="106" spans="1:30" x14ac:dyDescent="0.2">
      <c r="A106" s="1" t="s">
        <v>127</v>
      </c>
      <c r="B106" s="3" t="s">
        <v>123</v>
      </c>
      <c r="C106" s="1" t="s">
        <v>32</v>
      </c>
      <c r="D106" s="1" t="s">
        <v>38</v>
      </c>
      <c r="E106" s="1" t="s">
        <v>34</v>
      </c>
      <c r="F106" s="1" t="str">
        <f t="shared" si="3"/>
        <v>BMAC 01-109 on-chip ctrl</v>
      </c>
      <c r="G106" s="1">
        <v>2.06</v>
      </c>
      <c r="H106" s="1">
        <v>1.76</v>
      </c>
      <c r="I106" s="1">
        <v>4.6100000000000003</v>
      </c>
      <c r="J106" s="1">
        <v>32.340000000000003</v>
      </c>
      <c r="K106" s="1">
        <v>1.04</v>
      </c>
      <c r="L106" s="1">
        <v>4</v>
      </c>
      <c r="M106" s="1">
        <v>8.69</v>
      </c>
      <c r="N106" s="1">
        <v>11.86</v>
      </c>
      <c r="O106" s="1">
        <v>5.01</v>
      </c>
      <c r="P106" s="1">
        <v>21.69</v>
      </c>
      <c r="Q106" s="1">
        <v>144.29</v>
      </c>
      <c r="R106" s="1">
        <v>700.48</v>
      </c>
      <c r="S106" s="1">
        <v>10.17</v>
      </c>
      <c r="T106" s="1">
        <v>34.51</v>
      </c>
      <c r="U106" s="1">
        <v>9.5299999999999994</v>
      </c>
      <c r="V106" s="1">
        <v>2575</v>
      </c>
      <c r="W106" s="1">
        <v>623.71</v>
      </c>
      <c r="X106" s="1">
        <v>204.31</v>
      </c>
      <c r="Y106" s="1">
        <v>98.18</v>
      </c>
      <c r="Z106" s="1">
        <v>3095</v>
      </c>
      <c r="AA106" s="1">
        <v>23809</v>
      </c>
      <c r="AB106" s="1">
        <v>79.16</v>
      </c>
      <c r="AC106" s="1">
        <v>562.69000000000005</v>
      </c>
      <c r="AD106" s="1">
        <v>239.28</v>
      </c>
    </row>
    <row r="107" spans="1:30" x14ac:dyDescent="0.2">
      <c r="A107" s="1" t="s">
        <v>128</v>
      </c>
      <c r="B107" s="3" t="s">
        <v>123</v>
      </c>
      <c r="C107" s="1" t="s">
        <v>32</v>
      </c>
      <c r="D107" s="1" t="s">
        <v>38</v>
      </c>
      <c r="E107" s="1" t="s">
        <v>34</v>
      </c>
      <c r="F107" s="1" t="str">
        <f t="shared" si="3"/>
        <v>BMAC 01-109 on-chip ctrl</v>
      </c>
      <c r="G107" s="1">
        <v>1.92</v>
      </c>
      <c r="H107" s="1">
        <v>1.35</v>
      </c>
      <c r="I107" s="1">
        <v>3.55</v>
      </c>
      <c r="J107" s="1">
        <v>32.96</v>
      </c>
      <c r="K107" s="1">
        <v>1.04</v>
      </c>
      <c r="L107" s="1">
        <v>4</v>
      </c>
      <c r="M107" s="1">
        <v>7.12</v>
      </c>
      <c r="N107" s="1">
        <v>11.26</v>
      </c>
      <c r="O107" s="1">
        <v>5.01</v>
      </c>
      <c r="P107" s="1">
        <v>14.63</v>
      </c>
      <c r="Q107" s="1">
        <v>128.46</v>
      </c>
      <c r="R107" s="1">
        <v>623.26</v>
      </c>
      <c r="S107" s="1">
        <v>8.6999999999999993</v>
      </c>
      <c r="T107" s="1">
        <v>30.47</v>
      </c>
      <c r="U107" s="1">
        <v>7.71</v>
      </c>
      <c r="V107" s="1">
        <v>2602</v>
      </c>
      <c r="W107" s="1">
        <v>576.63</v>
      </c>
      <c r="X107" s="1">
        <v>204.31</v>
      </c>
      <c r="Y107" s="1">
        <v>92.36</v>
      </c>
      <c r="Z107" s="1">
        <v>2358</v>
      </c>
      <c r="AA107" s="1">
        <v>21703</v>
      </c>
      <c r="AB107" s="1">
        <v>77.53</v>
      </c>
      <c r="AC107" s="1">
        <v>553.37</v>
      </c>
      <c r="AD107" s="1">
        <v>219.31</v>
      </c>
    </row>
    <row r="108" spans="1:30" x14ac:dyDescent="0.2">
      <c r="A108" s="1" t="s">
        <v>129</v>
      </c>
      <c r="B108" s="3" t="s">
        <v>123</v>
      </c>
      <c r="C108" s="1" t="s">
        <v>32</v>
      </c>
      <c r="D108" s="1" t="s">
        <v>38</v>
      </c>
      <c r="E108" s="1" t="s">
        <v>34</v>
      </c>
      <c r="F108" s="1" t="str">
        <f t="shared" si="3"/>
        <v>BMAC 01-109 on-chip ctrl</v>
      </c>
      <c r="G108" s="1">
        <v>2.13</v>
      </c>
      <c r="H108" s="1">
        <v>1.62</v>
      </c>
      <c r="I108" s="1">
        <v>4.34</v>
      </c>
      <c r="J108" s="1">
        <v>31.12</v>
      </c>
      <c r="K108" s="1">
        <v>1.1399999999999999</v>
      </c>
      <c r="L108" s="1">
        <v>4.2</v>
      </c>
      <c r="M108" s="1">
        <v>7.12</v>
      </c>
      <c r="N108" s="1">
        <v>13.04</v>
      </c>
      <c r="O108" s="1">
        <v>5.01</v>
      </c>
      <c r="P108" s="1">
        <v>21.69</v>
      </c>
      <c r="Q108" s="1">
        <v>160.54</v>
      </c>
      <c r="R108" s="1">
        <v>700.48</v>
      </c>
      <c r="S108" s="1">
        <v>11.67</v>
      </c>
      <c r="T108" s="1">
        <v>36.380000000000003</v>
      </c>
      <c r="U108" s="1">
        <v>10.47</v>
      </c>
      <c r="V108" s="1">
        <v>2655</v>
      </c>
      <c r="W108" s="1">
        <v>603.55999999999995</v>
      </c>
      <c r="X108" s="1">
        <v>216.2</v>
      </c>
      <c r="Y108" s="1">
        <v>98.18</v>
      </c>
      <c r="Z108" s="1">
        <v>3095</v>
      </c>
      <c r="AA108" s="1">
        <v>23809</v>
      </c>
      <c r="AB108" s="1">
        <v>84.86</v>
      </c>
      <c r="AC108" s="1">
        <v>570.37</v>
      </c>
      <c r="AD108" s="1">
        <v>239.28</v>
      </c>
    </row>
    <row r="109" spans="1:30" x14ac:dyDescent="0.2">
      <c r="B109" s="3"/>
    </row>
    <row r="110" spans="1:30" x14ac:dyDescent="0.2">
      <c r="A110" s="1" t="s">
        <v>130</v>
      </c>
      <c r="B110" s="3" t="s">
        <v>123</v>
      </c>
      <c r="C110" s="1" t="s">
        <v>42</v>
      </c>
      <c r="D110" s="1" t="s">
        <v>33</v>
      </c>
      <c r="E110" s="1" t="s">
        <v>34</v>
      </c>
      <c r="F110" s="1" t="str">
        <f>CONCATENATE(E110," ",B110," ",C110," ", D110)</f>
        <v>BMAC 01-109 2D simSF</v>
      </c>
      <c r="G110" s="1">
        <v>2.06</v>
      </c>
      <c r="H110" s="1">
        <v>9.6</v>
      </c>
      <c r="I110" s="1">
        <v>3.81</v>
      </c>
      <c r="J110" s="1">
        <v>28.69</v>
      </c>
      <c r="K110" s="1">
        <v>252.72</v>
      </c>
      <c r="L110" s="1">
        <v>5.01</v>
      </c>
      <c r="M110" s="1">
        <v>7.9</v>
      </c>
      <c r="N110" s="1">
        <v>1221</v>
      </c>
      <c r="O110" s="1">
        <v>10.84</v>
      </c>
      <c r="P110" s="1">
        <v>17.39</v>
      </c>
      <c r="Q110" s="1">
        <v>160.54</v>
      </c>
      <c r="R110" s="1">
        <v>773.85</v>
      </c>
      <c r="S110" s="1">
        <v>197.35</v>
      </c>
      <c r="T110" s="1">
        <v>34.51</v>
      </c>
      <c r="U110" s="1">
        <v>10.47</v>
      </c>
      <c r="V110" s="1">
        <v>762.7</v>
      </c>
      <c r="W110" s="1">
        <v>929.29</v>
      </c>
      <c r="X110" s="1">
        <v>251</v>
      </c>
      <c r="Y110" s="1">
        <v>111.99</v>
      </c>
      <c r="Z110" s="1">
        <v>3095</v>
      </c>
      <c r="AA110" s="1">
        <v>20875</v>
      </c>
      <c r="AB110" s="1">
        <v>122.98</v>
      </c>
      <c r="AC110" s="1">
        <v>818.46</v>
      </c>
      <c r="AD110" s="1">
        <v>229.21</v>
      </c>
    </row>
    <row r="111" spans="1:30" x14ac:dyDescent="0.2">
      <c r="A111" s="1" t="s">
        <v>131</v>
      </c>
      <c r="B111" s="3" t="s">
        <v>123</v>
      </c>
      <c r="C111" s="1" t="s">
        <v>42</v>
      </c>
      <c r="D111" s="1" t="s">
        <v>33</v>
      </c>
      <c r="E111" s="1" t="s">
        <v>34</v>
      </c>
      <c r="F111" s="1" t="str">
        <f>CONCATENATE(E111," ",B111," ",C111," ", D111)</f>
        <v>BMAC 01-109 2D simSF</v>
      </c>
      <c r="G111" s="1">
        <v>2.35</v>
      </c>
      <c r="H111" s="1">
        <v>9.77</v>
      </c>
      <c r="I111" s="1">
        <v>3.81</v>
      </c>
      <c r="J111" s="1">
        <v>30.51</v>
      </c>
      <c r="K111" s="1">
        <v>365.98</v>
      </c>
      <c r="L111" s="1">
        <v>5.62</v>
      </c>
      <c r="M111" s="1">
        <v>6.37</v>
      </c>
      <c r="N111" s="1">
        <v>1131</v>
      </c>
      <c r="O111" s="1">
        <v>12.48</v>
      </c>
      <c r="P111" s="1">
        <v>16</v>
      </c>
      <c r="Q111" s="1">
        <v>144.29</v>
      </c>
      <c r="R111" s="1">
        <v>844</v>
      </c>
      <c r="S111" s="1">
        <v>195.5</v>
      </c>
      <c r="T111" s="1">
        <v>30.47</v>
      </c>
      <c r="U111" s="1">
        <v>8.61</v>
      </c>
      <c r="V111" s="1">
        <v>861.36</v>
      </c>
      <c r="W111" s="1">
        <v>826.9</v>
      </c>
      <c r="X111" s="1">
        <v>256.68</v>
      </c>
      <c r="Y111" s="1">
        <v>113.99</v>
      </c>
      <c r="Z111" s="1">
        <v>3474</v>
      </c>
      <c r="AA111" s="1">
        <v>19183</v>
      </c>
      <c r="AB111" s="1">
        <v>117.33</v>
      </c>
      <c r="AC111" s="1">
        <v>842.69</v>
      </c>
      <c r="AD111" s="1">
        <v>229.21</v>
      </c>
    </row>
    <row r="112" spans="1:30" x14ac:dyDescent="0.2">
      <c r="A112" s="1" t="s">
        <v>132</v>
      </c>
      <c r="B112" s="3" t="s">
        <v>123</v>
      </c>
      <c r="C112" s="1" t="s">
        <v>42</v>
      </c>
      <c r="D112" s="1" t="s">
        <v>33</v>
      </c>
      <c r="E112" s="1" t="s">
        <v>34</v>
      </c>
      <c r="F112" s="1" t="str">
        <f>CONCATENATE(E112," ",B112," ",C112," ", D112)</f>
        <v>BMAC 01-109 2D simSF</v>
      </c>
      <c r="G112" s="1">
        <v>2.42</v>
      </c>
      <c r="H112" s="1">
        <v>13.41</v>
      </c>
      <c r="I112" s="1">
        <v>4.08</v>
      </c>
      <c r="J112" s="1">
        <v>43.1</v>
      </c>
      <c r="K112" s="1">
        <v>375.77</v>
      </c>
      <c r="L112" s="1">
        <v>5.42</v>
      </c>
      <c r="M112" s="1">
        <v>6.37</v>
      </c>
      <c r="N112" s="1">
        <v>1033</v>
      </c>
      <c r="O112" s="1">
        <v>11.73</v>
      </c>
      <c r="P112" s="1">
        <v>16</v>
      </c>
      <c r="Q112" s="1">
        <v>144.29</v>
      </c>
      <c r="R112" s="1">
        <v>773.85</v>
      </c>
      <c r="S112" s="1">
        <v>184.92</v>
      </c>
      <c r="T112" s="1">
        <v>36.380000000000003</v>
      </c>
      <c r="U112" s="1">
        <v>10.47</v>
      </c>
      <c r="V112" s="1">
        <v>815.41</v>
      </c>
      <c r="W112" s="1">
        <v>864.93</v>
      </c>
      <c r="X112" s="1">
        <v>251</v>
      </c>
      <c r="Y112" s="1">
        <v>102.09</v>
      </c>
      <c r="Z112" s="1">
        <v>3095</v>
      </c>
      <c r="AA112" s="1">
        <v>19525</v>
      </c>
      <c r="AB112" s="1">
        <v>122.18</v>
      </c>
      <c r="AC112" s="1">
        <v>898.27</v>
      </c>
      <c r="AD112" s="1">
        <v>229.21</v>
      </c>
    </row>
    <row r="113" spans="1:30" x14ac:dyDescent="0.2">
      <c r="B113" s="3"/>
    </row>
    <row r="114" spans="1:30" x14ac:dyDescent="0.2">
      <c r="A114" s="1" t="s">
        <v>133</v>
      </c>
      <c r="B114" s="3" t="s">
        <v>123</v>
      </c>
      <c r="C114" s="1" t="s">
        <v>42</v>
      </c>
      <c r="D114" s="1" t="s">
        <v>38</v>
      </c>
      <c r="E114" s="1" t="s">
        <v>34</v>
      </c>
      <c r="F114" s="1" t="str">
        <f>CONCATENATE(E114," ",B114," ",C114," ", D114)</f>
        <v>BMAC 01-109 2D ctrl</v>
      </c>
      <c r="G114" s="1">
        <v>1.92</v>
      </c>
      <c r="H114" s="1">
        <v>3.65</v>
      </c>
      <c r="I114" s="1">
        <v>4.6100000000000003</v>
      </c>
      <c r="J114" s="1">
        <v>23.98</v>
      </c>
      <c r="K114" s="1">
        <v>66.900000000000006</v>
      </c>
      <c r="L114" s="1">
        <v>5.01</v>
      </c>
      <c r="M114" s="1">
        <v>7.9</v>
      </c>
      <c r="N114" s="1">
        <v>14.74</v>
      </c>
      <c r="O114" s="1">
        <v>10.39</v>
      </c>
      <c r="P114" s="1">
        <v>21.69</v>
      </c>
      <c r="Q114" s="1">
        <v>152.36000000000001</v>
      </c>
      <c r="R114" s="1">
        <v>773.85</v>
      </c>
      <c r="S114" s="1">
        <v>11.67</v>
      </c>
      <c r="T114" s="1">
        <v>38.17</v>
      </c>
      <c r="U114" s="1">
        <v>10.47</v>
      </c>
      <c r="V114" s="1">
        <v>855.62</v>
      </c>
      <c r="W114" s="1">
        <v>622.03</v>
      </c>
      <c r="X114" s="1">
        <v>216.2</v>
      </c>
      <c r="Y114" s="1">
        <v>102.09</v>
      </c>
      <c r="Z114" s="1">
        <v>3095</v>
      </c>
      <c r="AA114" s="1">
        <v>21703</v>
      </c>
      <c r="AB114" s="1">
        <v>81.599999999999994</v>
      </c>
      <c r="AC114" s="1">
        <v>706.02</v>
      </c>
      <c r="AD114" s="1">
        <v>209.58</v>
      </c>
    </row>
    <row r="115" spans="1:30" x14ac:dyDescent="0.2">
      <c r="A115" s="1" t="s">
        <v>134</v>
      </c>
      <c r="B115" s="3" t="s">
        <v>123</v>
      </c>
      <c r="C115" s="1" t="s">
        <v>42</v>
      </c>
      <c r="D115" s="1" t="s">
        <v>38</v>
      </c>
      <c r="E115" s="1" t="s">
        <v>34</v>
      </c>
      <c r="F115" s="1" t="str">
        <f>CONCATENATE(E115," ",B115," ",C115," ", D115)</f>
        <v>BMAC 01-109 2D ctrl</v>
      </c>
      <c r="G115" s="1">
        <v>4.2</v>
      </c>
      <c r="H115" s="1">
        <v>11.84</v>
      </c>
      <c r="I115" s="1">
        <v>3.81</v>
      </c>
      <c r="J115" s="1">
        <v>21.7</v>
      </c>
      <c r="K115" s="1">
        <v>455.19</v>
      </c>
      <c r="L115" s="1">
        <v>8.93</v>
      </c>
      <c r="M115" s="1">
        <v>7.12</v>
      </c>
      <c r="N115" s="1">
        <v>38.200000000000003</v>
      </c>
      <c r="O115" s="1">
        <v>10.24</v>
      </c>
      <c r="P115" s="1">
        <v>17.39</v>
      </c>
      <c r="Q115" s="1">
        <v>128.46</v>
      </c>
      <c r="R115" s="1">
        <v>623.26</v>
      </c>
      <c r="S115" s="1">
        <v>13.2</v>
      </c>
      <c r="T115" s="1">
        <v>41.55</v>
      </c>
      <c r="U115" s="1">
        <v>9.5299999999999994</v>
      </c>
      <c r="V115" s="1">
        <v>838.65</v>
      </c>
      <c r="W115" s="1">
        <v>600.20000000000005</v>
      </c>
      <c r="X115" s="1">
        <v>216.2</v>
      </c>
      <c r="Y115" s="1">
        <v>106.04</v>
      </c>
      <c r="Z115" s="1">
        <v>3858</v>
      </c>
      <c r="AA115" s="1">
        <v>20958</v>
      </c>
      <c r="AB115" s="1">
        <v>79.97</v>
      </c>
      <c r="AC115" s="1">
        <v>763.16</v>
      </c>
      <c r="AD115" s="1">
        <v>209.58</v>
      </c>
    </row>
    <row r="116" spans="1:30" x14ac:dyDescent="0.2">
      <c r="A116" s="1" t="s">
        <v>135</v>
      </c>
      <c r="B116" s="3" t="s">
        <v>123</v>
      </c>
      <c r="C116" s="1" t="s">
        <v>42</v>
      </c>
      <c r="D116" s="1" t="s">
        <v>38</v>
      </c>
      <c r="E116" s="1" t="s">
        <v>34</v>
      </c>
      <c r="F116" s="1" t="str">
        <f>CONCATENATE(E116," ",B116," ",C116," ", D116)</f>
        <v>BMAC 01-109 2D ctrl</v>
      </c>
      <c r="G116" s="1">
        <v>1.78</v>
      </c>
      <c r="H116" s="1">
        <v>2.19</v>
      </c>
      <c r="I116" s="1">
        <v>3.55</v>
      </c>
      <c r="J116" s="1">
        <v>22.83</v>
      </c>
      <c r="K116" s="1">
        <v>74.47</v>
      </c>
      <c r="L116" s="1">
        <v>4.8099999999999996</v>
      </c>
      <c r="M116" s="1">
        <v>6.37</v>
      </c>
      <c r="N116" s="1">
        <v>14.18</v>
      </c>
      <c r="O116" s="1">
        <v>9.9499999999999993</v>
      </c>
      <c r="P116" s="1">
        <v>14.63</v>
      </c>
      <c r="Q116" s="1">
        <v>128.46</v>
      </c>
      <c r="R116" s="1">
        <v>541.34</v>
      </c>
      <c r="S116" s="1">
        <v>13.2</v>
      </c>
      <c r="T116" s="1">
        <v>30.47</v>
      </c>
      <c r="U116" s="1">
        <v>8.61</v>
      </c>
      <c r="V116" s="1">
        <v>890.35</v>
      </c>
      <c r="W116" s="1">
        <v>732.31</v>
      </c>
      <c r="X116" s="1">
        <v>192.28</v>
      </c>
      <c r="Y116" s="1">
        <v>110</v>
      </c>
      <c r="Z116" s="1">
        <v>2358</v>
      </c>
      <c r="AA116" s="1">
        <v>20204</v>
      </c>
      <c r="AB116" s="1">
        <v>81.599999999999994</v>
      </c>
      <c r="AC116" s="1">
        <v>687.35</v>
      </c>
      <c r="AD116" s="1">
        <v>204.77</v>
      </c>
    </row>
    <row r="117" spans="1:30" x14ac:dyDescent="0.2">
      <c r="B117" s="3"/>
    </row>
    <row r="118" spans="1:30" x14ac:dyDescent="0.2">
      <c r="A118" s="1" t="s">
        <v>136</v>
      </c>
      <c r="C118" s="1" t="s">
        <v>63</v>
      </c>
      <c r="D118" s="1" t="s">
        <v>33</v>
      </c>
      <c r="E118" s="1" t="s">
        <v>63</v>
      </c>
      <c r="F118" s="1" t="str">
        <f t="shared" ref="F118:F125" si="4">CONCATENATE(E118," ",B118," ",C118," ", D118)</f>
        <v>background  background simSF</v>
      </c>
      <c r="G118" s="1">
        <v>1.92</v>
      </c>
      <c r="H118" s="1">
        <v>0.97</v>
      </c>
      <c r="I118" s="1">
        <v>3.29</v>
      </c>
      <c r="J118" s="1">
        <v>28.1</v>
      </c>
      <c r="K118" s="1">
        <v>0.74</v>
      </c>
      <c r="L118" s="1">
        <v>4.2</v>
      </c>
      <c r="M118" s="1">
        <v>4.93</v>
      </c>
      <c r="N118" s="1">
        <v>1936</v>
      </c>
      <c r="O118" s="1">
        <v>4.46</v>
      </c>
      <c r="P118" s="1">
        <v>8.2899999999999991</v>
      </c>
      <c r="Q118" s="1">
        <v>128.46</v>
      </c>
      <c r="R118" s="1">
        <v>357.46</v>
      </c>
      <c r="S118" s="1">
        <v>184.3</v>
      </c>
      <c r="T118" s="1">
        <v>30.47</v>
      </c>
      <c r="U118" s="1">
        <v>5.18</v>
      </c>
      <c r="V118" s="1">
        <v>434.42</v>
      </c>
      <c r="W118" s="1">
        <v>608.6</v>
      </c>
      <c r="X118" s="1">
        <v>348.4</v>
      </c>
      <c r="Y118" s="1">
        <v>71.650000000000006</v>
      </c>
      <c r="Z118" s="1">
        <v>2004</v>
      </c>
      <c r="AA118" s="1">
        <v>20875</v>
      </c>
      <c r="AB118" s="1">
        <v>114.1</v>
      </c>
      <c r="AC118" s="1">
        <v>702.28</v>
      </c>
      <c r="AD118" s="1">
        <v>200.01</v>
      </c>
    </row>
    <row r="119" spans="1:30" x14ac:dyDescent="0.2">
      <c r="A119" s="1" t="s">
        <v>137</v>
      </c>
      <c r="C119" s="1" t="s">
        <v>63</v>
      </c>
      <c r="D119" s="1" t="s">
        <v>38</v>
      </c>
      <c r="E119" s="1" t="s">
        <v>63</v>
      </c>
      <c r="F119" s="1" t="str">
        <f t="shared" si="4"/>
        <v>background  background ctrl</v>
      </c>
      <c r="G119" s="1">
        <v>1.64</v>
      </c>
      <c r="H119" s="1">
        <v>1.1000000000000001</v>
      </c>
      <c r="I119" s="1">
        <v>3.04</v>
      </c>
      <c r="J119" s="1">
        <v>20.58</v>
      </c>
      <c r="K119" s="1">
        <v>0.83</v>
      </c>
      <c r="L119" s="1">
        <v>4</v>
      </c>
      <c r="M119" s="1">
        <v>5.64</v>
      </c>
      <c r="N119" s="1">
        <v>11.26</v>
      </c>
      <c r="O119" s="1">
        <v>4.46</v>
      </c>
      <c r="P119" s="1">
        <v>9.48</v>
      </c>
      <c r="Q119" s="1">
        <v>144.29</v>
      </c>
      <c r="R119" s="1">
        <v>453.45</v>
      </c>
      <c r="S119" s="1">
        <v>8.6999999999999993</v>
      </c>
      <c r="T119" s="1">
        <v>30.47</v>
      </c>
      <c r="U119" s="1">
        <v>6</v>
      </c>
      <c r="V119" s="1">
        <v>438.6</v>
      </c>
      <c r="W119" s="1">
        <v>440.85</v>
      </c>
      <c r="X119" s="1">
        <v>204.31</v>
      </c>
      <c r="Y119" s="1">
        <v>75.33</v>
      </c>
      <c r="Z119" s="1">
        <v>2004</v>
      </c>
      <c r="AA119" s="1">
        <v>19695</v>
      </c>
      <c r="AB119" s="1">
        <v>77.53</v>
      </c>
      <c r="AC119" s="1">
        <v>543.67999999999995</v>
      </c>
      <c r="AD119" s="1">
        <v>209.58</v>
      </c>
    </row>
    <row r="120" spans="1:30" x14ac:dyDescent="0.2">
      <c r="A120" s="1" t="s">
        <v>138</v>
      </c>
      <c r="B120" s="3" t="s">
        <v>139</v>
      </c>
      <c r="C120" s="1" t="s">
        <v>32</v>
      </c>
      <c r="D120" s="1" t="s">
        <v>33</v>
      </c>
      <c r="E120" s="1" t="s">
        <v>34</v>
      </c>
      <c r="F120" s="1" t="str">
        <f t="shared" si="4"/>
        <v>BMAC 02-026 on-chip simSF</v>
      </c>
      <c r="G120" s="1">
        <v>2.4900000000000002</v>
      </c>
      <c r="H120" s="1">
        <v>0.83</v>
      </c>
      <c r="I120" s="1">
        <v>2.57</v>
      </c>
      <c r="J120" s="1">
        <v>55.26</v>
      </c>
      <c r="K120" s="1">
        <v>74.05</v>
      </c>
      <c r="L120" s="1">
        <v>3.96</v>
      </c>
      <c r="M120" s="1">
        <v>4.96</v>
      </c>
      <c r="N120" s="1">
        <v>2369</v>
      </c>
      <c r="O120" s="1">
        <v>5.95</v>
      </c>
      <c r="P120" s="1">
        <v>7.63</v>
      </c>
      <c r="Q120" s="1">
        <v>161.49</v>
      </c>
      <c r="R120" s="2">
        <v>30.32</v>
      </c>
      <c r="S120" s="1">
        <v>329.28</v>
      </c>
      <c r="T120" s="1">
        <v>37.07</v>
      </c>
      <c r="U120" s="1">
        <v>1.99</v>
      </c>
      <c r="V120" s="1">
        <v>1809</v>
      </c>
      <c r="W120" s="1">
        <v>862.11</v>
      </c>
      <c r="X120" s="1">
        <v>776.07</v>
      </c>
      <c r="Y120" s="1">
        <v>102.8</v>
      </c>
      <c r="Z120" s="1">
        <v>1573</v>
      </c>
      <c r="AA120" s="1">
        <v>55312</v>
      </c>
      <c r="AB120" s="1">
        <v>172.63</v>
      </c>
      <c r="AC120" s="1">
        <v>991.11</v>
      </c>
      <c r="AD120" s="1">
        <v>278.01</v>
      </c>
    </row>
    <row r="121" spans="1:30" x14ac:dyDescent="0.2">
      <c r="A121" s="1" t="s">
        <v>140</v>
      </c>
      <c r="B121" s="3" t="s">
        <v>139</v>
      </c>
      <c r="C121" s="1" t="s">
        <v>32</v>
      </c>
      <c r="D121" s="1" t="s">
        <v>33</v>
      </c>
      <c r="E121" s="1" t="s">
        <v>34</v>
      </c>
      <c r="F121" s="1" t="str">
        <f t="shared" si="4"/>
        <v>BMAC 02-026 on-chip simSF</v>
      </c>
      <c r="G121" s="1">
        <v>2.4900000000000002</v>
      </c>
      <c r="H121" s="1">
        <v>0.94</v>
      </c>
      <c r="I121" s="1">
        <v>2.2999999999999998</v>
      </c>
      <c r="J121" s="1">
        <v>52.42</v>
      </c>
      <c r="K121" s="1">
        <v>93.34</v>
      </c>
      <c r="L121" s="1">
        <v>3.96</v>
      </c>
      <c r="M121" s="1">
        <v>4.96</v>
      </c>
      <c r="N121" s="1">
        <v>1781</v>
      </c>
      <c r="O121" s="1">
        <v>5.95</v>
      </c>
      <c r="P121" s="1">
        <v>9.2799999999999994</v>
      </c>
      <c r="Q121" s="1">
        <v>173.72</v>
      </c>
      <c r="R121" s="1">
        <v>188.09</v>
      </c>
      <c r="S121" s="1">
        <v>294.27999999999997</v>
      </c>
      <c r="T121" s="1">
        <v>37.07</v>
      </c>
      <c r="U121" s="1">
        <v>1.99</v>
      </c>
      <c r="V121" s="1">
        <v>1697</v>
      </c>
      <c r="W121" s="1">
        <v>820.72</v>
      </c>
      <c r="X121" s="1">
        <v>689.31</v>
      </c>
      <c r="Y121" s="1">
        <v>94.66</v>
      </c>
      <c r="Z121" s="1">
        <v>1573</v>
      </c>
      <c r="AA121" s="1">
        <v>48530</v>
      </c>
      <c r="AB121" s="1">
        <v>152.27000000000001</v>
      </c>
      <c r="AC121" s="1">
        <v>837.8</v>
      </c>
      <c r="AD121" s="1">
        <v>246.71</v>
      </c>
    </row>
    <row r="122" spans="1:30" x14ac:dyDescent="0.2">
      <c r="A122" s="1" t="s">
        <v>141</v>
      </c>
      <c r="B122" s="3" t="s">
        <v>139</v>
      </c>
      <c r="C122" s="1" t="s">
        <v>32</v>
      </c>
      <c r="D122" s="1" t="s">
        <v>33</v>
      </c>
      <c r="E122" s="1" t="s">
        <v>34</v>
      </c>
      <c r="F122" s="1" t="str">
        <f t="shared" si="4"/>
        <v>BMAC 02-026 on-chip simSF</v>
      </c>
      <c r="G122" s="1">
        <v>2.36</v>
      </c>
      <c r="H122" s="1">
        <v>0.83</v>
      </c>
      <c r="I122" s="1">
        <v>2.16</v>
      </c>
      <c r="J122" s="1">
        <v>52.42</v>
      </c>
      <c r="K122" s="1">
        <v>44.09</v>
      </c>
      <c r="L122" s="1">
        <v>3.8</v>
      </c>
      <c r="M122" s="1">
        <v>4.25</v>
      </c>
      <c r="N122" s="1">
        <v>2061</v>
      </c>
      <c r="O122" s="1">
        <v>4.97</v>
      </c>
      <c r="P122" s="1">
        <v>8.44</v>
      </c>
      <c r="Q122" s="1">
        <v>149.49</v>
      </c>
      <c r="R122" s="1">
        <v>105.73</v>
      </c>
      <c r="S122" s="1">
        <v>307.01</v>
      </c>
      <c r="T122" s="1">
        <v>35.46</v>
      </c>
      <c r="U122" s="1">
        <v>1.51</v>
      </c>
      <c r="V122" s="1">
        <v>1802</v>
      </c>
      <c r="W122" s="1">
        <v>660.65</v>
      </c>
      <c r="X122" s="1">
        <v>680.34</v>
      </c>
      <c r="Y122" s="1">
        <v>78.87</v>
      </c>
      <c r="Z122" s="1">
        <v>1248</v>
      </c>
      <c r="AA122" s="1">
        <v>50037</v>
      </c>
      <c r="AB122" s="1">
        <v>158.58000000000001</v>
      </c>
      <c r="AC122" s="1">
        <v>935.83</v>
      </c>
      <c r="AD122" s="1">
        <v>223.08</v>
      </c>
    </row>
    <row r="123" spans="1:30" x14ac:dyDescent="0.2">
      <c r="A123" s="1" t="s">
        <v>142</v>
      </c>
      <c r="B123" s="3" t="s">
        <v>139</v>
      </c>
      <c r="C123" s="1" t="s">
        <v>32</v>
      </c>
      <c r="D123" s="1" t="s">
        <v>33</v>
      </c>
      <c r="E123" s="1" t="s">
        <v>34</v>
      </c>
      <c r="F123" s="1" t="str">
        <f t="shared" si="4"/>
        <v>BMAC 02-026 on-chip simSF</v>
      </c>
      <c r="G123" s="1">
        <v>2.36</v>
      </c>
      <c r="H123" s="1">
        <v>0.83</v>
      </c>
      <c r="I123" s="1">
        <v>2.4300000000000002</v>
      </c>
      <c r="J123" s="1">
        <v>52.99</v>
      </c>
      <c r="K123" s="1">
        <v>71.959999999999994</v>
      </c>
      <c r="L123" s="1">
        <v>3.96</v>
      </c>
      <c r="M123" s="1">
        <v>4.25</v>
      </c>
      <c r="N123" s="1">
        <v>1810</v>
      </c>
      <c r="O123" s="1">
        <v>6.05</v>
      </c>
      <c r="P123" s="1">
        <v>8.44</v>
      </c>
      <c r="Q123" s="1">
        <v>161.49</v>
      </c>
      <c r="R123" s="1">
        <v>258.45</v>
      </c>
      <c r="S123" s="1">
        <v>282.26</v>
      </c>
      <c r="T123" s="1">
        <v>35.46</v>
      </c>
      <c r="U123" s="1">
        <v>1.74</v>
      </c>
      <c r="V123" s="1">
        <v>1737</v>
      </c>
      <c r="W123" s="1">
        <v>730.4</v>
      </c>
      <c r="X123" s="1">
        <v>643.88</v>
      </c>
      <c r="Y123" s="1">
        <v>94.66</v>
      </c>
      <c r="Z123" s="1">
        <v>1573</v>
      </c>
      <c r="AA123" s="1">
        <v>50333</v>
      </c>
      <c r="AB123" s="1">
        <v>153.75</v>
      </c>
      <c r="AC123" s="1">
        <v>920.94</v>
      </c>
      <c r="AD123" s="1">
        <v>219.76</v>
      </c>
    </row>
    <row r="124" spans="1:30" x14ac:dyDescent="0.2">
      <c r="A124" s="1" t="s">
        <v>143</v>
      </c>
      <c r="B124" s="3" t="s">
        <v>139</v>
      </c>
      <c r="C124" s="1" t="s">
        <v>32</v>
      </c>
      <c r="D124" s="1" t="s">
        <v>38</v>
      </c>
      <c r="E124" s="1" t="s">
        <v>34</v>
      </c>
      <c r="F124" s="1" t="str">
        <f t="shared" si="4"/>
        <v>BMAC 02-026 on-chip ctrl</v>
      </c>
      <c r="G124" s="1">
        <v>2.12</v>
      </c>
      <c r="H124" s="1">
        <v>0.83</v>
      </c>
      <c r="I124" s="1">
        <v>2.16</v>
      </c>
      <c r="J124" s="1">
        <v>38.479999999999997</v>
      </c>
      <c r="K124" s="1">
        <v>14.57</v>
      </c>
      <c r="L124" s="1">
        <v>3.65</v>
      </c>
      <c r="M124" s="1">
        <v>4.96</v>
      </c>
      <c r="N124" s="1">
        <v>7.25</v>
      </c>
      <c r="O124" s="1">
        <v>4.58</v>
      </c>
      <c r="P124" s="1">
        <v>7.63</v>
      </c>
      <c r="Q124" s="1">
        <v>161.49</v>
      </c>
      <c r="R124" s="1">
        <v>258.45</v>
      </c>
      <c r="S124" s="1">
        <v>2.5299999999999998</v>
      </c>
      <c r="T124" s="1">
        <v>33.78</v>
      </c>
      <c r="U124" s="1">
        <v>1.08</v>
      </c>
      <c r="V124" s="1">
        <v>1862</v>
      </c>
      <c r="W124" s="1">
        <v>562.53</v>
      </c>
      <c r="X124" s="1">
        <v>186.35</v>
      </c>
      <c r="Y124" s="1">
        <v>98.71</v>
      </c>
      <c r="Z124" s="1">
        <v>1248</v>
      </c>
      <c r="AA124" s="1">
        <v>42249</v>
      </c>
      <c r="AB124" s="1">
        <v>102.79</v>
      </c>
      <c r="AC124" s="1">
        <v>669.17</v>
      </c>
      <c r="AD124" s="1">
        <v>236.5</v>
      </c>
    </row>
    <row r="125" spans="1:30" x14ac:dyDescent="0.2">
      <c r="A125" s="1" t="s">
        <v>144</v>
      </c>
      <c r="B125" s="3" t="s">
        <v>139</v>
      </c>
      <c r="C125" s="1" t="s">
        <v>32</v>
      </c>
      <c r="D125" s="1" t="s">
        <v>38</v>
      </c>
      <c r="E125" s="1" t="s">
        <v>34</v>
      </c>
      <c r="F125" s="1" t="str">
        <f t="shared" si="4"/>
        <v>BMAC 02-026 on-chip ctrl</v>
      </c>
      <c r="G125" s="1">
        <v>2.12</v>
      </c>
      <c r="H125" s="1">
        <v>0.94</v>
      </c>
      <c r="I125" s="1">
        <v>2.16</v>
      </c>
      <c r="J125" s="1">
        <v>41.77</v>
      </c>
      <c r="K125" s="1">
        <v>16.899999999999999</v>
      </c>
      <c r="L125" s="1">
        <v>3.65</v>
      </c>
      <c r="M125" s="1">
        <v>4.96</v>
      </c>
      <c r="N125" s="1">
        <v>7.69</v>
      </c>
      <c r="O125" s="1">
        <v>5.16</v>
      </c>
      <c r="P125" s="1">
        <v>11.95</v>
      </c>
      <c r="Q125" s="1">
        <v>149.49</v>
      </c>
      <c r="R125" s="1">
        <v>188.09</v>
      </c>
      <c r="S125" s="1">
        <v>3.68</v>
      </c>
      <c r="T125" s="1">
        <v>35.46</v>
      </c>
      <c r="U125" s="1">
        <v>3.1</v>
      </c>
      <c r="V125" s="1">
        <v>1724</v>
      </c>
      <c r="W125" s="1">
        <v>702.22</v>
      </c>
      <c r="X125" s="1">
        <v>176.66</v>
      </c>
      <c r="Y125" s="1">
        <v>102.8</v>
      </c>
      <c r="Z125" s="1">
        <v>1573</v>
      </c>
      <c r="AA125" s="1">
        <v>45315</v>
      </c>
      <c r="AB125" s="1">
        <v>94.45</v>
      </c>
      <c r="AC125" s="1">
        <v>634.99</v>
      </c>
      <c r="AD125" s="1">
        <v>229.77</v>
      </c>
    </row>
    <row r="126" spans="1:30" x14ac:dyDescent="0.2">
      <c r="B126" s="3"/>
    </row>
    <row r="127" spans="1:30" x14ac:dyDescent="0.2">
      <c r="B127" s="3"/>
    </row>
    <row r="128" spans="1:30" x14ac:dyDescent="0.2">
      <c r="A128" s="1" t="s">
        <v>145</v>
      </c>
      <c r="B128" s="3" t="s">
        <v>139</v>
      </c>
      <c r="C128" s="1" t="s">
        <v>42</v>
      </c>
      <c r="D128" s="1" t="s">
        <v>33</v>
      </c>
      <c r="E128" s="1" t="s">
        <v>34</v>
      </c>
      <c r="F128" s="1" t="str">
        <f>CONCATENATE(E128," ",B128," ",C128," ", D128)</f>
        <v>BMAC 02-026 2D simSF</v>
      </c>
      <c r="G128" s="1">
        <v>2.74</v>
      </c>
      <c r="H128" s="1">
        <v>6.01</v>
      </c>
      <c r="I128" s="1">
        <v>2.16</v>
      </c>
      <c r="J128" s="1">
        <v>39.03</v>
      </c>
      <c r="K128" s="1">
        <v>97.93</v>
      </c>
      <c r="L128" s="1">
        <v>4.8899999999999997</v>
      </c>
      <c r="M128" s="1">
        <v>4.96</v>
      </c>
      <c r="N128" s="1">
        <v>986.63</v>
      </c>
      <c r="O128" s="1">
        <v>9.02</v>
      </c>
      <c r="P128" s="1">
        <v>11.95</v>
      </c>
      <c r="Q128" s="1">
        <v>149.49</v>
      </c>
      <c r="R128" s="1">
        <v>380.78</v>
      </c>
      <c r="S128" s="1">
        <v>167.54</v>
      </c>
      <c r="T128" s="1">
        <v>35.46</v>
      </c>
      <c r="U128" s="1">
        <v>3.1</v>
      </c>
      <c r="V128" s="1">
        <v>738.68</v>
      </c>
      <c r="W128" s="1">
        <v>1051</v>
      </c>
      <c r="X128" s="1">
        <v>242.28</v>
      </c>
      <c r="Y128" s="1">
        <v>128.01</v>
      </c>
      <c r="Z128" s="1">
        <v>1573</v>
      </c>
      <c r="AA128" s="1">
        <v>55175</v>
      </c>
      <c r="AB128" s="1">
        <v>161.16999999999999</v>
      </c>
      <c r="AC128" s="1">
        <v>991.91</v>
      </c>
      <c r="AD128" s="1">
        <v>216.45</v>
      </c>
    </row>
    <row r="129" spans="1:30" x14ac:dyDescent="0.2">
      <c r="A129" s="1" t="s">
        <v>145</v>
      </c>
      <c r="B129" s="3" t="s">
        <v>139</v>
      </c>
      <c r="C129" s="1" t="s">
        <v>42</v>
      </c>
      <c r="D129" s="1" t="s">
        <v>33</v>
      </c>
      <c r="E129" s="1" t="s">
        <v>34</v>
      </c>
      <c r="F129" s="1" t="str">
        <f>CONCATENATE(E129," ",B129," ",C129," ", D129)</f>
        <v>BMAC 02-026 2D simSF</v>
      </c>
      <c r="G129" s="1">
        <v>2.2400000000000002</v>
      </c>
      <c r="H129" s="1">
        <v>2.1800000000000002</v>
      </c>
      <c r="I129" s="1">
        <v>1.91</v>
      </c>
      <c r="J129" s="1">
        <v>34.15</v>
      </c>
      <c r="K129" s="1">
        <v>64.13</v>
      </c>
      <c r="L129" s="1">
        <v>5.04</v>
      </c>
      <c r="M129" s="1">
        <v>4.96</v>
      </c>
      <c r="N129" s="1">
        <v>905.63</v>
      </c>
      <c r="O129" s="1">
        <v>9.85</v>
      </c>
      <c r="P129" s="1">
        <v>12.89</v>
      </c>
      <c r="Q129" s="1">
        <v>137.74</v>
      </c>
      <c r="R129" s="1">
        <v>321.98</v>
      </c>
      <c r="S129" s="1">
        <v>166.41</v>
      </c>
      <c r="T129" s="1">
        <v>35.46</v>
      </c>
      <c r="U129" s="1">
        <v>2.52</v>
      </c>
      <c r="V129" s="1">
        <v>719.35</v>
      </c>
      <c r="W129" s="1">
        <v>965.35</v>
      </c>
      <c r="X129" s="1">
        <v>233.21</v>
      </c>
      <c r="Y129" s="1">
        <v>117.37</v>
      </c>
      <c r="Z129" s="1">
        <v>1248</v>
      </c>
      <c r="AA129" s="1">
        <v>55038</v>
      </c>
      <c r="AB129" s="1">
        <v>157.84</v>
      </c>
      <c r="AC129" s="1">
        <v>923.53</v>
      </c>
      <c r="AD129" s="1">
        <v>223.08</v>
      </c>
    </row>
    <row r="130" spans="1:30" x14ac:dyDescent="0.2">
      <c r="A130" s="1" t="s">
        <v>145</v>
      </c>
      <c r="B130" s="3" t="s">
        <v>139</v>
      </c>
      <c r="C130" s="1" t="s">
        <v>42</v>
      </c>
      <c r="D130" s="1" t="s">
        <v>33</v>
      </c>
      <c r="E130" s="1" t="s">
        <v>34</v>
      </c>
      <c r="F130" s="1" t="str">
        <f>CONCATENATE(E130," ",B130," ",C130," ", D130)</f>
        <v>BMAC 02-026 2D simSF</v>
      </c>
      <c r="G130" s="1">
        <v>2.12</v>
      </c>
      <c r="H130" s="1">
        <v>2.31</v>
      </c>
      <c r="I130" s="1">
        <v>1.91</v>
      </c>
      <c r="J130" s="1">
        <v>32.020000000000003</v>
      </c>
      <c r="K130" s="1">
        <v>48</v>
      </c>
      <c r="L130" s="1">
        <v>4.58</v>
      </c>
      <c r="M130" s="1">
        <v>4.96</v>
      </c>
      <c r="N130" s="1">
        <v>982.02</v>
      </c>
      <c r="O130" s="1">
        <v>9.43</v>
      </c>
      <c r="P130" s="1">
        <v>9.2799999999999994</v>
      </c>
      <c r="Q130" s="1">
        <v>137.74</v>
      </c>
      <c r="R130" s="1">
        <v>105.73</v>
      </c>
      <c r="S130" s="1">
        <v>190.62</v>
      </c>
      <c r="T130" s="1">
        <v>36.270000000000003</v>
      </c>
      <c r="U130" s="1">
        <v>1.99</v>
      </c>
      <c r="V130" s="1">
        <v>750.62</v>
      </c>
      <c r="W130" s="1">
        <v>980.07</v>
      </c>
      <c r="X130" s="1">
        <v>233.21</v>
      </c>
      <c r="Y130" s="1">
        <v>106.92</v>
      </c>
      <c r="Z130" s="1">
        <v>1248</v>
      </c>
      <c r="AA130" s="1">
        <v>54486</v>
      </c>
      <c r="AB130" s="1">
        <v>156.35</v>
      </c>
      <c r="AC130" s="1">
        <v>961.37</v>
      </c>
      <c r="AD130" s="1">
        <v>223.08</v>
      </c>
    </row>
    <row r="131" spans="1:30" x14ac:dyDescent="0.2">
      <c r="B131" s="3"/>
    </row>
    <row r="132" spans="1:30" x14ac:dyDescent="0.2">
      <c r="A132" s="1" t="s">
        <v>146</v>
      </c>
      <c r="B132" s="3" t="s">
        <v>139</v>
      </c>
      <c r="C132" s="1" t="s">
        <v>42</v>
      </c>
      <c r="D132" s="1" t="s">
        <v>38</v>
      </c>
      <c r="E132" s="1" t="s">
        <v>34</v>
      </c>
      <c r="F132" s="1" t="str">
        <f>CONCATENATE(E132," ",B132," ",C132," ", D132)</f>
        <v>BMAC 02-026 2D ctrl</v>
      </c>
      <c r="G132" s="1">
        <v>2.12</v>
      </c>
      <c r="H132" s="1">
        <v>2.1800000000000002</v>
      </c>
      <c r="I132" s="1">
        <v>2.16</v>
      </c>
      <c r="J132" s="1">
        <v>23.76</v>
      </c>
      <c r="K132" s="1">
        <v>24.55</v>
      </c>
      <c r="L132" s="1">
        <v>4.1100000000000003</v>
      </c>
      <c r="M132" s="1">
        <v>6.49</v>
      </c>
      <c r="N132" s="1">
        <v>11.08</v>
      </c>
      <c r="O132" s="1">
        <v>7.57</v>
      </c>
      <c r="P132" s="1">
        <v>11.95</v>
      </c>
      <c r="Q132" s="1">
        <v>149.49</v>
      </c>
      <c r="R132" s="1">
        <v>258.45</v>
      </c>
      <c r="S132" s="1">
        <v>3.68</v>
      </c>
      <c r="T132" s="1">
        <v>34.630000000000003</v>
      </c>
      <c r="U132" s="1">
        <v>1.99</v>
      </c>
      <c r="V132" s="1">
        <v>874.28</v>
      </c>
      <c r="W132" s="1">
        <v>610.13</v>
      </c>
      <c r="X132" s="1">
        <v>186.35</v>
      </c>
      <c r="Y132" s="1">
        <v>119.49</v>
      </c>
      <c r="Z132" s="1">
        <v>1573</v>
      </c>
      <c r="AA132" s="1">
        <v>50185</v>
      </c>
      <c r="AB132" s="1">
        <v>104.3</v>
      </c>
      <c r="AC132" s="1">
        <v>733.88</v>
      </c>
      <c r="AD132" s="1">
        <v>171.62</v>
      </c>
    </row>
    <row r="133" spans="1:30" x14ac:dyDescent="0.2">
      <c r="A133" s="1" t="s">
        <v>146</v>
      </c>
      <c r="B133" s="3" t="s">
        <v>139</v>
      </c>
      <c r="C133" s="1" t="s">
        <v>42</v>
      </c>
      <c r="D133" s="1" t="s">
        <v>38</v>
      </c>
      <c r="E133" s="1" t="s">
        <v>34</v>
      </c>
      <c r="F133" s="1" t="str">
        <f>CONCATENATE(E133," ",B133," ",C133," ", D133)</f>
        <v>BMAC 02-026 2D ctrl</v>
      </c>
      <c r="G133" s="1">
        <v>2.2400000000000002</v>
      </c>
      <c r="H133" s="1">
        <v>3.45</v>
      </c>
      <c r="I133" s="1">
        <v>2.16</v>
      </c>
      <c r="J133" s="1">
        <v>24.77</v>
      </c>
      <c r="K133" s="1">
        <v>31.41</v>
      </c>
      <c r="L133" s="1">
        <v>4.2699999999999996</v>
      </c>
      <c r="M133" s="1">
        <v>4.25</v>
      </c>
      <c r="N133" s="1">
        <v>13.4</v>
      </c>
      <c r="O133" s="1">
        <v>9.64</v>
      </c>
      <c r="P133" s="1">
        <v>10.14</v>
      </c>
      <c r="Q133" s="1">
        <v>149.49</v>
      </c>
      <c r="R133" s="1">
        <v>321.98</v>
      </c>
      <c r="S133" s="1">
        <v>3.68</v>
      </c>
      <c r="T133" s="1">
        <v>34.630000000000003</v>
      </c>
      <c r="U133" s="1">
        <v>1.99</v>
      </c>
      <c r="V133" s="1">
        <v>879.75</v>
      </c>
      <c r="W133" s="1">
        <v>644.30999999999995</v>
      </c>
      <c r="X133" s="1">
        <v>186.35</v>
      </c>
      <c r="Y133" s="1">
        <v>132.31</v>
      </c>
      <c r="Z133" s="1">
        <v>1248</v>
      </c>
      <c r="AA133" s="1">
        <v>49663</v>
      </c>
      <c r="AB133" s="1">
        <v>108.83</v>
      </c>
      <c r="AC133" s="1">
        <v>756.63</v>
      </c>
      <c r="AD133" s="1">
        <v>184.13</v>
      </c>
    </row>
    <row r="134" spans="1:30" x14ac:dyDescent="0.2">
      <c r="A134" s="1" t="s">
        <v>146</v>
      </c>
      <c r="B134" s="3" t="s">
        <v>139</v>
      </c>
      <c r="C134" s="1" t="s">
        <v>42</v>
      </c>
      <c r="D134" s="1" t="s">
        <v>38</v>
      </c>
      <c r="E134" s="1" t="s">
        <v>34</v>
      </c>
      <c r="F134" s="1" t="str">
        <f>CONCATENATE(E134," ",B134," ",C134," ", D134)</f>
        <v>BMAC 02-026 2D ctrl</v>
      </c>
      <c r="G134" s="1">
        <v>2.36</v>
      </c>
      <c r="H134" s="1">
        <v>4.63</v>
      </c>
      <c r="I134" s="1">
        <v>2.7</v>
      </c>
      <c r="J134" s="1">
        <v>25.27</v>
      </c>
      <c r="K134" s="1">
        <v>31.18</v>
      </c>
      <c r="L134" s="1">
        <v>4.8899999999999997</v>
      </c>
      <c r="M134" s="1">
        <v>5.71</v>
      </c>
      <c r="N134" s="1">
        <v>14.14</v>
      </c>
      <c r="O134" s="1">
        <v>12.99</v>
      </c>
      <c r="P134" s="1">
        <v>14.83</v>
      </c>
      <c r="Q134" s="1">
        <v>137.74</v>
      </c>
      <c r="R134" s="1">
        <v>435.99</v>
      </c>
      <c r="S134" s="1">
        <v>7.58</v>
      </c>
      <c r="T134" s="1">
        <v>35.46</v>
      </c>
      <c r="U134" s="1">
        <v>3.1</v>
      </c>
      <c r="V134" s="1">
        <v>955.36</v>
      </c>
      <c r="W134" s="1">
        <v>848.81</v>
      </c>
      <c r="X134" s="1">
        <v>195.93</v>
      </c>
      <c r="Y134" s="1">
        <v>128.01</v>
      </c>
      <c r="Z134" s="1">
        <v>1248</v>
      </c>
      <c r="AA134" s="1">
        <v>48377</v>
      </c>
      <c r="AB134" s="1">
        <v>108.83</v>
      </c>
      <c r="AC134" s="1">
        <v>689.04</v>
      </c>
      <c r="AD134" s="1">
        <v>216.45</v>
      </c>
    </row>
    <row r="135" spans="1:30" x14ac:dyDescent="0.2">
      <c r="B135" s="3"/>
    </row>
    <row r="136" spans="1:30" x14ac:dyDescent="0.2">
      <c r="A136" s="1" t="s">
        <v>147</v>
      </c>
      <c r="B136" s="3" t="s">
        <v>148</v>
      </c>
      <c r="C136" s="1" t="s">
        <v>32</v>
      </c>
      <c r="D136" s="1" t="s">
        <v>33</v>
      </c>
      <c r="E136" s="1" t="s">
        <v>34</v>
      </c>
      <c r="F136" s="1" t="str">
        <f t="shared" ref="F136:F142" si="5">CONCATENATE(E136," ",B136," ",C136," ", D136)</f>
        <v>BMAC 02-027 on-chip simSF</v>
      </c>
      <c r="G136" s="1">
        <v>2.36</v>
      </c>
      <c r="H136" s="1">
        <v>1.05</v>
      </c>
      <c r="I136" s="1">
        <v>3.26</v>
      </c>
      <c r="J136" s="1">
        <v>55.26</v>
      </c>
      <c r="K136" s="1">
        <v>19.7</v>
      </c>
      <c r="L136" s="1">
        <v>4.1100000000000003</v>
      </c>
      <c r="M136" s="1">
        <v>4.96</v>
      </c>
      <c r="N136" s="1">
        <v>1873</v>
      </c>
      <c r="O136" s="1">
        <v>5.16</v>
      </c>
      <c r="P136" s="1">
        <v>10.14</v>
      </c>
      <c r="Q136" s="1">
        <v>149.49</v>
      </c>
      <c r="R136" s="1">
        <v>258.45</v>
      </c>
      <c r="S136" s="1">
        <v>298.85000000000002</v>
      </c>
      <c r="T136" s="1">
        <v>37.86</v>
      </c>
      <c r="U136" s="1">
        <v>2.52</v>
      </c>
      <c r="V136" s="1">
        <v>1091</v>
      </c>
      <c r="W136" s="1">
        <v>725.95</v>
      </c>
      <c r="X136" s="1">
        <v>662.23</v>
      </c>
      <c r="Y136" s="1">
        <v>111.08</v>
      </c>
      <c r="Z136" s="1">
        <v>1573</v>
      </c>
      <c r="AA136" s="1">
        <v>51361</v>
      </c>
      <c r="AB136" s="1">
        <v>161.16999999999999</v>
      </c>
      <c r="AC136" s="1">
        <v>952.84</v>
      </c>
      <c r="AD136" s="1">
        <v>223.08</v>
      </c>
    </row>
    <row r="137" spans="1:30" x14ac:dyDescent="0.2">
      <c r="A137" s="1" t="s">
        <v>149</v>
      </c>
      <c r="B137" s="3" t="s">
        <v>148</v>
      </c>
      <c r="C137" s="1" t="s">
        <v>32</v>
      </c>
      <c r="D137" s="1" t="s">
        <v>33</v>
      </c>
      <c r="E137" s="1" t="s">
        <v>34</v>
      </c>
      <c r="F137" s="1" t="str">
        <f t="shared" si="5"/>
        <v>BMAC 02-027 on-chip simSF</v>
      </c>
      <c r="G137" s="1">
        <v>2.36</v>
      </c>
      <c r="H137" s="1">
        <v>0.94</v>
      </c>
      <c r="I137" s="1">
        <v>2.4300000000000002</v>
      </c>
      <c r="J137" s="1">
        <v>50.15</v>
      </c>
      <c r="K137" s="1">
        <v>35.270000000000003</v>
      </c>
      <c r="L137" s="1">
        <v>4.1100000000000003</v>
      </c>
      <c r="M137" s="1">
        <v>4.96</v>
      </c>
      <c r="N137" s="1">
        <v>1694</v>
      </c>
      <c r="O137" s="1">
        <v>5.75</v>
      </c>
      <c r="P137" s="1">
        <v>9.7100000000000009</v>
      </c>
      <c r="Q137" s="1">
        <v>149.49</v>
      </c>
      <c r="R137" s="1">
        <v>188.09</v>
      </c>
      <c r="S137" s="1">
        <v>297.02</v>
      </c>
      <c r="T137" s="1">
        <v>36.68</v>
      </c>
      <c r="U137" s="1">
        <v>2.52</v>
      </c>
      <c r="V137" s="1">
        <v>1313</v>
      </c>
      <c r="W137" s="1">
        <v>841.42</v>
      </c>
      <c r="X137" s="1">
        <v>784.48</v>
      </c>
      <c r="Y137" s="1">
        <v>94.66</v>
      </c>
      <c r="Z137" s="1">
        <v>1573</v>
      </c>
      <c r="AA137" s="1">
        <v>46984</v>
      </c>
      <c r="AB137" s="1">
        <v>143.34</v>
      </c>
      <c r="AC137" s="1">
        <v>824.47</v>
      </c>
      <c r="AD137" s="1">
        <v>229.77</v>
      </c>
    </row>
    <row r="138" spans="1:30" x14ac:dyDescent="0.2">
      <c r="A138" s="1" t="s">
        <v>150</v>
      </c>
      <c r="B138" s="3" t="s">
        <v>148</v>
      </c>
      <c r="C138" s="1" t="s">
        <v>32</v>
      </c>
      <c r="D138" s="1" t="s">
        <v>33</v>
      </c>
      <c r="E138" s="1" t="s">
        <v>34</v>
      </c>
      <c r="F138" s="1" t="str">
        <f t="shared" si="5"/>
        <v>BMAC 02-027 on-chip simSF</v>
      </c>
      <c r="G138" s="1">
        <v>2.87</v>
      </c>
      <c r="H138" s="1">
        <v>1.65</v>
      </c>
      <c r="I138" s="1">
        <v>3.55</v>
      </c>
      <c r="J138" s="1">
        <v>54.12</v>
      </c>
      <c r="K138" s="1">
        <v>98.76</v>
      </c>
      <c r="L138" s="1">
        <v>4.42</v>
      </c>
      <c r="M138" s="1">
        <v>5.71</v>
      </c>
      <c r="N138" s="1">
        <v>1723</v>
      </c>
      <c r="O138" s="1">
        <v>5.75</v>
      </c>
      <c r="P138" s="1">
        <v>13.85</v>
      </c>
      <c r="Q138" s="1">
        <v>149.49</v>
      </c>
      <c r="R138" s="1">
        <v>188.09</v>
      </c>
      <c r="S138" s="1">
        <v>311.52</v>
      </c>
      <c r="T138" s="1">
        <v>39.4</v>
      </c>
      <c r="U138" s="1">
        <v>5.07</v>
      </c>
      <c r="V138" s="1">
        <v>1288</v>
      </c>
      <c r="W138" s="1">
        <v>850.29</v>
      </c>
      <c r="X138" s="1">
        <v>944.33</v>
      </c>
      <c r="Y138" s="1">
        <v>115.27</v>
      </c>
      <c r="Z138" s="1">
        <v>2657</v>
      </c>
      <c r="AA138" s="1">
        <v>49888</v>
      </c>
      <c r="AB138" s="1">
        <v>151.53</v>
      </c>
      <c r="AC138" s="1">
        <v>901.39</v>
      </c>
      <c r="AD138" s="1">
        <v>243.29</v>
      </c>
    </row>
    <row r="139" spans="1:30" x14ac:dyDescent="0.2">
      <c r="A139" s="1" t="s">
        <v>151</v>
      </c>
      <c r="B139" s="3" t="s">
        <v>148</v>
      </c>
      <c r="C139" s="1" t="s">
        <v>32</v>
      </c>
      <c r="D139" s="1" t="s">
        <v>33</v>
      </c>
      <c r="E139" s="1" t="s">
        <v>34</v>
      </c>
      <c r="F139" s="1" t="str">
        <f t="shared" si="5"/>
        <v>BMAC 02-027 on-chip simSF</v>
      </c>
      <c r="G139" s="1">
        <v>2.68</v>
      </c>
      <c r="H139" s="1">
        <v>0.94</v>
      </c>
      <c r="I139" s="1">
        <v>2.16</v>
      </c>
      <c r="J139" s="1">
        <v>56.98</v>
      </c>
      <c r="K139" s="1">
        <v>88.05</v>
      </c>
      <c r="L139" s="1">
        <v>4.8899999999999997</v>
      </c>
      <c r="M139" s="1">
        <v>4.96</v>
      </c>
      <c r="N139" s="1">
        <v>2013</v>
      </c>
      <c r="O139" s="1">
        <v>6.25</v>
      </c>
      <c r="P139" s="1">
        <v>10.14</v>
      </c>
      <c r="Q139" s="1">
        <v>149.49</v>
      </c>
      <c r="R139" s="1">
        <v>105.73</v>
      </c>
      <c r="S139" s="1">
        <v>301.58</v>
      </c>
      <c r="T139" s="1">
        <v>37.07</v>
      </c>
      <c r="U139" s="1">
        <v>3.72</v>
      </c>
      <c r="V139" s="1">
        <v>1249</v>
      </c>
      <c r="W139" s="1">
        <v>894.59</v>
      </c>
      <c r="X139" s="1">
        <v>801.17</v>
      </c>
      <c r="Y139" s="1">
        <v>100.75</v>
      </c>
      <c r="Z139" s="1">
        <v>1918</v>
      </c>
      <c r="AA139" s="1">
        <v>52516</v>
      </c>
      <c r="AB139" s="1">
        <v>158.21</v>
      </c>
      <c r="AC139" s="1">
        <v>959.21</v>
      </c>
      <c r="AD139" s="1">
        <v>243.29</v>
      </c>
    </row>
    <row r="140" spans="1:30" x14ac:dyDescent="0.2">
      <c r="A140" s="1" t="s">
        <v>152</v>
      </c>
      <c r="B140" s="3" t="s">
        <v>148</v>
      </c>
      <c r="C140" s="1" t="s">
        <v>32</v>
      </c>
      <c r="D140" s="1" t="s">
        <v>38</v>
      </c>
      <c r="E140" s="1" t="s">
        <v>34</v>
      </c>
      <c r="F140" s="1" t="str">
        <f t="shared" si="5"/>
        <v>BMAC 02-027 on-chip ctrl</v>
      </c>
      <c r="G140" s="1">
        <v>2</v>
      </c>
      <c r="H140" s="1">
        <v>1.05</v>
      </c>
      <c r="I140" s="1">
        <v>2.7</v>
      </c>
      <c r="J140" s="1">
        <v>36.85</v>
      </c>
      <c r="K140" s="1">
        <v>14.1</v>
      </c>
      <c r="L140" s="1">
        <v>3.65</v>
      </c>
      <c r="M140" s="1">
        <v>4.96</v>
      </c>
      <c r="N140" s="1">
        <v>7.25</v>
      </c>
      <c r="O140" s="1">
        <v>4.7699999999999996</v>
      </c>
      <c r="P140" s="1">
        <v>11.95</v>
      </c>
      <c r="Q140" s="1">
        <v>137.74</v>
      </c>
      <c r="R140" s="2">
        <v>30.32</v>
      </c>
      <c r="S140" s="1">
        <v>1.48</v>
      </c>
      <c r="T140" s="1">
        <v>34.630000000000003</v>
      </c>
      <c r="U140" s="1">
        <v>3.1</v>
      </c>
      <c r="V140" s="1">
        <v>1614</v>
      </c>
      <c r="W140" s="1">
        <v>687.38</v>
      </c>
      <c r="X140" s="1">
        <v>166.86</v>
      </c>
      <c r="Y140" s="1">
        <v>98.71</v>
      </c>
      <c r="Z140" s="1">
        <v>1573</v>
      </c>
      <c r="AA140" s="1">
        <v>42249</v>
      </c>
      <c r="AB140" s="1">
        <v>93.69</v>
      </c>
      <c r="AC140" s="1">
        <v>649.87</v>
      </c>
      <c r="AD140" s="1">
        <v>213.16</v>
      </c>
    </row>
    <row r="141" spans="1:30" x14ac:dyDescent="0.2">
      <c r="A141" s="1" t="s">
        <v>153</v>
      </c>
      <c r="B141" s="3" t="s">
        <v>148</v>
      </c>
      <c r="C141" s="1" t="s">
        <v>32</v>
      </c>
      <c r="D141" s="1" t="s">
        <v>38</v>
      </c>
      <c r="E141" s="1" t="s">
        <v>34</v>
      </c>
      <c r="F141" s="1" t="str">
        <f t="shared" si="5"/>
        <v>BMAC 02-027 on-chip ctrl</v>
      </c>
      <c r="G141" s="1">
        <v>2.2400000000000002</v>
      </c>
      <c r="H141" s="1">
        <v>1.17</v>
      </c>
      <c r="I141" s="1">
        <v>3.85</v>
      </c>
      <c r="J141" s="1">
        <v>34.69</v>
      </c>
      <c r="K141" s="1">
        <v>23.22</v>
      </c>
      <c r="L141" s="1">
        <v>3.65</v>
      </c>
      <c r="M141" s="1">
        <v>6.49</v>
      </c>
      <c r="N141" s="1">
        <v>8.14</v>
      </c>
      <c r="O141" s="1">
        <v>4.7699999999999996</v>
      </c>
      <c r="P141" s="1">
        <v>14.83</v>
      </c>
      <c r="Q141" s="1">
        <v>137.74</v>
      </c>
      <c r="R141" s="1">
        <v>258.45</v>
      </c>
      <c r="S141" s="1">
        <v>2.5299999999999998</v>
      </c>
      <c r="T141" s="1">
        <v>37.86</v>
      </c>
      <c r="U141" s="1">
        <v>4.38</v>
      </c>
      <c r="V141" s="1">
        <v>1399</v>
      </c>
      <c r="W141" s="1">
        <v>577.4</v>
      </c>
      <c r="X141" s="1">
        <v>176.66</v>
      </c>
      <c r="Y141" s="1">
        <v>119.49</v>
      </c>
      <c r="Z141" s="1">
        <v>2657</v>
      </c>
      <c r="AA141" s="1">
        <v>44256</v>
      </c>
      <c r="AB141" s="1">
        <v>95.21</v>
      </c>
      <c r="AC141" s="1">
        <v>674.21</v>
      </c>
      <c r="AD141" s="1">
        <v>203.35</v>
      </c>
    </row>
    <row r="142" spans="1:30" x14ac:dyDescent="0.2">
      <c r="A142" s="1" t="s">
        <v>154</v>
      </c>
      <c r="B142" s="3" t="s">
        <v>148</v>
      </c>
      <c r="C142" s="1" t="s">
        <v>32</v>
      </c>
      <c r="D142" s="1" t="s">
        <v>38</v>
      </c>
      <c r="E142" s="1" t="s">
        <v>34</v>
      </c>
      <c r="F142" s="1" t="str">
        <f t="shared" si="5"/>
        <v>BMAC 02-027 on-chip ctrl</v>
      </c>
      <c r="G142" s="1">
        <v>1.88</v>
      </c>
      <c r="H142" s="1">
        <v>1.41</v>
      </c>
      <c r="I142" s="1">
        <v>4.1500000000000004</v>
      </c>
      <c r="J142" s="1">
        <v>36.85</v>
      </c>
      <c r="K142" s="1">
        <v>53.62</v>
      </c>
      <c r="L142" s="1">
        <v>3.8</v>
      </c>
      <c r="M142" s="1">
        <v>5.71</v>
      </c>
      <c r="N142" s="1">
        <v>7.69</v>
      </c>
      <c r="O142" s="1">
        <v>4.58</v>
      </c>
      <c r="P142" s="1">
        <v>17.89</v>
      </c>
      <c r="Q142" s="1">
        <v>149.49</v>
      </c>
      <c r="R142" s="1">
        <v>258.45</v>
      </c>
      <c r="S142" s="1">
        <v>2.5299999999999998</v>
      </c>
      <c r="T142" s="1">
        <v>38.64</v>
      </c>
      <c r="U142" s="1">
        <v>4.38</v>
      </c>
      <c r="V142" s="1">
        <v>1460</v>
      </c>
      <c r="W142" s="1">
        <v>535.74</v>
      </c>
      <c r="X142" s="1">
        <v>176.66</v>
      </c>
      <c r="Y142" s="1">
        <v>119.49</v>
      </c>
      <c r="Z142" s="1">
        <v>3045</v>
      </c>
      <c r="AA142" s="1">
        <v>39452</v>
      </c>
      <c r="AB142" s="1">
        <v>79.62</v>
      </c>
      <c r="AC142" s="1">
        <v>587.71</v>
      </c>
      <c r="AD142" s="1">
        <v>190.48</v>
      </c>
    </row>
    <row r="143" spans="1:30" x14ac:dyDescent="0.2">
      <c r="B143" s="3"/>
    </row>
    <row r="144" spans="1:30" x14ac:dyDescent="0.2">
      <c r="A144" s="1" t="s">
        <v>155</v>
      </c>
      <c r="B144" s="3" t="s">
        <v>148</v>
      </c>
      <c r="C144" s="1" t="s">
        <v>42</v>
      </c>
      <c r="D144" s="1" t="s">
        <v>33</v>
      </c>
      <c r="E144" s="1" t="s">
        <v>34</v>
      </c>
      <c r="F144" s="1" t="str">
        <f>CONCATENATE(E144," ",B144," ",C144," ", D144)</f>
        <v>BMAC 02-027 2D simSF</v>
      </c>
      <c r="G144" s="1">
        <v>2.2400000000000002</v>
      </c>
      <c r="H144" s="1">
        <v>1.53</v>
      </c>
      <c r="I144" s="1">
        <v>2.57</v>
      </c>
      <c r="J144" s="1">
        <v>32.020000000000003</v>
      </c>
      <c r="K144" s="1">
        <v>29.93</v>
      </c>
      <c r="L144" s="1">
        <v>5.74</v>
      </c>
      <c r="M144" s="1">
        <v>4.96</v>
      </c>
      <c r="N144" s="1">
        <v>1318</v>
      </c>
      <c r="O144" s="1">
        <v>9.75</v>
      </c>
      <c r="P144" s="1">
        <v>11.95</v>
      </c>
      <c r="Q144" s="1">
        <v>161.49</v>
      </c>
      <c r="R144" s="1">
        <v>380.78</v>
      </c>
      <c r="S144" s="1">
        <v>238.08</v>
      </c>
      <c r="T144" s="1">
        <v>35.46</v>
      </c>
      <c r="U144" s="1">
        <v>3.1</v>
      </c>
      <c r="V144" s="1">
        <v>909.41</v>
      </c>
      <c r="W144" s="1">
        <v>794.1</v>
      </c>
      <c r="X144" s="1">
        <v>242.28</v>
      </c>
      <c r="Y144" s="1">
        <v>123.73</v>
      </c>
      <c r="Z144" s="1">
        <v>1248</v>
      </c>
      <c r="AA144" s="1">
        <v>55380</v>
      </c>
      <c r="AB144" s="1">
        <v>155.24</v>
      </c>
      <c r="AC144" s="1">
        <v>963.76</v>
      </c>
      <c r="AD144" s="1">
        <v>209.88</v>
      </c>
    </row>
    <row r="145" spans="1:30" x14ac:dyDescent="0.2">
      <c r="A145" s="1" t="s">
        <v>155</v>
      </c>
      <c r="B145" s="3" t="s">
        <v>148</v>
      </c>
      <c r="C145" s="1" t="s">
        <v>42</v>
      </c>
      <c r="D145" s="1" t="s">
        <v>33</v>
      </c>
      <c r="E145" s="1" t="s">
        <v>34</v>
      </c>
      <c r="F145" s="1" t="str">
        <f>CONCATENATE(E145," ",B145," ",C145," ", D145)</f>
        <v>BMAC 02-027 2D simSF</v>
      </c>
      <c r="G145" s="1">
        <v>2.12</v>
      </c>
      <c r="H145" s="1">
        <v>2.0499999999999998</v>
      </c>
      <c r="I145" s="1">
        <v>2.4300000000000002</v>
      </c>
      <c r="J145" s="1">
        <v>30.97</v>
      </c>
      <c r="K145" s="1">
        <v>40.450000000000003</v>
      </c>
      <c r="L145" s="1">
        <v>5.66</v>
      </c>
      <c r="M145" s="1">
        <v>5.71</v>
      </c>
      <c r="N145" s="1">
        <v>1329</v>
      </c>
      <c r="O145" s="1">
        <v>10.06</v>
      </c>
      <c r="P145" s="1">
        <v>10.14</v>
      </c>
      <c r="Q145" s="1">
        <v>161.49</v>
      </c>
      <c r="R145" s="1">
        <v>380.78</v>
      </c>
      <c r="S145" s="1">
        <v>189.54</v>
      </c>
      <c r="T145" s="1">
        <v>37.07</v>
      </c>
      <c r="U145" s="1">
        <v>2.52</v>
      </c>
      <c r="V145" s="1">
        <v>901.84</v>
      </c>
      <c r="W145" s="1">
        <v>727.43</v>
      </c>
      <c r="X145" s="1">
        <v>233.21</v>
      </c>
      <c r="Y145" s="1">
        <v>128.01</v>
      </c>
      <c r="Z145" s="1">
        <v>1248</v>
      </c>
      <c r="AA145" s="1">
        <v>55721</v>
      </c>
      <c r="AB145" s="1">
        <v>161.91</v>
      </c>
      <c r="AC145" s="1">
        <v>933.35</v>
      </c>
      <c r="AD145" s="1">
        <v>203.35</v>
      </c>
    </row>
    <row r="146" spans="1:30" x14ac:dyDescent="0.2">
      <c r="A146" s="1" t="s">
        <v>155</v>
      </c>
      <c r="B146" s="3" t="s">
        <v>148</v>
      </c>
      <c r="C146" s="1" t="s">
        <v>42</v>
      </c>
      <c r="D146" s="1" t="s">
        <v>33</v>
      </c>
      <c r="E146" s="1" t="s">
        <v>34</v>
      </c>
      <c r="F146" s="1" t="str">
        <f>CONCATENATE(E146," ",B146," ",C146," ", D146)</f>
        <v>BMAC 02-027 2D simSF</v>
      </c>
      <c r="G146" s="1">
        <v>2.2400000000000002</v>
      </c>
      <c r="H146" s="1">
        <v>2.59</v>
      </c>
      <c r="I146" s="1">
        <v>2.16</v>
      </c>
      <c r="J146" s="1">
        <v>31.76</v>
      </c>
      <c r="K146" s="1">
        <v>39.659999999999997</v>
      </c>
      <c r="L146" s="1">
        <v>5.82</v>
      </c>
      <c r="M146" s="1">
        <v>5.71</v>
      </c>
      <c r="N146" s="1">
        <v>1217</v>
      </c>
      <c r="O146" s="1">
        <v>9.64</v>
      </c>
      <c r="P146" s="1">
        <v>11.95</v>
      </c>
      <c r="Q146" s="1">
        <v>149.49</v>
      </c>
      <c r="R146" s="1">
        <v>258.45</v>
      </c>
      <c r="S146" s="1">
        <v>185.21</v>
      </c>
      <c r="T146" s="1">
        <v>37.07</v>
      </c>
      <c r="U146" s="1">
        <v>3.72</v>
      </c>
      <c r="V146" s="1">
        <v>850.39</v>
      </c>
      <c r="W146" s="1">
        <v>994.79</v>
      </c>
      <c r="X146" s="1">
        <v>233.21</v>
      </c>
      <c r="Y146" s="1">
        <v>136.63999999999999</v>
      </c>
      <c r="Z146" s="1">
        <v>1573</v>
      </c>
      <c r="AA146" s="1">
        <v>53929</v>
      </c>
      <c r="AB146" s="1">
        <v>155.97999999999999</v>
      </c>
      <c r="AC146" s="1">
        <v>945.8</v>
      </c>
      <c r="AD146" s="1">
        <v>229.77</v>
      </c>
    </row>
    <row r="147" spans="1:30" x14ac:dyDescent="0.2">
      <c r="B147" s="3"/>
    </row>
    <row r="148" spans="1:30" x14ac:dyDescent="0.2">
      <c r="A148" s="1" t="s">
        <v>156</v>
      </c>
      <c r="B148" s="3" t="s">
        <v>148</v>
      </c>
      <c r="C148" s="1" t="s">
        <v>42</v>
      </c>
      <c r="D148" s="1" t="s">
        <v>38</v>
      </c>
      <c r="E148" s="1" t="s">
        <v>34</v>
      </c>
      <c r="F148" s="1" t="str">
        <f>CONCATENATE(E148," ",B148," ",C148," ", D148)</f>
        <v>BMAC 02-027 2D ctrl</v>
      </c>
      <c r="G148" s="1">
        <v>2</v>
      </c>
      <c r="H148" s="1">
        <v>1.28</v>
      </c>
      <c r="I148" s="1">
        <v>2.16</v>
      </c>
      <c r="J148" s="1">
        <v>22.76</v>
      </c>
      <c r="K148" s="1">
        <v>8.5</v>
      </c>
      <c r="L148" s="1">
        <v>5.51</v>
      </c>
      <c r="M148" s="1">
        <v>4.96</v>
      </c>
      <c r="N148" s="1">
        <v>7.69</v>
      </c>
      <c r="O148" s="1">
        <v>9.43</v>
      </c>
      <c r="P148" s="1">
        <v>11.95</v>
      </c>
      <c r="Q148" s="1">
        <v>137.74</v>
      </c>
      <c r="R148" s="1">
        <v>321.98</v>
      </c>
      <c r="S148" s="1">
        <v>6.23</v>
      </c>
      <c r="T148" s="1">
        <v>34.630000000000003</v>
      </c>
      <c r="U148" s="1">
        <v>3.1</v>
      </c>
      <c r="V148" s="1">
        <v>999.14</v>
      </c>
      <c r="W148" s="1">
        <v>811.85</v>
      </c>
      <c r="X148" s="1">
        <v>186.35</v>
      </c>
      <c r="Y148" s="1">
        <v>123.73</v>
      </c>
      <c r="Z148" s="1">
        <v>1248</v>
      </c>
      <c r="AA148" s="1">
        <v>49588</v>
      </c>
      <c r="AB148" s="1">
        <v>101.27</v>
      </c>
      <c r="AC148" s="1">
        <v>708.41</v>
      </c>
      <c r="AD148" s="1">
        <v>223.08</v>
      </c>
    </row>
    <row r="149" spans="1:30" x14ac:dyDescent="0.2">
      <c r="A149" s="1" t="s">
        <v>156</v>
      </c>
      <c r="B149" s="3" t="s">
        <v>148</v>
      </c>
      <c r="C149" s="1" t="s">
        <v>42</v>
      </c>
      <c r="D149" s="1" t="s">
        <v>38</v>
      </c>
      <c r="E149" s="1" t="s">
        <v>34</v>
      </c>
      <c r="F149" s="1" t="str">
        <f>CONCATENATE(E149," ",B149," ",C149," ", D149)</f>
        <v>BMAC 02-027 2D ctrl</v>
      </c>
      <c r="G149" s="1">
        <v>2</v>
      </c>
      <c r="H149" s="1">
        <v>1.41</v>
      </c>
      <c r="I149" s="1">
        <v>1.91</v>
      </c>
      <c r="J149" s="1">
        <v>22.27</v>
      </c>
      <c r="K149" s="1">
        <v>15.27</v>
      </c>
      <c r="L149" s="1">
        <v>4.8899999999999997</v>
      </c>
      <c r="M149" s="1">
        <v>4.96</v>
      </c>
      <c r="N149" s="1">
        <v>8.14</v>
      </c>
      <c r="O149" s="1">
        <v>7.57</v>
      </c>
      <c r="P149" s="1">
        <v>11.03</v>
      </c>
      <c r="Q149" s="1">
        <v>137.74</v>
      </c>
      <c r="R149" s="1">
        <v>188.09</v>
      </c>
      <c r="S149" s="1">
        <v>3.68</v>
      </c>
      <c r="T149" s="1">
        <v>33.78</v>
      </c>
      <c r="U149" s="1">
        <v>2.52</v>
      </c>
      <c r="V149" s="1">
        <v>894.84</v>
      </c>
      <c r="W149" s="1">
        <v>720.02</v>
      </c>
      <c r="X149" s="1">
        <v>186.35</v>
      </c>
      <c r="Y149" s="1">
        <v>123.73</v>
      </c>
      <c r="Z149" s="1">
        <v>1248</v>
      </c>
      <c r="AA149" s="1">
        <v>44991</v>
      </c>
      <c r="AB149" s="1">
        <v>91.41</v>
      </c>
      <c r="AC149" s="1">
        <v>646.54999999999995</v>
      </c>
      <c r="AD149" s="1">
        <v>209.88</v>
      </c>
    </row>
    <row r="150" spans="1:30" x14ac:dyDescent="0.2">
      <c r="A150" s="1" t="s">
        <v>156</v>
      </c>
      <c r="B150" s="3" t="s">
        <v>148</v>
      </c>
      <c r="C150" s="1" t="s">
        <v>42</v>
      </c>
      <c r="D150" s="1" t="s">
        <v>38</v>
      </c>
      <c r="E150" s="1" t="s">
        <v>34</v>
      </c>
      <c r="F150" s="1" t="str">
        <f>CONCATENATE(E150," ",B150," ",C150," ", D150)</f>
        <v>BMAC 02-027 2D ctrl</v>
      </c>
      <c r="G150" s="1">
        <v>2.12</v>
      </c>
      <c r="H150" s="1">
        <v>4.63</v>
      </c>
      <c r="I150" s="1">
        <v>2.4300000000000002</v>
      </c>
      <c r="J150" s="1">
        <v>22.76</v>
      </c>
      <c r="K150" s="1">
        <v>15.27</v>
      </c>
      <c r="L150" s="1">
        <v>5.35</v>
      </c>
      <c r="M150" s="1">
        <v>5.71</v>
      </c>
      <c r="N150" s="1">
        <v>7.25</v>
      </c>
      <c r="O150" s="1">
        <v>9.5399999999999991</v>
      </c>
      <c r="P150" s="1">
        <v>11.03</v>
      </c>
      <c r="Q150" s="1">
        <v>149.49</v>
      </c>
      <c r="R150" s="1">
        <v>321.98</v>
      </c>
      <c r="S150" s="1">
        <v>3.68</v>
      </c>
      <c r="T150" s="1">
        <v>34.630000000000003</v>
      </c>
      <c r="U150" s="1">
        <v>3.1</v>
      </c>
      <c r="V150" s="1">
        <v>907.24</v>
      </c>
      <c r="W150" s="1">
        <v>808.89</v>
      </c>
      <c r="X150" s="1">
        <v>186.35</v>
      </c>
      <c r="Y150" s="1">
        <v>132.31</v>
      </c>
      <c r="Z150" s="1">
        <v>1248</v>
      </c>
      <c r="AA150" s="1">
        <v>48834</v>
      </c>
      <c r="AB150" s="1">
        <v>97.86</v>
      </c>
      <c r="AC150" s="1">
        <v>700.76</v>
      </c>
      <c r="AD150" s="1">
        <v>209.88</v>
      </c>
    </row>
    <row r="151" spans="1:30" x14ac:dyDescent="0.2">
      <c r="B151" s="3"/>
    </row>
    <row r="152" spans="1:30" x14ac:dyDescent="0.2">
      <c r="A152" s="1" t="s">
        <v>157</v>
      </c>
      <c r="C152" s="1" t="s">
        <v>63</v>
      </c>
      <c r="D152" s="1" t="s">
        <v>33</v>
      </c>
      <c r="E152" s="1" t="s">
        <v>63</v>
      </c>
      <c r="F152" s="1" t="str">
        <f>CONCATENATE(E152," ",B152," ",C152," ", D152)</f>
        <v>background  background simSF</v>
      </c>
      <c r="G152" s="1">
        <v>2</v>
      </c>
      <c r="H152" s="1">
        <v>0.63</v>
      </c>
      <c r="I152" s="1">
        <v>1.66</v>
      </c>
      <c r="J152" s="1">
        <v>33.090000000000003</v>
      </c>
      <c r="K152" s="1">
        <v>0.54</v>
      </c>
      <c r="L152" s="1">
        <v>3.49</v>
      </c>
      <c r="M152" s="1">
        <v>4.25</v>
      </c>
      <c r="N152" s="1">
        <v>1802</v>
      </c>
      <c r="O152" s="1">
        <v>4.7699999999999996</v>
      </c>
      <c r="P152" s="1">
        <v>5.4</v>
      </c>
      <c r="Q152" s="1">
        <v>137.74</v>
      </c>
      <c r="R152" s="2">
        <v>30.32</v>
      </c>
      <c r="S152" s="1">
        <v>163.02000000000001</v>
      </c>
      <c r="T152" s="1">
        <v>34.630000000000003</v>
      </c>
      <c r="U152" s="1">
        <v>1.99</v>
      </c>
      <c r="V152" s="1">
        <v>410.79</v>
      </c>
      <c r="W152" s="1">
        <v>693.32</v>
      </c>
      <c r="X152" s="1">
        <v>328.18</v>
      </c>
      <c r="Y152" s="1">
        <v>75.03</v>
      </c>
      <c r="Z152" s="1">
        <v>947.36</v>
      </c>
      <c r="AA152" s="1">
        <v>47452</v>
      </c>
      <c r="AB152" s="1">
        <v>160.43</v>
      </c>
      <c r="AC152" s="1">
        <v>994.9</v>
      </c>
      <c r="AD152" s="1">
        <v>250.14</v>
      </c>
    </row>
    <row r="153" spans="1:30" x14ac:dyDescent="0.2">
      <c r="A153" s="1" t="s">
        <v>158</v>
      </c>
      <c r="C153" s="1" t="s">
        <v>63</v>
      </c>
      <c r="D153" s="1" t="s">
        <v>38</v>
      </c>
      <c r="E153" s="1" t="s">
        <v>63</v>
      </c>
      <c r="F153" s="1" t="str">
        <f>CONCATENATE(E153," ",B153," ",C153," ", D153)</f>
        <v>background  background ctrl</v>
      </c>
      <c r="G153" s="1">
        <v>1.88</v>
      </c>
      <c r="H153" s="1">
        <v>0.63</v>
      </c>
      <c r="I153" s="1">
        <v>1.42</v>
      </c>
      <c r="J153" s="1">
        <v>23.26</v>
      </c>
      <c r="K153" s="1">
        <v>0.56999999999999995</v>
      </c>
      <c r="L153" s="1">
        <v>3.18</v>
      </c>
      <c r="M153" s="1">
        <v>3.58</v>
      </c>
      <c r="N153" s="1">
        <v>6.79</v>
      </c>
      <c r="O153" s="1">
        <v>4.01</v>
      </c>
      <c r="P153" s="1">
        <v>6.85</v>
      </c>
      <c r="Q153" s="1">
        <v>115.06</v>
      </c>
      <c r="R153" s="2">
        <v>30.32</v>
      </c>
      <c r="S153" s="1">
        <v>2.5299999999999998</v>
      </c>
      <c r="T153" s="1">
        <v>32.92</v>
      </c>
      <c r="U153" s="1">
        <v>1.99</v>
      </c>
      <c r="V153" s="1">
        <v>348.65</v>
      </c>
      <c r="W153" s="1">
        <v>473.23</v>
      </c>
      <c r="X153" s="1">
        <v>156.96</v>
      </c>
      <c r="Y153" s="1">
        <v>75.03</v>
      </c>
      <c r="Z153" s="1">
        <v>947.36</v>
      </c>
      <c r="AA153" s="1">
        <v>36877</v>
      </c>
      <c r="AB153" s="1">
        <v>86.85</v>
      </c>
      <c r="AC153" s="1">
        <v>637.77</v>
      </c>
      <c r="AD153" s="1">
        <v>203.35</v>
      </c>
    </row>
    <row r="154" spans="1:30" x14ac:dyDescent="0.2">
      <c r="A154" s="1" t="s">
        <v>159</v>
      </c>
      <c r="B154" s="3" t="s">
        <v>160</v>
      </c>
      <c r="C154" s="1" t="s">
        <v>32</v>
      </c>
      <c r="D154" s="1" t="s">
        <v>33</v>
      </c>
      <c r="E154" s="1" t="s">
        <v>34</v>
      </c>
      <c r="F154" s="1" t="str">
        <f>CONCATENATE(E154," ",B154," ",C154," ", D154)</f>
        <v>BMAC 01-041 on-chip simSF</v>
      </c>
      <c r="G154" s="1">
        <v>2.12</v>
      </c>
      <c r="H154" s="1">
        <v>0.83</v>
      </c>
      <c r="I154" s="1">
        <v>2.16</v>
      </c>
      <c r="J154" s="1">
        <v>48.18</v>
      </c>
      <c r="K154" s="1">
        <v>1.81</v>
      </c>
      <c r="L154" s="1">
        <v>3.8</v>
      </c>
      <c r="M154" s="1">
        <v>4.96</v>
      </c>
      <c r="N154" s="1">
        <v>2490</v>
      </c>
      <c r="O154" s="1">
        <v>5.95</v>
      </c>
      <c r="P154" s="1">
        <v>8.44</v>
      </c>
      <c r="Q154" s="1">
        <v>137.74</v>
      </c>
      <c r="R154" s="1">
        <v>188.09</v>
      </c>
      <c r="S154" s="1">
        <v>337.16</v>
      </c>
      <c r="T154" s="1">
        <v>35.46</v>
      </c>
      <c r="U154" s="1">
        <v>1.51</v>
      </c>
      <c r="V154" s="1">
        <v>1890</v>
      </c>
      <c r="W154" s="1">
        <v>678.47</v>
      </c>
      <c r="X154" s="1">
        <v>721.71</v>
      </c>
      <c r="Y154" s="1">
        <v>94.66</v>
      </c>
      <c r="Z154" s="1">
        <v>1248</v>
      </c>
      <c r="AA154" s="1">
        <v>50629</v>
      </c>
      <c r="AB154" s="1">
        <v>163.38999999999999</v>
      </c>
      <c r="AC154" s="1">
        <v>955.57</v>
      </c>
      <c r="AD154" s="1">
        <v>223.08</v>
      </c>
    </row>
    <row r="155" spans="1:30" x14ac:dyDescent="0.2">
      <c r="A155" s="1" t="s">
        <v>161</v>
      </c>
      <c r="B155" s="3" t="s">
        <v>160</v>
      </c>
      <c r="C155" s="1" t="s">
        <v>32</v>
      </c>
      <c r="D155" s="1" t="s">
        <v>33</v>
      </c>
      <c r="E155" s="1" t="s">
        <v>34</v>
      </c>
      <c r="F155" s="1" t="str">
        <f>CONCATENATE(E155," ",B155," ",C155," ", D155)</f>
        <v>BMAC 01-041 on-chip simSF</v>
      </c>
      <c r="G155" s="1">
        <v>2</v>
      </c>
      <c r="H155" s="1">
        <v>0.73</v>
      </c>
      <c r="I155" s="1">
        <v>2.7</v>
      </c>
      <c r="J155" s="1">
        <v>50.15</v>
      </c>
      <c r="K155" s="1">
        <v>1.27</v>
      </c>
      <c r="L155" s="1">
        <v>3.8</v>
      </c>
      <c r="M155" s="1">
        <v>4.25</v>
      </c>
      <c r="N155" s="1">
        <v>2886</v>
      </c>
      <c r="O155" s="1">
        <v>5.95</v>
      </c>
      <c r="P155" s="1">
        <v>8.44</v>
      </c>
      <c r="Q155" s="1">
        <v>149.49</v>
      </c>
      <c r="R155" s="1">
        <v>105.73</v>
      </c>
      <c r="S155" s="1">
        <v>328.4</v>
      </c>
      <c r="T155" s="1">
        <v>35.46</v>
      </c>
      <c r="U155" s="1">
        <v>1.51</v>
      </c>
      <c r="V155" s="1">
        <v>1914</v>
      </c>
      <c r="W155" s="1">
        <v>763</v>
      </c>
      <c r="X155" s="1">
        <v>587.25</v>
      </c>
      <c r="Y155" s="1">
        <v>90.65</v>
      </c>
      <c r="Z155" s="1">
        <v>1573</v>
      </c>
      <c r="AA155" s="1">
        <v>51070</v>
      </c>
      <c r="AB155" s="1">
        <v>168.57</v>
      </c>
      <c r="AC155" s="1">
        <v>1008</v>
      </c>
      <c r="AD155" s="1">
        <v>216.45</v>
      </c>
    </row>
    <row r="156" spans="1:30" x14ac:dyDescent="0.2">
      <c r="B156" s="3"/>
    </row>
    <row r="157" spans="1:30" x14ac:dyDescent="0.2">
      <c r="B157" s="3"/>
    </row>
    <row r="158" spans="1:30" x14ac:dyDescent="0.2">
      <c r="A158" s="1" t="s">
        <v>162</v>
      </c>
      <c r="B158" s="3" t="s">
        <v>160</v>
      </c>
      <c r="C158" s="1" t="s">
        <v>32</v>
      </c>
      <c r="D158" s="1" t="s">
        <v>38</v>
      </c>
      <c r="E158" s="1" t="s">
        <v>34</v>
      </c>
      <c r="F158" s="1" t="str">
        <f>CONCATENATE(E158," ",B158," ",C158," ", D158)</f>
        <v>BMAC 01-041 on-chip ctrl</v>
      </c>
      <c r="G158" s="1">
        <v>2.12</v>
      </c>
      <c r="H158" s="1">
        <v>0.83</v>
      </c>
      <c r="I158" s="1">
        <v>2.7</v>
      </c>
      <c r="J158" s="1">
        <v>39.57</v>
      </c>
      <c r="K158" s="1">
        <v>0.94</v>
      </c>
      <c r="L158" s="1">
        <v>3.34</v>
      </c>
      <c r="M158" s="1">
        <v>4.25</v>
      </c>
      <c r="N158" s="1">
        <v>7.25</v>
      </c>
      <c r="O158" s="1">
        <v>4.7699999999999996</v>
      </c>
      <c r="P158" s="1">
        <v>9.2799999999999994</v>
      </c>
      <c r="Q158" s="1">
        <v>126.26</v>
      </c>
      <c r="R158" s="2">
        <v>30.32</v>
      </c>
      <c r="S158" s="1">
        <v>1.48</v>
      </c>
      <c r="T158" s="1">
        <v>32.92</v>
      </c>
      <c r="U158" s="1">
        <v>1.51</v>
      </c>
      <c r="V158" s="1">
        <v>1726</v>
      </c>
      <c r="W158" s="1">
        <v>678.47</v>
      </c>
      <c r="X158" s="1">
        <v>166.86</v>
      </c>
      <c r="Y158" s="1">
        <v>86.68</v>
      </c>
      <c r="Z158" s="1">
        <v>1248</v>
      </c>
      <c r="AA158" s="1">
        <v>45153</v>
      </c>
      <c r="AB158" s="1">
        <v>95.97</v>
      </c>
      <c r="AC158" s="1">
        <v>665.42</v>
      </c>
      <c r="AD158" s="1">
        <v>229.77</v>
      </c>
    </row>
    <row r="159" spans="1:30" x14ac:dyDescent="0.2">
      <c r="A159" s="1" t="s">
        <v>163</v>
      </c>
      <c r="B159" s="3" t="s">
        <v>160</v>
      </c>
      <c r="C159" s="1" t="s">
        <v>32</v>
      </c>
      <c r="D159" s="1" t="s">
        <v>38</v>
      </c>
      <c r="E159" s="1" t="s">
        <v>34</v>
      </c>
      <c r="F159" s="1" t="str">
        <f>CONCATENATE(E159," ",B159," ",C159," ", D159)</f>
        <v>BMAC 01-041 on-chip ctrl</v>
      </c>
      <c r="G159" s="1">
        <v>1.77</v>
      </c>
      <c r="H159" s="1">
        <v>0.73</v>
      </c>
      <c r="I159" s="1">
        <v>1.91</v>
      </c>
      <c r="J159" s="1">
        <v>42.88</v>
      </c>
      <c r="K159" s="1">
        <v>1.81</v>
      </c>
      <c r="L159" s="1">
        <v>3.18</v>
      </c>
      <c r="M159" s="1">
        <v>4.25</v>
      </c>
      <c r="N159" s="1">
        <v>7.25</v>
      </c>
      <c r="O159" s="1">
        <v>4.58</v>
      </c>
      <c r="P159" s="1">
        <v>8.86</v>
      </c>
      <c r="Q159" s="1">
        <v>126.26</v>
      </c>
      <c r="R159" s="2">
        <v>30.32</v>
      </c>
      <c r="S159" s="1">
        <v>1.48</v>
      </c>
      <c r="T159" s="1">
        <v>33.78</v>
      </c>
      <c r="U159" s="1">
        <v>1.74</v>
      </c>
      <c r="V159" s="1">
        <v>1763</v>
      </c>
      <c r="W159" s="1">
        <v>751.15</v>
      </c>
      <c r="X159" s="1">
        <v>166.86</v>
      </c>
      <c r="Y159" s="1">
        <v>82.75</v>
      </c>
      <c r="Z159" s="1">
        <v>1573</v>
      </c>
      <c r="AA159" s="1">
        <v>45716</v>
      </c>
      <c r="AB159" s="1">
        <v>104.3</v>
      </c>
      <c r="AC159" s="1">
        <v>718.54</v>
      </c>
      <c r="AD159" s="1">
        <v>223.08</v>
      </c>
    </row>
    <row r="160" spans="1:30" x14ac:dyDescent="0.2">
      <c r="A160" s="1" t="s">
        <v>164</v>
      </c>
      <c r="B160" s="3" t="s">
        <v>160</v>
      </c>
      <c r="C160" s="1" t="s">
        <v>32</v>
      </c>
      <c r="D160" s="1" t="s">
        <v>38</v>
      </c>
      <c r="E160" s="1" t="s">
        <v>34</v>
      </c>
      <c r="F160" s="1" t="str">
        <f>CONCATENATE(E160," ",B160," ",C160," ", D160)</f>
        <v>BMAC 01-041 on-chip ctrl</v>
      </c>
      <c r="G160" s="1">
        <v>2.2400000000000002</v>
      </c>
      <c r="H160" s="1">
        <v>0.94</v>
      </c>
      <c r="I160" s="1">
        <v>2.4300000000000002</v>
      </c>
      <c r="J160" s="1">
        <v>38.479999999999997</v>
      </c>
      <c r="K160" s="1">
        <v>0.86</v>
      </c>
      <c r="L160" s="1">
        <v>3.34</v>
      </c>
      <c r="M160" s="1">
        <v>4.96</v>
      </c>
      <c r="N160" s="1">
        <v>7.25</v>
      </c>
      <c r="O160" s="1">
        <v>4.01</v>
      </c>
      <c r="P160" s="1">
        <v>11.03</v>
      </c>
      <c r="Q160" s="1">
        <v>137.74</v>
      </c>
      <c r="R160" s="2">
        <v>30.32</v>
      </c>
      <c r="S160" s="1">
        <v>1.48</v>
      </c>
      <c r="T160" s="1">
        <v>36.270000000000003</v>
      </c>
      <c r="U160" s="1">
        <v>3.1</v>
      </c>
      <c r="V160" s="1">
        <v>1822</v>
      </c>
      <c r="W160" s="1">
        <v>616.07000000000005</v>
      </c>
      <c r="X160" s="1">
        <v>166.86</v>
      </c>
      <c r="Y160" s="1">
        <v>96.68</v>
      </c>
      <c r="Z160" s="1">
        <v>1573</v>
      </c>
      <c r="AA160" s="1">
        <v>43262</v>
      </c>
      <c r="AB160" s="1">
        <v>94.45</v>
      </c>
      <c r="AC160" s="1">
        <v>646.13</v>
      </c>
      <c r="AD160" s="1">
        <v>223.08</v>
      </c>
    </row>
    <row r="161" spans="1:30" x14ac:dyDescent="0.2">
      <c r="B161" s="3"/>
      <c r="R161" s="2"/>
    </row>
    <row r="162" spans="1:30" x14ac:dyDescent="0.2">
      <c r="A162" s="1" t="s">
        <v>165</v>
      </c>
      <c r="B162" s="3" t="s">
        <v>160</v>
      </c>
      <c r="C162" s="1" t="s">
        <v>42</v>
      </c>
      <c r="D162" s="1" t="s">
        <v>33</v>
      </c>
      <c r="E162" s="1" t="s">
        <v>34</v>
      </c>
      <c r="F162" s="1" t="str">
        <f>CONCATENATE(E162," ",B162," ",C162," ", D162)</f>
        <v>BMAC 01-041 2D simSF</v>
      </c>
      <c r="G162" s="1">
        <v>2.4900000000000002</v>
      </c>
      <c r="H162" s="1">
        <v>2.1800000000000002</v>
      </c>
      <c r="I162" s="1">
        <v>2.16</v>
      </c>
      <c r="J162" s="1">
        <v>38.75</v>
      </c>
      <c r="K162" s="1">
        <v>127.47</v>
      </c>
      <c r="L162" s="1">
        <v>5.66</v>
      </c>
      <c r="M162" s="1">
        <v>4.96</v>
      </c>
      <c r="N162" s="1">
        <v>1044</v>
      </c>
      <c r="O162" s="1">
        <v>13.62</v>
      </c>
      <c r="P162" s="1">
        <v>11.95</v>
      </c>
      <c r="Q162" s="1">
        <v>161.49</v>
      </c>
      <c r="R162" s="1">
        <v>435.99</v>
      </c>
      <c r="S162" s="1">
        <v>210.17</v>
      </c>
      <c r="T162" s="1">
        <v>36.270000000000003</v>
      </c>
      <c r="U162" s="1">
        <v>2.52</v>
      </c>
      <c r="V162" s="1">
        <v>968.48</v>
      </c>
      <c r="W162" s="1">
        <v>927.04</v>
      </c>
      <c r="X162" s="1">
        <v>242.28</v>
      </c>
      <c r="Y162" s="1">
        <v>123.73</v>
      </c>
      <c r="Z162" s="1">
        <v>1248</v>
      </c>
      <c r="AA162" s="1">
        <v>44747</v>
      </c>
      <c r="AB162" s="1">
        <v>158.94999999999999</v>
      </c>
      <c r="AC162" s="1">
        <v>962.85</v>
      </c>
      <c r="AD162" s="1">
        <v>203.35</v>
      </c>
    </row>
    <row r="163" spans="1:30" x14ac:dyDescent="0.2">
      <c r="A163" s="1" t="s">
        <v>165</v>
      </c>
      <c r="B163" s="3" t="s">
        <v>160</v>
      </c>
      <c r="C163" s="1" t="s">
        <v>42</v>
      </c>
      <c r="D163" s="1" t="s">
        <v>33</v>
      </c>
      <c r="E163" s="1" t="s">
        <v>34</v>
      </c>
      <c r="F163" s="1" t="str">
        <f>CONCATENATE(E163," ",B163," ",C163," ", D163)</f>
        <v>BMAC 01-041 2D simSF</v>
      </c>
      <c r="G163" s="1">
        <v>2.4900000000000002</v>
      </c>
      <c r="H163" s="1">
        <v>8.26</v>
      </c>
      <c r="I163" s="1">
        <v>2.4300000000000002</v>
      </c>
      <c r="J163" s="1">
        <v>94.37</v>
      </c>
      <c r="K163" s="1">
        <v>149.97</v>
      </c>
      <c r="L163" s="1">
        <v>5.2</v>
      </c>
      <c r="M163" s="1">
        <v>5.71</v>
      </c>
      <c r="N163" s="1">
        <v>1039</v>
      </c>
      <c r="O163" s="1">
        <v>12.78</v>
      </c>
      <c r="P163" s="1">
        <v>11.03</v>
      </c>
      <c r="Q163" s="1">
        <v>149.49</v>
      </c>
      <c r="R163" s="1">
        <v>321.98</v>
      </c>
      <c r="S163" s="1">
        <v>174.79</v>
      </c>
      <c r="T163" s="1">
        <v>35.46</v>
      </c>
      <c r="U163" s="1">
        <v>1.99</v>
      </c>
      <c r="V163" s="1">
        <v>1041</v>
      </c>
      <c r="W163" s="1">
        <v>985.96</v>
      </c>
      <c r="X163" s="1">
        <v>233.21</v>
      </c>
      <c r="Y163" s="1">
        <v>123.73</v>
      </c>
      <c r="Z163" s="1">
        <v>1573</v>
      </c>
      <c r="AA163" s="1">
        <v>40518</v>
      </c>
      <c r="AB163" s="1">
        <v>158.21</v>
      </c>
      <c r="AC163" s="1">
        <v>987.78</v>
      </c>
      <c r="AD163" s="1">
        <v>209.88</v>
      </c>
    </row>
    <row r="164" spans="1:30" x14ac:dyDescent="0.2">
      <c r="A164" s="1" t="s">
        <v>165</v>
      </c>
      <c r="B164" s="3" t="s">
        <v>160</v>
      </c>
      <c r="C164" s="1" t="s">
        <v>42</v>
      </c>
      <c r="D164" s="1" t="s">
        <v>33</v>
      </c>
      <c r="E164" s="1" t="s">
        <v>34</v>
      </c>
      <c r="F164" s="1" t="str">
        <f>CONCATENATE(E164," ",B164," ",C164," ", D164)</f>
        <v>BMAC 01-041 2D simSF</v>
      </c>
      <c r="G164" s="1">
        <v>2.36</v>
      </c>
      <c r="H164" s="1">
        <v>5.7</v>
      </c>
      <c r="I164" s="1">
        <v>1.91</v>
      </c>
      <c r="J164" s="1">
        <v>37.94</v>
      </c>
      <c r="K164" s="1">
        <v>146.66999999999999</v>
      </c>
      <c r="L164" s="1">
        <v>7.54</v>
      </c>
      <c r="M164" s="1">
        <v>5.71</v>
      </c>
      <c r="N164" s="1">
        <v>978.18</v>
      </c>
      <c r="O164" s="1">
        <v>15.5</v>
      </c>
      <c r="P164" s="1">
        <v>11.95</v>
      </c>
      <c r="Q164" s="1">
        <v>161.49</v>
      </c>
      <c r="R164" s="1">
        <v>258.45</v>
      </c>
      <c r="S164" s="1">
        <v>162.44999999999999</v>
      </c>
      <c r="T164" s="1">
        <v>36.270000000000003</v>
      </c>
      <c r="U164" s="1">
        <v>1.51</v>
      </c>
      <c r="V164" s="1">
        <v>996.89</v>
      </c>
      <c r="W164" s="1">
        <v>1005</v>
      </c>
      <c r="X164" s="1">
        <v>233.21</v>
      </c>
      <c r="Y164" s="1">
        <v>115.27</v>
      </c>
      <c r="Z164" s="1">
        <v>1573</v>
      </c>
      <c r="AA164" s="1">
        <v>41043</v>
      </c>
      <c r="AB164" s="1">
        <v>163.38999999999999</v>
      </c>
      <c r="AC164" s="1">
        <v>973.69</v>
      </c>
      <c r="AD164" s="1">
        <v>184.13</v>
      </c>
    </row>
    <row r="165" spans="1:30" x14ac:dyDescent="0.2">
      <c r="B165" s="3"/>
    </row>
    <row r="166" spans="1:30" x14ac:dyDescent="0.2">
      <c r="A166" s="1" t="s">
        <v>166</v>
      </c>
      <c r="B166" s="3" t="s">
        <v>160</v>
      </c>
      <c r="C166" s="1" t="s">
        <v>42</v>
      </c>
      <c r="D166" s="1" t="s">
        <v>38</v>
      </c>
      <c r="E166" s="1" t="s">
        <v>34</v>
      </c>
      <c r="F166" s="1" t="str">
        <f>CONCATENATE(E166," ",B166," ",C166," ", D166)</f>
        <v>BMAC 01-041 2D ctrl</v>
      </c>
      <c r="G166" s="1">
        <v>2.12</v>
      </c>
      <c r="H166" s="1">
        <v>1.53</v>
      </c>
      <c r="I166" s="1">
        <v>2.7</v>
      </c>
      <c r="J166" s="1">
        <v>29.92</v>
      </c>
      <c r="K166" s="1">
        <v>35.78</v>
      </c>
      <c r="L166" s="1">
        <v>16.989999999999998</v>
      </c>
      <c r="M166" s="1">
        <v>6.49</v>
      </c>
      <c r="N166" s="1">
        <v>9.43</v>
      </c>
      <c r="O166" s="1">
        <v>61.53</v>
      </c>
      <c r="P166" s="1">
        <v>14.83</v>
      </c>
      <c r="Q166" s="1">
        <v>149.49</v>
      </c>
      <c r="R166" s="1">
        <v>380.78</v>
      </c>
      <c r="S166" s="1">
        <v>26.98</v>
      </c>
      <c r="T166" s="1">
        <v>36.270000000000003</v>
      </c>
      <c r="U166" s="1">
        <v>3.1</v>
      </c>
      <c r="V166" s="1">
        <v>1534</v>
      </c>
      <c r="W166" s="1">
        <v>1024</v>
      </c>
      <c r="X166" s="1">
        <v>205.4</v>
      </c>
      <c r="Y166" s="1">
        <v>145.37</v>
      </c>
      <c r="Z166" s="1">
        <v>1573</v>
      </c>
      <c r="AA166" s="1">
        <v>15992</v>
      </c>
      <c r="AB166" s="1">
        <v>145.19999999999999</v>
      </c>
      <c r="AC166" s="1">
        <v>741.24</v>
      </c>
      <c r="AD166" s="1">
        <v>171.62</v>
      </c>
    </row>
    <row r="167" spans="1:30" x14ac:dyDescent="0.2">
      <c r="A167" s="1" t="s">
        <v>166</v>
      </c>
      <c r="B167" s="3" t="s">
        <v>160</v>
      </c>
      <c r="C167" s="1" t="s">
        <v>42</v>
      </c>
      <c r="D167" s="1" t="s">
        <v>38</v>
      </c>
      <c r="E167" s="1" t="s">
        <v>34</v>
      </c>
      <c r="F167" s="1" t="str">
        <f>CONCATENATE(E167," ",B167," ",C167," ", D167)</f>
        <v>BMAC 01-041 2D ctrl</v>
      </c>
      <c r="G167" s="1">
        <v>2</v>
      </c>
      <c r="H167" s="1">
        <v>4.03</v>
      </c>
      <c r="I167" s="1">
        <v>2.4300000000000002</v>
      </c>
      <c r="J167" s="1">
        <v>25.27</v>
      </c>
      <c r="K167" s="1">
        <v>39.44</v>
      </c>
      <c r="L167" s="1">
        <v>5.51</v>
      </c>
      <c r="M167" s="1">
        <v>4.96</v>
      </c>
      <c r="N167" s="1">
        <v>7.69</v>
      </c>
      <c r="O167" s="1">
        <v>13.83</v>
      </c>
      <c r="P167" s="1">
        <v>11.03</v>
      </c>
      <c r="Q167" s="1">
        <v>137.74</v>
      </c>
      <c r="R167" s="1">
        <v>321.98</v>
      </c>
      <c r="S167" s="1">
        <v>6.23</v>
      </c>
      <c r="T167" s="1">
        <v>34.630000000000003</v>
      </c>
      <c r="U167" s="1">
        <v>2.52</v>
      </c>
      <c r="V167" s="1">
        <v>1011</v>
      </c>
      <c r="W167" s="1">
        <v>783.73</v>
      </c>
      <c r="X167" s="1">
        <v>195.93</v>
      </c>
      <c r="Y167" s="1">
        <v>111.08</v>
      </c>
      <c r="Z167" s="1">
        <v>1248</v>
      </c>
      <c r="AA167" s="1">
        <v>33567</v>
      </c>
      <c r="AB167" s="1">
        <v>103.16</v>
      </c>
      <c r="AC167" s="1">
        <v>701.95</v>
      </c>
      <c r="AD167" s="1">
        <v>159.34</v>
      </c>
    </row>
    <row r="168" spans="1:30" x14ac:dyDescent="0.2">
      <c r="A168" s="1" t="s">
        <v>166</v>
      </c>
      <c r="B168" s="3" t="s">
        <v>160</v>
      </c>
      <c r="C168" s="1" t="s">
        <v>42</v>
      </c>
      <c r="D168" s="1" t="s">
        <v>38</v>
      </c>
      <c r="E168" s="1" t="s">
        <v>34</v>
      </c>
      <c r="F168" s="1" t="str">
        <f>CONCATENATE(E168," ",B168," ",C168," ", D168)</f>
        <v>BMAC 01-041 2D ctrl</v>
      </c>
      <c r="G168" s="1">
        <v>2.12</v>
      </c>
      <c r="H168" s="1">
        <v>2.0499999999999998</v>
      </c>
      <c r="I168" s="1">
        <v>2.7</v>
      </c>
      <c r="J168" s="1">
        <v>41.22</v>
      </c>
      <c r="K168" s="1">
        <v>31.75</v>
      </c>
      <c r="L168" s="1">
        <v>7.69</v>
      </c>
      <c r="M168" s="1">
        <v>6.49</v>
      </c>
      <c r="N168" s="1">
        <v>8.58</v>
      </c>
      <c r="O168" s="1">
        <v>19.64</v>
      </c>
      <c r="P168" s="1">
        <v>13.85</v>
      </c>
      <c r="Q168" s="1">
        <v>149.49</v>
      </c>
      <c r="R168" s="1">
        <v>380.78</v>
      </c>
      <c r="S168" s="1">
        <v>10.4</v>
      </c>
      <c r="T168" s="1">
        <v>34.630000000000003</v>
      </c>
      <c r="U168" s="1">
        <v>3.4</v>
      </c>
      <c r="V168" s="1">
        <v>1254</v>
      </c>
      <c r="W168" s="1">
        <v>811.85</v>
      </c>
      <c r="X168" s="1">
        <v>205.4</v>
      </c>
      <c r="Y168" s="1">
        <v>140.99</v>
      </c>
      <c r="Z168" s="1">
        <v>1573</v>
      </c>
      <c r="AA168" s="1">
        <v>25004</v>
      </c>
      <c r="AB168" s="1">
        <v>107.32</v>
      </c>
      <c r="AC168" s="1">
        <v>686.46</v>
      </c>
      <c r="AD168" s="1">
        <v>153.29</v>
      </c>
    </row>
    <row r="169" spans="1:30" x14ac:dyDescent="0.2">
      <c r="B169" s="3"/>
    </row>
    <row r="170" spans="1:30" x14ac:dyDescent="0.2">
      <c r="A170" s="1" t="s">
        <v>167</v>
      </c>
      <c r="B170" s="3" t="s">
        <v>168</v>
      </c>
      <c r="C170" s="1" t="s">
        <v>32</v>
      </c>
      <c r="D170" s="1" t="s">
        <v>33</v>
      </c>
      <c r="E170" s="1" t="s">
        <v>34</v>
      </c>
      <c r="F170" s="1" t="str">
        <f>CONCATENATE(E170," ",B170," ",C170," ", D170)</f>
        <v>BMAC 01-102 on-chip simSF</v>
      </c>
      <c r="G170" s="1">
        <v>2.36</v>
      </c>
      <c r="H170" s="1">
        <v>0.73</v>
      </c>
      <c r="I170" s="1">
        <v>2.16</v>
      </c>
      <c r="J170" s="1">
        <v>46.78</v>
      </c>
      <c r="K170" s="1">
        <v>6.03</v>
      </c>
      <c r="L170" s="1">
        <v>3.65</v>
      </c>
      <c r="M170" s="1">
        <v>4.96</v>
      </c>
      <c r="N170" s="1">
        <v>2607</v>
      </c>
      <c r="O170" s="1">
        <v>5.55</v>
      </c>
      <c r="P170" s="1">
        <v>7.63</v>
      </c>
      <c r="Q170" s="1">
        <v>161.49</v>
      </c>
      <c r="R170" s="1">
        <v>105.73</v>
      </c>
      <c r="S170" s="1">
        <v>344.1</v>
      </c>
      <c r="T170" s="1">
        <v>36.270000000000003</v>
      </c>
      <c r="U170" s="1">
        <v>1.99</v>
      </c>
      <c r="V170" s="1">
        <v>1800</v>
      </c>
      <c r="W170" s="1">
        <v>879.83</v>
      </c>
      <c r="X170" s="1">
        <v>828.6</v>
      </c>
      <c r="Y170" s="1">
        <v>102.8</v>
      </c>
      <c r="Z170" s="1">
        <v>1248</v>
      </c>
      <c r="AA170" s="1">
        <v>54208</v>
      </c>
      <c r="AB170" s="1">
        <v>166.35</v>
      </c>
      <c r="AC170" s="1">
        <v>993.52</v>
      </c>
      <c r="AD170" s="1">
        <v>257.02999999999997</v>
      </c>
    </row>
    <row r="171" spans="1:30" x14ac:dyDescent="0.2">
      <c r="A171" s="1" t="s">
        <v>169</v>
      </c>
      <c r="B171" s="3" t="s">
        <v>168</v>
      </c>
      <c r="C171" s="1" t="s">
        <v>32</v>
      </c>
      <c r="D171" s="1" t="s">
        <v>33</v>
      </c>
      <c r="E171" s="1" t="s">
        <v>34</v>
      </c>
      <c r="F171" s="1" t="str">
        <f>CONCATENATE(E171," ",B171," ",C171," ", D171)</f>
        <v>BMAC 01-102 on-chip simSF</v>
      </c>
      <c r="G171" s="1">
        <v>2</v>
      </c>
      <c r="H171" s="1">
        <v>0.73</v>
      </c>
      <c r="I171" s="1">
        <v>2.4300000000000002</v>
      </c>
      <c r="J171" s="1">
        <v>44.27</v>
      </c>
      <c r="K171" s="1">
        <v>6.31</v>
      </c>
      <c r="L171" s="1">
        <v>3.65</v>
      </c>
      <c r="M171" s="1">
        <v>4.25</v>
      </c>
      <c r="N171" s="1">
        <v>1599</v>
      </c>
      <c r="O171" s="1">
        <v>4.58</v>
      </c>
      <c r="P171" s="1">
        <v>7.63</v>
      </c>
      <c r="Q171" s="1">
        <v>149.49</v>
      </c>
      <c r="R171" s="2">
        <v>30.32</v>
      </c>
      <c r="S171" s="1">
        <v>299.76</v>
      </c>
      <c r="T171" s="1">
        <v>35.46</v>
      </c>
      <c r="U171" s="1">
        <v>2.52</v>
      </c>
      <c r="V171" s="1">
        <v>1638</v>
      </c>
      <c r="W171" s="1">
        <v>749.67</v>
      </c>
      <c r="X171" s="1">
        <v>668.29</v>
      </c>
      <c r="Y171" s="1">
        <v>94.66</v>
      </c>
      <c r="Z171" s="1">
        <v>1248</v>
      </c>
      <c r="AA171" s="1">
        <v>42419</v>
      </c>
      <c r="AB171" s="1">
        <v>133.63</v>
      </c>
      <c r="AC171" s="1">
        <v>767.39</v>
      </c>
      <c r="AD171" s="1">
        <v>209.88</v>
      </c>
    </row>
    <row r="172" spans="1:30" x14ac:dyDescent="0.2">
      <c r="A172" s="1" t="s">
        <v>170</v>
      </c>
      <c r="B172" s="3" t="s">
        <v>168</v>
      </c>
      <c r="C172" s="1" t="s">
        <v>32</v>
      </c>
      <c r="D172" s="1" t="s">
        <v>33</v>
      </c>
      <c r="E172" s="1" t="s">
        <v>34</v>
      </c>
      <c r="F172" s="1" t="str">
        <f>CONCATENATE(E172," ",B172," ",C172," ", D172)</f>
        <v>BMAC 01-102 on-chip simSF</v>
      </c>
      <c r="G172" s="1">
        <v>2.12</v>
      </c>
      <c r="H172" s="1">
        <v>0.63</v>
      </c>
      <c r="I172" s="1">
        <v>2.16</v>
      </c>
      <c r="J172" s="1">
        <v>58.7</v>
      </c>
      <c r="K172" s="1">
        <v>3.11</v>
      </c>
      <c r="L172" s="1">
        <v>3.49</v>
      </c>
      <c r="M172" s="1">
        <v>4.25</v>
      </c>
      <c r="N172" s="1">
        <v>2492</v>
      </c>
      <c r="O172" s="1">
        <v>4.58</v>
      </c>
      <c r="P172" s="1">
        <v>6.85</v>
      </c>
      <c r="Q172" s="1">
        <v>126.26</v>
      </c>
      <c r="R172" s="2">
        <v>30.32</v>
      </c>
      <c r="S172" s="1">
        <v>320.44</v>
      </c>
      <c r="T172" s="1">
        <v>34.630000000000003</v>
      </c>
      <c r="U172" s="2">
        <v>1.08</v>
      </c>
      <c r="V172" s="1">
        <v>1728</v>
      </c>
      <c r="W172" s="1">
        <v>764.48</v>
      </c>
      <c r="X172" s="1">
        <v>839.45</v>
      </c>
      <c r="Y172" s="1">
        <v>86.68</v>
      </c>
      <c r="Z172" s="1">
        <v>1248</v>
      </c>
      <c r="AA172" s="1">
        <v>46195</v>
      </c>
      <c r="AB172" s="1">
        <v>150.78</v>
      </c>
      <c r="AC172" s="1">
        <v>888.75</v>
      </c>
      <c r="AD172" s="1">
        <v>229.77</v>
      </c>
    </row>
    <row r="173" spans="1:30" x14ac:dyDescent="0.2">
      <c r="B173" s="3"/>
      <c r="R173" s="2"/>
      <c r="U173" s="2"/>
    </row>
    <row r="174" spans="1:30" x14ac:dyDescent="0.2">
      <c r="A174" s="1" t="s">
        <v>171</v>
      </c>
      <c r="B174" s="3" t="s">
        <v>168</v>
      </c>
      <c r="C174" s="1" t="s">
        <v>32</v>
      </c>
      <c r="D174" s="1" t="s">
        <v>38</v>
      </c>
      <c r="E174" s="1" t="s">
        <v>34</v>
      </c>
      <c r="F174" s="1" t="str">
        <f>CONCATENATE(E174," ",B174," ",C174," ", D174)</f>
        <v>BMAC 01-102 on-chip ctrl</v>
      </c>
      <c r="G174" s="1">
        <v>1.88</v>
      </c>
      <c r="H174" s="1">
        <v>0.83</v>
      </c>
      <c r="I174" s="1">
        <v>2.4300000000000002</v>
      </c>
      <c r="J174" s="1">
        <v>34.96</v>
      </c>
      <c r="K174" s="1">
        <v>1.63</v>
      </c>
      <c r="L174" s="1">
        <v>3.34</v>
      </c>
      <c r="M174" s="1">
        <v>4.25</v>
      </c>
      <c r="N174" s="1">
        <v>6.79</v>
      </c>
      <c r="O174" s="1">
        <v>4.3899999999999997</v>
      </c>
      <c r="P174" s="1">
        <v>10.14</v>
      </c>
      <c r="Q174" s="1">
        <v>126.26</v>
      </c>
      <c r="R174" s="2">
        <v>30.32</v>
      </c>
      <c r="S174" s="1">
        <v>1.48</v>
      </c>
      <c r="T174" s="1">
        <v>35.46</v>
      </c>
      <c r="U174" s="1">
        <v>2.52</v>
      </c>
      <c r="V174" s="1">
        <v>1838</v>
      </c>
      <c r="W174" s="1">
        <v>743.74</v>
      </c>
      <c r="X174" s="1">
        <v>166.86</v>
      </c>
      <c r="Y174" s="1">
        <v>78.87</v>
      </c>
      <c r="Z174" s="1">
        <v>1573</v>
      </c>
      <c r="AA174" s="1">
        <v>41563</v>
      </c>
      <c r="AB174" s="1">
        <v>91.79</v>
      </c>
      <c r="AC174" s="1">
        <v>649.87</v>
      </c>
      <c r="AD174" s="1">
        <v>223.08</v>
      </c>
    </row>
    <row r="175" spans="1:30" x14ac:dyDescent="0.2">
      <c r="A175" s="1" t="s">
        <v>172</v>
      </c>
      <c r="B175" s="3" t="s">
        <v>168</v>
      </c>
      <c r="C175" s="1" t="s">
        <v>32</v>
      </c>
      <c r="D175" s="1" t="s">
        <v>38</v>
      </c>
      <c r="E175" s="1" t="s">
        <v>34</v>
      </c>
      <c r="F175" s="1" t="str">
        <f>CONCATENATE(E175," ",B175," ",C175," ", D175)</f>
        <v>BMAC 01-102 on-chip ctrl</v>
      </c>
      <c r="G175" s="1">
        <v>2</v>
      </c>
      <c r="H175" s="1">
        <v>0.83</v>
      </c>
      <c r="I175" s="1">
        <v>2.4300000000000002</v>
      </c>
      <c r="J175" s="1">
        <v>36.58</v>
      </c>
      <c r="K175" s="1">
        <v>7.17</v>
      </c>
      <c r="L175" s="1">
        <v>3.49</v>
      </c>
      <c r="M175" s="1">
        <v>4.25</v>
      </c>
      <c r="N175" s="1">
        <v>7.25</v>
      </c>
      <c r="O175" s="1">
        <v>4.2</v>
      </c>
      <c r="P175" s="1">
        <v>11.95</v>
      </c>
      <c r="Q175" s="1">
        <v>137.74</v>
      </c>
      <c r="R175" s="1">
        <v>105.73</v>
      </c>
      <c r="S175" s="1">
        <v>1.48</v>
      </c>
      <c r="T175" s="1">
        <v>35.46</v>
      </c>
      <c r="U175" s="1">
        <v>1.51</v>
      </c>
      <c r="V175" s="1">
        <v>1842</v>
      </c>
      <c r="W175" s="1">
        <v>574.42999999999995</v>
      </c>
      <c r="X175" s="1">
        <v>166.86</v>
      </c>
      <c r="Y175" s="1">
        <v>86.68</v>
      </c>
      <c r="Z175" s="1">
        <v>1918</v>
      </c>
      <c r="AA175" s="1">
        <v>41735</v>
      </c>
      <c r="AB175" s="1">
        <v>92.93</v>
      </c>
      <c r="AC175" s="1">
        <v>683.66</v>
      </c>
      <c r="AD175" s="1">
        <v>190.48</v>
      </c>
    </row>
    <row r="176" spans="1:30" x14ac:dyDescent="0.2">
      <c r="B176" s="3"/>
    </row>
    <row r="177" spans="1:30" x14ac:dyDescent="0.2">
      <c r="B177" s="3"/>
    </row>
    <row r="178" spans="1:30" x14ac:dyDescent="0.2">
      <c r="A178" s="1" t="s">
        <v>173</v>
      </c>
      <c r="B178" s="3" t="s">
        <v>168</v>
      </c>
      <c r="C178" s="1" t="s">
        <v>42</v>
      </c>
      <c r="D178" s="1" t="s">
        <v>33</v>
      </c>
      <c r="E178" s="1" t="s">
        <v>34</v>
      </c>
      <c r="F178" s="1" t="str">
        <f>CONCATENATE(E178," ",B178," ",C178," ", D178)</f>
        <v>BMAC 01-102 2D simSF</v>
      </c>
      <c r="G178" s="1">
        <v>3</v>
      </c>
      <c r="H178" s="1">
        <v>10.69</v>
      </c>
      <c r="I178" s="1">
        <v>2.16</v>
      </c>
      <c r="J178" s="1">
        <v>34.15</v>
      </c>
      <c r="K178" s="1">
        <v>669.91</v>
      </c>
      <c r="L178" s="1">
        <v>8.16</v>
      </c>
      <c r="M178" s="1">
        <v>5.71</v>
      </c>
      <c r="N178" s="1">
        <v>1229</v>
      </c>
      <c r="O178" s="1">
        <v>13.2</v>
      </c>
      <c r="P178" s="1">
        <v>12.89</v>
      </c>
      <c r="Q178" s="1">
        <v>161.49</v>
      </c>
      <c r="R178" s="1">
        <v>321.98</v>
      </c>
      <c r="S178" s="1">
        <v>189.54</v>
      </c>
      <c r="T178" s="1">
        <v>40.89</v>
      </c>
      <c r="U178" s="1">
        <v>1.51</v>
      </c>
      <c r="V178" s="1">
        <v>996.85</v>
      </c>
      <c r="W178" s="1">
        <v>1123</v>
      </c>
      <c r="X178" s="1">
        <v>242.28</v>
      </c>
      <c r="Y178" s="1">
        <v>128.01</v>
      </c>
      <c r="Z178" s="1">
        <v>2657</v>
      </c>
      <c r="AA178" s="1">
        <v>48834</v>
      </c>
      <c r="AB178" s="1">
        <v>152.27000000000001</v>
      </c>
      <c r="AC178" s="1">
        <v>1104</v>
      </c>
      <c r="AD178" s="1">
        <v>184.13</v>
      </c>
    </row>
    <row r="179" spans="1:30" x14ac:dyDescent="0.2">
      <c r="A179" s="1" t="s">
        <v>173</v>
      </c>
      <c r="B179" s="3" t="s">
        <v>168</v>
      </c>
      <c r="C179" s="1" t="s">
        <v>42</v>
      </c>
      <c r="D179" s="1" t="s">
        <v>33</v>
      </c>
      <c r="E179" s="1" t="s">
        <v>34</v>
      </c>
      <c r="F179" s="1" t="str">
        <f>CONCATENATE(E179," ",B179," ",C179," ", D179)</f>
        <v>BMAC 01-102 2D simSF</v>
      </c>
      <c r="G179" s="1">
        <v>3.95</v>
      </c>
      <c r="H179" s="1">
        <v>15.06</v>
      </c>
      <c r="I179" s="1">
        <v>2.7</v>
      </c>
      <c r="J179" s="1">
        <v>35.5</v>
      </c>
      <c r="K179" s="1">
        <v>691.91</v>
      </c>
      <c r="L179" s="1">
        <v>5.98</v>
      </c>
      <c r="M179" s="1">
        <v>6.49</v>
      </c>
      <c r="N179" s="1">
        <v>1237</v>
      </c>
      <c r="O179" s="1">
        <v>13.2</v>
      </c>
      <c r="P179" s="1">
        <v>12.89</v>
      </c>
      <c r="Q179" s="1">
        <v>161.49</v>
      </c>
      <c r="R179" s="1">
        <v>380.78</v>
      </c>
      <c r="S179" s="1">
        <v>159.61000000000001</v>
      </c>
      <c r="T179" s="1">
        <v>42.34</v>
      </c>
      <c r="U179" s="1">
        <v>1.99</v>
      </c>
      <c r="V179" s="1">
        <v>980.11</v>
      </c>
      <c r="W179" s="1">
        <v>1108</v>
      </c>
      <c r="X179" s="1">
        <v>233.21</v>
      </c>
      <c r="Y179" s="1">
        <v>132.31</v>
      </c>
      <c r="Z179" s="1">
        <v>2281</v>
      </c>
      <c r="AA179" s="1">
        <v>49438</v>
      </c>
      <c r="AB179" s="1">
        <v>151.9</v>
      </c>
      <c r="AC179" s="1">
        <v>1083</v>
      </c>
      <c r="AD179" s="1">
        <v>180.98</v>
      </c>
    </row>
    <row r="180" spans="1:30" x14ac:dyDescent="0.2">
      <c r="A180" s="1" t="s">
        <v>173</v>
      </c>
      <c r="B180" s="3" t="s">
        <v>168</v>
      </c>
      <c r="C180" s="1" t="s">
        <v>42</v>
      </c>
      <c r="D180" s="1" t="s">
        <v>33</v>
      </c>
      <c r="E180" s="1" t="s">
        <v>34</v>
      </c>
      <c r="F180" s="1" t="str">
        <f>CONCATENATE(E180," ",B180," ",C180," ", D180)</f>
        <v>BMAC 01-102 2D simSF</v>
      </c>
      <c r="G180" s="1">
        <v>3.13</v>
      </c>
      <c r="H180" s="1">
        <v>15.53</v>
      </c>
      <c r="I180" s="1">
        <v>2.4300000000000002</v>
      </c>
      <c r="J180" s="1">
        <v>40.950000000000003</v>
      </c>
      <c r="K180" s="1">
        <v>694.1</v>
      </c>
      <c r="L180" s="1">
        <v>5.51</v>
      </c>
      <c r="M180" s="1">
        <v>6.49</v>
      </c>
      <c r="N180" s="1">
        <v>1112</v>
      </c>
      <c r="O180" s="1">
        <v>12.36</v>
      </c>
      <c r="P180" s="1">
        <v>13.85</v>
      </c>
      <c r="Q180" s="1">
        <v>149.49</v>
      </c>
      <c r="R180" s="1">
        <v>321.98</v>
      </c>
      <c r="S180" s="1">
        <v>173.13</v>
      </c>
      <c r="T180" s="1">
        <v>40.89</v>
      </c>
      <c r="U180" s="1">
        <v>2.52</v>
      </c>
      <c r="V180" s="1">
        <v>994.75</v>
      </c>
      <c r="W180" s="1">
        <v>1111</v>
      </c>
      <c r="X180" s="1">
        <v>224.04</v>
      </c>
      <c r="Y180" s="1">
        <v>140.99</v>
      </c>
      <c r="Z180" s="1">
        <v>2281</v>
      </c>
      <c r="AA180" s="1">
        <v>48453</v>
      </c>
      <c r="AB180" s="1">
        <v>155.24</v>
      </c>
      <c r="AC180" s="1">
        <v>1120</v>
      </c>
      <c r="AD180" s="1">
        <v>184.13</v>
      </c>
    </row>
    <row r="181" spans="1:30" x14ac:dyDescent="0.2">
      <c r="B181" s="3"/>
    </row>
    <row r="182" spans="1:30" x14ac:dyDescent="0.2">
      <c r="A182" s="1" t="s">
        <v>174</v>
      </c>
      <c r="B182" s="3" t="s">
        <v>168</v>
      </c>
      <c r="C182" s="1" t="s">
        <v>42</v>
      </c>
      <c r="D182" s="1" t="s">
        <v>38</v>
      </c>
      <c r="E182" s="1" t="s">
        <v>34</v>
      </c>
      <c r="F182" s="1" t="str">
        <f>CONCATENATE(E182," ",B182," ",C182," ", D182)</f>
        <v>BMAC 01-102 2D ctrl</v>
      </c>
      <c r="G182" s="1">
        <v>2.4900000000000002</v>
      </c>
      <c r="H182" s="1">
        <v>4.93</v>
      </c>
      <c r="I182" s="1">
        <v>2.98</v>
      </c>
      <c r="J182" s="1">
        <v>23.76</v>
      </c>
      <c r="K182" s="1">
        <v>104.73</v>
      </c>
      <c r="L182" s="1">
        <v>4.8899999999999997</v>
      </c>
      <c r="M182" s="1">
        <v>5.71</v>
      </c>
      <c r="N182" s="1">
        <v>26.69</v>
      </c>
      <c r="O182" s="1">
        <v>13.1</v>
      </c>
      <c r="P182" s="1">
        <v>11.95</v>
      </c>
      <c r="Q182" s="1">
        <v>149.49</v>
      </c>
      <c r="R182" s="1">
        <v>321.98</v>
      </c>
      <c r="S182" s="1">
        <v>7.58</v>
      </c>
      <c r="T182" s="1">
        <v>34.630000000000003</v>
      </c>
      <c r="U182" s="1">
        <v>3.1</v>
      </c>
      <c r="V182" s="1">
        <v>1015</v>
      </c>
      <c r="W182" s="1">
        <v>875.4</v>
      </c>
      <c r="X182" s="1">
        <v>195.93</v>
      </c>
      <c r="Y182" s="1">
        <v>136.63999999999999</v>
      </c>
      <c r="Z182" s="1">
        <v>1573</v>
      </c>
      <c r="AA182" s="1">
        <v>43094</v>
      </c>
      <c r="AB182" s="1">
        <v>99.76</v>
      </c>
      <c r="AC182" s="1">
        <v>791.7</v>
      </c>
      <c r="AD182" s="1">
        <v>171.62</v>
      </c>
    </row>
    <row r="183" spans="1:30" x14ac:dyDescent="0.2">
      <c r="A183" s="1" t="s">
        <v>174</v>
      </c>
      <c r="B183" s="3" t="s">
        <v>168</v>
      </c>
      <c r="C183" s="1" t="s">
        <v>42</v>
      </c>
      <c r="D183" s="1" t="s">
        <v>38</v>
      </c>
      <c r="E183" s="1" t="s">
        <v>34</v>
      </c>
      <c r="F183" s="1" t="str">
        <f>CONCATENATE(E183," ",B183," ",C183," ", D183)</f>
        <v>BMAC 01-102 2D ctrl</v>
      </c>
      <c r="G183" s="1">
        <v>2.36</v>
      </c>
      <c r="H183" s="1">
        <v>3.16</v>
      </c>
      <c r="I183" s="1">
        <v>2.98</v>
      </c>
      <c r="J183" s="1">
        <v>23.26</v>
      </c>
      <c r="K183" s="1">
        <v>92.46</v>
      </c>
      <c r="L183" s="1">
        <v>4.7300000000000004</v>
      </c>
      <c r="M183" s="1">
        <v>5.71</v>
      </c>
      <c r="N183" s="1">
        <v>28.49</v>
      </c>
      <c r="O183" s="1">
        <v>11.73</v>
      </c>
      <c r="P183" s="1">
        <v>12.89</v>
      </c>
      <c r="Q183" s="1">
        <v>149.49</v>
      </c>
      <c r="R183" s="1">
        <v>380.78</v>
      </c>
      <c r="S183" s="1">
        <v>7.58</v>
      </c>
      <c r="T183" s="1">
        <v>35.46</v>
      </c>
      <c r="U183" s="1">
        <v>2.52</v>
      </c>
      <c r="V183" s="1">
        <v>987.39</v>
      </c>
      <c r="W183" s="1">
        <v>862.11</v>
      </c>
      <c r="X183" s="1">
        <v>176.66</v>
      </c>
      <c r="Y183" s="1">
        <v>128.01</v>
      </c>
      <c r="Z183" s="1">
        <v>1573</v>
      </c>
      <c r="AA183" s="1">
        <v>41390</v>
      </c>
      <c r="AB183" s="1">
        <v>96.73</v>
      </c>
      <c r="AC183" s="1">
        <v>812.94</v>
      </c>
      <c r="AD183" s="1">
        <v>165.45</v>
      </c>
    </row>
    <row r="184" spans="1:30" x14ac:dyDescent="0.2">
      <c r="A184" s="1" t="s">
        <v>174</v>
      </c>
      <c r="B184" s="3" t="s">
        <v>168</v>
      </c>
      <c r="C184" s="1" t="s">
        <v>42</v>
      </c>
      <c r="D184" s="1" t="s">
        <v>38</v>
      </c>
      <c r="E184" s="1" t="s">
        <v>34</v>
      </c>
      <c r="F184" s="1" t="str">
        <f>CONCATENATE(E184," ",B184," ",C184," ", D184)</f>
        <v>BMAC 01-102 2D ctrl</v>
      </c>
      <c r="G184" s="1">
        <v>2.4900000000000002</v>
      </c>
      <c r="H184" s="1">
        <v>4.03</v>
      </c>
      <c r="I184" s="1">
        <v>2.98</v>
      </c>
      <c r="J184" s="1">
        <v>25.27</v>
      </c>
      <c r="K184" s="1">
        <v>118.08</v>
      </c>
      <c r="L184" s="1">
        <v>5.51</v>
      </c>
      <c r="M184" s="1">
        <v>5.71</v>
      </c>
      <c r="N184" s="1">
        <v>30.94</v>
      </c>
      <c r="O184" s="1">
        <v>11.63</v>
      </c>
      <c r="P184" s="1">
        <v>12.89</v>
      </c>
      <c r="Q184" s="1">
        <v>137.74</v>
      </c>
      <c r="R184" s="1">
        <v>258.45</v>
      </c>
      <c r="S184" s="1">
        <v>6.23</v>
      </c>
      <c r="T184" s="1">
        <v>35.46</v>
      </c>
      <c r="U184" s="1">
        <v>2.52</v>
      </c>
      <c r="V184" s="1">
        <v>953</v>
      </c>
      <c r="W184" s="1">
        <v>848.81</v>
      </c>
      <c r="X184" s="1">
        <v>186.35</v>
      </c>
      <c r="Y184" s="1">
        <v>111.08</v>
      </c>
      <c r="Z184" s="1">
        <v>1573</v>
      </c>
      <c r="AA184" s="1">
        <v>39452</v>
      </c>
      <c r="AB184" s="1">
        <v>95.97</v>
      </c>
      <c r="AC184" s="1">
        <v>840.23</v>
      </c>
      <c r="AD184" s="1">
        <v>177.84</v>
      </c>
    </row>
    <row r="185" spans="1:30" x14ac:dyDescent="0.2">
      <c r="B185" s="3"/>
    </row>
    <row r="186" spans="1:30" x14ac:dyDescent="0.2">
      <c r="A186" s="1" t="s">
        <v>175</v>
      </c>
      <c r="C186" s="1" t="s">
        <v>63</v>
      </c>
      <c r="D186" s="1" t="s">
        <v>33</v>
      </c>
      <c r="E186" s="1" t="s">
        <v>63</v>
      </c>
      <c r="F186" s="1" t="str">
        <f>CONCATENATE(E186," ",B186," ",C186," ", D186)</f>
        <v>background  background simSF</v>
      </c>
      <c r="G186" s="1">
        <v>2</v>
      </c>
      <c r="H186" s="1">
        <v>0.63</v>
      </c>
      <c r="I186" s="1">
        <v>1.91</v>
      </c>
      <c r="J186" s="1">
        <v>31.49</v>
      </c>
      <c r="K186" s="1">
        <v>0.56999999999999995</v>
      </c>
      <c r="L186" s="1">
        <v>3.49</v>
      </c>
      <c r="M186" s="1">
        <v>3.58</v>
      </c>
      <c r="N186" s="1">
        <v>2091</v>
      </c>
      <c r="O186" s="1">
        <v>4.97</v>
      </c>
      <c r="P186" s="1">
        <v>6.85</v>
      </c>
      <c r="Q186" s="1">
        <v>126.26</v>
      </c>
      <c r="R186" s="2">
        <v>30.32</v>
      </c>
      <c r="S186" s="1">
        <v>159.61000000000001</v>
      </c>
      <c r="T186" s="1">
        <v>34.630000000000003</v>
      </c>
      <c r="U186" s="1">
        <v>2.25</v>
      </c>
      <c r="V186" s="1">
        <v>393.48</v>
      </c>
      <c r="W186" s="1">
        <v>687.38</v>
      </c>
      <c r="X186" s="1">
        <v>311.64</v>
      </c>
      <c r="Y186" s="1">
        <v>75.03</v>
      </c>
      <c r="Z186" s="1">
        <v>947.36</v>
      </c>
      <c r="AA186" s="1">
        <v>42588</v>
      </c>
      <c r="AB186" s="1">
        <v>156.72</v>
      </c>
      <c r="AC186" s="1">
        <v>985.26</v>
      </c>
      <c r="AD186" s="1">
        <v>229.77</v>
      </c>
    </row>
    <row r="187" spans="1:30" x14ac:dyDescent="0.2">
      <c r="A187" s="1" t="s">
        <v>176</v>
      </c>
      <c r="C187" s="1" t="s">
        <v>63</v>
      </c>
      <c r="D187" s="1" t="s">
        <v>38</v>
      </c>
      <c r="E187" s="1" t="s">
        <v>63</v>
      </c>
      <c r="F187" s="1" t="str">
        <f>CONCATENATE(E187," ",B187," ",C187," ", D187)</f>
        <v>background  background ctrl</v>
      </c>
      <c r="G187" s="1">
        <v>2</v>
      </c>
      <c r="H187" s="1">
        <v>0.68</v>
      </c>
      <c r="I187" s="1">
        <v>1.66</v>
      </c>
      <c r="J187" s="1">
        <v>22.76</v>
      </c>
      <c r="K187" s="1">
        <v>0.56999999999999995</v>
      </c>
      <c r="L187" s="1">
        <v>3.18</v>
      </c>
      <c r="M187" s="1">
        <v>3.58</v>
      </c>
      <c r="N187" s="1">
        <v>6.79</v>
      </c>
      <c r="O187" s="1">
        <v>4.3899999999999997</v>
      </c>
      <c r="P187" s="1">
        <v>6.85</v>
      </c>
      <c r="Q187" s="1">
        <v>126.26</v>
      </c>
      <c r="R187" s="2">
        <v>30.32</v>
      </c>
      <c r="S187" s="1">
        <v>1.48</v>
      </c>
      <c r="T187" s="1">
        <v>32.92</v>
      </c>
      <c r="U187" s="1">
        <v>2.52</v>
      </c>
      <c r="V187" s="1">
        <v>369.73</v>
      </c>
      <c r="W187" s="1">
        <v>517.88</v>
      </c>
      <c r="X187" s="1">
        <v>156.96</v>
      </c>
      <c r="Y187" s="1">
        <v>86.68</v>
      </c>
      <c r="Z187" s="1">
        <v>947.36</v>
      </c>
      <c r="AA187" s="1">
        <v>38180</v>
      </c>
      <c r="AB187" s="1">
        <v>95.97</v>
      </c>
      <c r="AC187" s="1">
        <v>689.04</v>
      </c>
      <c r="AD187" s="1">
        <v>216.45</v>
      </c>
    </row>
    <row r="188" spans="1:30" x14ac:dyDescent="0.2">
      <c r="A188" s="1" t="s">
        <v>177</v>
      </c>
      <c r="B188" s="3" t="s">
        <v>178</v>
      </c>
      <c r="C188" s="1" t="s">
        <v>32</v>
      </c>
      <c r="D188" s="1" t="s">
        <v>33</v>
      </c>
      <c r="E188" s="1" t="s">
        <v>34</v>
      </c>
      <c r="F188" s="1" t="str">
        <f>CONCATENATE(E188," ",B188," ",C188," ", D188)</f>
        <v>BMAC 02-038 on-chip simSF</v>
      </c>
      <c r="G188" s="1">
        <v>2.2400000000000002</v>
      </c>
      <c r="H188" s="1">
        <v>0.63</v>
      </c>
      <c r="I188" s="1">
        <v>2.4300000000000002</v>
      </c>
      <c r="J188" s="1">
        <v>41.22</v>
      </c>
      <c r="K188" s="1">
        <v>14.22</v>
      </c>
      <c r="L188" s="1">
        <v>3.8</v>
      </c>
      <c r="M188" s="1">
        <v>4.25</v>
      </c>
      <c r="N188" s="1">
        <v>2280</v>
      </c>
      <c r="O188" s="1">
        <v>5.55</v>
      </c>
      <c r="P188" s="1">
        <v>7.63</v>
      </c>
      <c r="Q188" s="1">
        <v>149.49</v>
      </c>
      <c r="R188" s="1">
        <v>105.73</v>
      </c>
      <c r="S188" s="1">
        <v>244</v>
      </c>
      <c r="T188" s="1">
        <v>35.46</v>
      </c>
      <c r="U188" s="1">
        <v>1.99</v>
      </c>
      <c r="V188" s="1">
        <v>1509</v>
      </c>
      <c r="W188" s="1">
        <v>909.34</v>
      </c>
      <c r="X188" s="1">
        <v>548.04</v>
      </c>
      <c r="Y188" s="1">
        <v>90.65</v>
      </c>
      <c r="Z188" s="1">
        <v>1248</v>
      </c>
      <c r="AA188" s="1">
        <v>48758</v>
      </c>
      <c r="AB188" s="1">
        <v>172.26</v>
      </c>
      <c r="AC188" s="1">
        <v>941.72</v>
      </c>
      <c r="AD188" s="1">
        <v>257.02999999999997</v>
      </c>
    </row>
    <row r="189" spans="1:30" x14ac:dyDescent="0.2">
      <c r="A189" s="1" t="s">
        <v>179</v>
      </c>
      <c r="B189" s="3" t="s">
        <v>178</v>
      </c>
      <c r="C189" s="1" t="s">
        <v>32</v>
      </c>
      <c r="D189" s="1" t="s">
        <v>33</v>
      </c>
      <c r="E189" s="1" t="s">
        <v>34</v>
      </c>
      <c r="F189" s="1" t="str">
        <f>CONCATENATE(E189," ",B189," ",C189," ", D189)</f>
        <v>BMAC 02-038 on-chip simSF</v>
      </c>
      <c r="G189" s="1">
        <v>2.12</v>
      </c>
      <c r="H189" s="1">
        <v>0.83</v>
      </c>
      <c r="I189" s="1">
        <v>2.16</v>
      </c>
      <c r="J189" s="1">
        <v>42.88</v>
      </c>
      <c r="K189" s="1">
        <v>0.79</v>
      </c>
      <c r="L189" s="1">
        <v>3.8</v>
      </c>
      <c r="M189" s="1">
        <v>4.96</v>
      </c>
      <c r="N189" s="1">
        <v>2165</v>
      </c>
      <c r="O189" s="1">
        <v>4.2</v>
      </c>
      <c r="P189" s="1">
        <v>7.63</v>
      </c>
      <c r="Q189" s="1">
        <v>149.49</v>
      </c>
      <c r="R189" s="2">
        <v>30.32</v>
      </c>
      <c r="S189" s="1">
        <v>216.88</v>
      </c>
      <c r="T189" s="1">
        <v>35.46</v>
      </c>
      <c r="U189" s="1">
        <v>1.99</v>
      </c>
      <c r="V189" s="1">
        <v>1832</v>
      </c>
      <c r="W189" s="1">
        <v>651.74</v>
      </c>
      <c r="X189" s="1">
        <v>472.59</v>
      </c>
      <c r="Y189" s="1">
        <v>82.75</v>
      </c>
      <c r="Z189" s="1">
        <v>947.36</v>
      </c>
      <c r="AA189" s="1">
        <v>43262</v>
      </c>
      <c r="AB189" s="1">
        <v>154.5</v>
      </c>
      <c r="AC189" s="1">
        <v>888.52</v>
      </c>
      <c r="AD189" s="1">
        <v>229.77</v>
      </c>
    </row>
    <row r="190" spans="1:30" x14ac:dyDescent="0.2">
      <c r="A190" s="1" t="s">
        <v>180</v>
      </c>
      <c r="B190" s="3" t="s">
        <v>178</v>
      </c>
      <c r="C190" s="1" t="s">
        <v>32</v>
      </c>
      <c r="D190" s="1" t="s">
        <v>33</v>
      </c>
      <c r="E190" s="1" t="s">
        <v>34</v>
      </c>
      <c r="F190" s="1" t="str">
        <f>CONCATENATE(E190," ",B190," ",C190," ", D190)</f>
        <v>BMAC 02-038 on-chip simSF</v>
      </c>
      <c r="G190" s="1">
        <v>2.4300000000000002</v>
      </c>
      <c r="H190" s="1">
        <v>0.83</v>
      </c>
      <c r="I190" s="1">
        <v>2.7</v>
      </c>
      <c r="J190" s="1">
        <v>40.67</v>
      </c>
      <c r="K190" s="1">
        <v>114.06</v>
      </c>
      <c r="L190" s="1">
        <v>3.8</v>
      </c>
      <c r="M190" s="1">
        <v>4.25</v>
      </c>
      <c r="N190" s="1">
        <v>2638</v>
      </c>
      <c r="O190" s="1">
        <v>5.55</v>
      </c>
      <c r="P190" s="1">
        <v>9.2799999999999994</v>
      </c>
      <c r="Q190" s="1">
        <v>149.49</v>
      </c>
      <c r="R190" s="1">
        <v>224.33</v>
      </c>
      <c r="S190" s="1">
        <v>320.89</v>
      </c>
      <c r="T190" s="1">
        <v>37.07</v>
      </c>
      <c r="U190" s="1">
        <v>2.52</v>
      </c>
      <c r="V190" s="1">
        <v>1969</v>
      </c>
      <c r="W190" s="1">
        <v>749.67</v>
      </c>
      <c r="X190" s="1">
        <v>1024</v>
      </c>
      <c r="Y190" s="1">
        <v>94.66</v>
      </c>
      <c r="Z190" s="1">
        <v>2281</v>
      </c>
      <c r="AA190" s="1">
        <v>48070</v>
      </c>
      <c r="AB190" s="1">
        <v>153.75</v>
      </c>
      <c r="AC190" s="1">
        <v>909.02</v>
      </c>
      <c r="AD190" s="1">
        <v>250.14</v>
      </c>
    </row>
    <row r="191" spans="1:30" x14ac:dyDescent="0.2">
      <c r="B191" s="3"/>
    </row>
    <row r="192" spans="1:30" x14ac:dyDescent="0.2">
      <c r="A192" s="1" t="s">
        <v>181</v>
      </c>
      <c r="B192" s="3" t="s">
        <v>178</v>
      </c>
      <c r="C192" s="1" t="s">
        <v>32</v>
      </c>
      <c r="D192" s="1" t="s">
        <v>38</v>
      </c>
      <c r="E192" s="1" t="s">
        <v>34</v>
      </c>
      <c r="F192" s="1" t="str">
        <f>CONCATENATE(E192," ",B192," ",C192," ", D192)</f>
        <v>BMAC 02-038 on-chip ctrl</v>
      </c>
      <c r="G192" s="1">
        <v>1.88</v>
      </c>
      <c r="H192" s="1">
        <v>0.73</v>
      </c>
      <c r="I192" s="1">
        <v>1.91</v>
      </c>
      <c r="J192" s="1">
        <v>36.31</v>
      </c>
      <c r="K192" s="1">
        <v>9.43</v>
      </c>
      <c r="L192" s="1">
        <v>3.49</v>
      </c>
      <c r="M192" s="1">
        <v>4.25</v>
      </c>
      <c r="N192" s="1">
        <v>7.47</v>
      </c>
      <c r="O192" s="1">
        <v>4.01</v>
      </c>
      <c r="P192" s="1">
        <v>7.63</v>
      </c>
      <c r="Q192" s="1">
        <v>137.74</v>
      </c>
      <c r="R192" s="1">
        <v>188.09</v>
      </c>
      <c r="S192" s="1">
        <v>2.5299999999999998</v>
      </c>
      <c r="T192" s="1">
        <v>34.630000000000003</v>
      </c>
      <c r="U192" s="1">
        <v>3.1</v>
      </c>
      <c r="V192" s="1">
        <v>2015</v>
      </c>
      <c r="W192" s="1">
        <v>694.8</v>
      </c>
      <c r="X192" s="1">
        <v>176.66</v>
      </c>
      <c r="Y192" s="1">
        <v>86.68</v>
      </c>
      <c r="Z192" s="1">
        <v>1248</v>
      </c>
      <c r="AA192" s="1">
        <v>41649</v>
      </c>
      <c r="AB192" s="1">
        <v>110.34</v>
      </c>
      <c r="AC192" s="1">
        <v>755.66</v>
      </c>
      <c r="AD192" s="1">
        <v>236.5</v>
      </c>
    </row>
    <row r="193" spans="1:30" x14ac:dyDescent="0.2">
      <c r="A193" s="1" t="s">
        <v>182</v>
      </c>
      <c r="B193" s="3" t="s">
        <v>178</v>
      </c>
      <c r="C193" s="1" t="s">
        <v>32</v>
      </c>
      <c r="D193" s="1" t="s">
        <v>38</v>
      </c>
      <c r="E193" s="1" t="s">
        <v>34</v>
      </c>
      <c r="F193" s="1" t="str">
        <f>CONCATENATE(E193," ",B193," ",C193," ", D193)</f>
        <v>BMAC 02-038 on-chip ctrl</v>
      </c>
      <c r="G193" s="1">
        <v>1.88</v>
      </c>
      <c r="H193" s="1">
        <v>0.63</v>
      </c>
      <c r="I193" s="1">
        <v>1.42</v>
      </c>
      <c r="J193" s="1">
        <v>24.77</v>
      </c>
      <c r="K193" s="1">
        <v>5.74</v>
      </c>
      <c r="L193" s="1">
        <v>3.34</v>
      </c>
      <c r="M193" s="1">
        <v>4.25</v>
      </c>
      <c r="N193" s="1">
        <v>6.79</v>
      </c>
      <c r="O193" s="1">
        <v>4.2</v>
      </c>
      <c r="P193" s="1">
        <v>6.11</v>
      </c>
      <c r="Q193" s="1">
        <v>126.26</v>
      </c>
      <c r="R193" s="2">
        <v>30.32</v>
      </c>
      <c r="S193" s="1">
        <v>1.99</v>
      </c>
      <c r="T193" s="1">
        <v>32.92</v>
      </c>
      <c r="U193" s="1">
        <v>2.52</v>
      </c>
      <c r="V193" s="1">
        <v>1875</v>
      </c>
      <c r="W193" s="1">
        <v>559.54999999999995</v>
      </c>
      <c r="X193" s="1">
        <v>176.66</v>
      </c>
      <c r="Y193" s="1">
        <v>80.8</v>
      </c>
      <c r="Z193" s="1">
        <v>947.36</v>
      </c>
      <c r="AA193" s="1">
        <v>38729</v>
      </c>
      <c r="AB193" s="1">
        <v>92.17</v>
      </c>
      <c r="AC193" s="1">
        <v>683.77</v>
      </c>
      <c r="AD193" s="1">
        <v>216.45</v>
      </c>
    </row>
    <row r="194" spans="1:30" x14ac:dyDescent="0.2">
      <c r="B194" s="3"/>
      <c r="R194" s="2"/>
    </row>
    <row r="195" spans="1:30" x14ac:dyDescent="0.2">
      <c r="B195" s="3"/>
      <c r="R195" s="2"/>
    </row>
    <row r="196" spans="1:30" x14ac:dyDescent="0.2">
      <c r="A196" s="1" t="s">
        <v>183</v>
      </c>
      <c r="B196" s="3" t="s">
        <v>178</v>
      </c>
      <c r="C196" s="1" t="s">
        <v>42</v>
      </c>
      <c r="D196" s="1" t="s">
        <v>33</v>
      </c>
      <c r="E196" s="1" t="s">
        <v>34</v>
      </c>
      <c r="F196" s="1" t="str">
        <f>CONCATENATE(E196," ",B196," ",C196," ", D196)</f>
        <v>BMAC 02-038 2D simSF</v>
      </c>
      <c r="G196" s="1">
        <v>2.2400000000000002</v>
      </c>
      <c r="H196" s="1">
        <v>4.78</v>
      </c>
      <c r="I196" s="1">
        <v>2.7</v>
      </c>
      <c r="J196" s="1">
        <v>42.88</v>
      </c>
      <c r="K196" s="1">
        <v>103.13</v>
      </c>
      <c r="L196" s="1">
        <v>5.35</v>
      </c>
      <c r="M196" s="1">
        <v>4.96</v>
      </c>
      <c r="N196" s="1">
        <v>1287</v>
      </c>
      <c r="O196" s="1">
        <v>8.08</v>
      </c>
      <c r="P196" s="1">
        <v>12.89</v>
      </c>
      <c r="Q196" s="1">
        <v>161.49</v>
      </c>
      <c r="R196" s="1">
        <v>258.45</v>
      </c>
      <c r="S196" s="1">
        <v>247.93</v>
      </c>
      <c r="T196" s="1">
        <v>38.64</v>
      </c>
      <c r="U196" s="1">
        <v>3.1</v>
      </c>
      <c r="V196" s="1">
        <v>944.56</v>
      </c>
      <c r="W196" s="1">
        <v>1127</v>
      </c>
      <c r="X196" s="1">
        <v>233.21</v>
      </c>
      <c r="Y196" s="1">
        <v>132.31</v>
      </c>
      <c r="Z196" s="1">
        <v>1918</v>
      </c>
      <c r="AA196" s="1">
        <v>53085</v>
      </c>
      <c r="AB196" s="1">
        <v>157.46</v>
      </c>
      <c r="AC196" s="1">
        <v>1118</v>
      </c>
      <c r="AD196" s="1">
        <v>263.97000000000003</v>
      </c>
    </row>
    <row r="197" spans="1:30" x14ac:dyDescent="0.2">
      <c r="A197" s="1" t="s">
        <v>183</v>
      </c>
      <c r="B197" s="3" t="s">
        <v>178</v>
      </c>
      <c r="C197" s="1" t="s">
        <v>42</v>
      </c>
      <c r="D197" s="1" t="s">
        <v>33</v>
      </c>
      <c r="E197" s="1" t="s">
        <v>34</v>
      </c>
      <c r="F197" s="1" t="str">
        <f>CONCATENATE(E197," ",B197," ",C197," ", D197)</f>
        <v>BMAC 02-038 2D simSF</v>
      </c>
      <c r="G197" s="1">
        <v>2.2400000000000002</v>
      </c>
      <c r="H197" s="1">
        <v>5.7</v>
      </c>
      <c r="I197" s="1">
        <v>2.4300000000000002</v>
      </c>
      <c r="J197" s="1">
        <v>54.69</v>
      </c>
      <c r="K197" s="1">
        <v>86.17</v>
      </c>
      <c r="L197" s="1">
        <v>5.98</v>
      </c>
      <c r="M197" s="1">
        <v>4.96</v>
      </c>
      <c r="N197" s="1">
        <v>1249</v>
      </c>
      <c r="O197" s="1">
        <v>8.81</v>
      </c>
      <c r="P197" s="1">
        <v>12.89</v>
      </c>
      <c r="Q197" s="1">
        <v>161.49</v>
      </c>
      <c r="R197" s="1">
        <v>380.78</v>
      </c>
      <c r="S197" s="1">
        <v>226.05</v>
      </c>
      <c r="T197" s="1">
        <v>37.07</v>
      </c>
      <c r="U197" s="1">
        <v>2.52</v>
      </c>
      <c r="V197" s="1">
        <v>904.2</v>
      </c>
      <c r="W197" s="1">
        <v>1033</v>
      </c>
      <c r="X197" s="1">
        <v>214.77</v>
      </c>
      <c r="Y197" s="1">
        <v>123.73</v>
      </c>
      <c r="Z197" s="1">
        <v>1573</v>
      </c>
      <c r="AA197" s="1">
        <v>51941</v>
      </c>
      <c r="AB197" s="1">
        <v>151.53</v>
      </c>
      <c r="AC197" s="1">
        <v>1096</v>
      </c>
      <c r="AD197" s="1">
        <v>243.29</v>
      </c>
    </row>
    <row r="198" spans="1:30" x14ac:dyDescent="0.2">
      <c r="A198" s="1" t="s">
        <v>183</v>
      </c>
      <c r="B198" s="3" t="s">
        <v>178</v>
      </c>
      <c r="C198" s="1" t="s">
        <v>42</v>
      </c>
      <c r="D198" s="1" t="s">
        <v>33</v>
      </c>
      <c r="E198" s="1" t="s">
        <v>34</v>
      </c>
      <c r="F198" s="1" t="str">
        <f>CONCATENATE(E198," ",B198," ",C198," ", D198)</f>
        <v>BMAC 02-038 2D simSF</v>
      </c>
      <c r="G198" s="1">
        <v>2.1800000000000002</v>
      </c>
      <c r="H198" s="1">
        <v>6.16</v>
      </c>
      <c r="I198" s="1">
        <v>2.4300000000000002</v>
      </c>
      <c r="J198" s="1">
        <v>34.15</v>
      </c>
      <c r="K198" s="1">
        <v>92.35</v>
      </c>
      <c r="L198" s="1">
        <v>5.82</v>
      </c>
      <c r="M198" s="1">
        <v>4.96</v>
      </c>
      <c r="N198" s="1">
        <v>1120</v>
      </c>
      <c r="O198" s="1">
        <v>9.02</v>
      </c>
      <c r="P198" s="1">
        <v>12.89</v>
      </c>
      <c r="Q198" s="1">
        <v>149.49</v>
      </c>
      <c r="R198" s="1">
        <v>258.45</v>
      </c>
      <c r="S198" s="1">
        <v>203.9</v>
      </c>
      <c r="T198" s="1">
        <v>36.270000000000003</v>
      </c>
      <c r="U198" s="1">
        <v>1.99</v>
      </c>
      <c r="V198" s="1">
        <v>859.6</v>
      </c>
      <c r="W198" s="1">
        <v>1030</v>
      </c>
      <c r="X198" s="1">
        <v>224.04</v>
      </c>
      <c r="Y198" s="1">
        <v>128.01</v>
      </c>
      <c r="Z198" s="1">
        <v>1573</v>
      </c>
      <c r="AA198" s="1">
        <v>50703</v>
      </c>
      <c r="AB198" s="1">
        <v>154.5</v>
      </c>
      <c r="AC198" s="1">
        <v>1035</v>
      </c>
      <c r="AD198" s="1">
        <v>236.5</v>
      </c>
    </row>
    <row r="199" spans="1:30" x14ac:dyDescent="0.2">
      <c r="B199" s="3"/>
    </row>
    <row r="200" spans="1:30" x14ac:dyDescent="0.2">
      <c r="A200" s="1" t="s">
        <v>184</v>
      </c>
      <c r="B200" s="3" t="s">
        <v>178</v>
      </c>
      <c r="C200" s="1" t="s">
        <v>42</v>
      </c>
      <c r="D200" s="1" t="s">
        <v>38</v>
      </c>
      <c r="E200" s="1" t="s">
        <v>34</v>
      </c>
      <c r="F200" s="1" t="str">
        <f>CONCATENATE(E200," ",B200," ",C200," ", D200)</f>
        <v>BMAC 02-038 2D ctrl</v>
      </c>
      <c r="G200" s="1">
        <v>2.36</v>
      </c>
      <c r="H200" s="1">
        <v>4.18</v>
      </c>
      <c r="I200" s="1">
        <v>2.57</v>
      </c>
      <c r="J200" s="1">
        <v>33.090000000000003</v>
      </c>
      <c r="K200" s="1">
        <v>96.93</v>
      </c>
      <c r="L200" s="1">
        <v>6.13</v>
      </c>
      <c r="M200" s="1">
        <v>4.96</v>
      </c>
      <c r="N200" s="1">
        <v>1105</v>
      </c>
      <c r="O200" s="1">
        <v>9.33</v>
      </c>
      <c r="P200" s="1">
        <v>11.95</v>
      </c>
      <c r="Q200" s="1">
        <v>149.49</v>
      </c>
      <c r="R200" s="1">
        <v>380.78</v>
      </c>
      <c r="S200" s="1">
        <v>200.74</v>
      </c>
      <c r="T200" s="1">
        <v>37.07</v>
      </c>
      <c r="U200" s="1">
        <v>3.72</v>
      </c>
      <c r="V200" s="1">
        <v>854.89</v>
      </c>
      <c r="W200" s="1">
        <v>977.13</v>
      </c>
      <c r="X200" s="1">
        <v>233.21</v>
      </c>
      <c r="Y200" s="1">
        <v>140.99</v>
      </c>
      <c r="Z200" s="1">
        <v>1573</v>
      </c>
      <c r="AA200" s="1">
        <v>53226</v>
      </c>
      <c r="AB200" s="1">
        <v>158.21</v>
      </c>
      <c r="AC200" s="1">
        <v>1030</v>
      </c>
      <c r="AD200" s="1">
        <v>243.29</v>
      </c>
    </row>
    <row r="201" spans="1:30" x14ac:dyDescent="0.2">
      <c r="A201" s="1" t="s">
        <v>184</v>
      </c>
      <c r="B201" s="3" t="s">
        <v>178</v>
      </c>
      <c r="C201" s="1" t="s">
        <v>42</v>
      </c>
      <c r="D201" s="1" t="s">
        <v>38</v>
      </c>
      <c r="E201" s="1" t="s">
        <v>34</v>
      </c>
      <c r="F201" s="1" t="str">
        <f>CONCATENATE(E201," ",B201," ",C201," ", D201)</f>
        <v>BMAC 02-038 2D ctrl</v>
      </c>
      <c r="G201" s="1">
        <v>2.2400000000000002</v>
      </c>
      <c r="H201" s="1">
        <v>3.59</v>
      </c>
      <c r="I201" s="1">
        <v>2.4300000000000002</v>
      </c>
      <c r="J201" s="1">
        <v>32.020000000000003</v>
      </c>
      <c r="K201" s="1">
        <v>71.13</v>
      </c>
      <c r="L201" s="1">
        <v>5.82</v>
      </c>
      <c r="M201" s="1">
        <v>5.71</v>
      </c>
      <c r="N201" s="1">
        <v>1108</v>
      </c>
      <c r="O201" s="1">
        <v>9.64</v>
      </c>
      <c r="P201" s="1">
        <v>11.03</v>
      </c>
      <c r="Q201" s="1">
        <v>149.49</v>
      </c>
      <c r="R201" s="1">
        <v>321.98</v>
      </c>
      <c r="S201" s="1">
        <v>210.68</v>
      </c>
      <c r="T201" s="1">
        <v>37.47</v>
      </c>
      <c r="U201" s="1">
        <v>3.72</v>
      </c>
      <c r="V201" s="1">
        <v>767.74</v>
      </c>
      <c r="W201" s="1">
        <v>1007</v>
      </c>
      <c r="X201" s="1">
        <v>233.21</v>
      </c>
      <c r="Y201" s="1">
        <v>140.99</v>
      </c>
      <c r="Z201" s="1">
        <v>1407</v>
      </c>
      <c r="AA201" s="1">
        <v>53226</v>
      </c>
      <c r="AB201" s="1">
        <v>155.97999999999999</v>
      </c>
      <c r="AC201" s="1">
        <v>1015</v>
      </c>
      <c r="AD201" s="1">
        <v>250.14</v>
      </c>
    </row>
    <row r="202" spans="1:30" x14ac:dyDescent="0.2">
      <c r="A202" s="1" t="s">
        <v>184</v>
      </c>
      <c r="B202" s="3" t="s">
        <v>178</v>
      </c>
      <c r="C202" s="1" t="s">
        <v>42</v>
      </c>
      <c r="D202" s="1" t="s">
        <v>38</v>
      </c>
      <c r="E202" s="1" t="s">
        <v>34</v>
      </c>
      <c r="F202" s="1" t="str">
        <f>CONCATENATE(E202," ",B202," ",C202," ", D202)</f>
        <v>BMAC 02-038 2D ctrl</v>
      </c>
      <c r="G202" s="1">
        <v>2.61</v>
      </c>
      <c r="H202" s="1">
        <v>3.3</v>
      </c>
      <c r="I202" s="1">
        <v>2.57</v>
      </c>
      <c r="J202" s="1">
        <v>34.15</v>
      </c>
      <c r="K202" s="1">
        <v>116.29</v>
      </c>
      <c r="L202" s="1">
        <v>5.51</v>
      </c>
      <c r="M202" s="1">
        <v>4.96</v>
      </c>
      <c r="N202" s="1">
        <v>1050</v>
      </c>
      <c r="O202" s="1">
        <v>8.39</v>
      </c>
      <c r="P202" s="1">
        <v>11.95</v>
      </c>
      <c r="Q202" s="1">
        <v>161.49</v>
      </c>
      <c r="R202" s="1">
        <v>380.78</v>
      </c>
      <c r="S202" s="1">
        <v>203.37</v>
      </c>
      <c r="T202" s="1">
        <v>37.07</v>
      </c>
      <c r="U202" s="1">
        <v>3.4</v>
      </c>
      <c r="V202" s="1">
        <v>835.75</v>
      </c>
      <c r="W202" s="1">
        <v>988.91</v>
      </c>
      <c r="X202" s="1">
        <v>224.04</v>
      </c>
      <c r="Y202" s="1">
        <v>132.31</v>
      </c>
      <c r="Z202" s="1">
        <v>1573</v>
      </c>
      <c r="AA202" s="1">
        <v>51652</v>
      </c>
      <c r="AB202" s="1">
        <v>153.01</v>
      </c>
      <c r="AC202" s="1">
        <v>1041</v>
      </c>
      <c r="AD202" s="1">
        <v>243.29</v>
      </c>
    </row>
    <row r="203" spans="1:30" x14ac:dyDescent="0.2">
      <c r="B203" s="3"/>
    </row>
    <row r="204" spans="1:30" x14ac:dyDescent="0.2">
      <c r="A204" s="1" t="s">
        <v>185</v>
      </c>
      <c r="B204" s="3" t="s">
        <v>186</v>
      </c>
      <c r="C204" s="1" t="s">
        <v>32</v>
      </c>
      <c r="D204" s="1" t="s">
        <v>33</v>
      </c>
      <c r="E204" s="1" t="s">
        <v>34</v>
      </c>
      <c r="F204" s="1" t="str">
        <f>CONCATENATE(E204," ",B204," ",C204," ", D204)</f>
        <v>BMAC 02-089 on-chip simSF</v>
      </c>
      <c r="G204" s="1">
        <v>2.36</v>
      </c>
      <c r="H204" s="1">
        <v>0.83</v>
      </c>
      <c r="I204" s="1">
        <v>2.16</v>
      </c>
      <c r="J204" s="1">
        <v>45.1</v>
      </c>
      <c r="K204" s="1">
        <v>49.06</v>
      </c>
      <c r="L204" s="1">
        <v>3.65</v>
      </c>
      <c r="M204" s="1">
        <v>5.71</v>
      </c>
      <c r="N204" s="1">
        <v>1994</v>
      </c>
      <c r="O204" s="1">
        <v>5.55</v>
      </c>
      <c r="P204" s="1">
        <v>8.44</v>
      </c>
      <c r="Q204" s="1">
        <v>149.49</v>
      </c>
      <c r="R204" s="1">
        <v>258.45</v>
      </c>
      <c r="S204" s="1">
        <v>263.87</v>
      </c>
      <c r="T204" s="1">
        <v>35.869999999999997</v>
      </c>
      <c r="U204" s="1">
        <v>4.38</v>
      </c>
      <c r="V204" s="1">
        <v>1842</v>
      </c>
      <c r="W204" s="1">
        <v>685.9</v>
      </c>
      <c r="X204" s="1">
        <v>855.58</v>
      </c>
      <c r="Y204" s="1">
        <v>106.92</v>
      </c>
      <c r="Z204" s="1">
        <v>1573</v>
      </c>
      <c r="AA204" s="1">
        <v>41649</v>
      </c>
      <c r="AB204" s="1">
        <v>137.37</v>
      </c>
      <c r="AC204" s="1">
        <v>802.85</v>
      </c>
      <c r="AD204" s="1">
        <v>209.88</v>
      </c>
    </row>
    <row r="205" spans="1:30" x14ac:dyDescent="0.2">
      <c r="B205" s="3"/>
    </row>
    <row r="206" spans="1:30" x14ac:dyDescent="0.2">
      <c r="B206" s="3"/>
    </row>
    <row r="207" spans="1:30" x14ac:dyDescent="0.2">
      <c r="B207" s="3"/>
    </row>
    <row r="208" spans="1:30" x14ac:dyDescent="0.2">
      <c r="A208" s="1" t="s">
        <v>187</v>
      </c>
      <c r="B208" s="3" t="s">
        <v>186</v>
      </c>
      <c r="C208" s="1" t="s">
        <v>32</v>
      </c>
      <c r="D208" s="1" t="s">
        <v>38</v>
      </c>
      <c r="E208" s="1" t="s">
        <v>34</v>
      </c>
      <c r="F208" s="1" t="str">
        <f>CONCATENATE(E208," ",B208," ",C208," ", D208)</f>
        <v>BMAC 02-089 on-chip ctrl</v>
      </c>
      <c r="G208" s="1">
        <v>2</v>
      </c>
      <c r="H208" s="1">
        <v>1.28</v>
      </c>
      <c r="I208" s="1">
        <v>3.55</v>
      </c>
      <c r="J208" s="1">
        <v>36.31</v>
      </c>
      <c r="K208" s="1">
        <v>34.020000000000003</v>
      </c>
      <c r="L208" s="1">
        <v>3.65</v>
      </c>
      <c r="M208" s="1">
        <v>5.71</v>
      </c>
      <c r="N208" s="1">
        <v>7.69</v>
      </c>
      <c r="O208" s="1">
        <v>4.3899999999999997</v>
      </c>
      <c r="P208" s="1">
        <v>15.33</v>
      </c>
      <c r="Q208" s="1">
        <v>137.74</v>
      </c>
      <c r="R208" s="1">
        <v>188.09</v>
      </c>
      <c r="S208" s="1">
        <v>2.5299999999999998</v>
      </c>
      <c r="T208" s="1">
        <v>37.07</v>
      </c>
      <c r="U208" s="1">
        <v>3.72</v>
      </c>
      <c r="V208" s="1">
        <v>1817</v>
      </c>
      <c r="W208" s="1">
        <v>644.30999999999995</v>
      </c>
      <c r="X208" s="1">
        <v>166.86</v>
      </c>
      <c r="Y208" s="1">
        <v>111.08</v>
      </c>
      <c r="Z208" s="1">
        <v>2657</v>
      </c>
      <c r="AA208" s="1">
        <v>39092</v>
      </c>
      <c r="AB208" s="1">
        <v>86.85</v>
      </c>
      <c r="AC208" s="1">
        <v>624.72</v>
      </c>
      <c r="AD208" s="1">
        <v>209.88</v>
      </c>
    </row>
    <row r="209" spans="1:30" x14ac:dyDescent="0.2">
      <c r="A209" s="1" t="s">
        <v>188</v>
      </c>
      <c r="B209" s="3" t="s">
        <v>186</v>
      </c>
      <c r="C209" s="1" t="s">
        <v>32</v>
      </c>
      <c r="D209" s="1" t="s">
        <v>38</v>
      </c>
      <c r="E209" s="1" t="s">
        <v>34</v>
      </c>
      <c r="F209" s="1" t="str">
        <f>CONCATENATE(E209," ",B209," ",C209," ", D209)</f>
        <v>BMAC 02-089 on-chip ctrl</v>
      </c>
      <c r="G209" s="1">
        <v>2</v>
      </c>
      <c r="H209" s="1">
        <v>1.05</v>
      </c>
      <c r="I209" s="1">
        <v>2.98</v>
      </c>
      <c r="J209" s="1">
        <v>37.39</v>
      </c>
      <c r="K209" s="1">
        <v>21.9</v>
      </c>
      <c r="L209" s="1">
        <v>3.42</v>
      </c>
      <c r="M209" s="1">
        <v>5.71</v>
      </c>
      <c r="N209" s="1">
        <v>7.92</v>
      </c>
      <c r="O209" s="1">
        <v>4.3899999999999997</v>
      </c>
      <c r="P209" s="1">
        <v>11.95</v>
      </c>
      <c r="Q209" s="1">
        <v>137.74</v>
      </c>
      <c r="R209" s="1">
        <v>105.73</v>
      </c>
      <c r="S209" s="1">
        <v>1.48</v>
      </c>
      <c r="T209" s="1">
        <v>37.07</v>
      </c>
      <c r="U209" s="1">
        <v>2.52</v>
      </c>
      <c r="V209" s="1">
        <v>1935</v>
      </c>
      <c r="W209" s="1">
        <v>595.25</v>
      </c>
      <c r="X209" s="1">
        <v>166.86</v>
      </c>
      <c r="Y209" s="1">
        <v>98.71</v>
      </c>
      <c r="Z209" s="1">
        <v>1918</v>
      </c>
      <c r="AA209" s="1">
        <v>38272</v>
      </c>
      <c r="AB209" s="1">
        <v>92.17</v>
      </c>
      <c r="AC209" s="1">
        <v>663.06</v>
      </c>
      <c r="AD209" s="1">
        <v>203.35</v>
      </c>
    </row>
    <row r="210" spans="1:30" x14ac:dyDescent="0.2">
      <c r="B210" s="3"/>
    </row>
    <row r="211" spans="1:30" x14ac:dyDescent="0.2">
      <c r="B211" s="3"/>
    </row>
    <row r="212" spans="1:30" x14ac:dyDescent="0.2">
      <c r="A212" s="1" t="s">
        <v>189</v>
      </c>
      <c r="B212" s="3" t="s">
        <v>186</v>
      </c>
      <c r="C212" s="1" t="s">
        <v>42</v>
      </c>
      <c r="D212" s="1" t="s">
        <v>33</v>
      </c>
      <c r="E212" s="1" t="s">
        <v>34</v>
      </c>
      <c r="F212" s="1" t="str">
        <f>CONCATENATE(E212," ",B212," ",C212," ", D212)</f>
        <v>BMAC 02-089 2D simSF</v>
      </c>
      <c r="G212" s="1">
        <v>2.2400000000000002</v>
      </c>
      <c r="H212" s="1">
        <v>2.59</v>
      </c>
      <c r="I212" s="1">
        <v>3.85</v>
      </c>
      <c r="J212" s="1">
        <v>27.32</v>
      </c>
      <c r="K212" s="1">
        <v>34.020000000000003</v>
      </c>
      <c r="L212" s="1">
        <v>5.35</v>
      </c>
      <c r="M212" s="1">
        <v>5.71</v>
      </c>
      <c r="N212" s="1">
        <v>10.68</v>
      </c>
      <c r="O212" s="1">
        <v>9.64</v>
      </c>
      <c r="P212" s="1">
        <v>17.89</v>
      </c>
      <c r="Q212" s="1">
        <v>149.49</v>
      </c>
      <c r="R212" s="1">
        <v>321.98</v>
      </c>
      <c r="S212" s="1">
        <v>6.23</v>
      </c>
      <c r="T212" s="1">
        <v>37.86</v>
      </c>
      <c r="U212" s="1">
        <v>4.38</v>
      </c>
      <c r="V212" s="1">
        <v>585.91</v>
      </c>
      <c r="W212" s="1">
        <v>838.47</v>
      </c>
      <c r="X212" s="1">
        <v>176.66</v>
      </c>
      <c r="Y212" s="1">
        <v>140.99</v>
      </c>
      <c r="Z212" s="1">
        <v>2281</v>
      </c>
      <c r="AA212" s="1">
        <v>47296</v>
      </c>
      <c r="AB212" s="1">
        <v>102.03</v>
      </c>
      <c r="AC212" s="1">
        <v>739.51</v>
      </c>
      <c r="AD212" s="1">
        <v>196.89</v>
      </c>
    </row>
    <row r="213" spans="1:30" x14ac:dyDescent="0.2">
      <c r="A213" s="1" t="s">
        <v>189</v>
      </c>
      <c r="B213" s="3" t="s">
        <v>186</v>
      </c>
      <c r="C213" s="1" t="s">
        <v>42</v>
      </c>
      <c r="D213" s="1" t="s">
        <v>33</v>
      </c>
      <c r="E213" s="1" t="s">
        <v>34</v>
      </c>
      <c r="F213" s="1" t="str">
        <f>CONCATENATE(E213," ",B213," ",C213," ", D213)</f>
        <v>BMAC 02-089 2D simSF</v>
      </c>
      <c r="G213" s="1">
        <v>2.4900000000000002</v>
      </c>
      <c r="H213" s="1">
        <v>2.73</v>
      </c>
      <c r="I213" s="1">
        <v>3.85</v>
      </c>
      <c r="J213" s="1">
        <v>23.76</v>
      </c>
      <c r="K213" s="1">
        <v>38.82</v>
      </c>
      <c r="L213" s="1">
        <v>4.42</v>
      </c>
      <c r="M213" s="1">
        <v>6.49</v>
      </c>
      <c r="N213" s="1">
        <v>11.08</v>
      </c>
      <c r="O213" s="1">
        <v>8.91</v>
      </c>
      <c r="P213" s="1">
        <v>20.010000000000002</v>
      </c>
      <c r="Q213" s="1">
        <v>149.49</v>
      </c>
      <c r="R213" s="1">
        <v>380.78</v>
      </c>
      <c r="S213" s="1">
        <v>4.92</v>
      </c>
      <c r="T213" s="1">
        <v>37.86</v>
      </c>
      <c r="U213" s="1">
        <v>6.18</v>
      </c>
      <c r="V213" s="1">
        <v>614.85</v>
      </c>
      <c r="W213" s="1">
        <v>876.87</v>
      </c>
      <c r="X213" s="1">
        <v>176.66</v>
      </c>
      <c r="Y213" s="1">
        <v>140.99</v>
      </c>
      <c r="Z213" s="1">
        <v>2657</v>
      </c>
      <c r="AA213" s="1">
        <v>45153</v>
      </c>
      <c r="AB213" s="1">
        <v>98.62</v>
      </c>
      <c r="AC213" s="1">
        <v>821.72</v>
      </c>
      <c r="AD213" s="1">
        <v>184.13</v>
      </c>
    </row>
    <row r="214" spans="1:30" x14ac:dyDescent="0.2">
      <c r="A214" s="1" t="s">
        <v>189</v>
      </c>
      <c r="B214" s="3" t="s">
        <v>186</v>
      </c>
      <c r="C214" s="1" t="s">
        <v>42</v>
      </c>
      <c r="D214" s="1" t="s">
        <v>33</v>
      </c>
      <c r="E214" s="1" t="s">
        <v>34</v>
      </c>
      <c r="F214" s="1" t="str">
        <f>CONCATENATE(E214," ",B214," ",C214," ", D214)</f>
        <v>BMAC 02-089 2D simSF</v>
      </c>
      <c r="G214" s="1">
        <v>2.4900000000000002</v>
      </c>
      <c r="H214" s="1">
        <v>3.45</v>
      </c>
      <c r="I214" s="1">
        <v>3.55</v>
      </c>
      <c r="J214" s="1">
        <v>21.77</v>
      </c>
      <c r="K214" s="1">
        <v>56.39</v>
      </c>
      <c r="L214" s="1">
        <v>4.7300000000000004</v>
      </c>
      <c r="M214" s="1">
        <v>5.71</v>
      </c>
      <c r="N214" s="1">
        <v>11.48</v>
      </c>
      <c r="O214" s="1">
        <v>9.02</v>
      </c>
      <c r="P214" s="1">
        <v>17.89</v>
      </c>
      <c r="Q214" s="1">
        <v>137.74</v>
      </c>
      <c r="R214" s="1">
        <v>149.01</v>
      </c>
      <c r="S214" s="1">
        <v>3.68</v>
      </c>
      <c r="T214" s="1">
        <v>38.64</v>
      </c>
      <c r="U214" s="1">
        <v>4.38</v>
      </c>
      <c r="V214" s="1">
        <v>567.71</v>
      </c>
      <c r="W214" s="1">
        <v>804.45</v>
      </c>
      <c r="X214" s="1">
        <v>186.35</v>
      </c>
      <c r="Y214" s="1">
        <v>145.37</v>
      </c>
      <c r="Z214" s="1">
        <v>3045</v>
      </c>
      <c r="AA214" s="1">
        <v>43429</v>
      </c>
      <c r="AB214" s="1">
        <v>95.21</v>
      </c>
      <c r="AC214" s="1">
        <v>783.4</v>
      </c>
      <c r="AD214" s="1">
        <v>184.13</v>
      </c>
    </row>
    <row r="215" spans="1:30" x14ac:dyDescent="0.2">
      <c r="B215" s="3"/>
    </row>
    <row r="216" spans="1:30" x14ac:dyDescent="0.2">
      <c r="A216" s="1" t="s">
        <v>190</v>
      </c>
      <c r="B216" s="3" t="s">
        <v>186</v>
      </c>
      <c r="C216" s="1" t="s">
        <v>42</v>
      </c>
      <c r="D216" s="1" t="s">
        <v>38</v>
      </c>
      <c r="E216" s="1" t="s">
        <v>34</v>
      </c>
      <c r="F216" s="1" t="str">
        <f>CONCATENATE(E216," ",B216," ",C216," ", D216)</f>
        <v>BMAC 02-089 2D ctrl</v>
      </c>
      <c r="G216" s="1">
        <v>2.12</v>
      </c>
      <c r="H216" s="1">
        <v>5.85</v>
      </c>
      <c r="I216" s="1">
        <v>4.1500000000000004</v>
      </c>
      <c r="J216" s="1">
        <v>27.83</v>
      </c>
      <c r="K216" s="1">
        <v>51.06</v>
      </c>
      <c r="L216" s="1">
        <v>5.2</v>
      </c>
      <c r="M216" s="1">
        <v>7.31</v>
      </c>
      <c r="N216" s="1">
        <v>10.88</v>
      </c>
      <c r="O216" s="1">
        <v>10.27</v>
      </c>
      <c r="P216" s="1">
        <v>17.89</v>
      </c>
      <c r="Q216" s="1">
        <v>161.49</v>
      </c>
      <c r="R216" s="1">
        <v>258.45</v>
      </c>
      <c r="S216" s="1">
        <v>4.92</v>
      </c>
      <c r="T216" s="1">
        <v>39.4</v>
      </c>
      <c r="U216" s="1">
        <v>5.8</v>
      </c>
      <c r="V216" s="1">
        <v>665.1</v>
      </c>
      <c r="W216" s="1">
        <v>829.6</v>
      </c>
      <c r="X216" s="1">
        <v>195.93</v>
      </c>
      <c r="Y216" s="1">
        <v>158.62</v>
      </c>
      <c r="Z216" s="1">
        <v>2281</v>
      </c>
      <c r="AA216" s="1">
        <v>46984</v>
      </c>
      <c r="AB216" s="1">
        <v>100.51</v>
      </c>
      <c r="AC216" s="1">
        <v>766.85</v>
      </c>
      <c r="AD216" s="1">
        <v>196.89</v>
      </c>
    </row>
    <row r="217" spans="1:30" x14ac:dyDescent="0.2">
      <c r="A217" s="1" t="s">
        <v>190</v>
      </c>
      <c r="B217" s="3" t="s">
        <v>186</v>
      </c>
      <c r="C217" s="1" t="s">
        <v>42</v>
      </c>
      <c r="D217" s="1" t="s">
        <v>38</v>
      </c>
      <c r="E217" s="1" t="s">
        <v>34</v>
      </c>
      <c r="F217" s="1" t="str">
        <f>CONCATENATE(E217," ",B217," ",C217," ", D217)</f>
        <v>BMAC 02-089 2D ctrl</v>
      </c>
      <c r="G217" s="1">
        <v>2.36</v>
      </c>
      <c r="H217" s="1">
        <v>2.87</v>
      </c>
      <c r="I217" s="1">
        <v>4.1500000000000004</v>
      </c>
      <c r="J217" s="1">
        <v>43.71</v>
      </c>
      <c r="K217" s="1">
        <v>49.06</v>
      </c>
      <c r="L217" s="1">
        <v>5.04</v>
      </c>
      <c r="M217" s="1">
        <v>6.49</v>
      </c>
      <c r="N217" s="1">
        <v>12.65</v>
      </c>
      <c r="O217" s="1">
        <v>9.43</v>
      </c>
      <c r="P217" s="1">
        <v>18.940000000000001</v>
      </c>
      <c r="Q217" s="1">
        <v>161.49</v>
      </c>
      <c r="R217" s="1">
        <v>380.78</v>
      </c>
      <c r="S217" s="1">
        <v>6.23</v>
      </c>
      <c r="T217" s="1">
        <v>38.64</v>
      </c>
      <c r="U217" s="1">
        <v>5.07</v>
      </c>
      <c r="V217" s="1">
        <v>664.43</v>
      </c>
      <c r="W217" s="1">
        <v>817.77</v>
      </c>
      <c r="X217" s="1">
        <v>205.4</v>
      </c>
      <c r="Y217" s="1">
        <v>167.56</v>
      </c>
      <c r="Z217" s="1">
        <v>2657</v>
      </c>
      <c r="AA217" s="1">
        <v>43761</v>
      </c>
      <c r="AB217" s="1">
        <v>99.76</v>
      </c>
      <c r="AC217" s="1">
        <v>771.31</v>
      </c>
      <c r="AD217" s="1">
        <v>184.13</v>
      </c>
    </row>
    <row r="218" spans="1:30" x14ac:dyDescent="0.2">
      <c r="A218" s="1" t="s">
        <v>190</v>
      </c>
      <c r="B218" s="3" t="s">
        <v>186</v>
      </c>
      <c r="C218" s="1" t="s">
        <v>42</v>
      </c>
      <c r="D218" s="1" t="s">
        <v>38</v>
      </c>
      <c r="E218" s="1" t="s">
        <v>34</v>
      </c>
      <c r="F218" s="1" t="str">
        <f>CONCATENATE(E218," ",B218," ",C218," ", D218)</f>
        <v>BMAC 02-089 2D ctrl</v>
      </c>
      <c r="G218" s="1">
        <v>2.4900000000000002</v>
      </c>
      <c r="H218" s="1">
        <v>3.59</v>
      </c>
      <c r="I218" s="1">
        <v>3.55</v>
      </c>
      <c r="J218" s="1">
        <v>28.35</v>
      </c>
      <c r="K218" s="1">
        <v>47.44</v>
      </c>
      <c r="L218" s="1">
        <v>5.51</v>
      </c>
      <c r="M218" s="1">
        <v>6.49</v>
      </c>
      <c r="N218" s="1">
        <v>14.14</v>
      </c>
      <c r="O218" s="1">
        <v>10.27</v>
      </c>
      <c r="P218" s="1">
        <v>17.89</v>
      </c>
      <c r="Q218" s="1">
        <v>149.49</v>
      </c>
      <c r="R218" s="1">
        <v>488.32</v>
      </c>
      <c r="S218" s="1">
        <v>4.92</v>
      </c>
      <c r="T218" s="1">
        <v>38.64</v>
      </c>
      <c r="U218" s="1">
        <v>5.07</v>
      </c>
      <c r="V218" s="1">
        <v>715.75</v>
      </c>
      <c r="W218" s="1">
        <v>890.16</v>
      </c>
      <c r="X218" s="1">
        <v>195.93</v>
      </c>
      <c r="Y218" s="1">
        <v>163.08000000000001</v>
      </c>
      <c r="Z218" s="1">
        <v>2657</v>
      </c>
      <c r="AA218" s="1">
        <v>43094</v>
      </c>
      <c r="AB218" s="1">
        <v>99.76</v>
      </c>
      <c r="AC218" s="1">
        <v>821.17</v>
      </c>
      <c r="AD218" s="1">
        <v>184.13</v>
      </c>
    </row>
    <row r="219" spans="1:30" x14ac:dyDescent="0.2">
      <c r="B219" s="3"/>
    </row>
    <row r="220" spans="1:30" x14ac:dyDescent="0.2">
      <c r="A220" s="1" t="s">
        <v>191</v>
      </c>
      <c r="C220" s="1" t="s">
        <v>63</v>
      </c>
      <c r="D220" s="1" t="s">
        <v>33</v>
      </c>
      <c r="E220" s="1" t="s">
        <v>63</v>
      </c>
      <c r="F220" s="1" t="str">
        <f>CONCATENATE(E220," ",B220," ",C220," ", D220)</f>
        <v>background  background simSF</v>
      </c>
      <c r="G220" s="1">
        <v>2.12</v>
      </c>
      <c r="H220" s="1">
        <v>0.83</v>
      </c>
      <c r="I220" s="1">
        <v>1.91</v>
      </c>
      <c r="J220" s="1">
        <v>35.229999999999997</v>
      </c>
      <c r="K220" s="1">
        <v>0.71</v>
      </c>
      <c r="L220" s="1">
        <v>3.65</v>
      </c>
      <c r="M220" s="1">
        <v>4.25</v>
      </c>
      <c r="N220" s="1">
        <v>1934</v>
      </c>
      <c r="O220" s="1">
        <v>5.75</v>
      </c>
      <c r="P220" s="1">
        <v>8.44</v>
      </c>
      <c r="Q220" s="1">
        <v>149.49</v>
      </c>
      <c r="R220" s="1">
        <v>258.45</v>
      </c>
      <c r="S220" s="1">
        <v>203.37</v>
      </c>
      <c r="T220" s="1">
        <v>34.630000000000003</v>
      </c>
      <c r="U220" s="1">
        <v>1.08</v>
      </c>
      <c r="V220" s="1">
        <v>389.62</v>
      </c>
      <c r="W220" s="1">
        <v>681.44</v>
      </c>
      <c r="X220" s="1">
        <v>534.67999999999995</v>
      </c>
      <c r="Y220" s="1">
        <v>84.71</v>
      </c>
      <c r="Z220" s="1">
        <v>1248</v>
      </c>
      <c r="AA220" s="1">
        <v>50333</v>
      </c>
      <c r="AB220" s="1">
        <v>168.57</v>
      </c>
      <c r="AC220" s="1">
        <v>1039</v>
      </c>
      <c r="AD220" s="1">
        <v>243.29</v>
      </c>
    </row>
    <row r="221" spans="1:30" x14ac:dyDescent="0.2">
      <c r="A221" s="1" t="s">
        <v>192</v>
      </c>
      <c r="C221" s="1" t="s">
        <v>63</v>
      </c>
      <c r="D221" s="1" t="s">
        <v>38</v>
      </c>
      <c r="E221" s="1" t="s">
        <v>63</v>
      </c>
      <c r="F221" s="1" t="str">
        <f>CONCATENATE(E221," ",B221," ",C221," ", D221)</f>
        <v>background  background ctrl</v>
      </c>
      <c r="G221" s="1">
        <v>1.88</v>
      </c>
      <c r="H221" s="1">
        <v>0.78</v>
      </c>
      <c r="I221" s="1">
        <v>1.66</v>
      </c>
      <c r="J221" s="1">
        <v>21.04</v>
      </c>
      <c r="K221" s="1">
        <v>0.56999999999999995</v>
      </c>
      <c r="L221" s="1">
        <v>3.18</v>
      </c>
      <c r="M221" s="1">
        <v>3.58</v>
      </c>
      <c r="N221" s="1">
        <v>6.79</v>
      </c>
      <c r="O221" s="1">
        <v>4.97</v>
      </c>
      <c r="P221" s="1">
        <v>7.63</v>
      </c>
      <c r="Q221" s="1">
        <v>131.96</v>
      </c>
      <c r="R221" s="1">
        <v>105.73</v>
      </c>
      <c r="S221" s="1">
        <v>2.5299999999999998</v>
      </c>
      <c r="T221" s="1">
        <v>33.78</v>
      </c>
      <c r="U221" s="1">
        <v>2.52</v>
      </c>
      <c r="V221" s="1">
        <v>366.71</v>
      </c>
      <c r="W221" s="1">
        <v>531.28</v>
      </c>
      <c r="X221" s="1">
        <v>156.96</v>
      </c>
      <c r="Y221" s="1">
        <v>80.8</v>
      </c>
      <c r="Z221" s="1">
        <v>947.36</v>
      </c>
      <c r="AA221" s="1">
        <v>36877</v>
      </c>
      <c r="AB221" s="1">
        <v>93.69</v>
      </c>
      <c r="AC221" s="1">
        <v>689.47</v>
      </c>
      <c r="AD221" s="1">
        <v>209.88</v>
      </c>
    </row>
    <row r="222" spans="1:30" x14ac:dyDescent="0.2">
      <c r="A222" s="1" t="s">
        <v>193</v>
      </c>
      <c r="B222" s="3" t="s">
        <v>194</v>
      </c>
      <c r="C222" s="1" t="s">
        <v>32</v>
      </c>
      <c r="D222" s="1" t="s">
        <v>33</v>
      </c>
      <c r="E222" s="1" t="s">
        <v>34</v>
      </c>
      <c r="F222" s="1" t="str">
        <f>CONCATENATE(E222," ",B222," ",C222," ", D222)</f>
        <v>BMAC 01-061 on-chip simSF</v>
      </c>
      <c r="G222" s="1">
        <v>2.1800000000000002</v>
      </c>
      <c r="H222" s="1">
        <v>1.46</v>
      </c>
      <c r="I222" s="1">
        <v>3.31</v>
      </c>
      <c r="J222" s="1">
        <v>37.24</v>
      </c>
      <c r="K222" s="1">
        <v>40.64</v>
      </c>
      <c r="L222" s="1">
        <v>3.1</v>
      </c>
      <c r="M222" s="1">
        <v>7.83</v>
      </c>
      <c r="N222" s="1">
        <v>4113</v>
      </c>
      <c r="O222" s="1">
        <v>7.09</v>
      </c>
      <c r="P222" s="1">
        <v>14.03</v>
      </c>
      <c r="Q222" s="1">
        <v>189.7</v>
      </c>
      <c r="R222" s="1">
        <v>393.25</v>
      </c>
      <c r="S222" s="1">
        <v>271.49</v>
      </c>
      <c r="T222" s="1">
        <v>41.09</v>
      </c>
      <c r="U222" s="1">
        <v>7.95</v>
      </c>
      <c r="V222" s="1">
        <v>2926</v>
      </c>
      <c r="W222" s="1">
        <v>695.16</v>
      </c>
      <c r="X222" s="1">
        <v>854.26</v>
      </c>
      <c r="Y222" s="1">
        <v>63.12</v>
      </c>
      <c r="Z222" s="1">
        <v>2642</v>
      </c>
      <c r="AA222" s="1">
        <v>31796</v>
      </c>
      <c r="AB222" s="1">
        <v>136.04</v>
      </c>
      <c r="AC222" s="1">
        <v>668.73</v>
      </c>
      <c r="AD222" s="1">
        <v>255.01</v>
      </c>
    </row>
    <row r="223" spans="1:30" x14ac:dyDescent="0.2">
      <c r="A223" s="1" t="s">
        <v>195</v>
      </c>
      <c r="B223" s="3" t="s">
        <v>194</v>
      </c>
      <c r="C223" s="1" t="s">
        <v>32</v>
      </c>
      <c r="D223" s="1" t="s">
        <v>33</v>
      </c>
      <c r="E223" s="1" t="s">
        <v>34</v>
      </c>
      <c r="F223" s="1" t="str">
        <f>CONCATENATE(E223," ",B223," ",C223," ", D223)</f>
        <v>BMAC 01-061 on-chip simSF</v>
      </c>
      <c r="G223" s="1">
        <v>1.94</v>
      </c>
      <c r="H223" s="1">
        <v>1.52</v>
      </c>
      <c r="I223" s="1">
        <v>3.53</v>
      </c>
      <c r="J223" s="1">
        <v>36.64</v>
      </c>
      <c r="K223" s="1">
        <v>33.22</v>
      </c>
      <c r="L223" s="1">
        <v>3.1</v>
      </c>
      <c r="M223" s="1">
        <v>7.83</v>
      </c>
      <c r="N223" s="1">
        <v>3497</v>
      </c>
      <c r="O223" s="1">
        <v>6.82</v>
      </c>
      <c r="P223" s="1">
        <v>14.03</v>
      </c>
      <c r="Q223" s="1">
        <v>175.95</v>
      </c>
      <c r="R223" s="1">
        <v>393.25</v>
      </c>
      <c r="S223" s="1">
        <v>267.68</v>
      </c>
      <c r="T223" s="1">
        <v>42.15</v>
      </c>
      <c r="U223" s="1">
        <v>7.51</v>
      </c>
      <c r="V223" s="1">
        <v>2957</v>
      </c>
      <c r="W223" s="1">
        <v>735.55</v>
      </c>
      <c r="X223" s="1">
        <v>1003</v>
      </c>
      <c r="Y223" s="1">
        <v>59.97</v>
      </c>
      <c r="Z223" s="1">
        <v>2642</v>
      </c>
      <c r="AA223" s="1">
        <v>34012</v>
      </c>
      <c r="AB223" s="1">
        <v>133.68</v>
      </c>
      <c r="AC223" s="1">
        <v>658.77</v>
      </c>
      <c r="AD223" s="1">
        <v>249.87</v>
      </c>
    </row>
    <row r="224" spans="1:30" x14ac:dyDescent="0.2">
      <c r="A224" s="1" t="s">
        <v>196</v>
      </c>
      <c r="B224" s="3" t="s">
        <v>194</v>
      </c>
      <c r="C224" s="1" t="s">
        <v>32</v>
      </c>
      <c r="D224" s="1" t="s">
        <v>33</v>
      </c>
      <c r="E224" s="1" t="s">
        <v>34</v>
      </c>
      <c r="F224" s="1" t="str">
        <f>CONCATENATE(E224," ",B224," ",C224," ", D224)</f>
        <v>BMAC 01-061 on-chip simSF</v>
      </c>
      <c r="G224" s="1">
        <v>1.94</v>
      </c>
      <c r="H224" s="1">
        <v>1.58</v>
      </c>
      <c r="I224" s="1">
        <v>3.76</v>
      </c>
      <c r="J224" s="1">
        <v>36.94</v>
      </c>
      <c r="K224" s="1">
        <v>68.59</v>
      </c>
      <c r="L224" s="1">
        <v>3.27</v>
      </c>
      <c r="M224" s="1">
        <v>7.2</v>
      </c>
      <c r="N224" s="1">
        <v>3422</v>
      </c>
      <c r="O224" s="1">
        <v>7.36</v>
      </c>
      <c r="P224" s="1">
        <v>12.86</v>
      </c>
      <c r="Q224" s="1">
        <v>189.7</v>
      </c>
      <c r="R224" s="1">
        <v>471.84</v>
      </c>
      <c r="S224" s="1">
        <v>252.32</v>
      </c>
      <c r="T224" s="1">
        <v>41.09</v>
      </c>
      <c r="U224" s="1">
        <v>7.95</v>
      </c>
      <c r="V224" s="1">
        <v>2961</v>
      </c>
      <c r="W224" s="1">
        <v>665.92</v>
      </c>
      <c r="X224" s="1">
        <v>731.84</v>
      </c>
      <c r="Y224" s="1">
        <v>59.97</v>
      </c>
      <c r="Z224" s="1">
        <v>2642</v>
      </c>
      <c r="AA224" s="1">
        <v>31295</v>
      </c>
      <c r="AB224" s="1">
        <v>133.68</v>
      </c>
      <c r="AC224" s="1">
        <v>653.91999999999996</v>
      </c>
      <c r="AD224" s="1">
        <v>249.87</v>
      </c>
    </row>
    <row r="225" spans="1:30" x14ac:dyDescent="0.2">
      <c r="B225" s="3"/>
    </row>
    <row r="226" spans="1:30" x14ac:dyDescent="0.2">
      <c r="A226" s="1" t="s">
        <v>197</v>
      </c>
      <c r="B226" s="3" t="s">
        <v>194</v>
      </c>
      <c r="C226" s="1" t="s">
        <v>32</v>
      </c>
      <c r="D226" s="1" t="s">
        <v>38</v>
      </c>
      <c r="E226" s="1" t="s">
        <v>34</v>
      </c>
      <c r="F226" s="1" t="str">
        <f>CONCATENATE(E226," ",B226," ",C226," ", D226)</f>
        <v>BMAC 01-061 on-chip ctrl</v>
      </c>
      <c r="G226" s="1">
        <v>1.77</v>
      </c>
      <c r="H226" s="1">
        <v>1.71</v>
      </c>
      <c r="I226" s="1">
        <v>4.2300000000000004</v>
      </c>
      <c r="J226" s="1">
        <v>26.92</v>
      </c>
      <c r="K226" s="1">
        <v>22.56</v>
      </c>
      <c r="L226" s="1">
        <v>2.77</v>
      </c>
      <c r="M226" s="1">
        <v>7.83</v>
      </c>
      <c r="N226" s="1">
        <v>10.32</v>
      </c>
      <c r="O226" s="1">
        <v>5.25</v>
      </c>
      <c r="P226" s="1">
        <v>18.93</v>
      </c>
      <c r="Q226" s="1">
        <v>162.38999999999999</v>
      </c>
      <c r="R226" s="1">
        <v>393.25</v>
      </c>
      <c r="S226" s="1">
        <v>8.9499999999999993</v>
      </c>
      <c r="T226" s="1">
        <v>41.09</v>
      </c>
      <c r="U226" s="1">
        <v>8.84</v>
      </c>
      <c r="V226" s="1">
        <v>2764</v>
      </c>
      <c r="W226" s="1">
        <v>550.4</v>
      </c>
      <c r="X226" s="1">
        <v>58.63</v>
      </c>
      <c r="Y226" s="1">
        <v>66.31</v>
      </c>
      <c r="Z226" s="1">
        <v>3347</v>
      </c>
      <c r="AA226" s="1">
        <v>27019</v>
      </c>
      <c r="AB226" s="1">
        <v>80.88</v>
      </c>
      <c r="AC226" s="1">
        <v>490.53</v>
      </c>
      <c r="AD226" s="1">
        <v>229.74</v>
      </c>
    </row>
    <row r="227" spans="1:30" x14ac:dyDescent="0.2">
      <c r="A227" s="1" t="s">
        <v>198</v>
      </c>
      <c r="B227" s="3" t="s">
        <v>194</v>
      </c>
      <c r="C227" s="1" t="s">
        <v>32</v>
      </c>
      <c r="D227" s="1" t="s">
        <v>38</v>
      </c>
      <c r="E227" s="1" t="s">
        <v>34</v>
      </c>
      <c r="F227" s="1" t="str">
        <f>CONCATENATE(E227," ",B227," ",C227," ", D227)</f>
        <v>BMAC 01-061 on-chip ctrl</v>
      </c>
      <c r="G227" s="1">
        <v>1.94</v>
      </c>
      <c r="H227" s="1">
        <v>1.71</v>
      </c>
      <c r="I227" s="1">
        <v>4.47</v>
      </c>
      <c r="J227" s="1">
        <v>26.64</v>
      </c>
      <c r="K227" s="1">
        <v>33.090000000000003</v>
      </c>
      <c r="L227" s="1">
        <v>2.77</v>
      </c>
      <c r="M227" s="1">
        <v>7.2</v>
      </c>
      <c r="N227" s="1">
        <v>10.32</v>
      </c>
      <c r="O227" s="1">
        <v>5.77</v>
      </c>
      <c r="P227" s="1">
        <v>20.190000000000001</v>
      </c>
      <c r="Q227" s="1">
        <v>175.95</v>
      </c>
      <c r="R227" s="1">
        <v>446.14</v>
      </c>
      <c r="S227" s="1">
        <v>7.76</v>
      </c>
      <c r="T227" s="1">
        <v>42.15</v>
      </c>
      <c r="U227" s="1">
        <v>10.68</v>
      </c>
      <c r="V227" s="1">
        <v>2579</v>
      </c>
      <c r="W227" s="1">
        <v>596.33000000000004</v>
      </c>
      <c r="X227" s="1">
        <v>58.63</v>
      </c>
      <c r="Y227" s="1">
        <v>66.31</v>
      </c>
      <c r="Z227" s="1">
        <v>3347</v>
      </c>
      <c r="AA227" s="1">
        <v>28343</v>
      </c>
      <c r="AB227" s="1">
        <v>84.04</v>
      </c>
      <c r="AC227" s="1">
        <v>511.66</v>
      </c>
      <c r="AD227" s="1">
        <v>249.87</v>
      </c>
    </row>
    <row r="228" spans="1:30" x14ac:dyDescent="0.2">
      <c r="B228" s="3"/>
    </row>
    <row r="229" spans="1:30" x14ac:dyDescent="0.2">
      <c r="B229" s="3"/>
    </row>
    <row r="230" spans="1:30" x14ac:dyDescent="0.2">
      <c r="A230" s="1" t="s">
        <v>199</v>
      </c>
      <c r="B230" s="3" t="s">
        <v>194</v>
      </c>
      <c r="C230" s="1" t="s">
        <v>42</v>
      </c>
      <c r="D230" s="1" t="s">
        <v>33</v>
      </c>
      <c r="E230" s="1" t="s">
        <v>34</v>
      </c>
      <c r="F230" s="1" t="str">
        <f>CONCATENATE(E230," ",B230," ",C230," ", D230)</f>
        <v>BMAC 01-061 2D simSF</v>
      </c>
      <c r="G230" s="1">
        <v>2.5499999999999998</v>
      </c>
      <c r="H230" s="1">
        <v>13.86</v>
      </c>
      <c r="I230" s="1">
        <v>3.76</v>
      </c>
      <c r="J230" s="1">
        <v>47.01</v>
      </c>
      <c r="K230" s="1">
        <v>192.28</v>
      </c>
      <c r="L230" s="1">
        <v>5.18</v>
      </c>
      <c r="M230" s="1">
        <v>7.51</v>
      </c>
      <c r="N230" s="1">
        <v>1532</v>
      </c>
      <c r="O230" s="1">
        <v>11.76</v>
      </c>
      <c r="P230" s="1">
        <v>18.3</v>
      </c>
      <c r="Q230" s="1">
        <v>189.7</v>
      </c>
      <c r="R230" s="1">
        <v>593.98</v>
      </c>
      <c r="S230" s="1">
        <v>176.6</v>
      </c>
      <c r="T230" s="1">
        <v>42.67</v>
      </c>
      <c r="U230" s="1">
        <v>11.63</v>
      </c>
      <c r="V230" s="1">
        <v>739.2</v>
      </c>
      <c r="W230" s="1">
        <v>831.82</v>
      </c>
      <c r="X230" s="1">
        <v>130.57</v>
      </c>
      <c r="Y230" s="1">
        <v>76.03</v>
      </c>
      <c r="Z230" s="1">
        <v>2992</v>
      </c>
      <c r="AA230" s="1">
        <v>35275</v>
      </c>
      <c r="AB230" s="1">
        <v>136.04</v>
      </c>
      <c r="AC230" s="1">
        <v>680.11</v>
      </c>
      <c r="AD230" s="1">
        <v>200.78</v>
      </c>
    </row>
    <row r="231" spans="1:30" x14ac:dyDescent="0.2">
      <c r="A231" s="1" t="s">
        <v>200</v>
      </c>
      <c r="B231" s="3" t="s">
        <v>194</v>
      </c>
      <c r="C231" s="1" t="s">
        <v>42</v>
      </c>
      <c r="D231" s="1" t="s">
        <v>33</v>
      </c>
      <c r="E231" s="1" t="s">
        <v>34</v>
      </c>
      <c r="F231" s="1" t="str">
        <f>CONCATENATE(E231," ",B231," ",C231," ", D231)</f>
        <v>BMAC 01-061 2D simSF</v>
      </c>
      <c r="G231" s="1">
        <v>2.2999999999999998</v>
      </c>
      <c r="H231" s="1">
        <v>17.760000000000002</v>
      </c>
      <c r="I231" s="1">
        <v>3.76</v>
      </c>
      <c r="J231" s="1">
        <v>68.39</v>
      </c>
      <c r="K231" s="1">
        <v>176.11</v>
      </c>
      <c r="L231" s="1">
        <v>5.09</v>
      </c>
      <c r="M231" s="1">
        <v>7.83</v>
      </c>
      <c r="N231" s="1">
        <v>1599</v>
      </c>
      <c r="O231" s="1">
        <v>11.48</v>
      </c>
      <c r="P231" s="1">
        <v>17.68</v>
      </c>
      <c r="Q231" s="1">
        <v>189.7</v>
      </c>
      <c r="R231" s="1">
        <v>546.29</v>
      </c>
      <c r="S231" s="1">
        <v>186.88</v>
      </c>
      <c r="T231" s="1">
        <v>42.15</v>
      </c>
      <c r="U231" s="1">
        <v>10.68</v>
      </c>
      <c r="V231" s="1">
        <v>797.75</v>
      </c>
      <c r="W231" s="1">
        <v>816.45</v>
      </c>
      <c r="X231" s="1">
        <v>118.97</v>
      </c>
      <c r="Y231" s="1">
        <v>71.14</v>
      </c>
      <c r="Z231" s="1">
        <v>2642</v>
      </c>
      <c r="AA231" s="1">
        <v>35751</v>
      </c>
      <c r="AB231" s="1">
        <v>132.88999999999999</v>
      </c>
      <c r="AC231" s="1">
        <v>656.28</v>
      </c>
      <c r="AD231" s="1">
        <v>219.91</v>
      </c>
    </row>
    <row r="232" spans="1:30" x14ac:dyDescent="0.2">
      <c r="A232" s="1" t="s">
        <v>201</v>
      </c>
      <c r="B232" s="3" t="s">
        <v>194</v>
      </c>
      <c r="C232" s="1" t="s">
        <v>42</v>
      </c>
      <c r="D232" s="1" t="s">
        <v>33</v>
      </c>
      <c r="E232" s="1" t="s">
        <v>34</v>
      </c>
      <c r="F232" s="1" t="str">
        <f>CONCATENATE(E232," ",B232," ",C232," ", D232)</f>
        <v>BMAC 01-061 2D simSF</v>
      </c>
      <c r="G232" s="1">
        <v>2.06</v>
      </c>
      <c r="H232" s="1">
        <v>4.3</v>
      </c>
      <c r="I232" s="1">
        <v>4.47</v>
      </c>
      <c r="J232" s="1">
        <v>35.44</v>
      </c>
      <c r="K232" s="1">
        <v>133.75</v>
      </c>
      <c r="L232" s="1">
        <v>4.6500000000000004</v>
      </c>
      <c r="M232" s="1">
        <v>8.48</v>
      </c>
      <c r="N232" s="1">
        <v>1415</v>
      </c>
      <c r="O232" s="1">
        <v>10.93</v>
      </c>
      <c r="P232" s="1">
        <v>20.190000000000001</v>
      </c>
      <c r="Q232" s="1">
        <v>175.95</v>
      </c>
      <c r="R232" s="1">
        <v>546.29</v>
      </c>
      <c r="S232" s="1">
        <v>183.3</v>
      </c>
      <c r="T232" s="1">
        <v>43.18</v>
      </c>
      <c r="U232" s="1">
        <v>12.6</v>
      </c>
      <c r="V232" s="1">
        <v>753.85</v>
      </c>
      <c r="W232" s="1">
        <v>848.59</v>
      </c>
      <c r="X232" s="1">
        <v>130.57</v>
      </c>
      <c r="Y232" s="1">
        <v>72.760000000000005</v>
      </c>
      <c r="Z232" s="1">
        <v>2992</v>
      </c>
      <c r="AA232" s="1">
        <v>35751</v>
      </c>
      <c r="AB232" s="1">
        <v>135.26</v>
      </c>
      <c r="AC232" s="1">
        <v>675.21</v>
      </c>
      <c r="AD232" s="1">
        <v>210.26</v>
      </c>
    </row>
    <row r="233" spans="1:30" x14ac:dyDescent="0.2">
      <c r="B233" s="3"/>
    </row>
    <row r="234" spans="1:30" x14ac:dyDescent="0.2">
      <c r="A234" s="1" t="s">
        <v>202</v>
      </c>
      <c r="B234" s="3" t="s">
        <v>194</v>
      </c>
      <c r="C234" s="1" t="s">
        <v>42</v>
      </c>
      <c r="D234" s="1" t="s">
        <v>38</v>
      </c>
      <c r="E234" s="1" t="s">
        <v>34</v>
      </c>
      <c r="F234" s="1" t="str">
        <f>CONCATENATE(E234," ",B234," ",C234," ", D234)</f>
        <v>BMAC 01-061 2D ctrl</v>
      </c>
      <c r="G234" s="1">
        <v>1.94</v>
      </c>
      <c r="H234" s="1">
        <v>4.3</v>
      </c>
      <c r="I234" s="1">
        <v>4</v>
      </c>
      <c r="J234" s="1">
        <v>31.28</v>
      </c>
      <c r="K234" s="1">
        <v>32.18</v>
      </c>
      <c r="L234" s="1">
        <v>4.47</v>
      </c>
      <c r="M234" s="1">
        <v>7.83</v>
      </c>
      <c r="N234" s="1">
        <v>10.86</v>
      </c>
      <c r="O234" s="1">
        <v>10.79</v>
      </c>
      <c r="P234" s="1">
        <v>20.190000000000001</v>
      </c>
      <c r="Q234" s="1">
        <v>162.38999999999999</v>
      </c>
      <c r="R234" s="1">
        <v>497.08</v>
      </c>
      <c r="S234" s="1">
        <v>12.65</v>
      </c>
      <c r="T234" s="1">
        <v>40.01</v>
      </c>
      <c r="U234" s="1">
        <v>12.6</v>
      </c>
      <c r="V234" s="1">
        <v>782.28</v>
      </c>
      <c r="W234" s="1">
        <v>670.1</v>
      </c>
      <c r="X234" s="1">
        <v>77.11</v>
      </c>
      <c r="Y234" s="1">
        <v>79.319999999999993</v>
      </c>
      <c r="Z234" s="1">
        <v>2992</v>
      </c>
      <c r="AA234" s="1">
        <v>29125</v>
      </c>
      <c r="AB234" s="1">
        <v>82.46</v>
      </c>
      <c r="AC234" s="1">
        <v>473.33</v>
      </c>
      <c r="AD234" s="1">
        <v>173.37</v>
      </c>
    </row>
    <row r="235" spans="1:30" x14ac:dyDescent="0.2">
      <c r="A235" s="1" t="s">
        <v>203</v>
      </c>
      <c r="B235" s="3" t="s">
        <v>194</v>
      </c>
      <c r="C235" s="1" t="s">
        <v>42</v>
      </c>
      <c r="D235" s="1" t="s">
        <v>38</v>
      </c>
      <c r="E235" s="1" t="s">
        <v>34</v>
      </c>
      <c r="F235" s="1" t="str">
        <f>CONCATENATE(E235," ",B235," ",C235," ", D235)</f>
        <v>BMAC 01-061 2D ctrl</v>
      </c>
      <c r="G235" s="1">
        <v>1.71</v>
      </c>
      <c r="H235" s="1">
        <v>5.61</v>
      </c>
      <c r="I235" s="1">
        <v>3.65</v>
      </c>
      <c r="J235" s="1">
        <v>51.35</v>
      </c>
      <c r="K235" s="1">
        <v>41.95</v>
      </c>
      <c r="L235" s="1">
        <v>4.74</v>
      </c>
      <c r="M235" s="1">
        <v>7.83</v>
      </c>
      <c r="N235" s="1">
        <v>10.32</v>
      </c>
      <c r="O235" s="1">
        <v>9.1300000000000008</v>
      </c>
      <c r="P235" s="1">
        <v>16.45</v>
      </c>
      <c r="Q235" s="1">
        <v>175.95</v>
      </c>
      <c r="R235" s="1">
        <v>446.14</v>
      </c>
      <c r="S235" s="1">
        <v>10.16</v>
      </c>
      <c r="T235" s="1">
        <v>41.09</v>
      </c>
      <c r="U235" s="1">
        <v>9.75</v>
      </c>
      <c r="V235" s="1">
        <v>763.15</v>
      </c>
      <c r="W235" s="1">
        <v>649.22</v>
      </c>
      <c r="X235" s="1">
        <v>70.98</v>
      </c>
      <c r="Y235" s="1">
        <v>69.52</v>
      </c>
      <c r="Z235" s="1">
        <v>2642</v>
      </c>
      <c r="AA235" s="1">
        <v>27286</v>
      </c>
      <c r="AB235" s="1">
        <v>78.510000000000005</v>
      </c>
      <c r="AC235" s="1">
        <v>485.17</v>
      </c>
      <c r="AD235" s="1">
        <v>164.58</v>
      </c>
    </row>
    <row r="236" spans="1:30" x14ac:dyDescent="0.2">
      <c r="A236" s="1" t="s">
        <v>204</v>
      </c>
      <c r="B236" s="3" t="s">
        <v>194</v>
      </c>
      <c r="C236" s="1" t="s">
        <v>42</v>
      </c>
      <c r="D236" s="1" t="s">
        <v>38</v>
      </c>
      <c r="E236" s="1" t="s">
        <v>34</v>
      </c>
      <c r="F236" s="1" t="str">
        <f>CONCATENATE(E236," ",B236," ",C236," ", D236)</f>
        <v>BMAC 01-061 2D ctrl</v>
      </c>
      <c r="G236" s="1">
        <v>2.06</v>
      </c>
      <c r="H236" s="1">
        <v>3.59</v>
      </c>
      <c r="I236" s="1">
        <v>4.47</v>
      </c>
      <c r="J236" s="1">
        <v>23.79</v>
      </c>
      <c r="K236" s="1">
        <v>41.1</v>
      </c>
      <c r="L236" s="1">
        <v>4.3</v>
      </c>
      <c r="M236" s="1">
        <v>8.48</v>
      </c>
      <c r="N236" s="1">
        <v>11.39</v>
      </c>
      <c r="O236" s="1">
        <v>9.82</v>
      </c>
      <c r="P236" s="1">
        <v>24.07</v>
      </c>
      <c r="Q236" s="1">
        <v>175.95</v>
      </c>
      <c r="R236" s="1">
        <v>497.08</v>
      </c>
      <c r="S236" s="1">
        <v>10.16</v>
      </c>
      <c r="T236" s="1">
        <v>42.15</v>
      </c>
      <c r="U236" s="1">
        <v>12.6</v>
      </c>
      <c r="V236" s="1">
        <v>759.53</v>
      </c>
      <c r="W236" s="1">
        <v>661.74</v>
      </c>
      <c r="X236" s="1">
        <v>70.98</v>
      </c>
      <c r="Y236" s="1">
        <v>79.319999999999993</v>
      </c>
      <c r="Z236" s="1">
        <v>3705</v>
      </c>
      <c r="AA236" s="1">
        <v>28996</v>
      </c>
      <c r="AB236" s="1">
        <v>83.25</v>
      </c>
      <c r="AC236" s="1">
        <v>504.24</v>
      </c>
      <c r="AD236" s="1">
        <v>182.33</v>
      </c>
    </row>
    <row r="237" spans="1:30" x14ac:dyDescent="0.2">
      <c r="B237" s="3"/>
    </row>
    <row r="238" spans="1:30" x14ac:dyDescent="0.2">
      <c r="A238" s="1" t="s">
        <v>205</v>
      </c>
      <c r="B238" s="3" t="s">
        <v>206</v>
      </c>
      <c r="C238" s="1" t="s">
        <v>32</v>
      </c>
      <c r="D238" s="1" t="s">
        <v>33</v>
      </c>
      <c r="E238" s="1" t="s">
        <v>34</v>
      </c>
      <c r="F238" s="1" t="str">
        <f>CONCATENATE(E238," ",B238," ",C238," ", D238)</f>
        <v>BMAC 01-120 on-chip simSF</v>
      </c>
      <c r="G238" s="1">
        <v>2.1800000000000002</v>
      </c>
      <c r="H238" s="1">
        <v>1.84</v>
      </c>
      <c r="I238" s="1">
        <v>3.31</v>
      </c>
      <c r="J238" s="1">
        <v>35.44</v>
      </c>
      <c r="K238" s="1">
        <v>142.56</v>
      </c>
      <c r="L238" s="1">
        <v>2.93</v>
      </c>
      <c r="M238" s="1">
        <v>6.57</v>
      </c>
      <c r="N238" s="1">
        <v>2811</v>
      </c>
      <c r="O238" s="1">
        <v>6.56</v>
      </c>
      <c r="P238" s="1">
        <v>10.58</v>
      </c>
      <c r="Q238" s="1">
        <v>175.95</v>
      </c>
      <c r="R238" s="1">
        <v>446.14</v>
      </c>
      <c r="S238" s="1">
        <v>228.95</v>
      </c>
      <c r="T238" s="1">
        <v>41.62</v>
      </c>
      <c r="U238" s="1">
        <v>7.95</v>
      </c>
      <c r="V238" s="1">
        <v>2480</v>
      </c>
      <c r="W238" s="1">
        <v>749.49</v>
      </c>
      <c r="X238" s="1">
        <v>677.85</v>
      </c>
      <c r="Y238" s="1">
        <v>56.84</v>
      </c>
      <c r="Z238" s="1">
        <v>2642</v>
      </c>
      <c r="AA238" s="1">
        <v>32170</v>
      </c>
      <c r="AB238" s="1">
        <v>125.02</v>
      </c>
      <c r="AC238" s="1">
        <v>633.16</v>
      </c>
      <c r="AD238" s="1">
        <v>249.87</v>
      </c>
    </row>
    <row r="239" spans="1:30" x14ac:dyDescent="0.2">
      <c r="A239" s="1" t="s">
        <v>207</v>
      </c>
      <c r="B239" s="3" t="s">
        <v>206</v>
      </c>
      <c r="C239" s="1" t="s">
        <v>32</v>
      </c>
      <c r="D239" s="1" t="s">
        <v>33</v>
      </c>
      <c r="E239" s="1" t="s">
        <v>34</v>
      </c>
      <c r="F239" s="1" t="str">
        <f>CONCATENATE(E239," ",B239," ",C239," ", D239)</f>
        <v>BMAC 01-120 on-chip simSF</v>
      </c>
      <c r="G239" s="1">
        <v>2.06</v>
      </c>
      <c r="H239" s="1">
        <v>1.71</v>
      </c>
      <c r="I239" s="1">
        <v>3.31</v>
      </c>
      <c r="J239" s="1">
        <v>36.340000000000003</v>
      </c>
      <c r="K239" s="1">
        <v>181.26</v>
      </c>
      <c r="L239" s="1">
        <v>3.1</v>
      </c>
      <c r="M239" s="1">
        <v>7.83</v>
      </c>
      <c r="N239" s="1">
        <v>3222</v>
      </c>
      <c r="O239" s="1">
        <v>6.82</v>
      </c>
      <c r="P239" s="1">
        <v>12.86</v>
      </c>
      <c r="Q239" s="1">
        <v>175.95</v>
      </c>
      <c r="R239" s="1">
        <v>393.25</v>
      </c>
      <c r="S239" s="1">
        <v>251.36</v>
      </c>
      <c r="T239" s="1">
        <v>42.15</v>
      </c>
      <c r="U239" s="1">
        <v>7.08</v>
      </c>
      <c r="V239" s="1">
        <v>2643</v>
      </c>
      <c r="W239" s="1">
        <v>727.19</v>
      </c>
      <c r="X239" s="1">
        <v>981.31</v>
      </c>
      <c r="Y239" s="1">
        <v>63.12</v>
      </c>
      <c r="Z239" s="1">
        <v>2642</v>
      </c>
      <c r="AA239" s="1">
        <v>30664</v>
      </c>
      <c r="AB239" s="1">
        <v>125.81</v>
      </c>
      <c r="AC239" s="1">
        <v>644.02</v>
      </c>
      <c r="AD239" s="1">
        <v>239.72</v>
      </c>
    </row>
    <row r="240" spans="1:30" x14ac:dyDescent="0.2">
      <c r="A240" s="1" t="s">
        <v>208</v>
      </c>
      <c r="B240" s="3" t="s">
        <v>206</v>
      </c>
      <c r="C240" s="1" t="s">
        <v>32</v>
      </c>
      <c r="D240" s="1" t="s">
        <v>33</v>
      </c>
      <c r="E240" s="1" t="s">
        <v>34</v>
      </c>
      <c r="F240" s="1" t="str">
        <f>CONCATENATE(E240," ",B240," ",C240," ", D240)</f>
        <v>BMAC 01-120 on-chip simSF</v>
      </c>
      <c r="G240" s="1">
        <v>2.37</v>
      </c>
      <c r="H240" s="1">
        <v>2.76</v>
      </c>
      <c r="I240" s="1">
        <v>3.31</v>
      </c>
      <c r="J240" s="1">
        <v>36.04</v>
      </c>
      <c r="K240" s="1">
        <v>360.3</v>
      </c>
      <c r="L240" s="1">
        <v>3.44</v>
      </c>
      <c r="M240" s="1">
        <v>7.2</v>
      </c>
      <c r="N240" s="1">
        <v>2936</v>
      </c>
      <c r="O240" s="1">
        <v>7.9</v>
      </c>
      <c r="P240" s="1">
        <v>14.03</v>
      </c>
      <c r="Q240" s="1">
        <v>189.7</v>
      </c>
      <c r="R240" s="1">
        <v>446.14</v>
      </c>
      <c r="S240" s="1">
        <v>236.79</v>
      </c>
      <c r="T240" s="1">
        <v>45.2</v>
      </c>
      <c r="U240" s="1">
        <v>7.95</v>
      </c>
      <c r="V240" s="1">
        <v>2440</v>
      </c>
      <c r="W240" s="1">
        <v>770.4</v>
      </c>
      <c r="X240" s="1">
        <v>631.66</v>
      </c>
      <c r="Y240" s="1">
        <v>66.31</v>
      </c>
      <c r="Z240" s="1">
        <v>3347</v>
      </c>
      <c r="AA240" s="1">
        <v>31796</v>
      </c>
      <c r="AB240" s="1">
        <v>128.96</v>
      </c>
      <c r="AC240" s="1">
        <v>644.13</v>
      </c>
      <c r="AD240" s="1">
        <v>229.74</v>
      </c>
    </row>
    <row r="241" spans="1:30" x14ac:dyDescent="0.2">
      <c r="B241" s="3"/>
    </row>
    <row r="242" spans="1:30" x14ac:dyDescent="0.2">
      <c r="A242" s="1" t="s">
        <v>209</v>
      </c>
      <c r="B242" s="3" t="s">
        <v>206</v>
      </c>
      <c r="C242" s="1" t="s">
        <v>32</v>
      </c>
      <c r="D242" s="1" t="s">
        <v>38</v>
      </c>
      <c r="E242" s="1" t="s">
        <v>34</v>
      </c>
      <c r="F242" s="1" t="str">
        <f>CONCATENATE(E242," ",B242," ",C242," ", D242)</f>
        <v>BMAC 01-120 on-chip ctrl</v>
      </c>
      <c r="G242" s="1">
        <v>1.94</v>
      </c>
      <c r="H242" s="1">
        <v>1.96</v>
      </c>
      <c r="I242" s="1">
        <v>3.76</v>
      </c>
      <c r="J242" s="1">
        <v>26.35</v>
      </c>
      <c r="K242" s="1">
        <v>46.83</v>
      </c>
      <c r="L242" s="1">
        <v>3.1</v>
      </c>
      <c r="M242" s="1">
        <v>7.2</v>
      </c>
      <c r="N242" s="1">
        <v>9.77</v>
      </c>
      <c r="O242" s="1">
        <v>7.36</v>
      </c>
      <c r="P242" s="1">
        <v>17.68</v>
      </c>
      <c r="Q242" s="1">
        <v>162.38999999999999</v>
      </c>
      <c r="R242" s="1">
        <v>446.14</v>
      </c>
      <c r="S242" s="1">
        <v>8.9499999999999993</v>
      </c>
      <c r="T242" s="1">
        <v>38.9</v>
      </c>
      <c r="U242" s="1">
        <v>10.68</v>
      </c>
      <c r="V242" s="1">
        <v>2646</v>
      </c>
      <c r="W242" s="1">
        <v>560.14</v>
      </c>
      <c r="X242" s="1">
        <v>64.819999999999993</v>
      </c>
      <c r="Y242" s="1">
        <v>66.31</v>
      </c>
      <c r="Z242" s="1">
        <v>2992</v>
      </c>
      <c r="AA242" s="1">
        <v>26617</v>
      </c>
      <c r="AB242" s="1">
        <v>76.150000000000006</v>
      </c>
      <c r="AC242" s="1">
        <v>406.05</v>
      </c>
      <c r="AD242" s="1">
        <v>224.8</v>
      </c>
    </row>
    <row r="243" spans="1:30" x14ac:dyDescent="0.2">
      <c r="A243" s="1" t="s">
        <v>210</v>
      </c>
      <c r="B243" s="3" t="s">
        <v>206</v>
      </c>
      <c r="C243" s="1" t="s">
        <v>32</v>
      </c>
      <c r="D243" s="1" t="s">
        <v>38</v>
      </c>
      <c r="E243" s="1" t="s">
        <v>34</v>
      </c>
      <c r="F243" s="1" t="str">
        <f>CONCATENATE(E243," ",B243," ",C243," ", D243)</f>
        <v>BMAC 01-120 on-chip ctrl</v>
      </c>
      <c r="G243" s="1">
        <v>1.83</v>
      </c>
      <c r="H243" s="1">
        <v>1.71</v>
      </c>
      <c r="I243" s="1">
        <v>3.53</v>
      </c>
      <c r="J243" s="1">
        <v>27.79</v>
      </c>
      <c r="K243" s="1">
        <v>52.27</v>
      </c>
      <c r="L243" s="1">
        <v>2.6</v>
      </c>
      <c r="M243" s="1">
        <v>7.2</v>
      </c>
      <c r="N243" s="1">
        <v>9.77</v>
      </c>
      <c r="O243" s="1">
        <v>6.03</v>
      </c>
      <c r="P243" s="1">
        <v>15.23</v>
      </c>
      <c r="Q243" s="1">
        <v>162.38999999999999</v>
      </c>
      <c r="R243" s="1">
        <v>393.25</v>
      </c>
      <c r="S243" s="1">
        <v>7.76</v>
      </c>
      <c r="T243" s="1">
        <v>40.01</v>
      </c>
      <c r="U243" s="1">
        <v>8.84</v>
      </c>
      <c r="V243" s="1">
        <v>2713</v>
      </c>
      <c r="W243" s="1">
        <v>564.32000000000005</v>
      </c>
      <c r="X243" s="1">
        <v>58.63</v>
      </c>
      <c r="Y243" s="1">
        <v>63.12</v>
      </c>
      <c r="Z243" s="1">
        <v>3347</v>
      </c>
      <c r="AA243" s="1">
        <v>22878</v>
      </c>
      <c r="AB243" s="1">
        <v>71.42</v>
      </c>
      <c r="AC243" s="1">
        <v>416.11</v>
      </c>
      <c r="AD243" s="1">
        <v>210.26</v>
      </c>
    </row>
    <row r="244" spans="1:30" x14ac:dyDescent="0.2">
      <c r="A244" s="1" t="s">
        <v>211</v>
      </c>
      <c r="B244" s="3" t="s">
        <v>206</v>
      </c>
      <c r="C244" s="1" t="s">
        <v>32</v>
      </c>
      <c r="D244" s="1" t="s">
        <v>38</v>
      </c>
      <c r="E244" s="1" t="s">
        <v>34</v>
      </c>
      <c r="F244" s="1" t="str">
        <f>CONCATENATE(E244," ",B244," ",C244," ", D244)</f>
        <v>BMAC 01-120 on-chip ctrl</v>
      </c>
      <c r="G244" s="1">
        <v>1.94</v>
      </c>
      <c r="H244" s="1">
        <v>1.96</v>
      </c>
      <c r="I244" s="1">
        <v>4</v>
      </c>
      <c r="J244" s="1">
        <v>27.79</v>
      </c>
      <c r="K244" s="1">
        <v>99.1</v>
      </c>
      <c r="L244" s="1">
        <v>2.77</v>
      </c>
      <c r="M244" s="1">
        <v>7.2</v>
      </c>
      <c r="N244" s="1">
        <v>10.32</v>
      </c>
      <c r="O244" s="1">
        <v>6.82</v>
      </c>
      <c r="P244" s="1">
        <v>18.93</v>
      </c>
      <c r="Q244" s="1">
        <v>175.95</v>
      </c>
      <c r="R244" s="1">
        <v>446.14</v>
      </c>
      <c r="S244" s="1">
        <v>7.76</v>
      </c>
      <c r="T244" s="1">
        <v>42.15</v>
      </c>
      <c r="U244" s="1">
        <v>8.84</v>
      </c>
      <c r="V244" s="1">
        <v>2885</v>
      </c>
      <c r="W244" s="1">
        <v>621.38</v>
      </c>
      <c r="X244" s="1">
        <v>70.98</v>
      </c>
      <c r="Y244" s="1">
        <v>59.97</v>
      </c>
      <c r="Z244" s="1">
        <v>3705</v>
      </c>
      <c r="AA244" s="1">
        <v>30155</v>
      </c>
      <c r="AB244" s="1">
        <v>82.46</v>
      </c>
      <c r="AC244" s="1">
        <v>496.96</v>
      </c>
      <c r="AD244" s="1">
        <v>260.18</v>
      </c>
    </row>
    <row r="245" spans="1:30" x14ac:dyDescent="0.2">
      <c r="B245" s="3"/>
    </row>
    <row r="246" spans="1:30" x14ac:dyDescent="0.2">
      <c r="A246" s="1" t="s">
        <v>212</v>
      </c>
      <c r="B246" s="3" t="s">
        <v>206</v>
      </c>
      <c r="C246" s="1" t="s">
        <v>42</v>
      </c>
      <c r="D246" s="1" t="s">
        <v>33</v>
      </c>
      <c r="E246" s="1" t="s">
        <v>34</v>
      </c>
      <c r="F246" s="1" t="str">
        <f>CONCATENATE(E246," ",B246," ",C246," ", D246)</f>
        <v>BMAC 01-120 2D simSF</v>
      </c>
      <c r="G246" s="1">
        <v>3.06</v>
      </c>
      <c r="H246" s="1">
        <v>12.69</v>
      </c>
      <c r="I246" s="1">
        <v>3.53</v>
      </c>
      <c r="J246" s="1">
        <v>28.95</v>
      </c>
      <c r="K246" s="1">
        <v>614.29999999999995</v>
      </c>
      <c r="L246" s="1">
        <v>4.47</v>
      </c>
      <c r="M246" s="1">
        <v>8.48</v>
      </c>
      <c r="N246" s="1">
        <v>1466</v>
      </c>
      <c r="O246" s="1">
        <v>14.01</v>
      </c>
      <c r="P246" s="1">
        <v>18.93</v>
      </c>
      <c r="Q246" s="1">
        <v>189.7</v>
      </c>
      <c r="R246" s="1">
        <v>593.98</v>
      </c>
      <c r="S246" s="1">
        <v>142.85</v>
      </c>
      <c r="T246" s="1">
        <v>51.73</v>
      </c>
      <c r="U246" s="1">
        <v>12.6</v>
      </c>
      <c r="V246" s="1">
        <v>844.82</v>
      </c>
      <c r="W246" s="1">
        <v>794.12</v>
      </c>
      <c r="X246" s="1">
        <v>180.73</v>
      </c>
      <c r="Y246" s="1">
        <v>76.03</v>
      </c>
      <c r="Z246" s="1">
        <v>2992</v>
      </c>
      <c r="AA246" s="1">
        <v>28080</v>
      </c>
      <c r="AB246" s="1">
        <v>130.53</v>
      </c>
      <c r="AC246" s="1">
        <v>632.5</v>
      </c>
      <c r="AD246" s="1">
        <v>191.47</v>
      </c>
    </row>
    <row r="247" spans="1:30" x14ac:dyDescent="0.2">
      <c r="A247" s="1" t="s">
        <v>213</v>
      </c>
      <c r="B247" s="3" t="s">
        <v>206</v>
      </c>
      <c r="C247" s="1" t="s">
        <v>42</v>
      </c>
      <c r="D247" s="1" t="s">
        <v>33</v>
      </c>
      <c r="E247" s="1" t="s">
        <v>34</v>
      </c>
      <c r="F247" s="1" t="str">
        <f>CONCATENATE(E247," ",B247," ",C247," ", D247)</f>
        <v>BMAC 01-120 2D simSF</v>
      </c>
      <c r="G247" s="1">
        <v>2.68</v>
      </c>
      <c r="H247" s="1">
        <v>13.16</v>
      </c>
      <c r="I247" s="1">
        <v>3.31</v>
      </c>
      <c r="J247" s="1">
        <v>37.24</v>
      </c>
      <c r="K247" s="1">
        <v>625.87</v>
      </c>
      <c r="L247" s="1">
        <v>4.47</v>
      </c>
      <c r="M247" s="1">
        <v>7.83</v>
      </c>
      <c r="N247" s="1">
        <v>1522</v>
      </c>
      <c r="O247" s="1">
        <v>15.14</v>
      </c>
      <c r="P247" s="1">
        <v>17.68</v>
      </c>
      <c r="Q247" s="1">
        <v>189.7</v>
      </c>
      <c r="R247" s="1">
        <v>593.98</v>
      </c>
      <c r="S247" s="1">
        <v>158.85</v>
      </c>
      <c r="T247" s="1">
        <v>47.14</v>
      </c>
      <c r="U247" s="1">
        <v>10.68</v>
      </c>
      <c r="V247" s="1">
        <v>813.87</v>
      </c>
      <c r="W247" s="1">
        <v>836.01</v>
      </c>
      <c r="X247" s="1">
        <v>142</v>
      </c>
      <c r="Y247" s="1">
        <v>76.03</v>
      </c>
      <c r="Z247" s="1">
        <v>2992</v>
      </c>
      <c r="AA247" s="1">
        <v>29899</v>
      </c>
      <c r="AB247" s="1">
        <v>136.04</v>
      </c>
      <c r="AC247" s="1">
        <v>661.93</v>
      </c>
      <c r="AD247" s="1">
        <v>210.26</v>
      </c>
    </row>
    <row r="248" spans="1:30" x14ac:dyDescent="0.2">
      <c r="A248" s="1" t="s">
        <v>214</v>
      </c>
      <c r="B248" s="3" t="s">
        <v>206</v>
      </c>
      <c r="C248" s="1" t="s">
        <v>42</v>
      </c>
      <c r="D248" s="1" t="s">
        <v>33</v>
      </c>
      <c r="E248" s="1" t="s">
        <v>34</v>
      </c>
      <c r="F248" s="1" t="str">
        <f>CONCATENATE(E248," ",B248," ",C248," ", D248)</f>
        <v>BMAC 01-120 2D simSF</v>
      </c>
      <c r="G248" s="1">
        <v>2.8</v>
      </c>
      <c r="H248" s="1">
        <v>12.92</v>
      </c>
      <c r="I248" s="1">
        <v>3.76</v>
      </c>
      <c r="J248" s="1">
        <v>30.7</v>
      </c>
      <c r="K248" s="1">
        <v>663.16</v>
      </c>
      <c r="L248" s="1">
        <v>4.47</v>
      </c>
      <c r="M248" s="1">
        <v>8.48</v>
      </c>
      <c r="N248" s="1">
        <v>1598</v>
      </c>
      <c r="O248" s="1">
        <v>14.01</v>
      </c>
      <c r="P248" s="1">
        <v>18.93</v>
      </c>
      <c r="Q248" s="1">
        <v>189.7</v>
      </c>
      <c r="R248" s="1">
        <v>593.98</v>
      </c>
      <c r="S248" s="1">
        <v>160.94999999999999</v>
      </c>
      <c r="T248" s="1">
        <v>50.83</v>
      </c>
      <c r="U248" s="1">
        <v>11.63</v>
      </c>
      <c r="V248" s="1">
        <v>756.91</v>
      </c>
      <c r="W248" s="1">
        <v>845.79</v>
      </c>
      <c r="X248" s="1">
        <v>130.57</v>
      </c>
      <c r="Y248" s="1">
        <v>74.400000000000006</v>
      </c>
      <c r="Z248" s="1">
        <v>3347</v>
      </c>
      <c r="AA248" s="1">
        <v>30473</v>
      </c>
      <c r="AB248" s="1">
        <v>128.16999999999999</v>
      </c>
      <c r="AC248" s="1">
        <v>674.19</v>
      </c>
      <c r="AD248" s="1">
        <v>292.08999999999997</v>
      </c>
    </row>
    <row r="249" spans="1:30" x14ac:dyDescent="0.2">
      <c r="B249" s="3"/>
    </row>
    <row r="250" spans="1:30" x14ac:dyDescent="0.2">
      <c r="A250" s="1" t="s">
        <v>215</v>
      </c>
      <c r="B250" s="3" t="s">
        <v>206</v>
      </c>
      <c r="C250" s="1" t="s">
        <v>42</v>
      </c>
      <c r="D250" s="1" t="s">
        <v>38</v>
      </c>
      <c r="E250" s="1" t="s">
        <v>34</v>
      </c>
      <c r="F250" s="1" t="str">
        <f>CONCATENATE(E250," ",B250," ",C250," ", D250)</f>
        <v>BMAC 01-120 2D ctrl</v>
      </c>
      <c r="G250" s="1">
        <v>2.5499999999999998</v>
      </c>
      <c r="H250" s="1">
        <v>4.59</v>
      </c>
      <c r="I250" s="1">
        <v>3.76</v>
      </c>
      <c r="J250" s="1">
        <v>21.01</v>
      </c>
      <c r="K250" s="1">
        <v>251.85</v>
      </c>
      <c r="L250" s="1">
        <v>5</v>
      </c>
      <c r="M250" s="1">
        <v>8.48</v>
      </c>
      <c r="N250" s="1">
        <v>86.4</v>
      </c>
      <c r="O250" s="1">
        <v>35.590000000000003</v>
      </c>
      <c r="P250" s="1">
        <v>20.190000000000001</v>
      </c>
      <c r="Q250" s="1">
        <v>189.7</v>
      </c>
      <c r="R250" s="1">
        <v>593.98</v>
      </c>
      <c r="S250" s="1">
        <v>29.49</v>
      </c>
      <c r="T250" s="1">
        <v>43.18</v>
      </c>
      <c r="U250" s="1">
        <v>11.63</v>
      </c>
      <c r="V250" s="1">
        <v>1098</v>
      </c>
      <c r="W250" s="1">
        <v>897.56</v>
      </c>
      <c r="X250" s="1">
        <v>95.29</v>
      </c>
      <c r="Y250" s="1">
        <v>76.03</v>
      </c>
      <c r="Z250" s="1">
        <v>2992</v>
      </c>
      <c r="AA250" s="1">
        <v>10639</v>
      </c>
      <c r="AB250" s="1">
        <v>116.36</v>
      </c>
      <c r="AC250" s="1">
        <v>639.65</v>
      </c>
      <c r="AD250" s="1">
        <v>164.58</v>
      </c>
    </row>
    <row r="251" spans="1:30" x14ac:dyDescent="0.2">
      <c r="A251" s="1" t="s">
        <v>216</v>
      </c>
      <c r="B251" s="3" t="s">
        <v>206</v>
      </c>
      <c r="C251" s="1" t="s">
        <v>42</v>
      </c>
      <c r="D251" s="1" t="s">
        <v>38</v>
      </c>
      <c r="E251" s="1" t="s">
        <v>34</v>
      </c>
      <c r="F251" s="1" t="str">
        <f>CONCATENATE(E251," ",B251," ",C251," ", D251)</f>
        <v>BMAC 01-120 2D ctrl</v>
      </c>
      <c r="G251" s="1">
        <v>2.06</v>
      </c>
      <c r="H251" s="1">
        <v>4.59</v>
      </c>
      <c r="I251" s="1">
        <v>3.76</v>
      </c>
      <c r="J251" s="1">
        <v>23.79</v>
      </c>
      <c r="K251" s="1">
        <v>100.31</v>
      </c>
      <c r="L251" s="1">
        <v>3.95</v>
      </c>
      <c r="M251" s="1">
        <v>7.83</v>
      </c>
      <c r="N251" s="1">
        <v>35.18</v>
      </c>
      <c r="O251" s="1">
        <v>12.6</v>
      </c>
      <c r="P251" s="1">
        <v>21.47</v>
      </c>
      <c r="Q251" s="1">
        <v>162.38999999999999</v>
      </c>
      <c r="R251" s="1">
        <v>446.14</v>
      </c>
      <c r="S251" s="1">
        <v>11.4</v>
      </c>
      <c r="T251" s="1">
        <v>42.15</v>
      </c>
      <c r="U251" s="1">
        <v>13.58</v>
      </c>
      <c r="V251" s="1">
        <v>853.27</v>
      </c>
      <c r="W251" s="1">
        <v>685.41</v>
      </c>
      <c r="X251" s="1">
        <v>70.98</v>
      </c>
      <c r="Y251" s="1">
        <v>72.760000000000005</v>
      </c>
      <c r="Z251" s="1">
        <v>3347</v>
      </c>
      <c r="AA251" s="1">
        <v>21433</v>
      </c>
      <c r="AB251" s="1">
        <v>87.19</v>
      </c>
      <c r="AC251" s="1">
        <v>500.76</v>
      </c>
      <c r="AD251" s="1">
        <v>182.33</v>
      </c>
    </row>
    <row r="252" spans="1:30" x14ac:dyDescent="0.2">
      <c r="A252" s="1" t="s">
        <v>217</v>
      </c>
      <c r="B252" s="3" t="s">
        <v>206</v>
      </c>
      <c r="C252" s="1" t="s">
        <v>42</v>
      </c>
      <c r="D252" s="1" t="s">
        <v>38</v>
      </c>
      <c r="E252" s="1" t="s">
        <v>34</v>
      </c>
      <c r="F252" s="1" t="str">
        <f>CONCATENATE(E252," ",B252," ",C252," ", D252)</f>
        <v>BMAC 01-120 2D ctrl</v>
      </c>
      <c r="G252" s="1">
        <v>2.2999999999999998</v>
      </c>
      <c r="H252" s="1">
        <v>4.4400000000000004</v>
      </c>
      <c r="I252" s="1">
        <v>4</v>
      </c>
      <c r="J252" s="1">
        <v>23.79</v>
      </c>
      <c r="K252" s="1">
        <v>121.74</v>
      </c>
      <c r="L252" s="1">
        <v>3.61</v>
      </c>
      <c r="M252" s="1">
        <v>7.83</v>
      </c>
      <c r="N252" s="1">
        <v>34.590000000000003</v>
      </c>
      <c r="O252" s="1">
        <v>12.32</v>
      </c>
      <c r="P252" s="1">
        <v>21.47</v>
      </c>
      <c r="Q252" s="1">
        <v>175.95</v>
      </c>
      <c r="R252" s="1">
        <v>497.08</v>
      </c>
      <c r="S252" s="1">
        <v>13.91</v>
      </c>
      <c r="T252" s="1">
        <v>43.18</v>
      </c>
      <c r="U252" s="1">
        <v>13.58</v>
      </c>
      <c r="V252" s="1">
        <v>824.18</v>
      </c>
      <c r="W252" s="1">
        <v>663.14</v>
      </c>
      <c r="X252" s="1">
        <v>83.21</v>
      </c>
      <c r="Y252" s="1">
        <v>72.760000000000005</v>
      </c>
      <c r="Z252" s="1">
        <v>3347</v>
      </c>
      <c r="AA252" s="1">
        <v>23869</v>
      </c>
      <c r="AB252" s="1">
        <v>87.98</v>
      </c>
      <c r="AC252" s="1">
        <v>500.86</v>
      </c>
      <c r="AD252" s="1">
        <v>164.58</v>
      </c>
    </row>
    <row r="253" spans="1:30" x14ac:dyDescent="0.2">
      <c r="B253" s="3"/>
    </row>
    <row r="254" spans="1:30" x14ac:dyDescent="0.2">
      <c r="A254" s="1" t="s">
        <v>218</v>
      </c>
      <c r="B254" s="3" t="s">
        <v>219</v>
      </c>
      <c r="C254" s="1" t="s">
        <v>32</v>
      </c>
      <c r="D254" s="1" t="s">
        <v>33</v>
      </c>
      <c r="E254" s="1" t="s">
        <v>34</v>
      </c>
      <c r="F254" s="1" t="str">
        <f t="shared" ref="F254:F259" si="6">CONCATENATE(E254," ",B254," ",C254," ", D254)</f>
        <v>BMAC 01-136 on-chip simSF</v>
      </c>
      <c r="G254" s="1">
        <v>2.06</v>
      </c>
      <c r="H254" s="1">
        <v>1.46</v>
      </c>
      <c r="I254" s="1">
        <v>3.53</v>
      </c>
      <c r="J254" s="1">
        <v>39.65</v>
      </c>
      <c r="K254" s="1">
        <v>2.82</v>
      </c>
      <c r="L254" s="1">
        <v>2.93</v>
      </c>
      <c r="M254" s="1">
        <v>7.2</v>
      </c>
      <c r="N254" s="1">
        <v>3964</v>
      </c>
      <c r="O254" s="1">
        <v>6.29</v>
      </c>
      <c r="P254" s="1">
        <v>11.71</v>
      </c>
      <c r="Q254" s="1">
        <v>175.95</v>
      </c>
      <c r="R254" s="1">
        <v>393.25</v>
      </c>
      <c r="S254" s="1">
        <v>263.85000000000002</v>
      </c>
      <c r="T254" s="1">
        <v>40.01</v>
      </c>
      <c r="U254" s="1">
        <v>7.95</v>
      </c>
      <c r="V254" s="1">
        <v>2910</v>
      </c>
      <c r="W254" s="1">
        <v>614.41999999999996</v>
      </c>
      <c r="X254" s="1">
        <v>690.75</v>
      </c>
      <c r="Y254" s="1">
        <v>53.75</v>
      </c>
      <c r="Z254" s="1">
        <v>2642</v>
      </c>
      <c r="AA254" s="1">
        <v>29384</v>
      </c>
      <c r="AB254" s="1">
        <v>128.16999999999999</v>
      </c>
      <c r="AC254" s="1">
        <v>668.51</v>
      </c>
      <c r="AD254" s="1">
        <v>239.72</v>
      </c>
    </row>
    <row r="255" spans="1:30" x14ac:dyDescent="0.2">
      <c r="A255" s="1" t="s">
        <v>220</v>
      </c>
      <c r="B255" s="3" t="s">
        <v>219</v>
      </c>
      <c r="C255" s="1" t="s">
        <v>32</v>
      </c>
      <c r="D255" s="1" t="s">
        <v>33</v>
      </c>
      <c r="E255" s="1" t="s">
        <v>34</v>
      </c>
      <c r="F255" s="1" t="str">
        <f t="shared" si="6"/>
        <v>BMAC 01-136 on-chip simSF</v>
      </c>
      <c r="G255" s="1">
        <v>1.94</v>
      </c>
      <c r="H255" s="1">
        <v>1.46</v>
      </c>
      <c r="I255" s="1">
        <v>3.76</v>
      </c>
      <c r="J255" s="1">
        <v>43.93</v>
      </c>
      <c r="K255" s="1">
        <v>0.98</v>
      </c>
      <c r="L255" s="1">
        <v>2.93</v>
      </c>
      <c r="M255" s="1">
        <v>7.2</v>
      </c>
      <c r="N255" s="1">
        <v>3785</v>
      </c>
      <c r="O255" s="1">
        <v>5.25</v>
      </c>
      <c r="P255" s="1">
        <v>11.71</v>
      </c>
      <c r="Q255" s="1">
        <v>175.95</v>
      </c>
      <c r="R255" s="1">
        <v>393.25</v>
      </c>
      <c r="S255" s="1">
        <v>215.61</v>
      </c>
      <c r="T255" s="1">
        <v>40.01</v>
      </c>
      <c r="U255" s="1">
        <v>7.95</v>
      </c>
      <c r="V255" s="1">
        <v>2758</v>
      </c>
      <c r="W255" s="1">
        <v>549</v>
      </c>
      <c r="X255" s="1">
        <v>664.82</v>
      </c>
      <c r="Y255" s="1">
        <v>53.75</v>
      </c>
      <c r="Z255" s="1">
        <v>2296</v>
      </c>
      <c r="AA255" s="1">
        <v>26212</v>
      </c>
      <c r="AB255" s="1">
        <v>121.08</v>
      </c>
      <c r="AC255" s="1">
        <v>622.91999999999996</v>
      </c>
      <c r="AD255" s="1">
        <v>239.72</v>
      </c>
    </row>
    <row r="256" spans="1:30" x14ac:dyDescent="0.2">
      <c r="A256" s="1" t="s">
        <v>221</v>
      </c>
      <c r="B256" s="3" t="s">
        <v>219</v>
      </c>
      <c r="C256" s="1" t="s">
        <v>32</v>
      </c>
      <c r="D256" s="1" t="s">
        <v>33</v>
      </c>
      <c r="E256" s="1" t="s">
        <v>34</v>
      </c>
      <c r="F256" s="1" t="str">
        <f t="shared" si="6"/>
        <v>BMAC 01-136 on-chip simSF</v>
      </c>
      <c r="G256" s="1">
        <v>1.83</v>
      </c>
      <c r="H256" s="1">
        <v>1.46</v>
      </c>
      <c r="I256" s="1">
        <v>3.53</v>
      </c>
      <c r="J256" s="1">
        <v>46.39</v>
      </c>
      <c r="K256" s="1">
        <v>2.12</v>
      </c>
      <c r="L256" s="1">
        <v>2.93</v>
      </c>
      <c r="M256" s="1">
        <v>7.83</v>
      </c>
      <c r="N256" s="1">
        <v>4115</v>
      </c>
      <c r="O256" s="1">
        <v>6.56</v>
      </c>
      <c r="P256" s="1">
        <v>12.86</v>
      </c>
      <c r="Q256" s="1">
        <v>162.38999999999999</v>
      </c>
      <c r="R256" s="1">
        <v>393.25</v>
      </c>
      <c r="S256" s="1">
        <v>286.64999999999998</v>
      </c>
      <c r="T256" s="1">
        <v>40.01</v>
      </c>
      <c r="U256" s="1">
        <v>7.08</v>
      </c>
      <c r="V256" s="1">
        <v>2733</v>
      </c>
      <c r="W256" s="1">
        <v>709.08</v>
      </c>
      <c r="X256" s="1">
        <v>859.99</v>
      </c>
      <c r="Y256" s="1">
        <v>53.75</v>
      </c>
      <c r="Z256" s="1">
        <v>2296</v>
      </c>
      <c r="AA256" s="1">
        <v>31421</v>
      </c>
      <c r="AB256" s="1">
        <v>135.26</v>
      </c>
      <c r="AC256" s="1">
        <v>700.53</v>
      </c>
      <c r="AD256" s="1">
        <v>249.87</v>
      </c>
    </row>
    <row r="257" spans="1:30" x14ac:dyDescent="0.2">
      <c r="A257" s="1" t="s">
        <v>222</v>
      </c>
      <c r="B257" s="3" t="s">
        <v>219</v>
      </c>
      <c r="C257" s="1" t="s">
        <v>32</v>
      </c>
      <c r="D257" s="1" t="s">
        <v>33</v>
      </c>
      <c r="E257" s="1" t="s">
        <v>34</v>
      </c>
      <c r="F257" s="1" t="str">
        <f t="shared" si="6"/>
        <v>BMAC 01-136 on-chip simSF</v>
      </c>
      <c r="G257" s="1">
        <v>1.83</v>
      </c>
      <c r="H257" s="1">
        <v>1.46</v>
      </c>
      <c r="I257" s="1">
        <v>4</v>
      </c>
      <c r="J257" s="1">
        <v>45.77</v>
      </c>
      <c r="K257" s="1">
        <v>3.72</v>
      </c>
      <c r="L257" s="1">
        <v>2.93</v>
      </c>
      <c r="M257" s="1">
        <v>7.2</v>
      </c>
      <c r="N257" s="1">
        <v>4584</v>
      </c>
      <c r="O257" s="1">
        <v>5.77</v>
      </c>
      <c r="P257" s="1">
        <v>11.71</v>
      </c>
      <c r="Q257" s="1">
        <v>175.95</v>
      </c>
      <c r="R257" s="1">
        <v>393.25</v>
      </c>
      <c r="S257" s="1">
        <v>271.01</v>
      </c>
      <c r="T257" s="1">
        <v>40.01</v>
      </c>
      <c r="U257" s="1">
        <v>7.08</v>
      </c>
      <c r="V257" s="1">
        <v>2725</v>
      </c>
      <c r="W257" s="1">
        <v>721.62</v>
      </c>
      <c r="X257" s="1">
        <v>664.82</v>
      </c>
      <c r="Y257" s="1">
        <v>56.84</v>
      </c>
      <c r="Z257" s="1">
        <v>2296</v>
      </c>
      <c r="AA257" s="1">
        <v>31295</v>
      </c>
      <c r="AB257" s="1">
        <v>130.53</v>
      </c>
      <c r="AC257" s="1">
        <v>692.02</v>
      </c>
      <c r="AD257" s="1">
        <v>260.18</v>
      </c>
    </row>
    <row r="258" spans="1:30" x14ac:dyDescent="0.2">
      <c r="A258" s="1" t="s">
        <v>223</v>
      </c>
      <c r="B258" s="3" t="s">
        <v>219</v>
      </c>
      <c r="C258" s="1" t="s">
        <v>32</v>
      </c>
      <c r="D258" s="1" t="s">
        <v>38</v>
      </c>
      <c r="E258" s="1" t="s">
        <v>34</v>
      </c>
      <c r="F258" s="1" t="str">
        <f t="shared" si="6"/>
        <v>BMAC 01-136 on-chip ctrl</v>
      </c>
      <c r="G258" s="1">
        <v>1.6</v>
      </c>
      <c r="H258" s="1">
        <v>1.46</v>
      </c>
      <c r="I258" s="1">
        <v>3.53</v>
      </c>
      <c r="J258" s="1">
        <v>30.7</v>
      </c>
      <c r="K258" s="1">
        <v>1.86</v>
      </c>
      <c r="L258" s="1">
        <v>2.6</v>
      </c>
      <c r="M258" s="1">
        <v>7.2</v>
      </c>
      <c r="N258" s="1">
        <v>9.2100000000000009</v>
      </c>
      <c r="O258" s="1">
        <v>4.49</v>
      </c>
      <c r="P258" s="1">
        <v>12.86</v>
      </c>
      <c r="Q258" s="1">
        <v>162.38999999999999</v>
      </c>
      <c r="R258" s="1">
        <v>338.09</v>
      </c>
      <c r="S258" s="1">
        <v>6.6</v>
      </c>
      <c r="T258" s="1">
        <v>39.46</v>
      </c>
      <c r="U258" s="1">
        <v>7.08</v>
      </c>
      <c r="V258" s="1">
        <v>2837</v>
      </c>
      <c r="W258" s="1">
        <v>558.75</v>
      </c>
      <c r="X258" s="1">
        <v>58.63</v>
      </c>
      <c r="Y258" s="1">
        <v>53.75</v>
      </c>
      <c r="Z258" s="1">
        <v>2642</v>
      </c>
      <c r="AA258" s="1">
        <v>25326</v>
      </c>
      <c r="AB258" s="1">
        <v>76.94</v>
      </c>
      <c r="AC258" s="1">
        <v>482.13</v>
      </c>
      <c r="AD258" s="1">
        <v>219.91</v>
      </c>
    </row>
    <row r="259" spans="1:30" x14ac:dyDescent="0.2">
      <c r="A259" s="1" t="s">
        <v>224</v>
      </c>
      <c r="B259" s="3" t="s">
        <v>219</v>
      </c>
      <c r="C259" s="1" t="s">
        <v>32</v>
      </c>
      <c r="D259" s="1" t="s">
        <v>38</v>
      </c>
      <c r="E259" s="1" t="s">
        <v>34</v>
      </c>
      <c r="F259" s="1" t="str">
        <f t="shared" si="6"/>
        <v>BMAC 01-136 on-chip ctrl</v>
      </c>
      <c r="G259" s="1">
        <v>1.71</v>
      </c>
      <c r="H259" s="1">
        <v>1.4</v>
      </c>
      <c r="I259" s="1">
        <v>3.31</v>
      </c>
      <c r="J259" s="1">
        <v>31.87</v>
      </c>
      <c r="K259" s="1">
        <v>3.49</v>
      </c>
      <c r="L259" s="1">
        <v>2.44</v>
      </c>
      <c r="M259" s="1">
        <v>6.57</v>
      </c>
      <c r="N259" s="1">
        <v>9.2100000000000009</v>
      </c>
      <c r="O259" s="1">
        <v>5.25</v>
      </c>
      <c r="P259" s="1">
        <v>12.86</v>
      </c>
      <c r="Q259" s="1">
        <v>162.38999999999999</v>
      </c>
      <c r="R259" s="1">
        <v>338.09</v>
      </c>
      <c r="S259" s="1">
        <v>7.76</v>
      </c>
      <c r="T259" s="1">
        <v>37.770000000000003</v>
      </c>
      <c r="U259" s="1">
        <v>7.08</v>
      </c>
      <c r="V259" s="1">
        <v>2900</v>
      </c>
      <c r="W259" s="1">
        <v>581.02</v>
      </c>
      <c r="X259" s="1">
        <v>46.2</v>
      </c>
      <c r="Y259" s="1">
        <v>53.75</v>
      </c>
      <c r="Z259" s="1">
        <v>2296</v>
      </c>
      <c r="AA259" s="1">
        <v>26077</v>
      </c>
      <c r="AB259" s="1">
        <v>79.3</v>
      </c>
      <c r="AC259" s="1">
        <v>498.96</v>
      </c>
      <c r="AD259" s="1">
        <v>239.72</v>
      </c>
    </row>
    <row r="260" spans="1:30" x14ac:dyDescent="0.2">
      <c r="B260" s="3"/>
    </row>
    <row r="261" spans="1:30" x14ac:dyDescent="0.2">
      <c r="B261" s="3"/>
    </row>
    <row r="262" spans="1:30" x14ac:dyDescent="0.2">
      <c r="A262" s="1" t="s">
        <v>225</v>
      </c>
      <c r="B262" s="3" t="s">
        <v>219</v>
      </c>
      <c r="C262" s="1" t="s">
        <v>42</v>
      </c>
      <c r="D262" s="1" t="s">
        <v>33</v>
      </c>
      <c r="E262" s="1" t="s">
        <v>34</v>
      </c>
      <c r="F262" s="1" t="str">
        <f>CONCATENATE(E262," ",B262," ",C262," ", D262)</f>
        <v>BMAC 01-136 2D simSF</v>
      </c>
      <c r="G262" s="1">
        <v>1.83</v>
      </c>
      <c r="H262" s="1">
        <v>2.2200000000000002</v>
      </c>
      <c r="I262" s="1">
        <v>3.76</v>
      </c>
      <c r="J262" s="1">
        <v>28.37</v>
      </c>
      <c r="K262" s="1">
        <v>17.12</v>
      </c>
      <c r="L262" s="1">
        <v>4.6500000000000004</v>
      </c>
      <c r="M262" s="1">
        <v>8.48</v>
      </c>
      <c r="N262" s="1">
        <v>1824</v>
      </c>
      <c r="O262" s="1">
        <v>8.7200000000000006</v>
      </c>
      <c r="P262" s="1">
        <v>17.68</v>
      </c>
      <c r="Q262" s="1">
        <v>175.95</v>
      </c>
      <c r="R262" s="1">
        <v>593.98</v>
      </c>
      <c r="S262" s="1">
        <v>153.55000000000001</v>
      </c>
      <c r="T262" s="1">
        <v>40.01</v>
      </c>
      <c r="U262" s="1">
        <v>10.68</v>
      </c>
      <c r="V262" s="1">
        <v>2348</v>
      </c>
      <c r="W262" s="1">
        <v>845.79</v>
      </c>
      <c r="X262" s="1">
        <v>118.97</v>
      </c>
      <c r="Y262" s="1">
        <v>69.52</v>
      </c>
      <c r="Z262" s="1">
        <v>2296</v>
      </c>
      <c r="AA262" s="1">
        <v>33525</v>
      </c>
      <c r="AB262" s="1">
        <v>132.11000000000001</v>
      </c>
      <c r="AC262" s="1">
        <v>627.59</v>
      </c>
      <c r="AD262" s="1">
        <v>229.74</v>
      </c>
    </row>
    <row r="263" spans="1:30" x14ac:dyDescent="0.2">
      <c r="A263" s="1" t="s">
        <v>226</v>
      </c>
      <c r="B263" s="3" t="s">
        <v>219</v>
      </c>
      <c r="C263" s="1" t="s">
        <v>42</v>
      </c>
      <c r="D263" s="1" t="s">
        <v>33</v>
      </c>
      <c r="E263" s="1" t="s">
        <v>34</v>
      </c>
      <c r="F263" s="1" t="str">
        <f>CONCATENATE(E263," ",B263," ",C263," ", D263)</f>
        <v>BMAC 01-136 2D simSF</v>
      </c>
      <c r="G263" s="1">
        <v>1.94</v>
      </c>
      <c r="H263" s="1">
        <v>2.36</v>
      </c>
      <c r="I263" s="1">
        <v>3.53</v>
      </c>
      <c r="J263" s="1">
        <v>28.95</v>
      </c>
      <c r="K263" s="1">
        <v>17.25</v>
      </c>
      <c r="L263" s="1">
        <v>4.13</v>
      </c>
      <c r="M263" s="1">
        <v>8.48</v>
      </c>
      <c r="N263" s="1">
        <v>1839</v>
      </c>
      <c r="O263" s="1">
        <v>8.7200000000000006</v>
      </c>
      <c r="P263" s="1">
        <v>15.23</v>
      </c>
      <c r="Q263" s="1">
        <v>175.95</v>
      </c>
      <c r="R263" s="1">
        <v>497.08</v>
      </c>
      <c r="S263" s="1">
        <v>181.24</v>
      </c>
      <c r="T263" s="1">
        <v>38.9</v>
      </c>
      <c r="U263" s="1">
        <v>9.75</v>
      </c>
      <c r="V263" s="1">
        <v>2103</v>
      </c>
      <c r="W263" s="1">
        <v>815.06</v>
      </c>
      <c r="X263" s="1">
        <v>107.21</v>
      </c>
      <c r="Y263" s="1">
        <v>69.52</v>
      </c>
      <c r="Z263" s="1">
        <v>2296</v>
      </c>
      <c r="AA263" s="1">
        <v>34375</v>
      </c>
      <c r="AB263" s="1">
        <v>133.68</v>
      </c>
      <c r="AC263" s="1">
        <v>630.26</v>
      </c>
      <c r="AD263" s="1">
        <v>239.72</v>
      </c>
    </row>
    <row r="264" spans="1:30" x14ac:dyDescent="0.2">
      <c r="A264" s="1" t="s">
        <v>227</v>
      </c>
      <c r="B264" s="3" t="s">
        <v>219</v>
      </c>
      <c r="C264" s="1" t="s">
        <v>42</v>
      </c>
      <c r="D264" s="1" t="s">
        <v>33</v>
      </c>
      <c r="E264" s="1" t="s">
        <v>34</v>
      </c>
      <c r="F264" s="1" t="str">
        <f>CONCATENATE(E264," ",B264," ",C264," ", D264)</f>
        <v>BMAC 01-136 2D simSF</v>
      </c>
      <c r="G264" s="1">
        <v>1.6</v>
      </c>
      <c r="H264" s="1">
        <v>2.96</v>
      </c>
      <c r="I264" s="1">
        <v>3.53</v>
      </c>
      <c r="J264" s="1">
        <v>28.95</v>
      </c>
      <c r="K264" s="1">
        <v>17.38</v>
      </c>
      <c r="L264" s="1">
        <v>4.83</v>
      </c>
      <c r="M264" s="1">
        <v>7.83</v>
      </c>
      <c r="N264" s="1">
        <v>1839</v>
      </c>
      <c r="O264" s="1">
        <v>9.82</v>
      </c>
      <c r="P264" s="1">
        <v>16.45</v>
      </c>
      <c r="Q264" s="1">
        <v>162.38999999999999</v>
      </c>
      <c r="R264" s="1">
        <v>497.08</v>
      </c>
      <c r="S264" s="1">
        <v>150.36000000000001</v>
      </c>
      <c r="T264" s="1">
        <v>40.01</v>
      </c>
      <c r="U264" s="1">
        <v>10.68</v>
      </c>
      <c r="V264" s="1">
        <v>2220</v>
      </c>
      <c r="W264" s="1">
        <v>820.64</v>
      </c>
      <c r="X264" s="1">
        <v>118.97</v>
      </c>
      <c r="Y264" s="1">
        <v>76.03</v>
      </c>
      <c r="Z264" s="1">
        <v>2296</v>
      </c>
      <c r="AA264" s="1">
        <v>34012</v>
      </c>
      <c r="AB264" s="1">
        <v>131.32</v>
      </c>
      <c r="AC264" s="1">
        <v>628.92999999999995</v>
      </c>
      <c r="AD264" s="1">
        <v>200.78</v>
      </c>
    </row>
    <row r="265" spans="1:30" x14ac:dyDescent="0.2">
      <c r="B265" s="3"/>
    </row>
    <row r="266" spans="1:30" x14ac:dyDescent="0.2">
      <c r="A266" s="1" t="s">
        <v>228</v>
      </c>
      <c r="B266" s="3" t="s">
        <v>219</v>
      </c>
      <c r="C266" s="1" t="s">
        <v>42</v>
      </c>
      <c r="D266" s="1" t="s">
        <v>38</v>
      </c>
      <c r="E266" s="1" t="s">
        <v>34</v>
      </c>
      <c r="F266" s="1" t="str">
        <f>CONCATENATE(E266," ",B266," ",C266," ", D266)</f>
        <v>BMAC 01-136 2D ctrl</v>
      </c>
      <c r="G266" s="1">
        <v>1.6</v>
      </c>
      <c r="H266" s="1">
        <v>3.59</v>
      </c>
      <c r="I266" s="1">
        <v>3.31</v>
      </c>
      <c r="J266" s="1">
        <v>21.56</v>
      </c>
      <c r="K266" s="1">
        <v>12.75</v>
      </c>
      <c r="L266" s="1">
        <v>4.13</v>
      </c>
      <c r="M266" s="1">
        <v>7.83</v>
      </c>
      <c r="N266" s="1">
        <v>9.2100000000000009</v>
      </c>
      <c r="O266" s="1">
        <v>8.99</v>
      </c>
      <c r="P266" s="1">
        <v>15.23</v>
      </c>
      <c r="Q266" s="1">
        <v>162.38999999999999</v>
      </c>
      <c r="R266" s="1">
        <v>446.14</v>
      </c>
      <c r="S266" s="1">
        <v>10.16</v>
      </c>
      <c r="T266" s="1">
        <v>37.770000000000003</v>
      </c>
      <c r="U266" s="1">
        <v>10.68</v>
      </c>
      <c r="V266" s="1">
        <v>2325</v>
      </c>
      <c r="W266" s="1">
        <v>667.31</v>
      </c>
      <c r="X266" s="1">
        <v>70.98</v>
      </c>
      <c r="Y266" s="1">
        <v>66.31</v>
      </c>
      <c r="Z266" s="1">
        <v>2296</v>
      </c>
      <c r="AA266" s="1">
        <v>27949</v>
      </c>
      <c r="AB266" s="1">
        <v>82.85</v>
      </c>
      <c r="AC266" s="1">
        <v>469.57</v>
      </c>
      <c r="AD266" s="1">
        <v>173.37</v>
      </c>
    </row>
    <row r="267" spans="1:30" x14ac:dyDescent="0.2">
      <c r="A267" s="1" t="s">
        <v>229</v>
      </c>
      <c r="B267" s="3" t="s">
        <v>219</v>
      </c>
      <c r="C267" s="1" t="s">
        <v>42</v>
      </c>
      <c r="D267" s="1" t="s">
        <v>38</v>
      </c>
      <c r="E267" s="1" t="s">
        <v>34</v>
      </c>
      <c r="F267" s="1" t="str">
        <f>CONCATENATE(E267," ",B267," ",C267," ", D267)</f>
        <v>BMAC 01-136 2D ctrl</v>
      </c>
      <c r="G267" s="1">
        <v>1.6</v>
      </c>
      <c r="H267" s="1">
        <v>1.96</v>
      </c>
      <c r="I267" s="1">
        <v>3.08</v>
      </c>
      <c r="J267" s="1">
        <v>22.12</v>
      </c>
      <c r="K267" s="1">
        <v>9.42</v>
      </c>
      <c r="L267" s="1">
        <v>3.95</v>
      </c>
      <c r="M267" s="1">
        <v>7.83</v>
      </c>
      <c r="N267" s="1">
        <v>9.2100000000000009</v>
      </c>
      <c r="O267" s="1">
        <v>8.44</v>
      </c>
      <c r="P267" s="1">
        <v>14.03</v>
      </c>
      <c r="Q267" s="1">
        <v>169.14</v>
      </c>
      <c r="R267" s="1">
        <v>497.08</v>
      </c>
      <c r="S267" s="1">
        <v>8.9499999999999993</v>
      </c>
      <c r="T267" s="1">
        <v>37.770000000000003</v>
      </c>
      <c r="U267" s="1">
        <v>9.75</v>
      </c>
      <c r="V267" s="1">
        <v>2324</v>
      </c>
      <c r="W267" s="1">
        <v>642.26</v>
      </c>
      <c r="X267" s="1">
        <v>58.63</v>
      </c>
      <c r="Y267" s="1">
        <v>69.52</v>
      </c>
      <c r="Z267" s="1">
        <v>1957</v>
      </c>
      <c r="AA267" s="1">
        <v>27286</v>
      </c>
      <c r="AB267" s="1">
        <v>82.46</v>
      </c>
      <c r="AC267" s="1">
        <v>471.45</v>
      </c>
      <c r="AD267" s="1">
        <v>173.37</v>
      </c>
    </row>
    <row r="268" spans="1:30" x14ac:dyDescent="0.2">
      <c r="A268" s="1" t="s">
        <v>230</v>
      </c>
      <c r="B268" s="3" t="s">
        <v>219</v>
      </c>
      <c r="C268" s="1" t="s">
        <v>42</v>
      </c>
      <c r="D268" s="1" t="s">
        <v>38</v>
      </c>
      <c r="E268" s="1" t="s">
        <v>34</v>
      </c>
      <c r="F268" s="1" t="str">
        <f>CONCATENATE(E268," ",B268," ",C268," ", D268)</f>
        <v>BMAC 01-136 2D ctrl</v>
      </c>
      <c r="G268" s="1">
        <v>1.83</v>
      </c>
      <c r="H268" s="1">
        <v>5.32</v>
      </c>
      <c r="I268" s="1">
        <v>3.76</v>
      </c>
      <c r="J268" s="1">
        <v>24.36</v>
      </c>
      <c r="K268" s="1">
        <v>20.72</v>
      </c>
      <c r="L268" s="1">
        <v>3.87</v>
      </c>
      <c r="M268" s="1">
        <v>8.48</v>
      </c>
      <c r="N268" s="1">
        <v>9.2100000000000009</v>
      </c>
      <c r="O268" s="1">
        <v>8.44</v>
      </c>
      <c r="P268" s="1">
        <v>15.23</v>
      </c>
      <c r="Q268" s="1">
        <v>162.38999999999999</v>
      </c>
      <c r="R268" s="1">
        <v>497.08</v>
      </c>
      <c r="S268" s="1">
        <v>10.16</v>
      </c>
      <c r="T268" s="1">
        <v>38.9</v>
      </c>
      <c r="U268" s="1">
        <v>10.68</v>
      </c>
      <c r="V268" s="1">
        <v>2283</v>
      </c>
      <c r="W268" s="1">
        <v>667.31</v>
      </c>
      <c r="X268" s="1">
        <v>70.98</v>
      </c>
      <c r="Y268" s="1">
        <v>69.52</v>
      </c>
      <c r="Z268" s="1">
        <v>2296</v>
      </c>
      <c r="AA268" s="1">
        <v>29255</v>
      </c>
      <c r="AB268" s="1">
        <v>84.82</v>
      </c>
      <c r="AC268" s="1">
        <v>484.44</v>
      </c>
      <c r="AD268" s="1">
        <v>182.33</v>
      </c>
    </row>
    <row r="269" spans="1:30" x14ac:dyDescent="0.2">
      <c r="B269" s="3"/>
    </row>
    <row r="270" spans="1:30" x14ac:dyDescent="0.2">
      <c r="A270" s="1" t="s">
        <v>231</v>
      </c>
      <c r="B270" s="3" t="s">
        <v>232</v>
      </c>
      <c r="C270" s="1" t="s">
        <v>32</v>
      </c>
      <c r="D270" s="1" t="s">
        <v>33</v>
      </c>
      <c r="E270" s="1" t="s">
        <v>34</v>
      </c>
      <c r="F270" s="1" t="str">
        <f>CONCATENATE(E270," ",B270," ",C270," ", D270)</f>
        <v>BMAC 01-142 on-chip simSF</v>
      </c>
      <c r="G270" s="1">
        <v>2.06</v>
      </c>
      <c r="H270" s="1">
        <v>1.22</v>
      </c>
      <c r="I270" s="1">
        <v>3.08</v>
      </c>
      <c r="J270" s="1">
        <v>36.04</v>
      </c>
      <c r="K270" s="1">
        <v>12.13</v>
      </c>
      <c r="L270" s="1">
        <v>2.77</v>
      </c>
      <c r="M270" s="1">
        <v>7.2</v>
      </c>
      <c r="N270" s="1">
        <v>4121</v>
      </c>
      <c r="O270" s="1">
        <v>5.9</v>
      </c>
      <c r="P270" s="1">
        <v>10.58</v>
      </c>
      <c r="Q270" s="1">
        <v>175.95</v>
      </c>
      <c r="R270" s="1">
        <v>393.25</v>
      </c>
      <c r="S270" s="1">
        <v>241.66</v>
      </c>
      <c r="T270" s="1">
        <v>40.01</v>
      </c>
      <c r="U270" s="1">
        <v>7.08</v>
      </c>
      <c r="V270" s="1">
        <v>2433</v>
      </c>
      <c r="W270" s="1">
        <v>663.14</v>
      </c>
      <c r="X270" s="1">
        <v>590.66</v>
      </c>
      <c r="Y270" s="1">
        <v>52.22</v>
      </c>
      <c r="Z270" s="1">
        <v>2642</v>
      </c>
      <c r="AA270" s="1">
        <v>28343</v>
      </c>
      <c r="AB270" s="1">
        <v>131.32</v>
      </c>
      <c r="AC270" s="1">
        <v>692.36</v>
      </c>
      <c r="AD270" s="1">
        <v>249.87</v>
      </c>
    </row>
    <row r="271" spans="1:30" x14ac:dyDescent="0.2">
      <c r="A271" s="1" t="s">
        <v>233</v>
      </c>
      <c r="B271" s="3" t="s">
        <v>232</v>
      </c>
      <c r="C271" s="1" t="s">
        <v>32</v>
      </c>
      <c r="D271" s="1" t="s">
        <v>33</v>
      </c>
      <c r="E271" s="1" t="s">
        <v>34</v>
      </c>
      <c r="F271" s="1" t="str">
        <f>CONCATENATE(E271," ",B271," ",C271," ", D271)</f>
        <v>BMAC 01-142 on-chip simSF</v>
      </c>
      <c r="G271" s="1">
        <v>2.06</v>
      </c>
      <c r="H271" s="1">
        <v>1.34</v>
      </c>
      <c r="I271" s="1">
        <v>3.31</v>
      </c>
      <c r="J271" s="1">
        <v>39.049999999999997</v>
      </c>
      <c r="K271" s="1">
        <v>37.31</v>
      </c>
      <c r="L271" s="1">
        <v>2.93</v>
      </c>
      <c r="M271" s="1">
        <v>6.88</v>
      </c>
      <c r="N271" s="1">
        <v>5459</v>
      </c>
      <c r="O271" s="1">
        <v>5.9</v>
      </c>
      <c r="P271" s="1">
        <v>11.71</v>
      </c>
      <c r="Q271" s="1">
        <v>162.38999999999999</v>
      </c>
      <c r="R271" s="1">
        <v>393.25</v>
      </c>
      <c r="S271" s="1">
        <v>281.93</v>
      </c>
      <c r="T271" s="1">
        <v>41.09</v>
      </c>
      <c r="U271" s="1">
        <v>7.08</v>
      </c>
      <c r="V271" s="1">
        <v>2649</v>
      </c>
      <c r="W271" s="1">
        <v>664.53</v>
      </c>
      <c r="X271" s="1">
        <v>910.66</v>
      </c>
      <c r="Y271" s="1">
        <v>59.97</v>
      </c>
      <c r="Z271" s="1">
        <v>2642</v>
      </c>
      <c r="AA271" s="1">
        <v>29060</v>
      </c>
      <c r="AB271" s="1">
        <v>136.83000000000001</v>
      </c>
      <c r="AC271" s="1">
        <v>736.57</v>
      </c>
      <c r="AD271" s="1">
        <v>249.87</v>
      </c>
    </row>
    <row r="272" spans="1:30" x14ac:dyDescent="0.2">
      <c r="B272" s="3"/>
    </row>
    <row r="273" spans="1:30" x14ac:dyDescent="0.2">
      <c r="B273" s="3"/>
    </row>
    <row r="274" spans="1:30" x14ac:dyDescent="0.2">
      <c r="A274" s="1" t="s">
        <v>234</v>
      </c>
      <c r="B274" s="3" t="s">
        <v>232</v>
      </c>
      <c r="C274" s="1" t="s">
        <v>32</v>
      </c>
      <c r="D274" s="1" t="s">
        <v>38</v>
      </c>
      <c r="E274" s="1" t="s">
        <v>34</v>
      </c>
      <c r="F274" s="1" t="str">
        <f>CONCATENATE(E274," ",B274," ",C274," ", D274)</f>
        <v>BMAC 01-142 on-chip ctrl</v>
      </c>
      <c r="G274" s="1">
        <v>1.83</v>
      </c>
      <c r="H274" s="1">
        <v>1.96</v>
      </c>
      <c r="I274" s="1">
        <v>4.95</v>
      </c>
      <c r="J274" s="1">
        <v>26.35</v>
      </c>
      <c r="K274" s="1">
        <v>11.14</v>
      </c>
      <c r="L274" s="1">
        <v>2.6</v>
      </c>
      <c r="M274" s="1">
        <v>7.83</v>
      </c>
      <c r="N274" s="1">
        <v>10.32</v>
      </c>
      <c r="O274" s="1">
        <v>4.99</v>
      </c>
      <c r="P274" s="1">
        <v>21.47</v>
      </c>
      <c r="Q274" s="1">
        <v>162.38999999999999</v>
      </c>
      <c r="R274" s="1">
        <v>393.25</v>
      </c>
      <c r="S274" s="1">
        <v>6.6</v>
      </c>
      <c r="T274" s="1">
        <v>42.15</v>
      </c>
      <c r="U274" s="1">
        <v>9.75</v>
      </c>
      <c r="V274" s="1">
        <v>2708</v>
      </c>
      <c r="W274" s="1">
        <v>522.54999999999995</v>
      </c>
      <c r="X274" s="1">
        <v>58.63</v>
      </c>
      <c r="Y274" s="1">
        <v>69.52</v>
      </c>
      <c r="Z274" s="1">
        <v>3705</v>
      </c>
      <c r="AA274" s="1">
        <v>22304</v>
      </c>
      <c r="AB274" s="1">
        <v>73.78</v>
      </c>
      <c r="AC274" s="1">
        <v>453.22</v>
      </c>
      <c r="AD274" s="1">
        <v>219.91</v>
      </c>
    </row>
    <row r="275" spans="1:30" x14ac:dyDescent="0.2">
      <c r="A275" s="1" t="s">
        <v>235</v>
      </c>
      <c r="B275" s="3" t="s">
        <v>232</v>
      </c>
      <c r="C275" s="1" t="s">
        <v>32</v>
      </c>
      <c r="D275" s="1" t="s">
        <v>38</v>
      </c>
      <c r="E275" s="1" t="s">
        <v>34</v>
      </c>
      <c r="F275" s="1" t="str">
        <f>CONCATENATE(E275," ",B275," ",C275," ", D275)</f>
        <v>BMAC 01-142 on-chip ctrl</v>
      </c>
      <c r="G275" s="1">
        <v>1.71</v>
      </c>
      <c r="H275" s="1">
        <v>1.71</v>
      </c>
      <c r="I275" s="1">
        <v>4.2300000000000004</v>
      </c>
      <c r="J275" s="1">
        <v>27.21</v>
      </c>
      <c r="K275" s="1">
        <v>28.96</v>
      </c>
      <c r="L275" s="1">
        <v>2.6</v>
      </c>
      <c r="M275" s="1">
        <v>7.83</v>
      </c>
      <c r="N275" s="1">
        <v>9.77</v>
      </c>
      <c r="O275" s="1">
        <v>4.74</v>
      </c>
      <c r="P275" s="1">
        <v>17.68</v>
      </c>
      <c r="Q275" s="1">
        <v>175.95</v>
      </c>
      <c r="R275" s="1">
        <v>393.25</v>
      </c>
      <c r="S275" s="1">
        <v>7.76</v>
      </c>
      <c r="T275" s="1">
        <v>41.09</v>
      </c>
      <c r="U275" s="1">
        <v>8.84</v>
      </c>
      <c r="V275" s="1">
        <v>2843</v>
      </c>
      <c r="W275" s="1">
        <v>497.47</v>
      </c>
      <c r="X275" s="1">
        <v>46.2</v>
      </c>
      <c r="Y275" s="1">
        <v>56.84</v>
      </c>
      <c r="Z275" s="1">
        <v>3347</v>
      </c>
      <c r="AA275" s="1">
        <v>22735</v>
      </c>
      <c r="AB275" s="1">
        <v>73.78</v>
      </c>
      <c r="AC275" s="1">
        <v>479.19</v>
      </c>
      <c r="AD275" s="1">
        <v>229.74</v>
      </c>
    </row>
    <row r="276" spans="1:30" x14ac:dyDescent="0.2">
      <c r="A276" s="1" t="s">
        <v>236</v>
      </c>
      <c r="B276" s="3" t="s">
        <v>232</v>
      </c>
      <c r="C276" s="1" t="s">
        <v>32</v>
      </c>
      <c r="D276" s="1" t="s">
        <v>38</v>
      </c>
      <c r="E276" s="1" t="s">
        <v>34</v>
      </c>
      <c r="F276" s="1" t="str">
        <f>CONCATENATE(E276," ",B276," ",C276," ", D276)</f>
        <v>BMAC 01-142 on-chip ctrl</v>
      </c>
      <c r="G276" s="1">
        <v>1.83</v>
      </c>
      <c r="H276" s="1">
        <v>1.58</v>
      </c>
      <c r="I276" s="1">
        <v>4</v>
      </c>
      <c r="J276" s="1">
        <v>26.06</v>
      </c>
      <c r="K276" s="1">
        <v>26.52</v>
      </c>
      <c r="L276" s="1">
        <v>2.6</v>
      </c>
      <c r="M276" s="1">
        <v>7.2</v>
      </c>
      <c r="N276" s="1">
        <v>9.77</v>
      </c>
      <c r="O276" s="1">
        <v>4.99</v>
      </c>
      <c r="P276" s="1">
        <v>17.68</v>
      </c>
      <c r="Q276" s="1">
        <v>162.38999999999999</v>
      </c>
      <c r="R276" s="1">
        <v>338.09</v>
      </c>
      <c r="S276" s="1">
        <v>6.6</v>
      </c>
      <c r="T276" s="1">
        <v>41.09</v>
      </c>
      <c r="U276" s="1">
        <v>8.84</v>
      </c>
      <c r="V276" s="1">
        <v>2668</v>
      </c>
      <c r="W276" s="1">
        <v>567.1</v>
      </c>
      <c r="X276" s="1">
        <v>46.2</v>
      </c>
      <c r="Y276" s="1">
        <v>53.75</v>
      </c>
      <c r="Z276" s="1">
        <v>2992</v>
      </c>
      <c r="AA276" s="1">
        <v>23375</v>
      </c>
      <c r="AB276" s="1">
        <v>76.94</v>
      </c>
      <c r="AC276" s="1">
        <v>485.49</v>
      </c>
      <c r="AD276" s="1">
        <v>229.74</v>
      </c>
    </row>
    <row r="277" spans="1:30" x14ac:dyDescent="0.2">
      <c r="B277" s="3"/>
    </row>
    <row r="278" spans="1:30" x14ac:dyDescent="0.2">
      <c r="A278" s="1" t="s">
        <v>237</v>
      </c>
      <c r="B278" s="3" t="s">
        <v>232</v>
      </c>
      <c r="C278" s="1" t="s">
        <v>42</v>
      </c>
      <c r="D278" s="1" t="s">
        <v>33</v>
      </c>
      <c r="E278" s="1" t="s">
        <v>34</v>
      </c>
      <c r="F278" s="1" t="str">
        <f>CONCATENATE(E278," ",B278," ",C278," ", D278)</f>
        <v>BMAC 01-142 2D simSF</v>
      </c>
      <c r="G278" s="1">
        <v>2.2999999999999998</v>
      </c>
      <c r="H278" s="1">
        <v>3.73</v>
      </c>
      <c r="I278" s="1">
        <v>3.53</v>
      </c>
      <c r="J278" s="1">
        <v>27.79</v>
      </c>
      <c r="K278" s="1">
        <v>191.49</v>
      </c>
      <c r="L278" s="1">
        <v>3.78</v>
      </c>
      <c r="M278" s="1">
        <v>8.48</v>
      </c>
      <c r="N278" s="1">
        <v>1765</v>
      </c>
      <c r="O278" s="1">
        <v>9.82</v>
      </c>
      <c r="P278" s="1">
        <v>18.93</v>
      </c>
      <c r="Q278" s="1">
        <v>189.7</v>
      </c>
      <c r="R278" s="1">
        <v>497.08</v>
      </c>
      <c r="S278" s="1">
        <v>184.83</v>
      </c>
      <c r="T278" s="1">
        <v>45.2</v>
      </c>
      <c r="U278" s="1">
        <v>10.68</v>
      </c>
      <c r="V278" s="1">
        <v>1530</v>
      </c>
      <c r="W278" s="1">
        <v>826.23</v>
      </c>
      <c r="X278" s="1">
        <v>130.57</v>
      </c>
      <c r="Y278" s="1">
        <v>66.31</v>
      </c>
      <c r="Z278" s="1">
        <v>2992</v>
      </c>
      <c r="AA278" s="1">
        <v>34856</v>
      </c>
      <c r="AB278" s="1">
        <v>126.6</v>
      </c>
      <c r="AC278" s="1">
        <v>751.64</v>
      </c>
      <c r="AD278" s="1">
        <v>249.87</v>
      </c>
    </row>
    <row r="279" spans="1:30" x14ac:dyDescent="0.2">
      <c r="A279" s="1" t="s">
        <v>238</v>
      </c>
      <c r="B279" s="3" t="s">
        <v>232</v>
      </c>
      <c r="C279" s="1" t="s">
        <v>42</v>
      </c>
      <c r="D279" s="1" t="s">
        <v>33</v>
      </c>
      <c r="E279" s="1" t="s">
        <v>34</v>
      </c>
      <c r="F279" s="1" t="str">
        <f>CONCATENATE(E279," ",B279," ",C279," ", D279)</f>
        <v>BMAC 01-142 2D simSF</v>
      </c>
      <c r="G279" s="1">
        <v>2.87</v>
      </c>
      <c r="H279" s="1">
        <v>8.31</v>
      </c>
      <c r="I279" s="1">
        <v>3.76</v>
      </c>
      <c r="J279" s="1">
        <v>27.79</v>
      </c>
      <c r="K279" s="1">
        <v>233.04</v>
      </c>
      <c r="L279" s="1">
        <v>4.6500000000000004</v>
      </c>
      <c r="M279" s="1">
        <v>8.48</v>
      </c>
      <c r="N279" s="1">
        <v>1914</v>
      </c>
      <c r="O279" s="1">
        <v>10.37</v>
      </c>
      <c r="P279" s="1">
        <v>17.68</v>
      </c>
      <c r="Q279" s="1">
        <v>175.95</v>
      </c>
      <c r="R279" s="1">
        <v>497.08</v>
      </c>
      <c r="S279" s="1">
        <v>165.15</v>
      </c>
      <c r="T279" s="1">
        <v>46.18</v>
      </c>
      <c r="U279" s="1">
        <v>11.16</v>
      </c>
      <c r="V279" s="1">
        <v>1623</v>
      </c>
      <c r="W279" s="1">
        <v>840.2</v>
      </c>
      <c r="X279" s="1">
        <v>130.57</v>
      </c>
      <c r="Y279" s="1">
        <v>76.03</v>
      </c>
      <c r="Z279" s="1">
        <v>3347</v>
      </c>
      <c r="AA279" s="1">
        <v>34616</v>
      </c>
      <c r="AB279" s="1">
        <v>129.75</v>
      </c>
      <c r="AC279" s="1">
        <v>696.04</v>
      </c>
      <c r="AD279" s="1">
        <v>281.3</v>
      </c>
    </row>
    <row r="280" spans="1:30" x14ac:dyDescent="0.2">
      <c r="A280" s="1" t="s">
        <v>239</v>
      </c>
      <c r="B280" s="3" t="s">
        <v>232</v>
      </c>
      <c r="C280" s="1" t="s">
        <v>42</v>
      </c>
      <c r="D280" s="1" t="s">
        <v>33</v>
      </c>
      <c r="E280" s="1" t="s">
        <v>34</v>
      </c>
      <c r="F280" s="1" t="str">
        <f>CONCATENATE(E280," ",B280," ",C280," ", D280)</f>
        <v>BMAC 01-142 2D simSF</v>
      </c>
      <c r="G280" s="1">
        <v>4.79</v>
      </c>
      <c r="H280" s="1">
        <v>7.1</v>
      </c>
      <c r="I280" s="1">
        <v>4.47</v>
      </c>
      <c r="J280" s="1">
        <v>32.46</v>
      </c>
      <c r="K280" s="1">
        <v>314.91000000000003</v>
      </c>
      <c r="L280" s="1">
        <v>4.13</v>
      </c>
      <c r="M280" s="1">
        <v>9.1300000000000008</v>
      </c>
      <c r="N280" s="1">
        <v>1917</v>
      </c>
      <c r="O280" s="1">
        <v>8.7200000000000006</v>
      </c>
      <c r="P280" s="1">
        <v>21.47</v>
      </c>
      <c r="Q280" s="1">
        <v>175.95</v>
      </c>
      <c r="R280" s="1">
        <v>497.08</v>
      </c>
      <c r="S280" s="1">
        <v>184.32</v>
      </c>
      <c r="T280" s="1">
        <v>57.63</v>
      </c>
      <c r="U280" s="1">
        <v>12.6</v>
      </c>
      <c r="V280" s="1">
        <v>1469</v>
      </c>
      <c r="W280" s="1">
        <v>876.56</v>
      </c>
      <c r="X280" s="1">
        <v>130.57</v>
      </c>
      <c r="Y280" s="1">
        <v>79.319999999999993</v>
      </c>
      <c r="Z280" s="1">
        <v>3884</v>
      </c>
      <c r="AA280" s="1">
        <v>34133</v>
      </c>
      <c r="AB280" s="1">
        <v>127.38</v>
      </c>
      <c r="AC280" s="1">
        <v>723.71</v>
      </c>
      <c r="AD280" s="1">
        <v>265.39999999999998</v>
      </c>
    </row>
    <row r="281" spans="1:30" x14ac:dyDescent="0.2">
      <c r="B281" s="3"/>
    </row>
    <row r="282" spans="1:30" x14ac:dyDescent="0.2">
      <c r="A282" s="1" t="s">
        <v>240</v>
      </c>
      <c r="B282" s="3" t="s">
        <v>232</v>
      </c>
      <c r="C282" s="1" t="s">
        <v>42</v>
      </c>
      <c r="D282" s="1" t="s">
        <v>38</v>
      </c>
      <c r="E282" s="1" t="s">
        <v>34</v>
      </c>
      <c r="F282" s="1" t="str">
        <f>CONCATENATE(E282," ",B282," ",C282," ", D282)</f>
        <v>BMAC 01-142 2D ctrl</v>
      </c>
      <c r="G282" s="1">
        <v>2.06</v>
      </c>
      <c r="H282" s="1">
        <v>2.89</v>
      </c>
      <c r="I282" s="1">
        <v>3.53</v>
      </c>
      <c r="J282" s="1">
        <v>19.920000000000002</v>
      </c>
      <c r="K282" s="1">
        <v>45.64</v>
      </c>
      <c r="L282" s="1">
        <v>3.27</v>
      </c>
      <c r="M282" s="1">
        <v>7.83</v>
      </c>
      <c r="N282" s="1">
        <v>13.41</v>
      </c>
      <c r="O282" s="1">
        <v>9.1300000000000008</v>
      </c>
      <c r="P282" s="1">
        <v>16.45</v>
      </c>
      <c r="Q282" s="1">
        <v>162.38999999999999</v>
      </c>
      <c r="R282" s="1">
        <v>446.14</v>
      </c>
      <c r="S282" s="1">
        <v>9.5500000000000007</v>
      </c>
      <c r="T282" s="1">
        <v>40.01</v>
      </c>
      <c r="U282" s="1">
        <v>9.75</v>
      </c>
      <c r="V282" s="1">
        <v>1569</v>
      </c>
      <c r="W282" s="1">
        <v>670.1</v>
      </c>
      <c r="X282" s="1">
        <v>70.98</v>
      </c>
      <c r="Y282" s="1">
        <v>69.52</v>
      </c>
      <c r="Z282" s="1">
        <v>2642</v>
      </c>
      <c r="AA282" s="1">
        <v>29642</v>
      </c>
      <c r="AB282" s="1">
        <v>80.88</v>
      </c>
      <c r="AC282" s="1">
        <v>524.29999999999995</v>
      </c>
      <c r="AD282" s="1">
        <v>239.72</v>
      </c>
    </row>
    <row r="283" spans="1:30" x14ac:dyDescent="0.2">
      <c r="A283" s="1" t="s">
        <v>241</v>
      </c>
      <c r="B283" s="3" t="s">
        <v>232</v>
      </c>
      <c r="C283" s="1" t="s">
        <v>42</v>
      </c>
      <c r="D283" s="1" t="s">
        <v>38</v>
      </c>
      <c r="E283" s="1" t="s">
        <v>34</v>
      </c>
      <c r="F283" s="1" t="str">
        <f>CONCATENATE(E283," ",B283," ",C283," ", D283)</f>
        <v>BMAC 01-142 2D ctrl</v>
      </c>
      <c r="G283" s="1">
        <v>1.94</v>
      </c>
      <c r="H283" s="1">
        <v>4.7300000000000004</v>
      </c>
      <c r="I283" s="1">
        <v>3.53</v>
      </c>
      <c r="J283" s="1">
        <v>23.79</v>
      </c>
      <c r="K283" s="1">
        <v>49.15</v>
      </c>
      <c r="L283" s="1">
        <v>3.44</v>
      </c>
      <c r="M283" s="1">
        <v>7.83</v>
      </c>
      <c r="N283" s="1">
        <v>16.66</v>
      </c>
      <c r="O283" s="1">
        <v>8.17</v>
      </c>
      <c r="P283" s="1">
        <v>17.68</v>
      </c>
      <c r="Q283" s="1">
        <v>162.38999999999999</v>
      </c>
      <c r="R283" s="1">
        <v>446.14</v>
      </c>
      <c r="S283" s="1">
        <v>10.16</v>
      </c>
      <c r="T283" s="1">
        <v>40.01</v>
      </c>
      <c r="U283" s="1">
        <v>10.68</v>
      </c>
      <c r="V283" s="1">
        <v>1368</v>
      </c>
      <c r="W283" s="1">
        <v>670.1</v>
      </c>
      <c r="X283" s="1">
        <v>58.63</v>
      </c>
      <c r="Y283" s="1">
        <v>66.31</v>
      </c>
      <c r="Z283" s="1">
        <v>2992</v>
      </c>
      <c r="AA283" s="1">
        <v>28866</v>
      </c>
      <c r="AB283" s="1">
        <v>78.510000000000005</v>
      </c>
      <c r="AC283" s="1">
        <v>520.79</v>
      </c>
      <c r="AD283" s="1">
        <v>229.74</v>
      </c>
    </row>
    <row r="284" spans="1:30" x14ac:dyDescent="0.2">
      <c r="A284" s="1" t="s">
        <v>242</v>
      </c>
      <c r="B284" s="3" t="s">
        <v>232</v>
      </c>
      <c r="C284" s="1" t="s">
        <v>42</v>
      </c>
      <c r="D284" s="1" t="s">
        <v>38</v>
      </c>
      <c r="E284" s="1" t="s">
        <v>34</v>
      </c>
      <c r="F284" s="1" t="str">
        <f>CONCATENATE(E284," ",B284," ",C284," ", D284)</f>
        <v>BMAC 01-142 2D ctrl</v>
      </c>
      <c r="G284" s="1">
        <v>1.83</v>
      </c>
      <c r="H284" s="1">
        <v>2.36</v>
      </c>
      <c r="I284" s="1">
        <v>3.53</v>
      </c>
      <c r="J284" s="1">
        <v>19.920000000000002</v>
      </c>
      <c r="K284" s="1">
        <v>30.63</v>
      </c>
      <c r="L284" s="1">
        <v>3.27</v>
      </c>
      <c r="M284" s="1">
        <v>7.83</v>
      </c>
      <c r="N284" s="1">
        <v>10.86</v>
      </c>
      <c r="O284" s="1">
        <v>8.31</v>
      </c>
      <c r="P284" s="1">
        <v>17.68</v>
      </c>
      <c r="Q284" s="1">
        <v>162.38999999999999</v>
      </c>
      <c r="R284" s="1">
        <v>338.09</v>
      </c>
      <c r="S284" s="1">
        <v>10.16</v>
      </c>
      <c r="T284" s="1">
        <v>41.09</v>
      </c>
      <c r="U284" s="1">
        <v>9.75</v>
      </c>
      <c r="V284" s="1">
        <v>1411</v>
      </c>
      <c r="W284" s="1">
        <v>665.92</v>
      </c>
      <c r="X284" s="1">
        <v>58.63</v>
      </c>
      <c r="Y284" s="1">
        <v>79.319999999999993</v>
      </c>
      <c r="Z284" s="1">
        <v>2642</v>
      </c>
      <c r="AA284" s="1">
        <v>27618</v>
      </c>
      <c r="AB284" s="1">
        <v>78.510000000000005</v>
      </c>
      <c r="AC284" s="1">
        <v>512.08000000000004</v>
      </c>
      <c r="AD284" s="1">
        <v>224.8</v>
      </c>
    </row>
    <row r="285" spans="1:30" x14ac:dyDescent="0.2">
      <c r="B285" s="3"/>
    </row>
    <row r="286" spans="1:30" x14ac:dyDescent="0.2">
      <c r="A286" s="1" t="s">
        <v>243</v>
      </c>
      <c r="C286" s="1" t="s">
        <v>63</v>
      </c>
      <c r="D286" s="1" t="s">
        <v>33</v>
      </c>
      <c r="E286" s="1" t="s">
        <v>63</v>
      </c>
      <c r="F286" s="1" t="str">
        <f>CONCATENATE(E286," ",B286," ",C286," ", D286)</f>
        <v>background  background simSF</v>
      </c>
      <c r="G286" s="1">
        <v>1.71</v>
      </c>
      <c r="H286" s="1">
        <v>1.22</v>
      </c>
      <c r="I286" s="1">
        <v>3.08</v>
      </c>
      <c r="J286" s="1">
        <v>27.21</v>
      </c>
      <c r="K286" s="1">
        <v>0.81</v>
      </c>
      <c r="L286" s="1">
        <v>2.6</v>
      </c>
      <c r="M286" s="1">
        <v>6.57</v>
      </c>
      <c r="N286" s="1">
        <v>2648</v>
      </c>
      <c r="O286" s="1">
        <v>5.25</v>
      </c>
      <c r="P286" s="1">
        <v>8.42</v>
      </c>
      <c r="Q286" s="1">
        <v>162.38999999999999</v>
      </c>
      <c r="R286" s="1">
        <v>365.98</v>
      </c>
      <c r="S286" s="1">
        <v>163.58000000000001</v>
      </c>
      <c r="T286" s="1">
        <v>38.9</v>
      </c>
      <c r="U286" s="1">
        <v>5.42</v>
      </c>
      <c r="V286" s="1">
        <v>456.13</v>
      </c>
      <c r="W286" s="1">
        <v>622.77</v>
      </c>
      <c r="X286" s="1">
        <v>367.75</v>
      </c>
      <c r="Y286" s="1">
        <v>53.75</v>
      </c>
      <c r="Z286" s="1">
        <v>2296</v>
      </c>
      <c r="AA286" s="1">
        <v>24636</v>
      </c>
      <c r="AB286" s="1">
        <v>128.96</v>
      </c>
      <c r="AC286" s="1">
        <v>720.68</v>
      </c>
      <c r="AD286" s="1">
        <v>239.72</v>
      </c>
    </row>
    <row r="287" spans="1:30" x14ac:dyDescent="0.2">
      <c r="A287" s="1" t="s">
        <v>244</v>
      </c>
      <c r="C287" s="1" t="s">
        <v>63</v>
      </c>
      <c r="D287" s="1" t="s">
        <v>38</v>
      </c>
      <c r="E287" s="1" t="s">
        <v>63</v>
      </c>
      <c r="F287" s="1" t="str">
        <f>CONCATENATE(E287," ",B287," ",C287," ", D287)</f>
        <v>background  background ctrl</v>
      </c>
      <c r="G287" s="1">
        <v>1.6</v>
      </c>
      <c r="H287" s="1">
        <v>1.34</v>
      </c>
      <c r="I287" s="1">
        <v>3.31</v>
      </c>
      <c r="J287" s="1">
        <v>20.46</v>
      </c>
      <c r="K287" s="1">
        <v>0.72</v>
      </c>
      <c r="L287" s="1">
        <v>2.44</v>
      </c>
      <c r="M287" s="1">
        <v>6.57</v>
      </c>
      <c r="N287" s="1">
        <v>9.77</v>
      </c>
      <c r="O287" s="1">
        <v>4.74</v>
      </c>
      <c r="P287" s="1">
        <v>12.86</v>
      </c>
      <c r="Q287" s="1">
        <v>149.05000000000001</v>
      </c>
      <c r="R287" s="1">
        <v>338.09</v>
      </c>
      <c r="S287" s="1">
        <v>7.76</v>
      </c>
      <c r="T287" s="1">
        <v>37.770000000000003</v>
      </c>
      <c r="U287" s="1">
        <v>7.08</v>
      </c>
      <c r="V287" s="1">
        <v>486.79</v>
      </c>
      <c r="W287" s="1">
        <v>455.64</v>
      </c>
      <c r="X287" s="1">
        <v>46.2</v>
      </c>
      <c r="Y287" s="1">
        <v>55.29</v>
      </c>
      <c r="Z287" s="1">
        <v>2296</v>
      </c>
      <c r="AA287" s="1">
        <v>21870</v>
      </c>
      <c r="AB287" s="1">
        <v>80.09</v>
      </c>
      <c r="AC287" s="1">
        <v>533.79999999999995</v>
      </c>
      <c r="AD287" s="1">
        <v>239.72</v>
      </c>
    </row>
    <row r="288" spans="1:30" x14ac:dyDescent="0.2">
      <c r="A288" s="1" t="s">
        <v>245</v>
      </c>
      <c r="B288" s="3" t="s">
        <v>246</v>
      </c>
      <c r="C288" s="1" t="s">
        <v>32</v>
      </c>
      <c r="D288" s="1" t="s">
        <v>33</v>
      </c>
      <c r="E288" s="1" t="s">
        <v>34</v>
      </c>
      <c r="F288" s="1" t="str">
        <f>CONCATENATE(E288," ",B288," ",C288," ", D288)</f>
        <v>BMAC 01-075 on-chip simSF</v>
      </c>
      <c r="G288" s="1">
        <v>2.06</v>
      </c>
      <c r="H288" s="1">
        <v>1.34</v>
      </c>
      <c r="I288" s="1">
        <v>3.08</v>
      </c>
      <c r="J288" s="1">
        <v>33.06</v>
      </c>
      <c r="K288" s="1">
        <v>0.89</v>
      </c>
      <c r="L288" s="1">
        <v>2.77</v>
      </c>
      <c r="M288" s="1">
        <v>7.2</v>
      </c>
      <c r="N288" s="1">
        <v>3973</v>
      </c>
      <c r="O288" s="1">
        <v>6.29</v>
      </c>
      <c r="P288" s="1">
        <v>9.48</v>
      </c>
      <c r="Q288" s="1">
        <v>175.95</v>
      </c>
      <c r="R288" s="1">
        <v>393.25</v>
      </c>
      <c r="S288" s="1">
        <v>236.79</v>
      </c>
      <c r="T288" s="1">
        <v>38.9</v>
      </c>
      <c r="U288" s="1">
        <v>6.23</v>
      </c>
      <c r="V288" s="1">
        <v>2078</v>
      </c>
      <c r="W288" s="1">
        <v>594.94000000000005</v>
      </c>
      <c r="X288" s="1">
        <v>759.6</v>
      </c>
      <c r="Y288" s="1">
        <v>53.75</v>
      </c>
      <c r="Z288" s="1">
        <v>1957</v>
      </c>
      <c r="AA288" s="1">
        <v>24844</v>
      </c>
      <c r="AB288" s="1">
        <v>123.45</v>
      </c>
      <c r="AC288" s="1">
        <v>640.42999999999995</v>
      </c>
      <c r="AD288" s="1">
        <v>234.71</v>
      </c>
    </row>
    <row r="289" spans="1:30" x14ac:dyDescent="0.2">
      <c r="A289" s="1" t="s">
        <v>247</v>
      </c>
      <c r="B289" s="3" t="s">
        <v>246</v>
      </c>
      <c r="C289" s="1" t="s">
        <v>32</v>
      </c>
      <c r="D289" s="1" t="s">
        <v>33</v>
      </c>
      <c r="E289" s="1" t="s">
        <v>34</v>
      </c>
      <c r="F289" s="1" t="str">
        <f>CONCATENATE(E289," ",B289," ",C289," ", D289)</f>
        <v>BMAC 01-075 on-chip simSF</v>
      </c>
      <c r="G289" s="1">
        <v>2.06</v>
      </c>
      <c r="H289" s="1">
        <v>1.22</v>
      </c>
      <c r="I289" s="1">
        <v>3.31</v>
      </c>
      <c r="J289" s="1">
        <v>34.24</v>
      </c>
      <c r="K289" s="1">
        <v>0.81</v>
      </c>
      <c r="L289" s="1">
        <v>2.6</v>
      </c>
      <c r="M289" s="1">
        <v>6.57</v>
      </c>
      <c r="N289" s="1">
        <v>5100</v>
      </c>
      <c r="O289" s="1">
        <v>5.38</v>
      </c>
      <c r="P289" s="1">
        <v>10.58</v>
      </c>
      <c r="Q289" s="1">
        <v>175.95</v>
      </c>
      <c r="R289" s="1">
        <v>338.09</v>
      </c>
      <c r="S289" s="1">
        <v>220.07</v>
      </c>
      <c r="T289" s="1">
        <v>40.01</v>
      </c>
      <c r="U289" s="1">
        <v>6.23</v>
      </c>
      <c r="V289" s="1">
        <v>2272</v>
      </c>
      <c r="W289" s="1">
        <v>672.88</v>
      </c>
      <c r="X289" s="1">
        <v>611.33000000000004</v>
      </c>
      <c r="Y289" s="1">
        <v>50.69</v>
      </c>
      <c r="Z289" s="1">
        <v>2296</v>
      </c>
      <c r="AA289" s="1">
        <v>27286</v>
      </c>
      <c r="AB289" s="1">
        <v>130.53</v>
      </c>
      <c r="AC289" s="1">
        <v>693.85</v>
      </c>
      <c r="AD289" s="1">
        <v>249.87</v>
      </c>
    </row>
    <row r="290" spans="1:30" x14ac:dyDescent="0.2">
      <c r="A290" s="1" t="s">
        <v>248</v>
      </c>
      <c r="B290" s="3" t="s">
        <v>246</v>
      </c>
      <c r="C290" s="1" t="s">
        <v>32</v>
      </c>
      <c r="D290" s="1" t="s">
        <v>33</v>
      </c>
      <c r="E290" s="1" t="s">
        <v>34</v>
      </c>
      <c r="F290" s="1" t="str">
        <f>CONCATENATE(E290," ",B290," ",C290," ", D290)</f>
        <v>BMAC 01-075 on-chip simSF</v>
      </c>
      <c r="G290" s="1">
        <v>1.83</v>
      </c>
      <c r="H290" s="1">
        <v>1.22</v>
      </c>
      <c r="I290" s="1">
        <v>3.31</v>
      </c>
      <c r="J290" s="1">
        <v>31.87</v>
      </c>
      <c r="K290" s="1">
        <v>0.72</v>
      </c>
      <c r="L290" s="1">
        <v>2.6</v>
      </c>
      <c r="M290" s="1">
        <v>6.57</v>
      </c>
      <c r="N290" s="1">
        <v>2961</v>
      </c>
      <c r="O290" s="1">
        <v>4.6100000000000003</v>
      </c>
      <c r="P290" s="1">
        <v>8.42</v>
      </c>
      <c r="Q290" s="1">
        <v>162.38999999999999</v>
      </c>
      <c r="R290" s="1">
        <v>338.09</v>
      </c>
      <c r="S290" s="1">
        <v>216.1</v>
      </c>
      <c r="T290" s="1">
        <v>37.770000000000003</v>
      </c>
      <c r="U290" s="1">
        <v>6.23</v>
      </c>
      <c r="V290" s="1">
        <v>2048</v>
      </c>
      <c r="W290" s="1">
        <v>564.32000000000005</v>
      </c>
      <c r="X290" s="1">
        <v>569.62</v>
      </c>
      <c r="Y290" s="1">
        <v>47.68</v>
      </c>
      <c r="Z290" s="1">
        <v>2296</v>
      </c>
      <c r="AA290" s="1">
        <v>24289</v>
      </c>
      <c r="AB290" s="1">
        <v>117.15</v>
      </c>
      <c r="AC290" s="1">
        <v>622.91999999999996</v>
      </c>
      <c r="AD290" s="1">
        <v>215.07</v>
      </c>
    </row>
    <row r="291" spans="1:30" x14ac:dyDescent="0.2">
      <c r="B291" s="3"/>
    </row>
    <row r="292" spans="1:30" x14ac:dyDescent="0.2">
      <c r="A292" s="1" t="s">
        <v>249</v>
      </c>
      <c r="B292" s="3" t="s">
        <v>246</v>
      </c>
      <c r="C292" s="1" t="s">
        <v>32</v>
      </c>
      <c r="D292" s="1" t="s">
        <v>38</v>
      </c>
      <c r="E292" s="1" t="s">
        <v>34</v>
      </c>
      <c r="F292" s="1" t="str">
        <f>CONCATENATE(E292," ",B292," ",C292," ", D292)</f>
        <v>BMAC 01-075 on-chip ctrl</v>
      </c>
      <c r="G292" s="1">
        <v>1.71</v>
      </c>
      <c r="H292" s="1">
        <v>1.34</v>
      </c>
      <c r="I292" s="1">
        <v>3.08</v>
      </c>
      <c r="J292" s="1">
        <v>24.36</v>
      </c>
      <c r="K292" s="1">
        <v>0.81</v>
      </c>
      <c r="L292" s="1">
        <v>2.44</v>
      </c>
      <c r="M292" s="1">
        <v>6.57</v>
      </c>
      <c r="N292" s="1">
        <v>9.2100000000000009</v>
      </c>
      <c r="O292" s="1">
        <v>4.49</v>
      </c>
      <c r="P292" s="1">
        <v>9.48</v>
      </c>
      <c r="Q292" s="1">
        <v>162.38999999999999</v>
      </c>
      <c r="R292" s="1">
        <v>338.09</v>
      </c>
      <c r="S292" s="1">
        <v>6.6</v>
      </c>
      <c r="T292" s="1">
        <v>38.9</v>
      </c>
      <c r="U292" s="1">
        <v>6.23</v>
      </c>
      <c r="V292" s="1">
        <v>2697</v>
      </c>
      <c r="W292" s="1">
        <v>424.93</v>
      </c>
      <c r="X292" s="1">
        <v>46.2</v>
      </c>
      <c r="Y292" s="1">
        <v>50.69</v>
      </c>
      <c r="Z292" s="1">
        <v>2296</v>
      </c>
      <c r="AA292" s="1">
        <v>21725</v>
      </c>
      <c r="AB292" s="1">
        <v>78.510000000000005</v>
      </c>
      <c r="AC292" s="1">
        <v>512.5</v>
      </c>
      <c r="AD292" s="1">
        <v>239.72</v>
      </c>
    </row>
    <row r="293" spans="1:30" x14ac:dyDescent="0.2">
      <c r="A293" s="1" t="s">
        <v>250</v>
      </c>
      <c r="B293" s="3" t="s">
        <v>246</v>
      </c>
      <c r="C293" s="1" t="s">
        <v>32</v>
      </c>
      <c r="D293" s="1" t="s">
        <v>38</v>
      </c>
      <c r="E293" s="1" t="s">
        <v>34</v>
      </c>
      <c r="F293" s="1" t="str">
        <f>CONCATENATE(E293," ",B293," ",C293," ", D293)</f>
        <v>BMAC 01-075 on-chip ctrl</v>
      </c>
      <c r="G293" s="1">
        <v>1.65</v>
      </c>
      <c r="H293" s="1">
        <v>1.46</v>
      </c>
      <c r="I293" s="1">
        <v>3.31</v>
      </c>
      <c r="J293" s="1">
        <v>23.79</v>
      </c>
      <c r="K293" s="1">
        <v>0.72</v>
      </c>
      <c r="L293" s="1">
        <v>2.44</v>
      </c>
      <c r="M293" s="1">
        <v>6.57</v>
      </c>
      <c r="N293" s="1">
        <v>9.77</v>
      </c>
      <c r="O293" s="1">
        <v>4.1100000000000003</v>
      </c>
      <c r="P293" s="1">
        <v>11.71</v>
      </c>
      <c r="Q293" s="1">
        <v>162.38999999999999</v>
      </c>
      <c r="R293" s="1">
        <v>280.23</v>
      </c>
      <c r="S293" s="1">
        <v>7.76</v>
      </c>
      <c r="T293" s="1">
        <v>37.770000000000003</v>
      </c>
      <c r="U293" s="1">
        <v>7.08</v>
      </c>
      <c r="V293" s="1">
        <v>2395</v>
      </c>
      <c r="W293" s="1">
        <v>461.22</v>
      </c>
      <c r="X293" s="1">
        <v>46.2</v>
      </c>
      <c r="Y293" s="1">
        <v>49.18</v>
      </c>
      <c r="Z293" s="1">
        <v>1957</v>
      </c>
      <c r="AA293" s="1">
        <v>22304</v>
      </c>
      <c r="AB293" s="1">
        <v>76.94</v>
      </c>
      <c r="AC293" s="1">
        <v>504.46</v>
      </c>
      <c r="AD293" s="1">
        <v>219.91</v>
      </c>
    </row>
    <row r="294" spans="1:30" x14ac:dyDescent="0.2">
      <c r="A294" s="1" t="s">
        <v>251</v>
      </c>
      <c r="B294" s="3" t="s">
        <v>246</v>
      </c>
      <c r="C294" s="1" t="s">
        <v>32</v>
      </c>
      <c r="D294" s="1" t="s">
        <v>38</v>
      </c>
      <c r="E294" s="1" t="s">
        <v>34</v>
      </c>
      <c r="F294" s="1" t="str">
        <f>CONCATENATE(E294," ",B294," ",C294," ", D294)</f>
        <v>BMAC 01-075 on-chip ctrl</v>
      </c>
      <c r="G294" s="1">
        <v>1.43</v>
      </c>
      <c r="H294" s="1">
        <v>1.22</v>
      </c>
      <c r="I294" s="1">
        <v>2.86</v>
      </c>
      <c r="J294" s="1">
        <v>23.79</v>
      </c>
      <c r="K294" s="1">
        <v>0.72</v>
      </c>
      <c r="L294" s="1">
        <v>2.2799999999999998</v>
      </c>
      <c r="M294" s="1">
        <v>6.57</v>
      </c>
      <c r="N294" s="1">
        <v>9.2100000000000009</v>
      </c>
      <c r="O294" s="1">
        <v>3.75</v>
      </c>
      <c r="P294" s="1">
        <v>9.48</v>
      </c>
      <c r="Q294" s="1">
        <v>149.05000000000001</v>
      </c>
      <c r="R294" s="1">
        <v>338.09</v>
      </c>
      <c r="S294" s="1">
        <v>5.48</v>
      </c>
      <c r="T294" s="1">
        <v>37.770000000000003</v>
      </c>
      <c r="U294" s="1">
        <v>5.42</v>
      </c>
      <c r="V294" s="1">
        <v>1802</v>
      </c>
      <c r="W294" s="1">
        <v>447.26</v>
      </c>
      <c r="X294" s="1">
        <v>46.2</v>
      </c>
      <c r="Y294" s="1">
        <v>50.69</v>
      </c>
      <c r="Z294" s="1">
        <v>1957</v>
      </c>
      <c r="AA294" s="1">
        <v>20697</v>
      </c>
      <c r="AB294" s="1">
        <v>76.94</v>
      </c>
      <c r="AC294" s="1">
        <v>486.22</v>
      </c>
      <c r="AD294" s="1">
        <v>210.26</v>
      </c>
    </row>
    <row r="295" spans="1:30" x14ac:dyDescent="0.2">
      <c r="B295" s="3"/>
    </row>
    <row r="296" spans="1:30" x14ac:dyDescent="0.2">
      <c r="A296" s="1" t="s">
        <v>252</v>
      </c>
      <c r="B296" s="3" t="s">
        <v>246</v>
      </c>
      <c r="C296" s="1" t="s">
        <v>42</v>
      </c>
      <c r="D296" s="1" t="s">
        <v>33</v>
      </c>
      <c r="E296" s="1" t="s">
        <v>34</v>
      </c>
      <c r="F296" s="1" t="str">
        <f>CONCATENATE(E296," ",B296," ",C296," ", D296)</f>
        <v>BMAC 01-075 2D simSF</v>
      </c>
      <c r="G296" s="1">
        <v>1.83</v>
      </c>
      <c r="H296" s="1">
        <v>1.58</v>
      </c>
      <c r="I296" s="1">
        <v>3.31</v>
      </c>
      <c r="J296" s="1">
        <v>27.21</v>
      </c>
      <c r="K296" s="1">
        <v>1.17</v>
      </c>
      <c r="L296" s="1">
        <v>2.6</v>
      </c>
      <c r="M296" s="1">
        <v>6.57</v>
      </c>
      <c r="N296" s="1">
        <v>2100</v>
      </c>
      <c r="O296" s="1">
        <v>5.64</v>
      </c>
      <c r="P296" s="1">
        <v>12.86</v>
      </c>
      <c r="Q296" s="1">
        <v>175.95</v>
      </c>
      <c r="R296" s="1">
        <v>393.25</v>
      </c>
      <c r="S296" s="1">
        <v>176.6</v>
      </c>
      <c r="T296" s="1">
        <v>41.09</v>
      </c>
      <c r="U296" s="1">
        <v>7.08</v>
      </c>
      <c r="V296" s="1">
        <v>1649</v>
      </c>
      <c r="W296" s="1">
        <v>689.59</v>
      </c>
      <c r="X296" s="1">
        <v>118.97</v>
      </c>
      <c r="Y296" s="1">
        <v>53.75</v>
      </c>
      <c r="Z296" s="1">
        <v>2642</v>
      </c>
      <c r="AA296" s="1">
        <v>16548</v>
      </c>
      <c r="AB296" s="1">
        <v>123.45</v>
      </c>
      <c r="AC296" s="1">
        <v>680.34</v>
      </c>
      <c r="AD296" s="1">
        <v>219.91</v>
      </c>
    </row>
    <row r="297" spans="1:30" x14ac:dyDescent="0.2">
      <c r="A297" s="1" t="s">
        <v>253</v>
      </c>
      <c r="B297" s="3" t="s">
        <v>246</v>
      </c>
      <c r="C297" s="1" t="s">
        <v>42</v>
      </c>
      <c r="D297" s="1" t="s">
        <v>33</v>
      </c>
      <c r="E297" s="1" t="s">
        <v>34</v>
      </c>
      <c r="F297" s="1" t="str">
        <f>CONCATENATE(E297," ",B297," ",C297," ", D297)</f>
        <v>BMAC 01-075 2D simSF</v>
      </c>
      <c r="G297" s="1">
        <v>1.71</v>
      </c>
      <c r="H297" s="1">
        <v>1.46</v>
      </c>
      <c r="I297" s="1">
        <v>3.76</v>
      </c>
      <c r="J297" s="1">
        <v>26.64</v>
      </c>
      <c r="K297" s="1">
        <v>0.89</v>
      </c>
      <c r="L297" s="1">
        <v>2.6</v>
      </c>
      <c r="M297" s="1">
        <v>6.57</v>
      </c>
      <c r="N297" s="1">
        <v>2091</v>
      </c>
      <c r="O297" s="1">
        <v>6.29</v>
      </c>
      <c r="P297" s="1">
        <v>12.86</v>
      </c>
      <c r="Q297" s="1">
        <v>162.38999999999999</v>
      </c>
      <c r="R297" s="1">
        <v>393.25</v>
      </c>
      <c r="S297" s="1">
        <v>175.57</v>
      </c>
      <c r="T297" s="1">
        <v>38.9</v>
      </c>
      <c r="U297" s="1">
        <v>7.08</v>
      </c>
      <c r="V297" s="1">
        <v>1521</v>
      </c>
      <c r="W297" s="1">
        <v>685.41</v>
      </c>
      <c r="X297" s="1">
        <v>107.21</v>
      </c>
      <c r="Y297" s="1">
        <v>56.84</v>
      </c>
      <c r="Z297" s="1">
        <v>2296</v>
      </c>
      <c r="AA297" s="1">
        <v>16867</v>
      </c>
      <c r="AB297" s="1">
        <v>121.87</v>
      </c>
      <c r="AC297" s="1">
        <v>673.28</v>
      </c>
      <c r="AD297" s="1">
        <v>224.8</v>
      </c>
    </row>
    <row r="298" spans="1:30" x14ac:dyDescent="0.2">
      <c r="A298" s="1" t="s">
        <v>254</v>
      </c>
      <c r="B298" s="3" t="s">
        <v>246</v>
      </c>
      <c r="C298" s="1" t="s">
        <v>42</v>
      </c>
      <c r="D298" s="1" t="s">
        <v>33</v>
      </c>
      <c r="E298" s="1" t="s">
        <v>34</v>
      </c>
      <c r="F298" s="1" t="str">
        <f>CONCATENATE(E298," ",B298," ",C298," ", D298)</f>
        <v>BMAC 01-075 2D simSF</v>
      </c>
      <c r="G298" s="1">
        <v>1.83</v>
      </c>
      <c r="H298" s="1">
        <v>1.46</v>
      </c>
      <c r="I298" s="1">
        <v>3.53</v>
      </c>
      <c r="J298" s="1">
        <v>25.78</v>
      </c>
      <c r="K298" s="1">
        <v>1.17</v>
      </c>
      <c r="L298" s="1">
        <v>2.68</v>
      </c>
      <c r="M298" s="1">
        <v>7.2</v>
      </c>
      <c r="N298" s="1">
        <v>2438</v>
      </c>
      <c r="O298" s="1">
        <v>4.99</v>
      </c>
      <c r="P298" s="1">
        <v>11.71</v>
      </c>
      <c r="Q298" s="1">
        <v>162.38999999999999</v>
      </c>
      <c r="R298" s="1">
        <v>393.25</v>
      </c>
      <c r="S298" s="1">
        <v>174.53</v>
      </c>
      <c r="T298" s="1">
        <v>40.01</v>
      </c>
      <c r="U298" s="1">
        <v>7.08</v>
      </c>
      <c r="V298" s="1">
        <v>1533</v>
      </c>
      <c r="W298" s="1">
        <v>706.3</v>
      </c>
      <c r="X298" s="1">
        <v>95.29</v>
      </c>
      <c r="Y298" s="1">
        <v>50.69</v>
      </c>
      <c r="Z298" s="1">
        <v>2642</v>
      </c>
      <c r="AA298" s="1">
        <v>16228</v>
      </c>
      <c r="AB298" s="1">
        <v>120.3</v>
      </c>
      <c r="AC298" s="1">
        <v>688</v>
      </c>
      <c r="AD298" s="1">
        <v>219.91</v>
      </c>
    </row>
    <row r="299" spans="1:30" x14ac:dyDescent="0.2">
      <c r="B299" s="3"/>
    </row>
    <row r="300" spans="1:30" x14ac:dyDescent="0.2">
      <c r="A300" s="1" t="s">
        <v>255</v>
      </c>
      <c r="B300" s="3" t="s">
        <v>246</v>
      </c>
      <c r="C300" s="1" t="s">
        <v>42</v>
      </c>
      <c r="D300" s="1" t="s">
        <v>38</v>
      </c>
      <c r="E300" s="1" t="s">
        <v>34</v>
      </c>
      <c r="F300" s="1" t="str">
        <f>CONCATENATE(E300," ",B300," ",C300," ", D300)</f>
        <v>BMAC 01-075 2D ctrl</v>
      </c>
      <c r="G300" s="1">
        <v>1.6</v>
      </c>
      <c r="H300" s="1">
        <v>1.34</v>
      </c>
      <c r="I300" s="1">
        <v>3.31</v>
      </c>
      <c r="J300" s="1">
        <v>18.559999999999999</v>
      </c>
      <c r="K300" s="1">
        <v>2.1800000000000002</v>
      </c>
      <c r="L300" s="1">
        <v>2.2799999999999998</v>
      </c>
      <c r="M300" s="1">
        <v>6.27</v>
      </c>
      <c r="N300" s="1">
        <v>8.64</v>
      </c>
      <c r="O300" s="1">
        <v>4.24</v>
      </c>
      <c r="P300" s="1">
        <v>10.58</v>
      </c>
      <c r="Q300" s="1">
        <v>162.38999999999999</v>
      </c>
      <c r="R300" s="1">
        <v>338.09</v>
      </c>
      <c r="S300" s="1">
        <v>6.6</v>
      </c>
      <c r="T300" s="1">
        <v>38.9</v>
      </c>
      <c r="U300" s="1">
        <v>7.08</v>
      </c>
      <c r="V300" s="1">
        <v>1827</v>
      </c>
      <c r="W300" s="1">
        <v>544.83000000000004</v>
      </c>
      <c r="X300" s="1">
        <v>46.2</v>
      </c>
      <c r="Y300" s="1">
        <v>53.75</v>
      </c>
      <c r="Z300" s="1">
        <v>2296</v>
      </c>
      <c r="AA300" s="1">
        <v>15010</v>
      </c>
      <c r="AB300" s="1">
        <v>74.569999999999993</v>
      </c>
      <c r="AC300" s="1">
        <v>494.75</v>
      </c>
      <c r="AD300" s="1">
        <v>219.91</v>
      </c>
    </row>
    <row r="301" spans="1:30" x14ac:dyDescent="0.2">
      <c r="A301" s="1" t="s">
        <v>256</v>
      </c>
      <c r="B301" s="3" t="s">
        <v>246</v>
      </c>
      <c r="C301" s="1" t="s">
        <v>42</v>
      </c>
      <c r="D301" s="1" t="s">
        <v>38</v>
      </c>
      <c r="E301" s="1" t="s">
        <v>34</v>
      </c>
      <c r="F301" s="1" t="str">
        <f>CONCATENATE(E301," ",B301," ",C301," ", D301)</f>
        <v>BMAC 01-075 2D ctrl</v>
      </c>
      <c r="G301" s="1">
        <v>1.6</v>
      </c>
      <c r="H301" s="1">
        <v>1.34</v>
      </c>
      <c r="I301" s="1">
        <v>3.31</v>
      </c>
      <c r="J301" s="1">
        <v>18.829999999999998</v>
      </c>
      <c r="K301" s="1">
        <v>0.81</v>
      </c>
      <c r="L301" s="1">
        <v>2.2799999999999998</v>
      </c>
      <c r="M301" s="1">
        <v>6.27</v>
      </c>
      <c r="N301" s="1">
        <v>9.77</v>
      </c>
      <c r="O301" s="1">
        <v>4.24</v>
      </c>
      <c r="P301" s="1">
        <v>11.71</v>
      </c>
      <c r="Q301" s="1">
        <v>149.05000000000001</v>
      </c>
      <c r="R301" s="1">
        <v>338.09</v>
      </c>
      <c r="S301" s="1">
        <v>6.6</v>
      </c>
      <c r="T301" s="1">
        <v>38.9</v>
      </c>
      <c r="U301" s="1">
        <v>7.08</v>
      </c>
      <c r="V301" s="1">
        <v>1693</v>
      </c>
      <c r="W301" s="1">
        <v>525.33000000000004</v>
      </c>
      <c r="X301" s="1">
        <v>39.979999999999997</v>
      </c>
      <c r="Y301" s="1">
        <v>47.68</v>
      </c>
      <c r="Z301" s="1">
        <v>2296</v>
      </c>
      <c r="AA301" s="1">
        <v>14927</v>
      </c>
      <c r="AB301" s="1">
        <v>76.94</v>
      </c>
      <c r="AC301" s="1">
        <v>500.44</v>
      </c>
      <c r="AD301" s="1">
        <v>219.91</v>
      </c>
    </row>
    <row r="302" spans="1:30" x14ac:dyDescent="0.2">
      <c r="A302" s="1" t="s">
        <v>257</v>
      </c>
      <c r="B302" s="3" t="s">
        <v>246</v>
      </c>
      <c r="C302" s="1" t="s">
        <v>42</v>
      </c>
      <c r="D302" s="1" t="s">
        <v>38</v>
      </c>
      <c r="E302" s="1" t="s">
        <v>34</v>
      </c>
      <c r="F302" s="1" t="str">
        <f>CONCATENATE(E302," ",B302," ",C302," ", D302)</f>
        <v>BMAC 01-075 2D ctrl</v>
      </c>
      <c r="G302" s="1">
        <v>1.6</v>
      </c>
      <c r="H302" s="1">
        <v>1.46</v>
      </c>
      <c r="I302" s="1">
        <v>3.53</v>
      </c>
      <c r="J302" s="1">
        <v>18.829999999999998</v>
      </c>
      <c r="K302" s="1">
        <v>0.81</v>
      </c>
      <c r="L302" s="1">
        <v>2.44</v>
      </c>
      <c r="M302" s="1">
        <v>6.57</v>
      </c>
      <c r="N302" s="1">
        <v>9.2100000000000009</v>
      </c>
      <c r="O302" s="1">
        <v>4.74</v>
      </c>
      <c r="P302" s="1">
        <v>9.48</v>
      </c>
      <c r="Q302" s="1">
        <v>175.95</v>
      </c>
      <c r="R302" s="1">
        <v>280.23</v>
      </c>
      <c r="S302" s="1">
        <v>7.76</v>
      </c>
      <c r="T302" s="1">
        <v>37.770000000000003</v>
      </c>
      <c r="U302" s="1">
        <v>6.23</v>
      </c>
      <c r="V302" s="1">
        <v>2309</v>
      </c>
      <c r="W302" s="1">
        <v>550.4</v>
      </c>
      <c r="X302" s="1">
        <v>33.770000000000003</v>
      </c>
      <c r="Y302" s="1">
        <v>56.84</v>
      </c>
      <c r="Z302" s="1">
        <v>2296</v>
      </c>
      <c r="AA302" s="1">
        <v>13255</v>
      </c>
      <c r="AB302" s="1">
        <v>76.150000000000006</v>
      </c>
      <c r="AC302" s="1">
        <v>489.69</v>
      </c>
      <c r="AD302" s="1">
        <v>210.26</v>
      </c>
    </row>
    <row r="303" spans="1:30" x14ac:dyDescent="0.2">
      <c r="B303" s="3"/>
    </row>
    <row r="304" spans="1:30" x14ac:dyDescent="0.2">
      <c r="A304" s="1" t="s">
        <v>258</v>
      </c>
      <c r="B304" s="3" t="s">
        <v>259</v>
      </c>
      <c r="C304" s="1" t="s">
        <v>32</v>
      </c>
      <c r="D304" s="1" t="s">
        <v>33</v>
      </c>
      <c r="E304" s="1" t="s">
        <v>34</v>
      </c>
      <c r="F304" s="1" t="str">
        <f>CONCATENATE(E304," ",B304," ",C304," ", D304)</f>
        <v>BMAC 01-101 on-chip simSF</v>
      </c>
      <c r="G304" s="1">
        <v>2</v>
      </c>
      <c r="H304" s="1">
        <v>1.34</v>
      </c>
      <c r="I304" s="1">
        <v>3.53</v>
      </c>
      <c r="J304" s="1">
        <v>32.17</v>
      </c>
      <c r="K304" s="1">
        <v>39.99</v>
      </c>
      <c r="L304" s="1">
        <v>3.1</v>
      </c>
      <c r="M304" s="1">
        <v>7.2</v>
      </c>
      <c r="N304" s="1">
        <v>4069</v>
      </c>
      <c r="O304" s="1">
        <v>5.51</v>
      </c>
      <c r="P304" s="1">
        <v>11.71</v>
      </c>
      <c r="Q304" s="1">
        <v>175.95</v>
      </c>
      <c r="R304" s="1">
        <v>446.14</v>
      </c>
      <c r="S304" s="1">
        <v>235.81</v>
      </c>
      <c r="T304" s="1">
        <v>41.09</v>
      </c>
      <c r="U304" s="1">
        <v>7.08</v>
      </c>
      <c r="V304" s="1">
        <v>2720</v>
      </c>
      <c r="W304" s="1">
        <v>695.16</v>
      </c>
      <c r="X304" s="1">
        <v>728.73</v>
      </c>
      <c r="Y304" s="1">
        <v>56.84</v>
      </c>
      <c r="Z304" s="1">
        <v>2296</v>
      </c>
      <c r="AA304" s="1">
        <v>24982</v>
      </c>
      <c r="AB304" s="1">
        <v>125.81</v>
      </c>
      <c r="AC304" s="1">
        <v>662.16</v>
      </c>
      <c r="AD304" s="1">
        <v>224.8</v>
      </c>
    </row>
    <row r="305" spans="1:30" x14ac:dyDescent="0.2">
      <c r="A305" s="1" t="s">
        <v>260</v>
      </c>
      <c r="B305" s="3" t="s">
        <v>259</v>
      </c>
      <c r="C305" s="1" t="s">
        <v>32</v>
      </c>
      <c r="D305" s="1" t="s">
        <v>33</v>
      </c>
      <c r="E305" s="1" t="s">
        <v>34</v>
      </c>
      <c r="F305" s="1" t="str">
        <f>CONCATENATE(E305," ",B305," ",C305," ", D305)</f>
        <v>BMAC 01-101 on-chip simSF</v>
      </c>
      <c r="G305" s="1">
        <v>1.83</v>
      </c>
      <c r="H305" s="1">
        <v>1.34</v>
      </c>
      <c r="I305" s="1">
        <v>3.31</v>
      </c>
      <c r="J305" s="1">
        <v>34.24</v>
      </c>
      <c r="K305" s="1">
        <v>20.78</v>
      </c>
      <c r="L305" s="1">
        <v>2.93</v>
      </c>
      <c r="M305" s="1">
        <v>7.2</v>
      </c>
      <c r="N305" s="1">
        <v>3626</v>
      </c>
      <c r="O305" s="1">
        <v>6.29</v>
      </c>
      <c r="P305" s="1">
        <v>8.9499999999999993</v>
      </c>
      <c r="Q305" s="1">
        <v>162.38999999999999</v>
      </c>
      <c r="R305" s="1">
        <v>393.25</v>
      </c>
      <c r="S305" s="1">
        <v>233.86</v>
      </c>
      <c r="T305" s="1">
        <v>38.9</v>
      </c>
      <c r="U305" s="1">
        <v>6.23</v>
      </c>
      <c r="V305" s="1">
        <v>2629</v>
      </c>
      <c r="W305" s="1">
        <v>639.47</v>
      </c>
      <c r="X305" s="1">
        <v>624.91999999999996</v>
      </c>
      <c r="Y305" s="1">
        <v>63.12</v>
      </c>
      <c r="Z305" s="1">
        <v>2296</v>
      </c>
      <c r="AA305" s="1">
        <v>25873</v>
      </c>
      <c r="AB305" s="1">
        <v>123.45</v>
      </c>
      <c r="AC305" s="1">
        <v>665.56</v>
      </c>
      <c r="AD305" s="1">
        <v>219.91</v>
      </c>
    </row>
    <row r="306" spans="1:30" x14ac:dyDescent="0.2">
      <c r="A306" s="1" t="s">
        <v>261</v>
      </c>
      <c r="B306" s="3" t="s">
        <v>259</v>
      </c>
      <c r="C306" s="1" t="s">
        <v>32</v>
      </c>
      <c r="D306" s="1" t="s">
        <v>33</v>
      </c>
      <c r="E306" s="1" t="s">
        <v>34</v>
      </c>
      <c r="F306" s="1" t="str">
        <f>CONCATENATE(E306," ",B306," ",C306," ", D306)</f>
        <v>BMAC 01-101 on-chip simSF</v>
      </c>
      <c r="G306" s="1">
        <v>1.71</v>
      </c>
      <c r="H306" s="1">
        <v>1.34</v>
      </c>
      <c r="I306" s="1">
        <v>3.31</v>
      </c>
      <c r="J306" s="1">
        <v>35.44</v>
      </c>
      <c r="K306" s="1">
        <v>10.28</v>
      </c>
      <c r="L306" s="1">
        <v>2.77</v>
      </c>
      <c r="M306" s="1">
        <v>7.2</v>
      </c>
      <c r="N306" s="1">
        <v>3728</v>
      </c>
      <c r="O306" s="1">
        <v>6.29</v>
      </c>
      <c r="P306" s="1">
        <v>9.48</v>
      </c>
      <c r="Q306" s="1">
        <v>162.38999999999999</v>
      </c>
      <c r="R306" s="1">
        <v>393.25</v>
      </c>
      <c r="S306" s="1">
        <v>232.39</v>
      </c>
      <c r="T306" s="1">
        <v>40.01</v>
      </c>
      <c r="U306" s="1">
        <v>6.23</v>
      </c>
      <c r="V306" s="1">
        <v>2606</v>
      </c>
      <c r="W306" s="1">
        <v>645.04</v>
      </c>
      <c r="X306" s="1">
        <v>548.20000000000005</v>
      </c>
      <c r="Y306" s="1">
        <v>56.84</v>
      </c>
      <c r="Z306" s="1">
        <v>2296</v>
      </c>
      <c r="AA306" s="1">
        <v>26280</v>
      </c>
      <c r="AB306" s="1">
        <v>125.81</v>
      </c>
      <c r="AC306" s="1">
        <v>658.99</v>
      </c>
      <c r="AD306" s="1">
        <v>219.91</v>
      </c>
    </row>
    <row r="307" spans="1:30" x14ac:dyDescent="0.2">
      <c r="B307" s="3"/>
    </row>
    <row r="308" spans="1:30" x14ac:dyDescent="0.2">
      <c r="A308" s="1" t="s">
        <v>262</v>
      </c>
      <c r="B308" s="3" t="s">
        <v>259</v>
      </c>
      <c r="C308" s="1" t="s">
        <v>32</v>
      </c>
      <c r="D308" s="1" t="s">
        <v>38</v>
      </c>
      <c r="E308" s="1" t="s">
        <v>34</v>
      </c>
      <c r="F308" s="1" t="str">
        <f>CONCATENATE(E308," ",B308," ",C308," ", D308)</f>
        <v>BMAC 01-101 on-chip ctrl</v>
      </c>
      <c r="G308" s="1">
        <v>1.6</v>
      </c>
      <c r="H308" s="1">
        <v>1.22</v>
      </c>
      <c r="I308" s="1">
        <v>3.31</v>
      </c>
      <c r="J308" s="1">
        <v>28.37</v>
      </c>
      <c r="K308" s="1">
        <v>3.15</v>
      </c>
      <c r="L308" s="1">
        <v>2.44</v>
      </c>
      <c r="M308" s="1">
        <v>6.57</v>
      </c>
      <c r="N308" s="1">
        <v>8.64</v>
      </c>
      <c r="O308" s="1">
        <v>4.49</v>
      </c>
      <c r="P308" s="1">
        <v>8.42</v>
      </c>
      <c r="Q308" s="1">
        <v>155.69999999999999</v>
      </c>
      <c r="R308" s="1">
        <v>338.09</v>
      </c>
      <c r="S308" s="1">
        <v>6.6</v>
      </c>
      <c r="T308" s="1">
        <v>37.19</v>
      </c>
      <c r="U308" s="1">
        <v>6.23</v>
      </c>
      <c r="V308" s="1">
        <v>2768</v>
      </c>
      <c r="W308" s="1">
        <v>555.97</v>
      </c>
      <c r="X308" s="1">
        <v>46.2</v>
      </c>
      <c r="Y308" s="1">
        <v>50.69</v>
      </c>
      <c r="Z308" s="1">
        <v>2296</v>
      </c>
      <c r="AA308" s="1">
        <v>22448</v>
      </c>
      <c r="AB308" s="1">
        <v>75.36</v>
      </c>
      <c r="AC308" s="1">
        <v>487.59</v>
      </c>
      <c r="AD308" s="1">
        <v>200.78</v>
      </c>
    </row>
    <row r="309" spans="1:30" x14ac:dyDescent="0.2">
      <c r="A309" s="1" t="s">
        <v>263</v>
      </c>
      <c r="B309" s="3" t="s">
        <v>259</v>
      </c>
      <c r="C309" s="1" t="s">
        <v>32</v>
      </c>
      <c r="D309" s="1" t="s">
        <v>38</v>
      </c>
      <c r="E309" s="1" t="s">
        <v>34</v>
      </c>
      <c r="F309" s="1" t="str">
        <f>CONCATENATE(E309," ",B309," ",C309," ", D309)</f>
        <v>BMAC 01-101 on-chip ctrl</v>
      </c>
      <c r="G309" s="1">
        <v>1.48</v>
      </c>
      <c r="H309" s="1">
        <v>1.22</v>
      </c>
      <c r="I309" s="1">
        <v>2.97</v>
      </c>
      <c r="J309" s="1">
        <v>27.79</v>
      </c>
      <c r="K309" s="1">
        <v>4.75</v>
      </c>
      <c r="L309" s="1">
        <v>2.44</v>
      </c>
      <c r="M309" s="1">
        <v>6.57</v>
      </c>
      <c r="N309" s="1">
        <v>9.2100000000000009</v>
      </c>
      <c r="O309" s="1">
        <v>4.24</v>
      </c>
      <c r="P309" s="1">
        <v>10.58</v>
      </c>
      <c r="Q309" s="1">
        <v>162.38999999999999</v>
      </c>
      <c r="R309" s="1">
        <v>338.09</v>
      </c>
      <c r="S309" s="1">
        <v>7.76</v>
      </c>
      <c r="T309" s="1">
        <v>37.770000000000003</v>
      </c>
      <c r="U309" s="1">
        <v>6.23</v>
      </c>
      <c r="V309" s="1">
        <v>2658</v>
      </c>
      <c r="W309" s="1">
        <v>550.4</v>
      </c>
      <c r="X309" s="1">
        <v>39.979999999999997</v>
      </c>
      <c r="Y309" s="1">
        <v>50.69</v>
      </c>
      <c r="Z309" s="1">
        <v>1957</v>
      </c>
      <c r="AA309" s="1">
        <v>22087</v>
      </c>
      <c r="AB309" s="1">
        <v>76.150000000000006</v>
      </c>
      <c r="AC309" s="1">
        <v>480.24</v>
      </c>
      <c r="AD309" s="1">
        <v>200.78</v>
      </c>
    </row>
    <row r="310" spans="1:30" x14ac:dyDescent="0.2">
      <c r="B310" s="3"/>
    </row>
    <row r="311" spans="1:30" x14ac:dyDescent="0.2">
      <c r="B311" s="3"/>
    </row>
    <row r="312" spans="1:30" x14ac:dyDescent="0.2">
      <c r="A312" s="1" t="s">
        <v>264</v>
      </c>
      <c r="B312" s="3" t="s">
        <v>259</v>
      </c>
      <c r="C312" s="1" t="s">
        <v>42</v>
      </c>
      <c r="D312" s="1" t="s">
        <v>33</v>
      </c>
      <c r="E312" s="1" t="s">
        <v>34</v>
      </c>
      <c r="F312" s="1" t="str">
        <f>CONCATENATE(E312," ",B312," ",C312," ", D312)</f>
        <v>BMAC 01-101 2D simSF</v>
      </c>
      <c r="G312" s="1">
        <v>1.48</v>
      </c>
      <c r="H312" s="1">
        <v>1.34</v>
      </c>
      <c r="I312" s="1">
        <v>2.64</v>
      </c>
      <c r="J312" s="1">
        <v>24.92</v>
      </c>
      <c r="K312" s="1">
        <v>30.37</v>
      </c>
      <c r="L312" s="1">
        <v>2.77</v>
      </c>
      <c r="M312" s="1">
        <v>5.97</v>
      </c>
      <c r="N312" s="1">
        <v>1577</v>
      </c>
      <c r="O312" s="1">
        <v>7.77</v>
      </c>
      <c r="P312" s="1">
        <v>9.48</v>
      </c>
      <c r="Q312" s="1">
        <v>142.47</v>
      </c>
      <c r="R312" s="1">
        <v>446.14</v>
      </c>
      <c r="S312" s="1">
        <v>164.11</v>
      </c>
      <c r="T312" s="1">
        <v>36.61</v>
      </c>
      <c r="U312" s="1">
        <v>7.08</v>
      </c>
      <c r="V312" s="1">
        <v>483.1</v>
      </c>
      <c r="W312" s="1">
        <v>789.93</v>
      </c>
      <c r="X312" s="1">
        <v>70.98</v>
      </c>
      <c r="Y312" s="1">
        <v>59.97</v>
      </c>
      <c r="Z312" s="1">
        <v>1957</v>
      </c>
      <c r="AA312" s="1">
        <v>28996</v>
      </c>
      <c r="AB312" s="1">
        <v>113.99</v>
      </c>
      <c r="AC312" s="1">
        <v>642.23</v>
      </c>
      <c r="AD312" s="1">
        <v>182.33</v>
      </c>
    </row>
    <row r="313" spans="1:30" x14ac:dyDescent="0.2">
      <c r="A313" s="1" t="s">
        <v>265</v>
      </c>
      <c r="B313" s="3" t="s">
        <v>259</v>
      </c>
      <c r="C313" s="1" t="s">
        <v>42</v>
      </c>
      <c r="D313" s="1" t="s">
        <v>33</v>
      </c>
      <c r="E313" s="1" t="s">
        <v>34</v>
      </c>
      <c r="F313" s="1" t="str">
        <f>CONCATENATE(E313," ",B313," ",C313," ", D313)</f>
        <v>BMAC 01-101 2D simSF</v>
      </c>
      <c r="G313" s="1">
        <v>1.88</v>
      </c>
      <c r="H313" s="1">
        <v>2.09</v>
      </c>
      <c r="I313" s="1">
        <v>2.86</v>
      </c>
      <c r="J313" s="1">
        <v>23.51</v>
      </c>
      <c r="K313" s="1">
        <v>53.47</v>
      </c>
      <c r="L313" s="1">
        <v>2.93</v>
      </c>
      <c r="M313" s="1">
        <v>5.97</v>
      </c>
      <c r="N313" s="1">
        <v>1553</v>
      </c>
      <c r="O313" s="1">
        <v>8.99</v>
      </c>
      <c r="P313" s="1">
        <v>12.86</v>
      </c>
      <c r="Q313" s="1">
        <v>162.38999999999999</v>
      </c>
      <c r="R313" s="1">
        <v>497.08</v>
      </c>
      <c r="S313" s="1">
        <v>176.6</v>
      </c>
      <c r="T313" s="1">
        <v>37.770000000000003</v>
      </c>
      <c r="U313" s="1">
        <v>7.95</v>
      </c>
      <c r="V313" s="1">
        <v>505.96</v>
      </c>
      <c r="W313" s="1">
        <v>759.25</v>
      </c>
      <c r="X313" s="1">
        <v>83.21</v>
      </c>
      <c r="Y313" s="1">
        <v>66.31</v>
      </c>
      <c r="Z313" s="1">
        <v>2296</v>
      </c>
      <c r="AA313" s="1">
        <v>29384</v>
      </c>
      <c r="AB313" s="1">
        <v>119.9</v>
      </c>
      <c r="AC313" s="1">
        <v>622.03</v>
      </c>
      <c r="AD313" s="1">
        <v>182.33</v>
      </c>
    </row>
    <row r="314" spans="1:30" x14ac:dyDescent="0.2">
      <c r="A314" s="1" t="s">
        <v>266</v>
      </c>
      <c r="B314" s="3" t="s">
        <v>259</v>
      </c>
      <c r="C314" s="1" t="s">
        <v>42</v>
      </c>
      <c r="D314" s="1" t="s">
        <v>33</v>
      </c>
      <c r="E314" s="1" t="s">
        <v>34</v>
      </c>
      <c r="F314" s="1" t="str">
        <f>CONCATENATE(E314," ",B314," ",C314," ", D314)</f>
        <v>BMAC 01-101 2D simSF</v>
      </c>
      <c r="G314" s="1">
        <v>1.65</v>
      </c>
      <c r="H314" s="1">
        <v>1.58</v>
      </c>
      <c r="I314" s="1">
        <v>2.86</v>
      </c>
      <c r="J314" s="1">
        <v>25.49</v>
      </c>
      <c r="K314" s="1">
        <v>37.770000000000003</v>
      </c>
      <c r="L314" s="1">
        <v>2.77</v>
      </c>
      <c r="M314" s="1">
        <v>6.57</v>
      </c>
      <c r="N314" s="1">
        <v>1501</v>
      </c>
      <c r="O314" s="1">
        <v>6.82</v>
      </c>
      <c r="P314" s="1">
        <v>9.48</v>
      </c>
      <c r="Q314" s="1">
        <v>149.05000000000001</v>
      </c>
      <c r="R314" s="1">
        <v>393.25</v>
      </c>
      <c r="S314" s="1">
        <v>167.25</v>
      </c>
      <c r="T314" s="1">
        <v>37.770000000000003</v>
      </c>
      <c r="U314" s="1">
        <v>7.95</v>
      </c>
      <c r="V314" s="1">
        <v>456.31</v>
      </c>
      <c r="W314" s="1">
        <v>782.96</v>
      </c>
      <c r="X314" s="1">
        <v>70.98</v>
      </c>
      <c r="Y314" s="1">
        <v>59.97</v>
      </c>
      <c r="Z314" s="1">
        <v>2296</v>
      </c>
      <c r="AA314" s="1">
        <v>29642</v>
      </c>
      <c r="AB314" s="1">
        <v>114.78</v>
      </c>
      <c r="AC314" s="1">
        <v>636.96</v>
      </c>
      <c r="AD314" s="1">
        <v>210.26</v>
      </c>
    </row>
    <row r="315" spans="1:30" x14ac:dyDescent="0.2">
      <c r="B315" s="3"/>
    </row>
    <row r="316" spans="1:30" x14ac:dyDescent="0.2">
      <c r="A316" s="1" t="s">
        <v>267</v>
      </c>
      <c r="B316" s="3" t="s">
        <v>259</v>
      </c>
      <c r="C316" s="1" t="s">
        <v>42</v>
      </c>
      <c r="D316" s="1" t="s">
        <v>38</v>
      </c>
      <c r="E316" s="1" t="s">
        <v>34</v>
      </c>
      <c r="F316" s="1" t="str">
        <f>CONCATENATE(E316," ",B316," ",C316," ", D316)</f>
        <v>BMAC 01-101 2D ctrl</v>
      </c>
      <c r="G316" s="1">
        <v>1.6</v>
      </c>
      <c r="H316" s="1">
        <v>2.62</v>
      </c>
      <c r="I316" s="1">
        <v>5.68</v>
      </c>
      <c r="J316" s="1">
        <v>17.760000000000002</v>
      </c>
      <c r="K316" s="1">
        <v>13.87</v>
      </c>
      <c r="L316" s="1">
        <v>2.77</v>
      </c>
      <c r="M316" s="1">
        <v>8.48</v>
      </c>
      <c r="N316" s="1">
        <v>10.32</v>
      </c>
      <c r="O316" s="1">
        <v>8.17</v>
      </c>
      <c r="P316" s="1">
        <v>32.79</v>
      </c>
      <c r="Q316" s="1">
        <v>162.38999999999999</v>
      </c>
      <c r="R316" s="1">
        <v>446.14</v>
      </c>
      <c r="S316" s="1">
        <v>8.9499999999999993</v>
      </c>
      <c r="T316" s="1">
        <v>43.18</v>
      </c>
      <c r="U316" s="1">
        <v>14.57</v>
      </c>
      <c r="V316" s="1">
        <v>571.95000000000005</v>
      </c>
      <c r="W316" s="1">
        <v>625.55999999999995</v>
      </c>
      <c r="X316" s="1">
        <v>58.63</v>
      </c>
      <c r="Y316" s="1">
        <v>92.7</v>
      </c>
      <c r="Z316" s="1">
        <v>4426</v>
      </c>
      <c r="AA316" s="1">
        <v>26077</v>
      </c>
      <c r="AB316" s="1">
        <v>73.78</v>
      </c>
      <c r="AC316" s="1">
        <v>443.98</v>
      </c>
      <c r="AD316" s="1">
        <v>210.26</v>
      </c>
    </row>
    <row r="317" spans="1:30" x14ac:dyDescent="0.2">
      <c r="A317" s="1" t="s">
        <v>268</v>
      </c>
      <c r="B317" s="3" t="s">
        <v>259</v>
      </c>
      <c r="C317" s="1" t="s">
        <v>42</v>
      </c>
      <c r="D317" s="1" t="s">
        <v>38</v>
      </c>
      <c r="E317" s="1" t="s">
        <v>34</v>
      </c>
      <c r="F317" s="1" t="str">
        <f>CONCATENATE(E317," ",B317," ",C317," ", D317)</f>
        <v>BMAC 01-101 2D ctrl</v>
      </c>
      <c r="G317" s="1">
        <v>1.48</v>
      </c>
      <c r="H317" s="1">
        <v>1.96</v>
      </c>
      <c r="I317" s="1">
        <v>4.2300000000000004</v>
      </c>
      <c r="J317" s="1">
        <v>17.760000000000002</v>
      </c>
      <c r="K317" s="1">
        <v>9.3000000000000007</v>
      </c>
      <c r="L317" s="1">
        <v>2.6</v>
      </c>
      <c r="M317" s="1">
        <v>7.83</v>
      </c>
      <c r="N317" s="1">
        <v>9.77</v>
      </c>
      <c r="O317" s="1">
        <v>6.82</v>
      </c>
      <c r="P317" s="1">
        <v>22.77</v>
      </c>
      <c r="Q317" s="1">
        <v>162.38999999999999</v>
      </c>
      <c r="R317" s="1">
        <v>393.25</v>
      </c>
      <c r="S317" s="1">
        <v>8.35</v>
      </c>
      <c r="T317" s="1">
        <v>40.01</v>
      </c>
      <c r="U317" s="1">
        <v>11.63</v>
      </c>
      <c r="V317" s="1">
        <v>523.28</v>
      </c>
      <c r="W317" s="1">
        <v>594.94000000000005</v>
      </c>
      <c r="X317" s="1">
        <v>46.2</v>
      </c>
      <c r="Y317" s="1">
        <v>72.760000000000005</v>
      </c>
      <c r="Z317" s="1">
        <v>3705</v>
      </c>
      <c r="AA317" s="1">
        <v>24844</v>
      </c>
      <c r="AB317" s="1">
        <v>72.989999999999995</v>
      </c>
      <c r="AC317" s="1">
        <v>439.42</v>
      </c>
      <c r="AD317" s="1">
        <v>182.33</v>
      </c>
    </row>
    <row r="318" spans="1:30" x14ac:dyDescent="0.2">
      <c r="A318" s="1" t="s">
        <v>269</v>
      </c>
      <c r="B318" s="3" t="s">
        <v>259</v>
      </c>
      <c r="C318" s="1" t="s">
        <v>42</v>
      </c>
      <c r="D318" s="1" t="s">
        <v>38</v>
      </c>
      <c r="E318" s="1" t="s">
        <v>34</v>
      </c>
      <c r="F318" s="1" t="str">
        <f>CONCATENATE(E318," ",B318," ",C318," ", D318)</f>
        <v>BMAC 01-101 2D ctrl</v>
      </c>
      <c r="G318" s="1">
        <v>1.6</v>
      </c>
      <c r="H318" s="1">
        <v>2.09</v>
      </c>
      <c r="I318" s="1">
        <v>4</v>
      </c>
      <c r="J318" s="1">
        <v>18.3</v>
      </c>
      <c r="K318" s="1">
        <v>11.02</v>
      </c>
      <c r="L318" s="1">
        <v>2.77</v>
      </c>
      <c r="M318" s="1">
        <v>7.83</v>
      </c>
      <c r="N318" s="1">
        <v>9.77</v>
      </c>
      <c r="O318" s="1">
        <v>6.56</v>
      </c>
      <c r="P318" s="1">
        <v>24.07</v>
      </c>
      <c r="Q318" s="1">
        <v>162.38999999999999</v>
      </c>
      <c r="R318" s="1">
        <v>393.25</v>
      </c>
      <c r="S318" s="1">
        <v>7.76</v>
      </c>
      <c r="T318" s="1">
        <v>41.09</v>
      </c>
      <c r="U318" s="1">
        <v>10.68</v>
      </c>
      <c r="V318" s="1">
        <v>515.25</v>
      </c>
      <c r="W318" s="1">
        <v>621.38</v>
      </c>
      <c r="X318" s="1">
        <v>58.63</v>
      </c>
      <c r="Y318" s="1">
        <v>72.760000000000005</v>
      </c>
      <c r="Z318" s="1">
        <v>3705</v>
      </c>
      <c r="AA318" s="1">
        <v>25873</v>
      </c>
      <c r="AB318" s="1">
        <v>71.42</v>
      </c>
      <c r="AC318" s="1">
        <v>450.51</v>
      </c>
      <c r="AD318" s="1">
        <v>191.47</v>
      </c>
    </row>
    <row r="319" spans="1:30" x14ac:dyDescent="0.2">
      <c r="B319" s="3"/>
    </row>
    <row r="320" spans="1:30" x14ac:dyDescent="0.2">
      <c r="A320" s="1" t="s">
        <v>270</v>
      </c>
      <c r="B320" s="3" t="s">
        <v>271</v>
      </c>
      <c r="C320" s="1" t="s">
        <v>32</v>
      </c>
      <c r="D320" s="1" t="s">
        <v>33</v>
      </c>
      <c r="E320" s="1" t="s">
        <v>34</v>
      </c>
      <c r="F320" s="1" t="str">
        <f t="shared" ref="F320:F326" si="7">CONCATENATE(E320," ",B320," ",C320," ", D320)</f>
        <v>BMAC 01-129 on-chip simSF</v>
      </c>
      <c r="G320" s="1">
        <v>1.83</v>
      </c>
      <c r="H320" s="1">
        <v>1.22</v>
      </c>
      <c r="I320" s="1">
        <v>3.08</v>
      </c>
      <c r="J320" s="1">
        <v>36.64</v>
      </c>
      <c r="K320" s="1">
        <v>22.5</v>
      </c>
      <c r="L320" s="1">
        <v>2.93</v>
      </c>
      <c r="M320" s="1">
        <v>6.57</v>
      </c>
      <c r="N320" s="1">
        <v>3126</v>
      </c>
      <c r="O320" s="1">
        <v>6.03</v>
      </c>
      <c r="P320" s="1">
        <v>9.48</v>
      </c>
      <c r="Q320" s="1">
        <v>169.14</v>
      </c>
      <c r="R320" s="1">
        <v>338.09</v>
      </c>
      <c r="S320" s="1">
        <v>256.18</v>
      </c>
      <c r="T320" s="1">
        <v>40.01</v>
      </c>
      <c r="U320" s="1">
        <v>6.23</v>
      </c>
      <c r="V320" s="1">
        <v>2598</v>
      </c>
      <c r="W320" s="1">
        <v>700.73</v>
      </c>
      <c r="X320" s="1">
        <v>753.48</v>
      </c>
      <c r="Y320" s="1">
        <v>59.97</v>
      </c>
      <c r="Z320" s="1">
        <v>2296</v>
      </c>
      <c r="AA320" s="1">
        <v>30537</v>
      </c>
      <c r="AB320" s="1">
        <v>128.16999999999999</v>
      </c>
      <c r="AC320" s="1">
        <v>672.14</v>
      </c>
      <c r="AD320" s="1">
        <v>260.18</v>
      </c>
    </row>
    <row r="321" spans="1:30" x14ac:dyDescent="0.2">
      <c r="A321" s="1" t="s">
        <v>272</v>
      </c>
      <c r="B321" s="3" t="s">
        <v>271</v>
      </c>
      <c r="C321" s="1" t="s">
        <v>32</v>
      </c>
      <c r="D321" s="1" t="s">
        <v>33</v>
      </c>
      <c r="E321" s="1" t="s">
        <v>34</v>
      </c>
      <c r="F321" s="1" t="str">
        <f t="shared" si="7"/>
        <v>BMAC 01-129 on-chip simSF</v>
      </c>
      <c r="G321" s="1">
        <v>1.94</v>
      </c>
      <c r="H321" s="1">
        <v>1.34</v>
      </c>
      <c r="I321" s="1">
        <v>2.86</v>
      </c>
      <c r="J321" s="1">
        <v>34.24</v>
      </c>
      <c r="K321" s="1">
        <v>49.74</v>
      </c>
      <c r="L321" s="1">
        <v>2.93</v>
      </c>
      <c r="M321" s="1">
        <v>6.57</v>
      </c>
      <c r="N321" s="1">
        <v>3520</v>
      </c>
      <c r="O321" s="1">
        <v>5.25</v>
      </c>
      <c r="P321" s="1">
        <v>9.48</v>
      </c>
      <c r="Q321" s="1">
        <v>162.38999999999999</v>
      </c>
      <c r="R321" s="1">
        <v>393.25</v>
      </c>
      <c r="S321" s="1">
        <v>244.09</v>
      </c>
      <c r="T321" s="1">
        <v>40.01</v>
      </c>
      <c r="U321" s="1">
        <v>7.08</v>
      </c>
      <c r="V321" s="1">
        <v>2728</v>
      </c>
      <c r="W321" s="1">
        <v>658.96</v>
      </c>
      <c r="X321" s="1">
        <v>504.07</v>
      </c>
      <c r="Y321" s="1">
        <v>56.84</v>
      </c>
      <c r="Z321" s="1">
        <v>2296</v>
      </c>
      <c r="AA321" s="1">
        <v>27019</v>
      </c>
      <c r="AB321" s="1">
        <v>121.87</v>
      </c>
      <c r="AC321" s="1">
        <v>656.06</v>
      </c>
      <c r="AD321" s="1">
        <v>239.72</v>
      </c>
    </row>
    <row r="322" spans="1:30" x14ac:dyDescent="0.2">
      <c r="A322" s="1" t="s">
        <v>273</v>
      </c>
      <c r="B322" s="3" t="s">
        <v>271</v>
      </c>
      <c r="C322" s="1" t="s">
        <v>32</v>
      </c>
      <c r="D322" s="1" t="s">
        <v>33</v>
      </c>
      <c r="E322" s="1" t="s">
        <v>34</v>
      </c>
      <c r="F322" s="1" t="str">
        <f t="shared" si="7"/>
        <v>BMAC 01-129 on-chip simSF</v>
      </c>
      <c r="G322" s="1">
        <v>1.83</v>
      </c>
      <c r="H322" s="1">
        <v>1.34</v>
      </c>
      <c r="I322" s="1">
        <v>2.86</v>
      </c>
      <c r="J322" s="1">
        <v>27.21</v>
      </c>
      <c r="K322" s="1">
        <v>62.01</v>
      </c>
      <c r="L322" s="1">
        <v>2.93</v>
      </c>
      <c r="M322" s="1">
        <v>6.57</v>
      </c>
      <c r="N322" s="1">
        <v>3401</v>
      </c>
      <c r="O322" s="1">
        <v>5.77</v>
      </c>
      <c r="P322" s="1">
        <v>8.42</v>
      </c>
      <c r="Q322" s="1">
        <v>162.38999999999999</v>
      </c>
      <c r="R322" s="1">
        <v>393.25</v>
      </c>
      <c r="S322" s="1">
        <v>184.83</v>
      </c>
      <c r="T322" s="1">
        <v>38.9</v>
      </c>
      <c r="U322" s="1">
        <v>6.23</v>
      </c>
      <c r="V322" s="1">
        <v>2170</v>
      </c>
      <c r="W322" s="1">
        <v>714.66</v>
      </c>
      <c r="X322" s="1">
        <v>409.85</v>
      </c>
      <c r="Y322" s="1">
        <v>61.54</v>
      </c>
      <c r="Z322" s="1">
        <v>2296</v>
      </c>
      <c r="AA322" s="1">
        <v>26550</v>
      </c>
      <c r="AB322" s="1">
        <v>121.87</v>
      </c>
      <c r="AC322" s="1">
        <v>661.48</v>
      </c>
      <c r="AD322" s="1">
        <v>210.26</v>
      </c>
    </row>
    <row r="323" spans="1:30" x14ac:dyDescent="0.2">
      <c r="A323" s="1" t="s">
        <v>274</v>
      </c>
      <c r="B323" s="3" t="s">
        <v>271</v>
      </c>
      <c r="C323" s="1" t="s">
        <v>32</v>
      </c>
      <c r="D323" s="1" t="s">
        <v>33</v>
      </c>
      <c r="E323" s="1" t="s">
        <v>34</v>
      </c>
      <c r="F323" s="1" t="str">
        <f t="shared" si="7"/>
        <v>BMAC 01-129 on-chip simSF</v>
      </c>
      <c r="G323" s="1">
        <v>1.94</v>
      </c>
      <c r="H323" s="1">
        <v>1.34</v>
      </c>
      <c r="I323" s="1">
        <v>3.19</v>
      </c>
      <c r="J323" s="1">
        <v>31.87</v>
      </c>
      <c r="K323" s="1">
        <v>54.01</v>
      </c>
      <c r="L323" s="1">
        <v>2.93</v>
      </c>
      <c r="M323" s="1">
        <v>6.57</v>
      </c>
      <c r="N323" s="1">
        <v>4059</v>
      </c>
      <c r="O323" s="1">
        <v>6.03</v>
      </c>
      <c r="P323" s="1">
        <v>10.029999999999999</v>
      </c>
      <c r="Q323" s="1">
        <v>175.95</v>
      </c>
      <c r="R323" s="1">
        <v>446.14</v>
      </c>
      <c r="S323" s="1">
        <v>236.3</v>
      </c>
      <c r="T323" s="1">
        <v>38.9</v>
      </c>
      <c r="U323" s="1">
        <v>6.23</v>
      </c>
      <c r="V323" s="1">
        <v>2682</v>
      </c>
      <c r="W323" s="1">
        <v>670.1</v>
      </c>
      <c r="X323" s="1">
        <v>658.26</v>
      </c>
      <c r="Y323" s="1">
        <v>59.97</v>
      </c>
      <c r="Z323" s="1">
        <v>2642</v>
      </c>
      <c r="AA323" s="1">
        <v>26009</v>
      </c>
      <c r="AB323" s="1">
        <v>118.72</v>
      </c>
      <c r="AC323" s="1">
        <v>667.03</v>
      </c>
      <c r="AD323" s="1">
        <v>234.71</v>
      </c>
    </row>
    <row r="324" spans="1:30" x14ac:dyDescent="0.2">
      <c r="A324" s="1" t="s">
        <v>275</v>
      </c>
      <c r="B324" s="3" t="s">
        <v>271</v>
      </c>
      <c r="C324" s="1" t="s">
        <v>32</v>
      </c>
      <c r="D324" s="1" t="s">
        <v>38</v>
      </c>
      <c r="E324" s="1" t="s">
        <v>34</v>
      </c>
      <c r="F324" s="1" t="str">
        <f t="shared" si="7"/>
        <v>BMAC 01-129 on-chip ctrl</v>
      </c>
      <c r="G324" s="1">
        <v>1.6</v>
      </c>
      <c r="H324" s="1">
        <v>1.22</v>
      </c>
      <c r="I324" s="1">
        <v>2.86</v>
      </c>
      <c r="J324" s="1">
        <v>23.23</v>
      </c>
      <c r="K324" s="1">
        <v>2.71</v>
      </c>
      <c r="L324" s="1">
        <v>2.44</v>
      </c>
      <c r="M324" s="1">
        <v>6.57</v>
      </c>
      <c r="N324" s="1">
        <v>8.64</v>
      </c>
      <c r="O324" s="1">
        <v>4.24</v>
      </c>
      <c r="P324" s="1">
        <v>9.48</v>
      </c>
      <c r="Q324" s="1">
        <v>149.05000000000001</v>
      </c>
      <c r="R324" s="1">
        <v>338.09</v>
      </c>
      <c r="S324" s="1">
        <v>5.48</v>
      </c>
      <c r="T324" s="1">
        <v>37.770000000000003</v>
      </c>
      <c r="U324" s="1">
        <v>5.42</v>
      </c>
      <c r="V324" s="1">
        <v>2549</v>
      </c>
      <c r="W324" s="1">
        <v>503.04</v>
      </c>
      <c r="X324" s="1">
        <v>46.2</v>
      </c>
      <c r="Y324" s="1">
        <v>56.84</v>
      </c>
      <c r="Z324" s="1">
        <v>1957</v>
      </c>
      <c r="AA324" s="1">
        <v>20251</v>
      </c>
      <c r="AB324" s="1">
        <v>70.63</v>
      </c>
      <c r="AC324" s="1">
        <v>451.14</v>
      </c>
      <c r="AD324" s="1">
        <v>191.47</v>
      </c>
    </row>
    <row r="325" spans="1:30" x14ac:dyDescent="0.2">
      <c r="A325" s="1" t="s">
        <v>276</v>
      </c>
      <c r="B325" s="3" t="s">
        <v>271</v>
      </c>
      <c r="C325" s="1" t="s">
        <v>32</v>
      </c>
      <c r="D325" s="1" t="s">
        <v>38</v>
      </c>
      <c r="E325" s="1" t="s">
        <v>34</v>
      </c>
      <c r="F325" s="1" t="str">
        <f t="shared" si="7"/>
        <v>BMAC 01-129 on-chip ctrl</v>
      </c>
      <c r="G325" s="1">
        <v>1.6</v>
      </c>
      <c r="H325" s="1">
        <v>1.1100000000000001</v>
      </c>
      <c r="I325" s="1">
        <v>2.97</v>
      </c>
      <c r="J325" s="1">
        <v>21.56</v>
      </c>
      <c r="K325" s="1">
        <v>2.2799999999999998</v>
      </c>
      <c r="L325" s="1">
        <v>2.44</v>
      </c>
      <c r="M325" s="1">
        <v>6.57</v>
      </c>
      <c r="N325" s="1">
        <v>9.2100000000000009</v>
      </c>
      <c r="O325" s="1">
        <v>3.87</v>
      </c>
      <c r="P325" s="1">
        <v>8.42</v>
      </c>
      <c r="Q325" s="1">
        <v>162.38999999999999</v>
      </c>
      <c r="R325" s="1">
        <v>280.23</v>
      </c>
      <c r="S325" s="1">
        <v>6.6</v>
      </c>
      <c r="T325" s="1">
        <v>36.61</v>
      </c>
      <c r="U325" s="1">
        <v>6.23</v>
      </c>
      <c r="V325" s="1">
        <v>2395</v>
      </c>
      <c r="W325" s="1">
        <v>436.1</v>
      </c>
      <c r="X325" s="1">
        <v>33.770000000000003</v>
      </c>
      <c r="Y325" s="1">
        <v>50.69</v>
      </c>
      <c r="Z325" s="1">
        <v>1957</v>
      </c>
      <c r="AA325" s="1">
        <v>17341</v>
      </c>
      <c r="AB325" s="1">
        <v>61.96</v>
      </c>
      <c r="AC325" s="1">
        <v>399.07</v>
      </c>
      <c r="AD325" s="1">
        <v>182.33</v>
      </c>
    </row>
    <row r="326" spans="1:30" x14ac:dyDescent="0.2">
      <c r="A326" s="1" t="s">
        <v>277</v>
      </c>
      <c r="B326" s="3" t="s">
        <v>271</v>
      </c>
      <c r="C326" s="1" t="s">
        <v>32</v>
      </c>
      <c r="D326" s="1" t="s">
        <v>38</v>
      </c>
      <c r="E326" s="1" t="s">
        <v>34</v>
      </c>
      <c r="F326" s="1" t="str">
        <f t="shared" si="7"/>
        <v>BMAC 01-129 on-chip ctrl</v>
      </c>
      <c r="G326" s="1">
        <v>1.6</v>
      </c>
      <c r="H326" s="1">
        <v>1.34</v>
      </c>
      <c r="I326" s="1">
        <v>3.08</v>
      </c>
      <c r="J326" s="1">
        <v>21.56</v>
      </c>
      <c r="K326" s="1">
        <v>1.86</v>
      </c>
      <c r="L326" s="1">
        <v>2.44</v>
      </c>
      <c r="M326" s="1">
        <v>7.2</v>
      </c>
      <c r="N326" s="1">
        <v>9.2100000000000009</v>
      </c>
      <c r="O326" s="1">
        <v>4.24</v>
      </c>
      <c r="P326" s="1">
        <v>9.48</v>
      </c>
      <c r="Q326" s="1">
        <v>149.05000000000001</v>
      </c>
      <c r="R326" s="1">
        <v>338.09</v>
      </c>
      <c r="S326" s="1">
        <v>7.18</v>
      </c>
      <c r="T326" s="1">
        <v>37.770000000000003</v>
      </c>
      <c r="U326" s="1">
        <v>7.08</v>
      </c>
      <c r="V326" s="1">
        <v>2550</v>
      </c>
      <c r="W326" s="1">
        <v>539.26</v>
      </c>
      <c r="X326" s="1">
        <v>46.2</v>
      </c>
      <c r="Y326" s="1">
        <v>53.75</v>
      </c>
      <c r="Z326" s="1">
        <v>1957</v>
      </c>
      <c r="AA326" s="1">
        <v>21433</v>
      </c>
      <c r="AB326" s="1">
        <v>71.42</v>
      </c>
      <c r="AC326" s="1">
        <v>467.69</v>
      </c>
      <c r="AD326" s="1">
        <v>210.26</v>
      </c>
    </row>
    <row r="327" spans="1:30" x14ac:dyDescent="0.2">
      <c r="B327" s="3"/>
    </row>
    <row r="328" spans="1:30" x14ac:dyDescent="0.2">
      <c r="A328" s="1" t="s">
        <v>278</v>
      </c>
      <c r="B328" s="3" t="s">
        <v>271</v>
      </c>
      <c r="C328" s="1" t="s">
        <v>42</v>
      </c>
      <c r="D328" s="1" t="s">
        <v>33</v>
      </c>
      <c r="E328" s="1" t="s">
        <v>34</v>
      </c>
      <c r="F328" s="1" t="str">
        <f>CONCATENATE(E328," ",B328," ",C328," ", D328)</f>
        <v>BMAC 01-129 2D simSF</v>
      </c>
      <c r="G328" s="1">
        <v>2.2999999999999998</v>
      </c>
      <c r="H328" s="1">
        <v>8.61</v>
      </c>
      <c r="I328" s="1">
        <v>2.86</v>
      </c>
      <c r="J328" s="1">
        <v>24.92</v>
      </c>
      <c r="K328" s="1">
        <v>131.31</v>
      </c>
      <c r="L328" s="1">
        <v>3.44</v>
      </c>
      <c r="M328" s="1">
        <v>6.57</v>
      </c>
      <c r="N328" s="1">
        <v>1555</v>
      </c>
      <c r="O328" s="1">
        <v>7.63</v>
      </c>
      <c r="P328" s="1">
        <v>10.58</v>
      </c>
      <c r="Q328" s="1">
        <v>149.05000000000001</v>
      </c>
      <c r="R328" s="1">
        <v>446.14</v>
      </c>
      <c r="S328" s="1">
        <v>178.67</v>
      </c>
      <c r="T328" s="1">
        <v>41.09</v>
      </c>
      <c r="U328" s="1">
        <v>7.95</v>
      </c>
      <c r="V328" s="1">
        <v>499.1</v>
      </c>
      <c r="W328" s="1">
        <v>829.02</v>
      </c>
      <c r="X328" s="1">
        <v>83.21</v>
      </c>
      <c r="Y328" s="1">
        <v>72.760000000000005</v>
      </c>
      <c r="Z328" s="1">
        <v>2642</v>
      </c>
      <c r="AA328" s="1">
        <v>31295</v>
      </c>
      <c r="AB328" s="1">
        <v>119.51</v>
      </c>
      <c r="AC328" s="1">
        <v>664.42</v>
      </c>
      <c r="AD328" s="1">
        <v>219.91</v>
      </c>
    </row>
    <row r="329" spans="1:30" x14ac:dyDescent="0.2">
      <c r="A329" s="1" t="s">
        <v>279</v>
      </c>
      <c r="B329" s="3" t="s">
        <v>271</v>
      </c>
      <c r="C329" s="1" t="s">
        <v>42</v>
      </c>
      <c r="D329" s="1" t="s">
        <v>33</v>
      </c>
      <c r="E329" s="1" t="s">
        <v>34</v>
      </c>
      <c r="F329" s="1" t="str">
        <f>CONCATENATE(E329," ",B329," ",C329," ", D329)</f>
        <v>BMAC 01-129 2D simSF</v>
      </c>
      <c r="G329" s="1">
        <v>2.68</v>
      </c>
      <c r="H329" s="1">
        <v>5.46</v>
      </c>
      <c r="I329" s="1">
        <v>2.86</v>
      </c>
      <c r="J329" s="1">
        <v>23.79</v>
      </c>
      <c r="K329" s="1">
        <v>143.31</v>
      </c>
      <c r="L329" s="1">
        <v>3.27</v>
      </c>
      <c r="M329" s="1">
        <v>6.57</v>
      </c>
      <c r="N329" s="1">
        <v>1686</v>
      </c>
      <c r="O329" s="1">
        <v>7.09</v>
      </c>
      <c r="P329" s="1">
        <v>11.14</v>
      </c>
      <c r="Q329" s="1">
        <v>162.38999999999999</v>
      </c>
      <c r="R329" s="1">
        <v>446.14</v>
      </c>
      <c r="S329" s="1">
        <v>168.29</v>
      </c>
      <c r="T329" s="1">
        <v>42.15</v>
      </c>
      <c r="U329" s="1">
        <v>7.95</v>
      </c>
      <c r="V329" s="1">
        <v>504.44</v>
      </c>
      <c r="W329" s="1">
        <v>831.82</v>
      </c>
      <c r="X329" s="1">
        <v>83.21</v>
      </c>
      <c r="Y329" s="1">
        <v>66.31</v>
      </c>
      <c r="Z329" s="1">
        <v>2296</v>
      </c>
      <c r="AA329" s="1">
        <v>29642</v>
      </c>
      <c r="AB329" s="1">
        <v>117.15</v>
      </c>
      <c r="AC329" s="1">
        <v>672.6</v>
      </c>
      <c r="AD329" s="1">
        <v>200.78</v>
      </c>
    </row>
    <row r="330" spans="1:30" x14ac:dyDescent="0.2">
      <c r="A330" s="1" t="s">
        <v>280</v>
      </c>
      <c r="B330" s="3" t="s">
        <v>271</v>
      </c>
      <c r="C330" s="1" t="s">
        <v>42</v>
      </c>
      <c r="D330" s="1" t="s">
        <v>33</v>
      </c>
      <c r="E330" s="1" t="s">
        <v>34</v>
      </c>
      <c r="F330" s="1" t="str">
        <f>CONCATENATE(E330," ",B330," ",C330," ", D330)</f>
        <v>BMAC 01-129 2D simSF</v>
      </c>
      <c r="G330" s="1">
        <v>2.2999999999999998</v>
      </c>
      <c r="H330" s="1">
        <v>4.88</v>
      </c>
      <c r="I330" s="1">
        <v>2.4300000000000002</v>
      </c>
      <c r="J330" s="1">
        <v>25.49</v>
      </c>
      <c r="K330" s="1">
        <v>148.5</v>
      </c>
      <c r="L330" s="1">
        <v>2.85</v>
      </c>
      <c r="M330" s="1">
        <v>5.97</v>
      </c>
      <c r="N330" s="1">
        <v>1780</v>
      </c>
      <c r="O330" s="1">
        <v>7.09</v>
      </c>
      <c r="P330" s="1">
        <v>11.71</v>
      </c>
      <c r="Q330" s="1">
        <v>162.38999999999999</v>
      </c>
      <c r="R330" s="1">
        <v>446.14</v>
      </c>
      <c r="S330" s="1">
        <v>184.83</v>
      </c>
      <c r="T330" s="1">
        <v>41.62</v>
      </c>
      <c r="U330" s="1">
        <v>7.08</v>
      </c>
      <c r="V330" s="1">
        <v>505.9</v>
      </c>
      <c r="W330" s="1">
        <v>777.38</v>
      </c>
      <c r="X330" s="1">
        <v>83.21</v>
      </c>
      <c r="Y330" s="1">
        <v>66.31</v>
      </c>
      <c r="Z330" s="1">
        <v>2642</v>
      </c>
      <c r="AA330" s="1">
        <v>28996</v>
      </c>
      <c r="AB330" s="1">
        <v>114.78</v>
      </c>
      <c r="AC330" s="1">
        <v>712.43</v>
      </c>
      <c r="AD330" s="1">
        <v>200.78</v>
      </c>
    </row>
    <row r="331" spans="1:30" x14ac:dyDescent="0.2">
      <c r="B331" s="3"/>
    </row>
    <row r="332" spans="1:30" x14ac:dyDescent="0.2">
      <c r="A332" s="1" t="s">
        <v>281</v>
      </c>
      <c r="B332" s="3" t="s">
        <v>271</v>
      </c>
      <c r="C332" s="1" t="s">
        <v>42</v>
      </c>
      <c r="D332" s="1" t="s">
        <v>38</v>
      </c>
      <c r="E332" s="1" t="s">
        <v>34</v>
      </c>
      <c r="F332" s="1" t="str">
        <f>CONCATENATE(E332," ",B332," ",C332," ", D332)</f>
        <v>BMAC 01-129 2D ctrl</v>
      </c>
      <c r="G332" s="1">
        <v>1.83</v>
      </c>
      <c r="H332" s="1">
        <v>4.16</v>
      </c>
      <c r="I332" s="1">
        <v>3.19</v>
      </c>
      <c r="J332" s="1">
        <v>17.760000000000002</v>
      </c>
      <c r="K332" s="1">
        <v>124.38</v>
      </c>
      <c r="L332" s="1">
        <v>5.54</v>
      </c>
      <c r="M332" s="1">
        <v>7.83</v>
      </c>
      <c r="N332" s="1">
        <v>17.96</v>
      </c>
      <c r="O332" s="1">
        <v>40.659999999999997</v>
      </c>
      <c r="P332" s="1">
        <v>20.190000000000001</v>
      </c>
      <c r="Q332" s="1">
        <v>175.95</v>
      </c>
      <c r="R332" s="1">
        <v>546.29</v>
      </c>
      <c r="S332" s="1">
        <v>29.49</v>
      </c>
      <c r="T332" s="1">
        <v>40.01</v>
      </c>
      <c r="U332" s="1">
        <v>13.09</v>
      </c>
      <c r="V332" s="1">
        <v>1342</v>
      </c>
      <c r="W332" s="1">
        <v>756.46</v>
      </c>
      <c r="X332" s="1">
        <v>83.21</v>
      </c>
      <c r="Y332" s="1">
        <v>80.98</v>
      </c>
      <c r="Z332" s="1">
        <v>2642</v>
      </c>
      <c r="AA332" s="1">
        <v>9189</v>
      </c>
      <c r="AB332" s="1">
        <v>99.02</v>
      </c>
      <c r="AC332" s="1">
        <v>452.07</v>
      </c>
      <c r="AD332" s="1">
        <v>155.97999999999999</v>
      </c>
    </row>
    <row r="333" spans="1:30" x14ac:dyDescent="0.2">
      <c r="A333" s="1" t="s">
        <v>282</v>
      </c>
      <c r="B333" s="3" t="s">
        <v>271</v>
      </c>
      <c r="C333" s="1" t="s">
        <v>42</v>
      </c>
      <c r="D333" s="1" t="s">
        <v>38</v>
      </c>
      <c r="E333" s="1" t="s">
        <v>34</v>
      </c>
      <c r="F333" s="1" t="str">
        <f>CONCATENATE(E333," ",B333," ",C333," ", D333)</f>
        <v>BMAC 01-129 2D ctrl</v>
      </c>
      <c r="G333" s="1">
        <v>2.06</v>
      </c>
      <c r="H333" s="1">
        <v>2.4900000000000002</v>
      </c>
      <c r="I333" s="1">
        <v>3.31</v>
      </c>
      <c r="J333" s="1">
        <v>18.3</v>
      </c>
      <c r="K333" s="1">
        <v>42.87</v>
      </c>
      <c r="L333" s="1">
        <v>2.77</v>
      </c>
      <c r="M333" s="1">
        <v>7.2</v>
      </c>
      <c r="N333" s="1">
        <v>10.32</v>
      </c>
      <c r="O333" s="1">
        <v>7.9</v>
      </c>
      <c r="P333" s="1">
        <v>16.45</v>
      </c>
      <c r="Q333" s="1">
        <v>155.69999999999999</v>
      </c>
      <c r="R333" s="1">
        <v>446.14</v>
      </c>
      <c r="S333" s="1">
        <v>7.76</v>
      </c>
      <c r="T333" s="1">
        <v>41.09</v>
      </c>
      <c r="U333" s="1">
        <v>8.84</v>
      </c>
      <c r="V333" s="1">
        <v>568.15</v>
      </c>
      <c r="W333" s="1">
        <v>664.53</v>
      </c>
      <c r="X333" s="1">
        <v>58.63</v>
      </c>
      <c r="Y333" s="1">
        <v>79.319999999999993</v>
      </c>
      <c r="Z333" s="1">
        <v>2642</v>
      </c>
      <c r="AA333" s="1">
        <v>25395</v>
      </c>
      <c r="AB333" s="1">
        <v>72.2</v>
      </c>
      <c r="AC333" s="1">
        <v>481.71</v>
      </c>
      <c r="AD333" s="1">
        <v>191.47</v>
      </c>
    </row>
    <row r="334" spans="1:30" x14ac:dyDescent="0.2">
      <c r="A334" s="1" t="s">
        <v>283</v>
      </c>
      <c r="B334" s="3" t="s">
        <v>271</v>
      </c>
      <c r="C334" s="1" t="s">
        <v>42</v>
      </c>
      <c r="D334" s="1" t="s">
        <v>38</v>
      </c>
      <c r="E334" s="1" t="s">
        <v>34</v>
      </c>
      <c r="F334" s="1" t="str">
        <f>CONCATENATE(E334," ",B334," ",C334," ", D334)</f>
        <v>BMAC 01-129 2D ctrl</v>
      </c>
      <c r="G334" s="1">
        <v>1.71</v>
      </c>
      <c r="H334" s="1">
        <v>3.73</v>
      </c>
      <c r="I334" s="1">
        <v>3.53</v>
      </c>
      <c r="J334" s="1">
        <v>18.3</v>
      </c>
      <c r="K334" s="1">
        <v>34.25</v>
      </c>
      <c r="L334" s="1">
        <v>2.77</v>
      </c>
      <c r="M334" s="1">
        <v>7.2</v>
      </c>
      <c r="N334" s="1">
        <v>10.32</v>
      </c>
      <c r="O334" s="1">
        <v>6.82</v>
      </c>
      <c r="P334" s="1">
        <v>14.03</v>
      </c>
      <c r="Q334" s="1">
        <v>149.05000000000001</v>
      </c>
      <c r="R334" s="1">
        <v>446.14</v>
      </c>
      <c r="S334" s="1">
        <v>7.76</v>
      </c>
      <c r="T334" s="1">
        <v>40.01</v>
      </c>
      <c r="U334" s="1">
        <v>9.75</v>
      </c>
      <c r="V334" s="1">
        <v>521.33000000000004</v>
      </c>
      <c r="W334" s="1">
        <v>650.61</v>
      </c>
      <c r="X334" s="1">
        <v>58.63</v>
      </c>
      <c r="Y334" s="1">
        <v>72.760000000000005</v>
      </c>
      <c r="Z334" s="1">
        <v>2642</v>
      </c>
      <c r="AA334" s="1">
        <v>25120</v>
      </c>
      <c r="AB334" s="1">
        <v>71.81</v>
      </c>
      <c r="AC334" s="1">
        <v>480.24</v>
      </c>
      <c r="AD334" s="1">
        <v>182.33</v>
      </c>
    </row>
    <row r="335" spans="1:30" x14ac:dyDescent="0.2">
      <c r="B335" s="3"/>
    </row>
    <row r="336" spans="1:30" x14ac:dyDescent="0.2">
      <c r="A336" s="1" t="s">
        <v>284</v>
      </c>
      <c r="C336" s="1" t="s">
        <v>63</v>
      </c>
      <c r="D336" s="1" t="s">
        <v>33</v>
      </c>
      <c r="E336" s="1" t="s">
        <v>63</v>
      </c>
      <c r="F336" s="1" t="str">
        <f t="shared" ref="F336:F344" si="8">CONCATENATE(E336," ",B336," ",C336," ", D336)</f>
        <v>background  background simSF</v>
      </c>
      <c r="G336" s="1">
        <v>1.83</v>
      </c>
      <c r="H336" s="1">
        <v>1.22</v>
      </c>
      <c r="I336" s="1">
        <v>2.86</v>
      </c>
      <c r="J336" s="1">
        <v>25.49</v>
      </c>
      <c r="K336" s="1">
        <v>0.72</v>
      </c>
      <c r="L336" s="1">
        <v>2.6</v>
      </c>
      <c r="M336" s="1">
        <v>6.57</v>
      </c>
      <c r="N336" s="1">
        <v>3091</v>
      </c>
      <c r="O336" s="1">
        <v>5.38</v>
      </c>
      <c r="P336" s="1">
        <v>9.48</v>
      </c>
      <c r="Q336" s="1">
        <v>162.38999999999999</v>
      </c>
      <c r="R336" s="1">
        <v>393.25</v>
      </c>
      <c r="S336" s="1">
        <v>165.15</v>
      </c>
      <c r="T336" s="1">
        <v>38.9</v>
      </c>
      <c r="U336" s="1">
        <v>5.42</v>
      </c>
      <c r="V336" s="1">
        <v>480.8</v>
      </c>
      <c r="W336" s="1">
        <v>589.37</v>
      </c>
      <c r="X336" s="1">
        <v>409.85</v>
      </c>
      <c r="Y336" s="1">
        <v>50.69</v>
      </c>
      <c r="Z336" s="1">
        <v>1957</v>
      </c>
      <c r="AA336" s="1">
        <v>24358</v>
      </c>
      <c r="AB336" s="1">
        <v>127.38</v>
      </c>
      <c r="AC336" s="1">
        <v>750.93</v>
      </c>
      <c r="AD336" s="1">
        <v>249.87</v>
      </c>
    </row>
    <row r="337" spans="1:30" x14ac:dyDescent="0.2">
      <c r="A337" s="1" t="s">
        <v>285</v>
      </c>
      <c r="C337" s="1" t="s">
        <v>63</v>
      </c>
      <c r="D337" s="1" t="s">
        <v>38</v>
      </c>
      <c r="E337" s="1" t="s">
        <v>63</v>
      </c>
      <c r="F337" s="1" t="str">
        <f t="shared" si="8"/>
        <v>background  background ctrl</v>
      </c>
      <c r="G337" s="1">
        <v>1.48</v>
      </c>
      <c r="H337" s="1">
        <v>1.22</v>
      </c>
      <c r="I337" s="1">
        <v>2.64</v>
      </c>
      <c r="J337" s="1">
        <v>17.23</v>
      </c>
      <c r="K337" s="1">
        <v>0.64</v>
      </c>
      <c r="L337" s="1">
        <v>2.2799999999999998</v>
      </c>
      <c r="M337" s="1">
        <v>5.97</v>
      </c>
      <c r="N337" s="1">
        <v>9.2100000000000009</v>
      </c>
      <c r="O337" s="1">
        <v>4.24</v>
      </c>
      <c r="P337" s="1">
        <v>9.48</v>
      </c>
      <c r="Q337" s="1">
        <v>149.05000000000001</v>
      </c>
      <c r="R337" s="1">
        <v>280.23</v>
      </c>
      <c r="S337" s="1">
        <v>6.6</v>
      </c>
      <c r="T337" s="1">
        <v>36.61</v>
      </c>
      <c r="U337" s="1">
        <v>6.23</v>
      </c>
      <c r="V337" s="1">
        <v>477.22</v>
      </c>
      <c r="W337" s="1">
        <v>419.34</v>
      </c>
      <c r="X337" s="1">
        <v>33.770000000000003</v>
      </c>
      <c r="Y337" s="1">
        <v>53.75</v>
      </c>
      <c r="Z337" s="1">
        <v>1957</v>
      </c>
      <c r="AA337" s="1">
        <v>19196</v>
      </c>
      <c r="AB337" s="1">
        <v>73.78</v>
      </c>
      <c r="AC337" s="1">
        <v>510.81</v>
      </c>
      <c r="AD337" s="1">
        <v>219.91</v>
      </c>
    </row>
    <row r="338" spans="1:30" x14ac:dyDescent="0.2">
      <c r="A338" s="1" t="s">
        <v>286</v>
      </c>
      <c r="B338" s="3" t="s">
        <v>287</v>
      </c>
      <c r="C338" s="1" t="s">
        <v>32</v>
      </c>
      <c r="D338" s="1" t="s">
        <v>33</v>
      </c>
      <c r="E338" s="1" t="s">
        <v>34</v>
      </c>
      <c r="F338" s="1" t="str">
        <f t="shared" si="8"/>
        <v>BMAC 02-043 on-chip simSF</v>
      </c>
      <c r="G338" s="1">
        <v>1.37</v>
      </c>
      <c r="H338" s="1">
        <v>1.02</v>
      </c>
      <c r="I338" s="1">
        <v>1.38</v>
      </c>
      <c r="J338" s="1">
        <v>21.06</v>
      </c>
      <c r="K338" s="1">
        <v>1.23</v>
      </c>
      <c r="L338" s="1">
        <v>3.01</v>
      </c>
      <c r="M338" s="1">
        <v>3.89</v>
      </c>
      <c r="N338" s="1">
        <v>2106</v>
      </c>
      <c r="O338" s="1">
        <v>7.56</v>
      </c>
      <c r="P338" s="1">
        <v>2.72</v>
      </c>
      <c r="Q338" s="1">
        <v>54.3</v>
      </c>
      <c r="R338" s="1">
        <v>30.32</v>
      </c>
      <c r="S338" s="1">
        <v>152.12</v>
      </c>
      <c r="T338" s="1">
        <v>18.100000000000001</v>
      </c>
      <c r="U338" s="1">
        <v>2.88</v>
      </c>
      <c r="V338" s="1">
        <v>1641</v>
      </c>
      <c r="W338" s="1">
        <v>354.36</v>
      </c>
      <c r="X338" s="1">
        <v>820.64</v>
      </c>
      <c r="Y338" s="1">
        <v>33.799999999999997</v>
      </c>
      <c r="Z338" s="1">
        <v>2687</v>
      </c>
      <c r="AA338" s="1">
        <v>20705</v>
      </c>
      <c r="AB338" s="1">
        <v>110.59</v>
      </c>
      <c r="AC338" s="1">
        <v>731</v>
      </c>
      <c r="AD338" s="1">
        <v>34.15</v>
      </c>
    </row>
    <row r="339" spans="1:30" x14ac:dyDescent="0.2">
      <c r="A339" s="1" t="s">
        <v>288</v>
      </c>
      <c r="B339" s="3" t="s">
        <v>287</v>
      </c>
      <c r="C339" s="1" t="s">
        <v>32</v>
      </c>
      <c r="D339" s="1" t="s">
        <v>33</v>
      </c>
      <c r="E339" s="1" t="s">
        <v>34</v>
      </c>
      <c r="F339" s="1" t="str">
        <f t="shared" si="8"/>
        <v>BMAC 02-043 on-chip simSF</v>
      </c>
      <c r="G339" s="1">
        <v>1.37</v>
      </c>
      <c r="H339" s="1">
        <v>0.9</v>
      </c>
      <c r="I339" s="1">
        <v>1.51</v>
      </c>
      <c r="J339" s="1">
        <v>21.52</v>
      </c>
      <c r="K339" s="1">
        <v>0.67</v>
      </c>
      <c r="L339" s="1">
        <v>2.82</v>
      </c>
      <c r="M339" s="1">
        <v>4.0999999999999996</v>
      </c>
      <c r="N339" s="1">
        <v>2275</v>
      </c>
      <c r="O339" s="1">
        <v>7.79</v>
      </c>
      <c r="P339" s="1">
        <v>2.72</v>
      </c>
      <c r="Q339" s="1">
        <v>54.3</v>
      </c>
      <c r="R339" s="2">
        <v>30.32</v>
      </c>
      <c r="S339" s="1">
        <v>124.08</v>
      </c>
      <c r="T339" s="1">
        <v>17.75</v>
      </c>
      <c r="U339" s="1">
        <v>2.2000000000000002</v>
      </c>
      <c r="V339" s="1">
        <v>1570</v>
      </c>
      <c r="W339" s="1">
        <v>274.22000000000003</v>
      </c>
      <c r="X339" s="1">
        <v>578.75</v>
      </c>
      <c r="Y339" s="1">
        <v>31.31</v>
      </c>
      <c r="Z339" s="1">
        <v>2687</v>
      </c>
      <c r="AA339" s="1">
        <v>16053</v>
      </c>
      <c r="AB339" s="1">
        <v>106.23</v>
      </c>
      <c r="AC339" s="1">
        <v>655.12</v>
      </c>
      <c r="AD339" s="1">
        <v>32.75</v>
      </c>
    </row>
    <row r="340" spans="1:30" x14ac:dyDescent="0.2">
      <c r="A340" s="1" t="s">
        <v>289</v>
      </c>
      <c r="B340" s="3" t="s">
        <v>287</v>
      </c>
      <c r="C340" s="1" t="s">
        <v>32</v>
      </c>
      <c r="D340" s="1" t="s">
        <v>33</v>
      </c>
      <c r="E340" s="1" t="s">
        <v>34</v>
      </c>
      <c r="F340" s="1" t="str">
        <f t="shared" si="8"/>
        <v>BMAC 02-043 on-chip simSF</v>
      </c>
      <c r="G340" s="1">
        <v>1.48</v>
      </c>
      <c r="H340" s="1">
        <v>1.02</v>
      </c>
      <c r="I340" s="1">
        <v>1.65</v>
      </c>
      <c r="J340" s="1">
        <v>21.06</v>
      </c>
      <c r="K340" s="1">
        <v>0.67</v>
      </c>
      <c r="L340" s="1">
        <v>2.82</v>
      </c>
      <c r="M340" s="1">
        <v>4.0999999999999996</v>
      </c>
      <c r="N340" s="1">
        <v>2059</v>
      </c>
      <c r="O340" s="1">
        <v>7.11</v>
      </c>
      <c r="P340" s="1">
        <v>3.69</v>
      </c>
      <c r="Q340" s="1">
        <v>48.52</v>
      </c>
      <c r="R340" s="1">
        <v>72.02</v>
      </c>
      <c r="S340" s="1">
        <v>150.81</v>
      </c>
      <c r="T340" s="1">
        <v>18.79</v>
      </c>
      <c r="U340" s="1">
        <v>2.54</v>
      </c>
      <c r="V340" s="1">
        <v>1666</v>
      </c>
      <c r="W340" s="1">
        <v>375.64</v>
      </c>
      <c r="X340" s="1">
        <v>906.72</v>
      </c>
      <c r="Y340" s="1">
        <v>37.619999999999997</v>
      </c>
      <c r="Z340" s="1">
        <v>2687</v>
      </c>
      <c r="AA340" s="1">
        <v>20343</v>
      </c>
      <c r="AB340" s="1">
        <v>109.03</v>
      </c>
      <c r="AC340" s="1">
        <v>735.28</v>
      </c>
      <c r="AD340" s="1">
        <v>35.57</v>
      </c>
    </row>
    <row r="341" spans="1:30" x14ac:dyDescent="0.2">
      <c r="A341" s="1" t="s">
        <v>290</v>
      </c>
      <c r="B341" s="3" t="s">
        <v>287</v>
      </c>
      <c r="C341" s="1" t="s">
        <v>32</v>
      </c>
      <c r="D341" s="1" t="s">
        <v>33</v>
      </c>
      <c r="E341" s="1" t="s">
        <v>34</v>
      </c>
      <c r="F341" s="1" t="str">
        <f t="shared" si="8"/>
        <v>BMAC 02-043 on-chip simSF</v>
      </c>
      <c r="G341" s="1">
        <v>1.37</v>
      </c>
      <c r="H341" s="1">
        <v>1.27</v>
      </c>
      <c r="I341" s="1">
        <v>1.94</v>
      </c>
      <c r="J341" s="1">
        <v>22.22</v>
      </c>
      <c r="K341" s="1">
        <v>0.74</v>
      </c>
      <c r="L341" s="1">
        <v>3.01</v>
      </c>
      <c r="M341" s="1">
        <v>4.0999999999999996</v>
      </c>
      <c r="N341" s="1">
        <v>2297</v>
      </c>
      <c r="O341" s="1">
        <v>8.4700000000000006</v>
      </c>
      <c r="P341" s="1">
        <v>4.7300000000000004</v>
      </c>
      <c r="Q341" s="1">
        <v>48.52</v>
      </c>
      <c r="R341" s="1">
        <v>30.32</v>
      </c>
      <c r="S341" s="1">
        <v>150.59</v>
      </c>
      <c r="T341" s="1">
        <v>19.47</v>
      </c>
      <c r="U341" s="1">
        <v>3.61</v>
      </c>
      <c r="V341" s="1">
        <v>1682</v>
      </c>
      <c r="W341" s="1">
        <v>315.82</v>
      </c>
      <c r="X341" s="1">
        <v>687.02</v>
      </c>
      <c r="Y341" s="1">
        <v>38.92</v>
      </c>
      <c r="Z341" s="1">
        <v>3311</v>
      </c>
      <c r="AA341" s="1">
        <v>19015</v>
      </c>
      <c r="AB341" s="1">
        <v>105.3</v>
      </c>
      <c r="AC341" s="1">
        <v>714.86</v>
      </c>
      <c r="AD341" s="1">
        <v>34.15</v>
      </c>
    </row>
    <row r="342" spans="1:30" x14ac:dyDescent="0.2">
      <c r="A342" s="1" t="s">
        <v>291</v>
      </c>
      <c r="B342" s="3" t="s">
        <v>287</v>
      </c>
      <c r="C342" s="1" t="s">
        <v>32</v>
      </c>
      <c r="D342" s="1" t="s">
        <v>38</v>
      </c>
      <c r="E342" s="1" t="s">
        <v>34</v>
      </c>
      <c r="F342" s="1" t="str">
        <f t="shared" si="8"/>
        <v>BMAC 02-043 on-chip ctrl</v>
      </c>
      <c r="G342" s="1">
        <v>1.1399999999999999</v>
      </c>
      <c r="H342" s="1">
        <v>1.02</v>
      </c>
      <c r="I342" s="1">
        <v>1.38</v>
      </c>
      <c r="J342" s="1">
        <v>16.12</v>
      </c>
      <c r="K342" s="1">
        <v>0.6</v>
      </c>
      <c r="L342" s="1">
        <v>2.63</v>
      </c>
      <c r="M342" s="1">
        <v>4.0999999999999996</v>
      </c>
      <c r="N342" s="1">
        <v>6.16</v>
      </c>
      <c r="O342" s="1">
        <v>5.81</v>
      </c>
      <c r="P342" s="1">
        <v>2.2799999999999998</v>
      </c>
      <c r="Q342" s="1">
        <v>42.94</v>
      </c>
      <c r="R342" s="1">
        <v>30.32</v>
      </c>
      <c r="S342" s="1">
        <v>4.68</v>
      </c>
      <c r="T342" s="1">
        <v>17.399999999999999</v>
      </c>
      <c r="U342" s="1">
        <v>2.2000000000000002</v>
      </c>
      <c r="V342" s="1">
        <v>1559</v>
      </c>
      <c r="W342" s="1">
        <v>220.5</v>
      </c>
      <c r="X342" s="1">
        <v>156.13</v>
      </c>
      <c r="Y342" s="1">
        <v>31.31</v>
      </c>
      <c r="Z342" s="1">
        <v>2375</v>
      </c>
      <c r="AA342" s="1">
        <v>13799</v>
      </c>
      <c r="AB342" s="1">
        <v>59.19</v>
      </c>
      <c r="AC342" s="1">
        <v>466.12</v>
      </c>
      <c r="AD342" s="1">
        <v>32.75</v>
      </c>
    </row>
    <row r="343" spans="1:30" x14ac:dyDescent="0.2">
      <c r="A343" s="1" t="s">
        <v>292</v>
      </c>
      <c r="B343" s="3" t="s">
        <v>287</v>
      </c>
      <c r="C343" s="1" t="s">
        <v>32</v>
      </c>
      <c r="D343" s="1" t="s">
        <v>38</v>
      </c>
      <c r="E343" s="1" t="s">
        <v>34</v>
      </c>
      <c r="F343" s="1" t="str">
        <f t="shared" si="8"/>
        <v>BMAC 02-043 on-chip ctrl</v>
      </c>
      <c r="G343" s="1">
        <v>1.26</v>
      </c>
      <c r="H343" s="1">
        <v>1.02</v>
      </c>
      <c r="I343" s="1">
        <v>1.38</v>
      </c>
      <c r="J343" s="1">
        <v>16.12</v>
      </c>
      <c r="K343" s="1">
        <v>0.67</v>
      </c>
      <c r="L343" s="1">
        <v>2.4500000000000002</v>
      </c>
      <c r="M343" s="1">
        <v>4.0999999999999996</v>
      </c>
      <c r="N343" s="1">
        <v>6.58</v>
      </c>
      <c r="O343" s="1">
        <v>5.81</v>
      </c>
      <c r="P343" s="1">
        <v>3.19</v>
      </c>
      <c r="Q343" s="1">
        <v>42.94</v>
      </c>
      <c r="R343" s="2">
        <v>30.32</v>
      </c>
      <c r="S343" s="1">
        <v>3.76</v>
      </c>
      <c r="T343" s="1">
        <v>17.399999999999999</v>
      </c>
      <c r="U343" s="1">
        <v>2.54</v>
      </c>
      <c r="V343" s="1">
        <v>1609</v>
      </c>
      <c r="W343" s="1">
        <v>206.35</v>
      </c>
      <c r="X343" s="1">
        <v>156.13</v>
      </c>
      <c r="Y343" s="1">
        <v>36.340000000000003</v>
      </c>
      <c r="Z343" s="1">
        <v>2687</v>
      </c>
      <c r="AA343" s="1">
        <v>14733</v>
      </c>
      <c r="AB343" s="1">
        <v>57.95</v>
      </c>
      <c r="AC343" s="1">
        <v>456.65</v>
      </c>
      <c r="AD343" s="1">
        <v>29.99</v>
      </c>
    </row>
    <row r="344" spans="1:30" x14ac:dyDescent="0.2">
      <c r="A344" s="1" t="s">
        <v>293</v>
      </c>
      <c r="B344" s="3" t="s">
        <v>287</v>
      </c>
      <c r="C344" s="1" t="s">
        <v>32</v>
      </c>
      <c r="D344" s="1" t="s">
        <v>38</v>
      </c>
      <c r="E344" s="1" t="s">
        <v>34</v>
      </c>
      <c r="F344" s="1" t="str">
        <f t="shared" si="8"/>
        <v>BMAC 02-043 on-chip ctrl</v>
      </c>
      <c r="G344" s="1">
        <v>1.26</v>
      </c>
      <c r="H344" s="1">
        <v>1.1499999999999999</v>
      </c>
      <c r="I344" s="1">
        <v>1.65</v>
      </c>
      <c r="J344" s="1">
        <v>14.83</v>
      </c>
      <c r="K344" s="1">
        <v>1.66</v>
      </c>
      <c r="L344" s="1">
        <v>2.82</v>
      </c>
      <c r="M344" s="1">
        <v>4.51</v>
      </c>
      <c r="N344" s="1">
        <v>6.58</v>
      </c>
      <c r="O344" s="1">
        <v>7.56</v>
      </c>
      <c r="P344" s="1">
        <v>5.56</v>
      </c>
      <c r="Q344" s="1">
        <v>48.52</v>
      </c>
      <c r="R344" s="1">
        <v>72.02</v>
      </c>
      <c r="S344" s="1">
        <v>4.21</v>
      </c>
      <c r="T344" s="1">
        <v>18.79</v>
      </c>
      <c r="U344" s="1">
        <v>3.24</v>
      </c>
      <c r="V344" s="1">
        <v>1620</v>
      </c>
      <c r="W344" s="1">
        <v>210.39</v>
      </c>
      <c r="X344" s="1">
        <v>162.87</v>
      </c>
      <c r="Y344" s="1">
        <v>38.92</v>
      </c>
      <c r="Z344" s="1">
        <v>2999</v>
      </c>
      <c r="AA344" s="1">
        <v>14984</v>
      </c>
      <c r="AB344" s="1">
        <v>56.71</v>
      </c>
      <c r="AC344" s="1">
        <v>457.72</v>
      </c>
      <c r="AD344" s="1">
        <v>29.99</v>
      </c>
    </row>
    <row r="345" spans="1:30" x14ac:dyDescent="0.2">
      <c r="B345" s="3"/>
    </row>
    <row r="346" spans="1:30" x14ac:dyDescent="0.2">
      <c r="A346" s="1" t="s">
        <v>294</v>
      </c>
      <c r="B346" s="3" t="s">
        <v>287</v>
      </c>
      <c r="C346" s="1" t="s">
        <v>42</v>
      </c>
      <c r="D346" s="1" t="s">
        <v>33</v>
      </c>
      <c r="E346" s="1" t="s">
        <v>34</v>
      </c>
      <c r="F346" s="1" t="str">
        <f>CONCATENATE(E346," ",B346," ",C346," ", D346)</f>
        <v>BMAC 02-043 2D simSF</v>
      </c>
      <c r="G346" s="1">
        <v>1.72</v>
      </c>
      <c r="H346" s="1">
        <v>3.54</v>
      </c>
      <c r="I346" s="1">
        <v>1.38</v>
      </c>
      <c r="J346" s="1">
        <v>18.77</v>
      </c>
      <c r="K346" s="1">
        <v>306.77999999999997</v>
      </c>
      <c r="L346" s="1">
        <v>6.03</v>
      </c>
      <c r="M346" s="1">
        <v>4.51</v>
      </c>
      <c r="N346" s="1">
        <v>931.89</v>
      </c>
      <c r="O346" s="1">
        <v>10.35</v>
      </c>
      <c r="P346" s="1">
        <v>3.69</v>
      </c>
      <c r="Q346" s="1">
        <v>48.52</v>
      </c>
      <c r="R346" s="1">
        <v>30.32</v>
      </c>
      <c r="S346" s="1">
        <v>70.47</v>
      </c>
      <c r="T346" s="1">
        <v>18.79</v>
      </c>
      <c r="U346" s="1">
        <v>2.54</v>
      </c>
      <c r="V346" s="1">
        <v>357.57</v>
      </c>
      <c r="W346" s="1">
        <v>479.74</v>
      </c>
      <c r="X346" s="1">
        <v>176.01</v>
      </c>
      <c r="Y346" s="1">
        <v>38.92</v>
      </c>
      <c r="Z346" s="1">
        <v>2999</v>
      </c>
      <c r="AA346" s="1">
        <v>19611</v>
      </c>
      <c r="AB346" s="1">
        <v>98.45</v>
      </c>
      <c r="AC346" s="1">
        <v>676.65</v>
      </c>
      <c r="AD346" s="1">
        <v>29.99</v>
      </c>
    </row>
    <row r="347" spans="1:30" x14ac:dyDescent="0.2">
      <c r="A347" s="1" t="s">
        <v>295</v>
      </c>
      <c r="B347" s="3" t="s">
        <v>287</v>
      </c>
      <c r="C347" s="1" t="s">
        <v>42</v>
      </c>
      <c r="D347" s="1" t="s">
        <v>33</v>
      </c>
      <c r="E347" s="1" t="s">
        <v>34</v>
      </c>
      <c r="F347" s="1" t="str">
        <f>CONCATENATE(E347," ",B347," ",C347," ", D347)</f>
        <v>BMAC 02-043 2D simSF</v>
      </c>
      <c r="G347" s="1">
        <v>1.48</v>
      </c>
      <c r="H347" s="1">
        <v>3.54</v>
      </c>
      <c r="I347" s="1">
        <v>1.24</v>
      </c>
      <c r="J347" s="1">
        <v>17.649999999999999</v>
      </c>
      <c r="K347" s="1">
        <v>247.68</v>
      </c>
      <c r="L347" s="1">
        <v>5.09</v>
      </c>
      <c r="M347" s="1">
        <v>3.69</v>
      </c>
      <c r="N347" s="1">
        <v>954.94</v>
      </c>
      <c r="O347" s="1">
        <v>9.8800000000000008</v>
      </c>
      <c r="P347" s="1">
        <v>4.2</v>
      </c>
      <c r="Q347" s="1">
        <v>42.94</v>
      </c>
      <c r="R347" s="2">
        <v>30.32</v>
      </c>
      <c r="S347" s="1">
        <v>78.099999999999994</v>
      </c>
      <c r="T347" s="1">
        <v>18.79</v>
      </c>
      <c r="U347" s="1">
        <v>2.88</v>
      </c>
      <c r="V347" s="1">
        <v>366.88</v>
      </c>
      <c r="W347" s="1">
        <v>435.32</v>
      </c>
      <c r="X347" s="1">
        <v>169.5</v>
      </c>
      <c r="Y347" s="1">
        <v>42.87</v>
      </c>
      <c r="Z347" s="1">
        <v>2687</v>
      </c>
      <c r="AA347" s="1">
        <v>20052</v>
      </c>
      <c r="AB347" s="1">
        <v>98.76</v>
      </c>
      <c r="AC347" s="1">
        <v>606.98</v>
      </c>
      <c r="AD347" s="1">
        <v>31.36</v>
      </c>
    </row>
    <row r="348" spans="1:30" x14ac:dyDescent="0.2">
      <c r="A348" s="1" t="s">
        <v>296</v>
      </c>
      <c r="B348" s="3" t="s">
        <v>287</v>
      </c>
      <c r="C348" s="1" t="s">
        <v>42</v>
      </c>
      <c r="D348" s="1" t="s">
        <v>33</v>
      </c>
      <c r="E348" s="1" t="s">
        <v>34</v>
      </c>
      <c r="F348" s="1" t="str">
        <f>CONCATENATE(E348," ",B348," ",C348," ", D348)</f>
        <v>BMAC 02-043 2D simSF</v>
      </c>
      <c r="G348" s="1">
        <v>1.6</v>
      </c>
      <c r="H348" s="1">
        <v>3.77</v>
      </c>
      <c r="I348" s="1">
        <v>1.38</v>
      </c>
      <c r="J348" s="1">
        <v>21.06</v>
      </c>
      <c r="K348" s="1">
        <v>315.48</v>
      </c>
      <c r="L348" s="1">
        <v>5.28</v>
      </c>
      <c r="M348" s="1">
        <v>3.69</v>
      </c>
      <c r="N348" s="1">
        <v>948.1</v>
      </c>
      <c r="O348" s="1">
        <v>11.32</v>
      </c>
      <c r="P348" s="1">
        <v>4.2</v>
      </c>
      <c r="Q348" s="1">
        <v>54.3</v>
      </c>
      <c r="R348" s="1">
        <v>30.32</v>
      </c>
      <c r="S348" s="1">
        <v>71.709999999999994</v>
      </c>
      <c r="T348" s="1">
        <v>20.13</v>
      </c>
      <c r="U348" s="1">
        <v>2.88</v>
      </c>
      <c r="V348" s="1">
        <v>340.28</v>
      </c>
      <c r="W348" s="1">
        <v>499.89</v>
      </c>
      <c r="X348" s="1">
        <v>176.01</v>
      </c>
      <c r="Y348" s="1">
        <v>46.9</v>
      </c>
      <c r="Z348" s="1">
        <v>2999</v>
      </c>
      <c r="AA348" s="1">
        <v>21910</v>
      </c>
      <c r="AB348" s="1">
        <v>106.55</v>
      </c>
      <c r="AC348" s="1">
        <v>816.26</v>
      </c>
      <c r="AD348" s="1">
        <v>31.36</v>
      </c>
    </row>
    <row r="349" spans="1:30" x14ac:dyDescent="0.2">
      <c r="B349" s="3"/>
    </row>
    <row r="350" spans="1:30" x14ac:dyDescent="0.2">
      <c r="A350" s="1" t="s">
        <v>297</v>
      </c>
      <c r="B350" s="3" t="s">
        <v>287</v>
      </c>
      <c r="C350" s="1" t="s">
        <v>42</v>
      </c>
      <c r="D350" s="1" t="s">
        <v>38</v>
      </c>
      <c r="E350" s="1" t="s">
        <v>34</v>
      </c>
      <c r="F350" s="1" t="str">
        <f>CONCATENATE(E350," ",B350," ",C350," ", D350)</f>
        <v>BMAC 02-043 2D ctrl</v>
      </c>
      <c r="G350" s="1">
        <v>1.48</v>
      </c>
      <c r="H350" s="1">
        <v>3.69</v>
      </c>
      <c r="I350" s="1">
        <v>1.94</v>
      </c>
      <c r="J350" s="1">
        <v>13.17</v>
      </c>
      <c r="K350" s="1">
        <v>76.06</v>
      </c>
      <c r="L350" s="1">
        <v>5.65</v>
      </c>
      <c r="M350" s="1">
        <v>4.51</v>
      </c>
      <c r="N350" s="1">
        <v>9.27</v>
      </c>
      <c r="O350" s="1">
        <v>10.83</v>
      </c>
      <c r="P350" s="1">
        <v>8.2100000000000009</v>
      </c>
      <c r="Q350" s="1">
        <v>54.3</v>
      </c>
      <c r="R350" s="1">
        <v>30.32</v>
      </c>
      <c r="S350" s="1">
        <v>4.21</v>
      </c>
      <c r="T350" s="1">
        <v>20.13</v>
      </c>
      <c r="U350" s="1">
        <v>4</v>
      </c>
      <c r="V350" s="1">
        <v>397.35</v>
      </c>
      <c r="W350" s="1">
        <v>254.95</v>
      </c>
      <c r="X350" s="1">
        <v>162.87</v>
      </c>
      <c r="Y350" s="1">
        <v>52.4</v>
      </c>
      <c r="Z350" s="1">
        <v>3623</v>
      </c>
      <c r="AA350" s="1">
        <v>17950</v>
      </c>
      <c r="AB350" s="1">
        <v>58.57</v>
      </c>
      <c r="AC350" s="1">
        <v>542.16999999999996</v>
      </c>
      <c r="AD350" s="1">
        <v>28.64</v>
      </c>
    </row>
    <row r="351" spans="1:30" x14ac:dyDescent="0.2">
      <c r="A351" s="1" t="s">
        <v>298</v>
      </c>
      <c r="B351" s="3" t="s">
        <v>287</v>
      </c>
      <c r="C351" s="1" t="s">
        <v>42</v>
      </c>
      <c r="D351" s="1" t="s">
        <v>38</v>
      </c>
      <c r="E351" s="1" t="s">
        <v>34</v>
      </c>
      <c r="F351" s="1" t="str">
        <f>CONCATENATE(E351," ",B351," ",C351," ", D351)</f>
        <v>BMAC 02-043 2D ctrl</v>
      </c>
      <c r="G351" s="1">
        <v>1.26</v>
      </c>
      <c r="H351" s="1">
        <v>1.67</v>
      </c>
      <c r="I351" s="1">
        <v>1.8</v>
      </c>
      <c r="J351" s="1">
        <v>11.56</v>
      </c>
      <c r="K351" s="1">
        <v>65.94</v>
      </c>
      <c r="L351" s="1">
        <v>5.28</v>
      </c>
      <c r="M351" s="1">
        <v>3.69</v>
      </c>
      <c r="N351" s="1">
        <v>11.65</v>
      </c>
      <c r="O351" s="1">
        <v>10.35</v>
      </c>
      <c r="P351" s="1">
        <v>5.84</v>
      </c>
      <c r="Q351" s="1">
        <v>48.52</v>
      </c>
      <c r="R351" s="1">
        <v>30.32</v>
      </c>
      <c r="S351" s="1">
        <v>5.16</v>
      </c>
      <c r="T351" s="1">
        <v>18.79</v>
      </c>
      <c r="U351" s="1">
        <v>4</v>
      </c>
      <c r="V351" s="1">
        <v>420.63</v>
      </c>
      <c r="W351" s="1">
        <v>261.04000000000002</v>
      </c>
      <c r="X351" s="1">
        <v>156.13</v>
      </c>
      <c r="Y351" s="1">
        <v>46.9</v>
      </c>
      <c r="Z351" s="1">
        <v>3311</v>
      </c>
      <c r="AA351" s="1">
        <v>16695</v>
      </c>
      <c r="AB351" s="1">
        <v>57.95</v>
      </c>
      <c r="AC351" s="1">
        <v>494.04</v>
      </c>
      <c r="AD351" s="1">
        <v>28.64</v>
      </c>
    </row>
    <row r="352" spans="1:30" x14ac:dyDescent="0.2">
      <c r="A352" s="1" t="s">
        <v>299</v>
      </c>
      <c r="B352" s="3" t="s">
        <v>287</v>
      </c>
      <c r="C352" s="1" t="s">
        <v>42</v>
      </c>
      <c r="D352" s="1" t="s">
        <v>38</v>
      </c>
      <c r="E352" s="1" t="s">
        <v>34</v>
      </c>
      <c r="F352" s="1" t="str">
        <f>CONCATENATE(E352," ",B352," ",C352," ", D352)</f>
        <v>BMAC 02-043 2D ctrl</v>
      </c>
      <c r="G352" s="1">
        <v>1.37</v>
      </c>
      <c r="H352" s="1">
        <v>1.94</v>
      </c>
      <c r="I352" s="1">
        <v>1.65</v>
      </c>
      <c r="J352" s="1">
        <v>16.34</v>
      </c>
      <c r="K352" s="1">
        <v>77.22</v>
      </c>
      <c r="L352" s="1">
        <v>6.22</v>
      </c>
      <c r="M352" s="1">
        <v>4.3</v>
      </c>
      <c r="N352" s="1">
        <v>11</v>
      </c>
      <c r="O352" s="1">
        <v>12.29</v>
      </c>
      <c r="P352" s="1">
        <v>6.42</v>
      </c>
      <c r="Q352" s="1">
        <v>48.52</v>
      </c>
      <c r="R352" s="2">
        <v>30.32</v>
      </c>
      <c r="S352" s="1">
        <v>5.16</v>
      </c>
      <c r="T352" s="1">
        <v>18.79</v>
      </c>
      <c r="U352" s="1">
        <v>3.61</v>
      </c>
      <c r="V352" s="1">
        <v>406.12</v>
      </c>
      <c r="W352" s="1">
        <v>364.49</v>
      </c>
      <c r="X352" s="1">
        <v>156.13</v>
      </c>
      <c r="Y352" s="1">
        <v>46.9</v>
      </c>
      <c r="Z352" s="1">
        <v>3311</v>
      </c>
      <c r="AA352" s="1">
        <v>16536</v>
      </c>
      <c r="AB352" s="1">
        <v>58.57</v>
      </c>
      <c r="AC352" s="1">
        <v>476.1</v>
      </c>
      <c r="AD352" s="1">
        <v>28.64</v>
      </c>
    </row>
    <row r="353" spans="1:30" x14ac:dyDescent="0.2">
      <c r="B353" s="3"/>
      <c r="R353" s="2"/>
    </row>
    <row r="354" spans="1:30" x14ac:dyDescent="0.2">
      <c r="A354" s="1" t="s">
        <v>300</v>
      </c>
      <c r="B354" s="3" t="s">
        <v>301</v>
      </c>
      <c r="C354" s="1" t="s">
        <v>32</v>
      </c>
      <c r="D354" s="1" t="s">
        <v>33</v>
      </c>
      <c r="E354" s="1" t="s">
        <v>34</v>
      </c>
      <c r="F354" s="1" t="str">
        <f>CONCATENATE(E354," ",B354," ",C354," ", D354)</f>
        <v>BMAC 02-156 on-chip simSF</v>
      </c>
      <c r="G354" s="1">
        <v>1.26</v>
      </c>
      <c r="H354" s="1">
        <v>1.02</v>
      </c>
      <c r="I354" s="1">
        <v>1.51</v>
      </c>
      <c r="J354" s="1">
        <v>22.93</v>
      </c>
      <c r="K354" s="1">
        <v>0.6</v>
      </c>
      <c r="L354" s="1">
        <v>2.82</v>
      </c>
      <c r="M354" s="1">
        <v>4.0999999999999996</v>
      </c>
      <c r="N354" s="1">
        <v>2345</v>
      </c>
      <c r="O354" s="1">
        <v>7.56</v>
      </c>
      <c r="P354" s="1">
        <v>3.19</v>
      </c>
      <c r="Q354" s="1">
        <v>54.3</v>
      </c>
      <c r="R354" s="1">
        <v>72.02</v>
      </c>
      <c r="S354" s="1">
        <v>139.77000000000001</v>
      </c>
      <c r="T354" s="1">
        <v>18.100000000000001</v>
      </c>
      <c r="U354" s="1">
        <v>2.88</v>
      </c>
      <c r="V354" s="1">
        <v>1654</v>
      </c>
      <c r="W354" s="1">
        <v>341.18</v>
      </c>
      <c r="X354" s="1">
        <v>647.49</v>
      </c>
      <c r="Y354" s="1">
        <v>38.92</v>
      </c>
      <c r="Z354" s="1">
        <v>2687</v>
      </c>
      <c r="AA354" s="1">
        <v>20052</v>
      </c>
      <c r="AB354" s="1">
        <v>110.9</v>
      </c>
      <c r="AC354" s="1">
        <v>739.39</v>
      </c>
      <c r="AD354" s="1">
        <v>32.75</v>
      </c>
    </row>
    <row r="355" spans="1:30" x14ac:dyDescent="0.2">
      <c r="A355" s="1" t="s">
        <v>302</v>
      </c>
      <c r="B355" s="3" t="s">
        <v>301</v>
      </c>
      <c r="C355" s="1" t="s">
        <v>32</v>
      </c>
      <c r="D355" s="1" t="s">
        <v>33</v>
      </c>
      <c r="E355" s="1" t="s">
        <v>34</v>
      </c>
      <c r="F355" s="1" t="str">
        <f>CONCATENATE(E355," ",B355," ",C355," ", D355)</f>
        <v>BMAC 02-156 on-chip simSF</v>
      </c>
      <c r="G355" s="1">
        <v>1.37</v>
      </c>
      <c r="H355" s="1">
        <v>1.02</v>
      </c>
      <c r="I355" s="1">
        <v>1.44</v>
      </c>
      <c r="J355" s="1">
        <v>18.77</v>
      </c>
      <c r="K355" s="1">
        <v>0.74</v>
      </c>
      <c r="L355" s="1">
        <v>2.82</v>
      </c>
      <c r="M355" s="1">
        <v>3.69</v>
      </c>
      <c r="N355" s="1">
        <v>2220</v>
      </c>
      <c r="O355" s="1">
        <v>8.01</v>
      </c>
      <c r="P355" s="1">
        <v>3.19</v>
      </c>
      <c r="Q355" s="1">
        <v>48.52</v>
      </c>
      <c r="R355" s="1">
        <v>30.32</v>
      </c>
      <c r="S355" s="1">
        <v>141.99</v>
      </c>
      <c r="T355" s="1">
        <v>18.79</v>
      </c>
      <c r="U355" s="1">
        <v>2.54</v>
      </c>
      <c r="V355" s="1">
        <v>1599</v>
      </c>
      <c r="W355" s="1">
        <v>445.43</v>
      </c>
      <c r="X355" s="1">
        <v>762.97</v>
      </c>
      <c r="Y355" s="1">
        <v>36.340000000000003</v>
      </c>
      <c r="Z355" s="1">
        <v>2687</v>
      </c>
      <c r="AA355" s="1">
        <v>20198</v>
      </c>
      <c r="AB355" s="1">
        <v>109.66</v>
      </c>
      <c r="AC355" s="1">
        <v>741.9</v>
      </c>
      <c r="AD355" s="1">
        <v>35.57</v>
      </c>
    </row>
    <row r="356" spans="1:30" x14ac:dyDescent="0.2">
      <c r="A356" s="1" t="s">
        <v>303</v>
      </c>
      <c r="B356" s="3" t="s">
        <v>301</v>
      </c>
      <c r="C356" s="1" t="s">
        <v>32</v>
      </c>
      <c r="D356" s="1" t="s">
        <v>33</v>
      </c>
      <c r="E356" s="1" t="s">
        <v>34</v>
      </c>
      <c r="F356" s="1" t="str">
        <f>CONCATENATE(E356," ",B356," ",C356," ", D356)</f>
        <v>BMAC 02-156 on-chip simSF</v>
      </c>
      <c r="G356" s="1">
        <v>1.37</v>
      </c>
      <c r="H356" s="1">
        <v>1.02</v>
      </c>
      <c r="I356" s="1">
        <v>1.51</v>
      </c>
      <c r="J356" s="1">
        <v>21.52</v>
      </c>
      <c r="K356" s="1">
        <v>0.67</v>
      </c>
      <c r="L356" s="1">
        <v>2.82</v>
      </c>
      <c r="M356" s="1">
        <v>3.69</v>
      </c>
      <c r="N356" s="1">
        <v>2434</v>
      </c>
      <c r="O356" s="1">
        <v>8.4700000000000006</v>
      </c>
      <c r="P356" s="1">
        <v>3.19</v>
      </c>
      <c r="Q356" s="1">
        <v>54.3</v>
      </c>
      <c r="R356" s="1">
        <v>72.02</v>
      </c>
      <c r="S356" s="1">
        <v>162.58000000000001</v>
      </c>
      <c r="T356" s="1">
        <v>18.79</v>
      </c>
      <c r="U356" s="1">
        <v>2.54</v>
      </c>
      <c r="V356" s="1">
        <v>1644</v>
      </c>
      <c r="W356" s="1">
        <v>436.34</v>
      </c>
      <c r="X356" s="1">
        <v>859.04</v>
      </c>
      <c r="Y356" s="1">
        <v>38.92</v>
      </c>
      <c r="Z356" s="1">
        <v>2687</v>
      </c>
      <c r="AA356" s="1">
        <v>20920</v>
      </c>
      <c r="AB356" s="1">
        <v>113.39</v>
      </c>
      <c r="AC356" s="1">
        <v>775.57</v>
      </c>
      <c r="AD356" s="1">
        <v>37</v>
      </c>
    </row>
    <row r="357" spans="1:30" x14ac:dyDescent="0.2">
      <c r="B357" s="3"/>
    </row>
    <row r="358" spans="1:30" x14ac:dyDescent="0.2">
      <c r="A358" s="1" t="s">
        <v>304</v>
      </c>
      <c r="B358" s="3" t="s">
        <v>301</v>
      </c>
      <c r="C358" s="1" t="s">
        <v>32</v>
      </c>
      <c r="D358" s="1" t="s">
        <v>38</v>
      </c>
      <c r="E358" s="1" t="s">
        <v>34</v>
      </c>
      <c r="F358" s="1" t="str">
        <f>CONCATENATE(E358," ",B358," ",C358," ", D358)</f>
        <v>BMAC 02-156 on-chip ctrl</v>
      </c>
      <c r="G358" s="1">
        <v>1.26</v>
      </c>
      <c r="H358" s="1">
        <v>1.27</v>
      </c>
      <c r="I358" s="1">
        <v>1.51</v>
      </c>
      <c r="J358" s="1">
        <v>14.41</v>
      </c>
      <c r="K358" s="1">
        <v>0.67</v>
      </c>
      <c r="L358" s="1">
        <v>2.4500000000000002</v>
      </c>
      <c r="M358" s="1">
        <v>4.0999999999999996</v>
      </c>
      <c r="N358" s="1">
        <v>6.58</v>
      </c>
      <c r="O358" s="1">
        <v>6.67</v>
      </c>
      <c r="P358" s="1">
        <v>3.69</v>
      </c>
      <c r="Q358" s="1">
        <v>48.52</v>
      </c>
      <c r="R358" s="2">
        <v>30.32</v>
      </c>
      <c r="S358" s="1">
        <v>5.16</v>
      </c>
      <c r="T358" s="1">
        <v>17.399999999999999</v>
      </c>
      <c r="U358" s="1">
        <v>2.88</v>
      </c>
      <c r="V358" s="1">
        <v>1544</v>
      </c>
      <c r="W358" s="1">
        <v>252.92</v>
      </c>
      <c r="X358" s="1">
        <v>156.13</v>
      </c>
      <c r="Y358" s="1">
        <v>41.54</v>
      </c>
      <c r="Z358" s="1">
        <v>2687</v>
      </c>
      <c r="AA358" s="1">
        <v>14733</v>
      </c>
      <c r="AB358" s="1">
        <v>57.02</v>
      </c>
      <c r="AC358" s="1">
        <v>448.82</v>
      </c>
      <c r="AD358" s="1">
        <v>29.99</v>
      </c>
    </row>
    <row r="359" spans="1:30" x14ac:dyDescent="0.2">
      <c r="A359" s="1" t="s">
        <v>305</v>
      </c>
      <c r="B359" s="3" t="s">
        <v>301</v>
      </c>
      <c r="C359" s="1" t="s">
        <v>32</v>
      </c>
      <c r="D359" s="1" t="s">
        <v>38</v>
      </c>
      <c r="E359" s="1" t="s">
        <v>34</v>
      </c>
      <c r="F359" s="1" t="str">
        <f>CONCATENATE(E359," ",B359," ",C359," ", D359)</f>
        <v>BMAC 02-156 on-chip ctrl</v>
      </c>
      <c r="G359" s="1">
        <v>1.26</v>
      </c>
      <c r="H359" s="1">
        <v>1.1499999999999999</v>
      </c>
      <c r="I359" s="1">
        <v>1.51</v>
      </c>
      <c r="J359" s="1">
        <v>13.99</v>
      </c>
      <c r="K359" s="1">
        <v>0.67</v>
      </c>
      <c r="L359" s="1">
        <v>2.4500000000000002</v>
      </c>
      <c r="M359" s="1">
        <v>3.69</v>
      </c>
      <c r="N359" s="1">
        <v>6.99</v>
      </c>
      <c r="O359" s="1">
        <v>7.34</v>
      </c>
      <c r="P359" s="1">
        <v>4.7300000000000004</v>
      </c>
      <c r="Q359" s="1">
        <v>42.94</v>
      </c>
      <c r="R359" s="2">
        <v>30.32</v>
      </c>
      <c r="S359" s="1">
        <v>4.68</v>
      </c>
      <c r="T359" s="1">
        <v>17.399999999999999</v>
      </c>
      <c r="U359" s="1">
        <v>3.24</v>
      </c>
      <c r="V359" s="1">
        <v>1543</v>
      </c>
      <c r="W359" s="1">
        <v>226.58</v>
      </c>
      <c r="X359" s="1">
        <v>166.2</v>
      </c>
      <c r="Y359" s="1">
        <v>36.340000000000003</v>
      </c>
      <c r="Z359" s="1">
        <v>3311</v>
      </c>
      <c r="AA359" s="1">
        <v>16536</v>
      </c>
      <c r="AB359" s="1">
        <v>54.85</v>
      </c>
      <c r="AC359" s="1">
        <v>447.68</v>
      </c>
      <c r="AD359" s="1">
        <v>29.99</v>
      </c>
    </row>
    <row r="360" spans="1:30" x14ac:dyDescent="0.2">
      <c r="A360" s="1" t="s">
        <v>306</v>
      </c>
      <c r="B360" s="3" t="s">
        <v>301</v>
      </c>
      <c r="C360" s="1" t="s">
        <v>32</v>
      </c>
      <c r="D360" s="1" t="s">
        <v>38</v>
      </c>
      <c r="E360" s="1" t="s">
        <v>34</v>
      </c>
      <c r="F360" s="1" t="str">
        <f>CONCATENATE(E360," ",B360," ",C360," ", D360)</f>
        <v>BMAC 02-156 on-chip ctrl</v>
      </c>
      <c r="G360" s="1">
        <v>1.1399999999999999</v>
      </c>
      <c r="H360" s="1">
        <v>1.02</v>
      </c>
      <c r="I360" s="1">
        <v>1.24</v>
      </c>
      <c r="J360" s="1">
        <v>14.83</v>
      </c>
      <c r="K360" s="1">
        <v>0.67</v>
      </c>
      <c r="L360" s="1">
        <v>2.2599999999999998</v>
      </c>
      <c r="M360" s="1">
        <v>3.69</v>
      </c>
      <c r="N360" s="1">
        <v>6.58</v>
      </c>
      <c r="O360" s="1">
        <v>5.39</v>
      </c>
      <c r="P360" s="1">
        <v>2.2799999999999998</v>
      </c>
      <c r="Q360" s="1">
        <v>42.94</v>
      </c>
      <c r="R360" s="2">
        <v>30.32</v>
      </c>
      <c r="S360" s="1">
        <v>5.4</v>
      </c>
      <c r="T360" s="1">
        <v>17.399999999999999</v>
      </c>
      <c r="U360" s="1">
        <v>2.37</v>
      </c>
      <c r="V360" s="1">
        <v>1591</v>
      </c>
      <c r="W360" s="1">
        <v>184.16</v>
      </c>
      <c r="X360" s="1">
        <v>156.13</v>
      </c>
      <c r="Y360" s="1">
        <v>33.799999999999997</v>
      </c>
      <c r="Z360" s="1">
        <v>2687</v>
      </c>
      <c r="AA360" s="1">
        <v>15890</v>
      </c>
      <c r="AB360" s="1">
        <v>64.17</v>
      </c>
      <c r="AC360" s="1">
        <v>541.77</v>
      </c>
      <c r="AD360" s="1">
        <v>31.36</v>
      </c>
    </row>
    <row r="361" spans="1:30" x14ac:dyDescent="0.2">
      <c r="B361" s="3"/>
      <c r="R361" s="2"/>
    </row>
    <row r="362" spans="1:30" x14ac:dyDescent="0.2">
      <c r="A362" s="1" t="s">
        <v>307</v>
      </c>
      <c r="B362" s="3" t="s">
        <v>301</v>
      </c>
      <c r="C362" s="1" t="s">
        <v>42</v>
      </c>
      <c r="D362" s="1" t="s">
        <v>33</v>
      </c>
      <c r="E362" s="1" t="s">
        <v>34</v>
      </c>
      <c r="F362" s="1" t="str">
        <f>CONCATENATE(E362," ",B362," ",C362," ", D362)</f>
        <v>BMAC 02-156 2D simSF</v>
      </c>
      <c r="G362" s="1">
        <v>1.96</v>
      </c>
      <c r="H362" s="1">
        <v>4.6100000000000003</v>
      </c>
      <c r="I362" s="1">
        <v>1.87</v>
      </c>
      <c r="J362" s="1">
        <v>15.26</v>
      </c>
      <c r="K362" s="1">
        <v>125.06</v>
      </c>
      <c r="L362" s="1">
        <v>4.1399999999999997</v>
      </c>
      <c r="M362" s="1">
        <v>5.37</v>
      </c>
      <c r="N362" s="1">
        <v>792.92</v>
      </c>
      <c r="O362" s="1">
        <v>9.8800000000000008</v>
      </c>
      <c r="P362" s="1">
        <v>6.42</v>
      </c>
      <c r="Q362" s="1">
        <v>66.349999999999994</v>
      </c>
      <c r="R362" s="1">
        <v>192.74</v>
      </c>
      <c r="S362" s="1">
        <v>57.41</v>
      </c>
      <c r="T362" s="1">
        <v>20.77</v>
      </c>
      <c r="U362" s="1">
        <v>4.3899999999999997</v>
      </c>
      <c r="V362" s="1">
        <v>386.53</v>
      </c>
      <c r="W362" s="1">
        <v>527.08000000000004</v>
      </c>
      <c r="X362" s="1">
        <v>194.94</v>
      </c>
      <c r="Y362" s="1">
        <v>49.64</v>
      </c>
      <c r="Z362" s="1">
        <v>3311</v>
      </c>
      <c r="AA362" s="1">
        <v>12486</v>
      </c>
      <c r="AB362" s="1">
        <v>90.35</v>
      </c>
      <c r="AC362" s="1">
        <v>1009</v>
      </c>
      <c r="AD362" s="1">
        <v>41.38</v>
      </c>
    </row>
    <row r="363" spans="1:30" x14ac:dyDescent="0.2">
      <c r="A363" s="1" t="s">
        <v>308</v>
      </c>
      <c r="B363" s="3" t="s">
        <v>301</v>
      </c>
      <c r="C363" s="1" t="s">
        <v>42</v>
      </c>
      <c r="D363" s="1" t="s">
        <v>33</v>
      </c>
      <c r="E363" s="1" t="s">
        <v>34</v>
      </c>
      <c r="F363" s="1" t="str">
        <f>CONCATENATE(E363," ",B363," ",C363," ", D363)</f>
        <v>BMAC 02-156 2D simSF</v>
      </c>
      <c r="G363" s="1">
        <v>1.72</v>
      </c>
      <c r="H363" s="1">
        <v>5.15</v>
      </c>
      <c r="I363" s="1">
        <v>1.51</v>
      </c>
      <c r="J363" s="1">
        <v>16.989999999999998</v>
      </c>
      <c r="K363" s="1">
        <v>138.79</v>
      </c>
      <c r="L363" s="1">
        <v>3.95</v>
      </c>
      <c r="M363" s="1">
        <v>4.51</v>
      </c>
      <c r="N363" s="1">
        <v>990.19</v>
      </c>
      <c r="O363" s="1">
        <v>10.83</v>
      </c>
      <c r="P363" s="1">
        <v>4.7300000000000004</v>
      </c>
      <c r="Q363" s="1">
        <v>54.3</v>
      </c>
      <c r="R363" s="1">
        <v>72.02</v>
      </c>
      <c r="S363" s="1">
        <v>71.22</v>
      </c>
      <c r="T363" s="1">
        <v>19.47</v>
      </c>
      <c r="U363" s="1">
        <v>3.24</v>
      </c>
      <c r="V363" s="1">
        <v>418.85</v>
      </c>
      <c r="W363" s="1">
        <v>398.92</v>
      </c>
      <c r="X363" s="1">
        <v>176.01</v>
      </c>
      <c r="Y363" s="1">
        <v>46.9</v>
      </c>
      <c r="Z363" s="1">
        <v>2999</v>
      </c>
      <c r="AA363" s="1">
        <v>19758</v>
      </c>
      <c r="AB363" s="1">
        <v>100.32</v>
      </c>
      <c r="AC363" s="1">
        <v>754.67</v>
      </c>
      <c r="AD363" s="1">
        <v>27.3</v>
      </c>
    </row>
    <row r="364" spans="1:30" x14ac:dyDescent="0.2">
      <c r="A364" s="1" t="s">
        <v>309</v>
      </c>
      <c r="B364" s="3" t="s">
        <v>301</v>
      </c>
      <c r="C364" s="1" t="s">
        <v>42</v>
      </c>
      <c r="D364" s="1" t="s">
        <v>33</v>
      </c>
      <c r="E364" s="1" t="s">
        <v>34</v>
      </c>
      <c r="F364" s="1" t="str">
        <f>CONCATENATE(E364," ",B364," ",C364," ", D364)</f>
        <v>BMAC 02-156 2D simSF</v>
      </c>
      <c r="G364" s="1">
        <v>1.6</v>
      </c>
      <c r="H364" s="1">
        <v>4.3</v>
      </c>
      <c r="I364" s="1">
        <v>1.8</v>
      </c>
      <c r="J364" s="1">
        <v>16.34</v>
      </c>
      <c r="K364" s="1">
        <v>140.77000000000001</v>
      </c>
      <c r="L364" s="1">
        <v>3.58</v>
      </c>
      <c r="M364" s="1">
        <v>4.51</v>
      </c>
      <c r="N364" s="1">
        <v>825.85</v>
      </c>
      <c r="O364" s="1">
        <v>12.79</v>
      </c>
      <c r="P364" s="1">
        <v>6.42</v>
      </c>
      <c r="Q364" s="1">
        <v>54.3</v>
      </c>
      <c r="R364" s="1">
        <v>72.02</v>
      </c>
      <c r="S364" s="1">
        <v>58.68</v>
      </c>
      <c r="T364" s="1">
        <v>19.47</v>
      </c>
      <c r="U364" s="1">
        <v>4</v>
      </c>
      <c r="V364" s="1">
        <v>434.19</v>
      </c>
      <c r="W364" s="1">
        <v>404.99</v>
      </c>
      <c r="X364" s="1">
        <v>176.01</v>
      </c>
      <c r="Y364" s="1">
        <v>52.4</v>
      </c>
      <c r="Z364" s="1">
        <v>3311</v>
      </c>
      <c r="AA364" s="1">
        <v>17640</v>
      </c>
      <c r="AB364" s="1">
        <v>97.21</v>
      </c>
      <c r="AC364" s="1">
        <v>667.87</v>
      </c>
      <c r="AD364" s="1">
        <v>25.99</v>
      </c>
    </row>
    <row r="365" spans="1:30" x14ac:dyDescent="0.2">
      <c r="B365" s="3"/>
    </row>
    <row r="366" spans="1:30" x14ac:dyDescent="0.2">
      <c r="A366" s="1" t="s">
        <v>310</v>
      </c>
      <c r="B366" s="3" t="s">
        <v>301</v>
      </c>
      <c r="C366" s="1" t="s">
        <v>42</v>
      </c>
      <c r="D366" s="1" t="s">
        <v>38</v>
      </c>
      <c r="E366" s="1" t="s">
        <v>34</v>
      </c>
      <c r="F366" s="1" t="str">
        <f t="shared" ref="F366:F376" si="9">CONCATENATE(E366," ",B366," ",C366," ", D366)</f>
        <v>BMAC 02-156 2D ctrl</v>
      </c>
      <c r="G366" s="1">
        <v>1.48</v>
      </c>
      <c r="H366" s="1">
        <v>1.8</v>
      </c>
      <c r="I366" s="1">
        <v>1.8</v>
      </c>
      <c r="J366" s="1">
        <v>13.58</v>
      </c>
      <c r="K366" s="1">
        <v>32.53</v>
      </c>
      <c r="L366" s="1">
        <v>3.2</v>
      </c>
      <c r="M366" s="1">
        <v>4.51</v>
      </c>
      <c r="N366" s="1">
        <v>9.98</v>
      </c>
      <c r="O366" s="1">
        <v>11.8</v>
      </c>
      <c r="P366" s="1">
        <v>7.6</v>
      </c>
      <c r="Q366" s="1">
        <v>48.52</v>
      </c>
      <c r="R366" s="1">
        <v>30.32</v>
      </c>
      <c r="S366" s="1">
        <v>4.68</v>
      </c>
      <c r="T366" s="1">
        <v>19.8</v>
      </c>
      <c r="U366" s="1">
        <v>4</v>
      </c>
      <c r="V366" s="1">
        <v>449.24</v>
      </c>
      <c r="W366" s="1">
        <v>404.99</v>
      </c>
      <c r="X366" s="1">
        <v>162.87</v>
      </c>
      <c r="Y366" s="1">
        <v>49.64</v>
      </c>
      <c r="Z366" s="1">
        <v>3623</v>
      </c>
      <c r="AA366" s="1">
        <v>12486</v>
      </c>
      <c r="AB366" s="1">
        <v>57.64</v>
      </c>
      <c r="AC366" s="1">
        <v>495.6</v>
      </c>
      <c r="AD366" s="1">
        <v>23.4</v>
      </c>
    </row>
    <row r="367" spans="1:30" x14ac:dyDescent="0.2">
      <c r="A367" s="1" t="s">
        <v>311</v>
      </c>
      <c r="B367" s="3" t="s">
        <v>301</v>
      </c>
      <c r="C367" s="1" t="s">
        <v>42</v>
      </c>
      <c r="D367" s="1" t="s">
        <v>38</v>
      </c>
      <c r="E367" s="1" t="s">
        <v>34</v>
      </c>
      <c r="F367" s="1" t="str">
        <f t="shared" si="9"/>
        <v>BMAC 02-156 2D ctrl</v>
      </c>
      <c r="G367" s="1">
        <v>1.37</v>
      </c>
      <c r="H367" s="1">
        <v>2.8</v>
      </c>
      <c r="I367" s="1">
        <v>2.2400000000000002</v>
      </c>
      <c r="J367" s="1">
        <v>12.76</v>
      </c>
      <c r="K367" s="1">
        <v>30.36</v>
      </c>
      <c r="L367" s="1">
        <v>3.2</v>
      </c>
      <c r="M367" s="1">
        <v>4.51</v>
      </c>
      <c r="N367" s="1">
        <v>9.98</v>
      </c>
      <c r="O367" s="1">
        <v>12.79</v>
      </c>
      <c r="P367" s="1">
        <v>8.2100000000000009</v>
      </c>
      <c r="Q367" s="1">
        <v>48.52</v>
      </c>
      <c r="R367" s="1">
        <v>30.32</v>
      </c>
      <c r="S367" s="1">
        <v>4.68</v>
      </c>
      <c r="T367" s="1">
        <v>20.13</v>
      </c>
      <c r="U367" s="1">
        <v>4</v>
      </c>
      <c r="V367" s="1">
        <v>404.17</v>
      </c>
      <c r="W367" s="1">
        <v>400.95</v>
      </c>
      <c r="X367" s="1">
        <v>169.5</v>
      </c>
      <c r="Y367" s="1">
        <v>49.64</v>
      </c>
      <c r="Z367" s="1">
        <v>3623</v>
      </c>
      <c r="AA367" s="1">
        <v>14733</v>
      </c>
      <c r="AB367" s="1">
        <v>57.33</v>
      </c>
      <c r="AC367" s="1">
        <v>494.97</v>
      </c>
      <c r="AD367" s="1">
        <v>24.68</v>
      </c>
    </row>
    <row r="368" spans="1:30" x14ac:dyDescent="0.2">
      <c r="A368" s="1" t="s">
        <v>312</v>
      </c>
      <c r="B368" s="3" t="s">
        <v>301</v>
      </c>
      <c r="C368" s="1" t="s">
        <v>42</v>
      </c>
      <c r="D368" s="1" t="s">
        <v>38</v>
      </c>
      <c r="E368" s="1" t="s">
        <v>34</v>
      </c>
      <c r="F368" s="1" t="str">
        <f t="shared" si="9"/>
        <v>BMAC 02-156 2D ctrl</v>
      </c>
      <c r="G368" s="1">
        <v>1.48</v>
      </c>
      <c r="H368" s="1">
        <v>7.9</v>
      </c>
      <c r="I368" s="1">
        <v>2.2400000000000002</v>
      </c>
      <c r="J368" s="1">
        <v>14.83</v>
      </c>
      <c r="K368" s="1">
        <v>47.21</v>
      </c>
      <c r="L368" s="1">
        <v>3.2</v>
      </c>
      <c r="M368" s="1">
        <v>4.93</v>
      </c>
      <c r="N368" s="1">
        <v>9.98</v>
      </c>
      <c r="O368" s="1">
        <v>13.78</v>
      </c>
      <c r="P368" s="1">
        <v>8.2100000000000009</v>
      </c>
      <c r="Q368" s="1">
        <v>54.3</v>
      </c>
      <c r="R368" s="1">
        <v>72.02</v>
      </c>
      <c r="S368" s="1">
        <v>5.4</v>
      </c>
      <c r="T368" s="1">
        <v>20.77</v>
      </c>
      <c r="U368" s="1">
        <v>4.8</v>
      </c>
      <c r="V368" s="1">
        <v>414.48</v>
      </c>
      <c r="W368" s="1">
        <v>317.85000000000002</v>
      </c>
      <c r="X368" s="1">
        <v>176.01</v>
      </c>
      <c r="Y368" s="1">
        <v>58.02</v>
      </c>
      <c r="Z368" s="1">
        <v>3933</v>
      </c>
      <c r="AA368" s="1">
        <v>14396</v>
      </c>
      <c r="AB368" s="1">
        <v>57.95</v>
      </c>
      <c r="AC368" s="1">
        <v>532.69000000000005</v>
      </c>
      <c r="AD368" s="1">
        <v>25.99</v>
      </c>
    </row>
    <row r="369" spans="1:30" x14ac:dyDescent="0.2">
      <c r="A369" s="1" t="s">
        <v>313</v>
      </c>
      <c r="C369" s="1" t="s">
        <v>63</v>
      </c>
      <c r="D369" s="1" t="s">
        <v>33</v>
      </c>
      <c r="E369" s="1" t="s">
        <v>63</v>
      </c>
      <c r="F369" s="1" t="str">
        <f t="shared" si="9"/>
        <v>background  background simSF</v>
      </c>
      <c r="G369" s="1">
        <v>1.37</v>
      </c>
      <c r="H369" s="1">
        <v>0.9</v>
      </c>
      <c r="I369" s="1">
        <v>1.24</v>
      </c>
      <c r="J369" s="1">
        <v>19.68</v>
      </c>
      <c r="K369" s="1">
        <v>0.67</v>
      </c>
      <c r="L369" s="1">
        <v>2.63</v>
      </c>
      <c r="M369" s="1">
        <v>3.89</v>
      </c>
      <c r="N369" s="1">
        <v>1411</v>
      </c>
      <c r="O369" s="1">
        <v>7.56</v>
      </c>
      <c r="P369" s="1">
        <v>2.2799999999999998</v>
      </c>
      <c r="Q369" s="1">
        <v>48.52</v>
      </c>
      <c r="R369" s="1">
        <v>30.32</v>
      </c>
      <c r="S369" s="1">
        <v>83.44</v>
      </c>
      <c r="T369" s="1">
        <v>18.100000000000001</v>
      </c>
      <c r="U369" s="1">
        <v>2.54</v>
      </c>
      <c r="V369" s="1">
        <v>288.98</v>
      </c>
      <c r="W369" s="1">
        <v>319.88</v>
      </c>
      <c r="X369" s="1">
        <v>424.22</v>
      </c>
      <c r="Y369" s="1">
        <v>38.92</v>
      </c>
      <c r="Z369" s="1">
        <v>2687</v>
      </c>
      <c r="AA369" s="1">
        <v>15563</v>
      </c>
      <c r="AB369" s="1">
        <v>102.19</v>
      </c>
      <c r="AC369" s="1">
        <v>741.72</v>
      </c>
      <c r="AD369" s="1">
        <v>34.15</v>
      </c>
    </row>
    <row r="370" spans="1:30" x14ac:dyDescent="0.2">
      <c r="A370" s="1" t="s">
        <v>314</v>
      </c>
      <c r="C370" s="1" t="s">
        <v>63</v>
      </c>
      <c r="D370" s="1" t="s">
        <v>38</v>
      </c>
      <c r="E370" s="1" t="s">
        <v>63</v>
      </c>
      <c r="F370" s="1" t="str">
        <f t="shared" si="9"/>
        <v>background  background ctrl</v>
      </c>
      <c r="G370" s="1">
        <v>1.1399999999999999</v>
      </c>
      <c r="H370" s="1">
        <v>0.9</v>
      </c>
      <c r="I370" s="1">
        <v>1.24</v>
      </c>
      <c r="J370" s="1">
        <v>13.58</v>
      </c>
      <c r="K370" s="1">
        <v>0.53</v>
      </c>
      <c r="L370" s="1">
        <v>2.2599999999999998</v>
      </c>
      <c r="M370" s="1">
        <v>3.69</v>
      </c>
      <c r="N370" s="1">
        <v>6.58</v>
      </c>
      <c r="O370" s="1">
        <v>5.81</v>
      </c>
      <c r="P370" s="1">
        <v>2.72</v>
      </c>
      <c r="Q370" s="1">
        <v>42.94</v>
      </c>
      <c r="R370" s="1">
        <v>30.32</v>
      </c>
      <c r="S370" s="1">
        <v>3.76</v>
      </c>
      <c r="T370" s="1">
        <v>16.670000000000002</v>
      </c>
      <c r="U370" s="1">
        <v>2.54</v>
      </c>
      <c r="V370" s="1">
        <v>281.63</v>
      </c>
      <c r="W370" s="1">
        <v>209.38</v>
      </c>
      <c r="X370" s="1">
        <v>156.13</v>
      </c>
      <c r="Y370" s="1">
        <v>36.340000000000003</v>
      </c>
      <c r="Z370" s="1">
        <v>2375</v>
      </c>
      <c r="AA370" s="1">
        <v>12486</v>
      </c>
      <c r="AB370" s="1">
        <v>56.09</v>
      </c>
      <c r="AC370" s="1">
        <v>459.85</v>
      </c>
      <c r="AD370" s="1">
        <v>32.75</v>
      </c>
    </row>
    <row r="371" spans="1:30" x14ac:dyDescent="0.2">
      <c r="A371" s="1" t="s">
        <v>315</v>
      </c>
      <c r="B371" s="3" t="s">
        <v>316</v>
      </c>
      <c r="C371" s="1" t="s">
        <v>32</v>
      </c>
      <c r="D371" s="1" t="s">
        <v>33</v>
      </c>
      <c r="E371" s="1" t="s">
        <v>34</v>
      </c>
      <c r="F371" s="1" t="str">
        <f t="shared" si="9"/>
        <v>BMAC 01-118 on-chip simSF</v>
      </c>
      <c r="G371" s="1">
        <v>1.72</v>
      </c>
      <c r="H371" s="1">
        <v>1.27</v>
      </c>
      <c r="I371" s="1">
        <v>1.87</v>
      </c>
      <c r="J371" s="1">
        <v>24.36</v>
      </c>
      <c r="K371" s="1">
        <v>96.88</v>
      </c>
      <c r="L371" s="1">
        <v>3.86</v>
      </c>
      <c r="M371" s="1">
        <v>4.51</v>
      </c>
      <c r="N371" s="1">
        <v>1975</v>
      </c>
      <c r="O371" s="1">
        <v>8.01</v>
      </c>
      <c r="P371" s="1">
        <v>3.69</v>
      </c>
      <c r="Q371" s="1">
        <v>60.24</v>
      </c>
      <c r="R371" s="1">
        <v>72.02</v>
      </c>
      <c r="S371" s="1">
        <v>132.86000000000001</v>
      </c>
      <c r="T371" s="1">
        <v>20.13</v>
      </c>
      <c r="U371" s="1">
        <v>2.88</v>
      </c>
      <c r="V371" s="1">
        <v>1680</v>
      </c>
      <c r="W371" s="1">
        <v>303.64999999999998</v>
      </c>
      <c r="X371" s="1">
        <v>560.91999999999996</v>
      </c>
      <c r="Y371" s="1">
        <v>44.21</v>
      </c>
      <c r="Z371" s="1">
        <v>2999</v>
      </c>
      <c r="AA371" s="1">
        <v>19165</v>
      </c>
      <c r="AB371" s="1">
        <v>105.3</v>
      </c>
      <c r="AC371" s="1">
        <v>734.21</v>
      </c>
      <c r="AD371" s="1">
        <v>32.75</v>
      </c>
    </row>
    <row r="372" spans="1:30" x14ac:dyDescent="0.2">
      <c r="A372" s="1" t="s">
        <v>317</v>
      </c>
      <c r="B372" s="3" t="s">
        <v>316</v>
      </c>
      <c r="C372" s="1" t="s">
        <v>32</v>
      </c>
      <c r="D372" s="1" t="s">
        <v>33</v>
      </c>
      <c r="E372" s="1" t="s">
        <v>34</v>
      </c>
      <c r="F372" s="1" t="str">
        <f t="shared" si="9"/>
        <v>BMAC 01-118 on-chip simSF</v>
      </c>
      <c r="G372" s="1">
        <v>1.96</v>
      </c>
      <c r="H372" s="1">
        <v>1.34</v>
      </c>
      <c r="I372" s="1">
        <v>1.94</v>
      </c>
      <c r="J372" s="1">
        <v>25.32</v>
      </c>
      <c r="K372" s="1">
        <v>309.25</v>
      </c>
      <c r="L372" s="1">
        <v>4.24</v>
      </c>
      <c r="M372" s="1">
        <v>4.51</v>
      </c>
      <c r="N372" s="1">
        <v>1986</v>
      </c>
      <c r="O372" s="1">
        <v>8.6999999999999993</v>
      </c>
      <c r="P372" s="1">
        <v>4.7300000000000004</v>
      </c>
      <c r="Q372" s="1">
        <v>60.24</v>
      </c>
      <c r="R372" s="1">
        <v>113.07</v>
      </c>
      <c r="S372" s="1">
        <v>144.43</v>
      </c>
      <c r="T372" s="1">
        <v>20.77</v>
      </c>
      <c r="U372" s="1">
        <v>3.06</v>
      </c>
      <c r="V372" s="1">
        <v>1655</v>
      </c>
      <c r="W372" s="1">
        <v>431.28</v>
      </c>
      <c r="X372" s="1">
        <v>584.04999999999995</v>
      </c>
      <c r="Y372" s="1">
        <v>44.21</v>
      </c>
      <c r="Z372" s="1">
        <v>3623</v>
      </c>
      <c r="AA372" s="1">
        <v>19314</v>
      </c>
      <c r="AB372" s="1">
        <v>105.92</v>
      </c>
      <c r="AC372" s="1">
        <v>708.7</v>
      </c>
      <c r="AD372" s="1">
        <v>37</v>
      </c>
    </row>
    <row r="373" spans="1:30" x14ac:dyDescent="0.2">
      <c r="A373" s="1" t="s">
        <v>318</v>
      </c>
      <c r="B373" s="3" t="s">
        <v>316</v>
      </c>
      <c r="C373" s="1" t="s">
        <v>32</v>
      </c>
      <c r="D373" s="1" t="s">
        <v>33</v>
      </c>
      <c r="E373" s="1" t="s">
        <v>34</v>
      </c>
      <c r="F373" s="1" t="str">
        <f t="shared" si="9"/>
        <v>BMAC 01-118 on-chip simSF</v>
      </c>
      <c r="G373" s="1">
        <v>1.96</v>
      </c>
      <c r="H373" s="1">
        <v>1.27</v>
      </c>
      <c r="I373" s="1">
        <v>1.72</v>
      </c>
      <c r="J373" s="1">
        <v>26.29</v>
      </c>
      <c r="K373" s="1">
        <v>324.8</v>
      </c>
      <c r="L373" s="1">
        <v>4.1399999999999997</v>
      </c>
      <c r="M373" s="1">
        <v>4.51</v>
      </c>
      <c r="N373" s="1">
        <v>2603</v>
      </c>
      <c r="O373" s="1">
        <v>8.4700000000000006</v>
      </c>
      <c r="P373" s="1">
        <v>4.2</v>
      </c>
      <c r="Q373" s="1">
        <v>60.24</v>
      </c>
      <c r="R373" s="1">
        <v>113.07</v>
      </c>
      <c r="S373" s="1">
        <v>151.25</v>
      </c>
      <c r="T373" s="1">
        <v>20.77</v>
      </c>
      <c r="U373" s="1">
        <v>2.88</v>
      </c>
      <c r="V373" s="1">
        <v>1658</v>
      </c>
      <c r="W373" s="1">
        <v>346.25</v>
      </c>
      <c r="X373" s="1">
        <v>490.25</v>
      </c>
      <c r="Y373" s="1">
        <v>44.21</v>
      </c>
      <c r="Z373" s="1">
        <v>2999</v>
      </c>
      <c r="AA373" s="1">
        <v>20991</v>
      </c>
      <c r="AB373" s="1">
        <v>122.08</v>
      </c>
      <c r="AC373" s="1">
        <v>832.04</v>
      </c>
      <c r="AD373" s="1">
        <v>37</v>
      </c>
    </row>
    <row r="374" spans="1:30" x14ac:dyDescent="0.2">
      <c r="A374" s="1" t="s">
        <v>319</v>
      </c>
      <c r="B374" s="3" t="s">
        <v>316</v>
      </c>
      <c r="C374" s="1" t="s">
        <v>32</v>
      </c>
      <c r="D374" s="1" t="s">
        <v>33</v>
      </c>
      <c r="E374" s="1" t="s">
        <v>34</v>
      </c>
      <c r="F374" s="1" t="str">
        <f t="shared" si="9"/>
        <v>BMAC 01-118 on-chip simSF</v>
      </c>
      <c r="G374" s="1">
        <v>1.96</v>
      </c>
      <c r="H374" s="1">
        <v>1.27</v>
      </c>
      <c r="I374" s="1">
        <v>1.8</v>
      </c>
      <c r="J374" s="1">
        <v>24.6</v>
      </c>
      <c r="K374" s="1">
        <v>175.35</v>
      </c>
      <c r="L374" s="1">
        <v>3.77</v>
      </c>
      <c r="M374" s="1">
        <v>4.51</v>
      </c>
      <c r="N374" s="1">
        <v>2124</v>
      </c>
      <c r="O374" s="1">
        <v>8.94</v>
      </c>
      <c r="P374" s="1">
        <v>3.94</v>
      </c>
      <c r="Q374" s="1">
        <v>60.24</v>
      </c>
      <c r="R374" s="1">
        <v>153.32</v>
      </c>
      <c r="S374" s="1">
        <v>145.75</v>
      </c>
      <c r="T374" s="1">
        <v>20.13</v>
      </c>
      <c r="U374" s="1">
        <v>2.88</v>
      </c>
      <c r="V374" s="1">
        <v>1676</v>
      </c>
      <c r="W374" s="1">
        <v>457.54</v>
      </c>
      <c r="X374" s="1">
        <v>620.46</v>
      </c>
      <c r="Y374" s="1">
        <v>46.9</v>
      </c>
      <c r="Z374" s="1">
        <v>3623</v>
      </c>
      <c r="AA374" s="1">
        <v>19165</v>
      </c>
      <c r="AB374" s="1">
        <v>108.41</v>
      </c>
      <c r="AC374" s="1">
        <v>743.51</v>
      </c>
      <c r="AD374" s="1">
        <v>35.57</v>
      </c>
    </row>
    <row r="375" spans="1:30" x14ac:dyDescent="0.2">
      <c r="A375" s="1" t="s">
        <v>320</v>
      </c>
      <c r="B375" s="3" t="s">
        <v>316</v>
      </c>
      <c r="C375" s="1" t="s">
        <v>32</v>
      </c>
      <c r="D375" s="1" t="s">
        <v>38</v>
      </c>
      <c r="E375" s="1" t="s">
        <v>34</v>
      </c>
      <c r="F375" s="1" t="str">
        <f t="shared" si="9"/>
        <v>BMAC 01-118 on-chip ctrl</v>
      </c>
      <c r="G375" s="1">
        <v>1.6</v>
      </c>
      <c r="H375" s="1">
        <v>1.4</v>
      </c>
      <c r="I375" s="1">
        <v>1.94</v>
      </c>
      <c r="J375" s="1">
        <v>20.59</v>
      </c>
      <c r="K375" s="1">
        <v>165.25</v>
      </c>
      <c r="L375" s="1">
        <v>3.2</v>
      </c>
      <c r="M375" s="1">
        <v>4.93</v>
      </c>
      <c r="N375" s="1">
        <v>6.99</v>
      </c>
      <c r="O375" s="1">
        <v>7.79</v>
      </c>
      <c r="P375" s="1">
        <v>5.84</v>
      </c>
      <c r="Q375" s="1">
        <v>54.3</v>
      </c>
      <c r="R375" s="1">
        <v>72.02</v>
      </c>
      <c r="S375" s="1">
        <v>4.68</v>
      </c>
      <c r="T375" s="1">
        <v>19.13</v>
      </c>
      <c r="U375" s="1">
        <v>3.61</v>
      </c>
      <c r="V375" s="1">
        <v>1554</v>
      </c>
      <c r="W375" s="1">
        <v>338.14</v>
      </c>
      <c r="X375" s="1">
        <v>176.01</v>
      </c>
      <c r="Y375" s="1">
        <v>46.9</v>
      </c>
      <c r="Z375" s="1">
        <v>3623</v>
      </c>
      <c r="AA375" s="1">
        <v>14901</v>
      </c>
      <c r="AB375" s="1">
        <v>57.02</v>
      </c>
      <c r="AC375" s="1">
        <v>477.48</v>
      </c>
      <c r="AD375" s="1">
        <v>32.75</v>
      </c>
    </row>
    <row r="376" spans="1:30" x14ac:dyDescent="0.2">
      <c r="A376" s="1" t="s">
        <v>321</v>
      </c>
      <c r="B376" s="3" t="s">
        <v>316</v>
      </c>
      <c r="C376" s="1" t="s">
        <v>32</v>
      </c>
      <c r="D376" s="1" t="s">
        <v>38</v>
      </c>
      <c r="E376" s="1" t="s">
        <v>34</v>
      </c>
      <c r="F376" s="1" t="str">
        <f t="shared" si="9"/>
        <v>BMAC 01-118 on-chip ctrl</v>
      </c>
      <c r="G376" s="1">
        <v>1.6</v>
      </c>
      <c r="H376" s="1">
        <v>1.4</v>
      </c>
      <c r="I376" s="1">
        <v>2.0099999999999998</v>
      </c>
      <c r="J376" s="1">
        <v>21.06</v>
      </c>
      <c r="K376" s="1">
        <v>94.87</v>
      </c>
      <c r="L376" s="1">
        <v>3.39</v>
      </c>
      <c r="M376" s="1">
        <v>4.93</v>
      </c>
      <c r="N376" s="1">
        <v>7.39</v>
      </c>
      <c r="O376" s="1">
        <v>8.94</v>
      </c>
      <c r="P376" s="1">
        <v>5.84</v>
      </c>
      <c r="Q376" s="1">
        <v>48.52</v>
      </c>
      <c r="R376" s="1">
        <v>113.07</v>
      </c>
      <c r="S376" s="1">
        <v>4.21</v>
      </c>
      <c r="T376" s="1">
        <v>18.79</v>
      </c>
      <c r="U376" s="1">
        <v>3.61</v>
      </c>
      <c r="V376" s="1">
        <v>1632</v>
      </c>
      <c r="W376" s="1">
        <v>257.99</v>
      </c>
      <c r="X376" s="1">
        <v>169.5</v>
      </c>
      <c r="Y376" s="1">
        <v>52.4</v>
      </c>
      <c r="Z376" s="1">
        <v>3623</v>
      </c>
      <c r="AA376" s="1">
        <v>15727</v>
      </c>
      <c r="AB376" s="1">
        <v>60.43</v>
      </c>
      <c r="AC376" s="1">
        <v>490.47</v>
      </c>
      <c r="AD376" s="1">
        <v>34.15</v>
      </c>
    </row>
    <row r="377" spans="1:30" x14ac:dyDescent="0.2">
      <c r="B377" s="3"/>
    </row>
    <row r="378" spans="1:30" x14ac:dyDescent="0.2">
      <c r="B378" s="3"/>
    </row>
    <row r="379" spans="1:30" x14ac:dyDescent="0.2">
      <c r="A379" s="1" t="s">
        <v>322</v>
      </c>
      <c r="B379" s="3" t="s">
        <v>316</v>
      </c>
      <c r="C379" s="1" t="s">
        <v>42</v>
      </c>
      <c r="D379" s="1" t="s">
        <v>33</v>
      </c>
      <c r="E379" s="1" t="s">
        <v>34</v>
      </c>
      <c r="F379" s="1" t="str">
        <f>CONCATENATE(E379," ",B379," ",C379," ", D379)</f>
        <v>BMAC 01-118 2D simSF</v>
      </c>
      <c r="G379" s="1">
        <v>3.37</v>
      </c>
      <c r="H379" s="1">
        <v>10.53</v>
      </c>
      <c r="I379" s="1">
        <v>1.72</v>
      </c>
      <c r="J379" s="1">
        <v>21.99</v>
      </c>
      <c r="K379" s="1">
        <v>1055</v>
      </c>
      <c r="L379" s="1">
        <v>6.22</v>
      </c>
      <c r="M379" s="1">
        <v>4.93</v>
      </c>
      <c r="N379" s="1">
        <v>789.92</v>
      </c>
      <c r="O379" s="1">
        <v>15.04</v>
      </c>
      <c r="P379" s="1">
        <v>6.42</v>
      </c>
      <c r="Q379" s="1">
        <v>60.24</v>
      </c>
      <c r="R379" s="1">
        <v>153.32</v>
      </c>
      <c r="S379" s="1">
        <v>73.680000000000007</v>
      </c>
      <c r="T379" s="1">
        <v>23.84</v>
      </c>
      <c r="U379" s="1">
        <v>3.61</v>
      </c>
      <c r="V379" s="1">
        <v>806.14</v>
      </c>
      <c r="W379" s="1">
        <v>451.48</v>
      </c>
      <c r="X379" s="1">
        <v>182.42</v>
      </c>
      <c r="Y379" s="1">
        <v>52.4</v>
      </c>
      <c r="Z379" s="1">
        <v>3623</v>
      </c>
      <c r="AA379" s="1">
        <v>17484</v>
      </c>
      <c r="AB379" s="1">
        <v>102.19</v>
      </c>
      <c r="AC379" s="1">
        <v>843.98</v>
      </c>
      <c r="AD379" s="1">
        <v>28.64</v>
      </c>
    </row>
    <row r="380" spans="1:30" x14ac:dyDescent="0.2">
      <c r="A380" s="1" t="s">
        <v>323</v>
      </c>
      <c r="B380" s="3" t="s">
        <v>316</v>
      </c>
      <c r="C380" s="1" t="s">
        <v>42</v>
      </c>
      <c r="D380" s="1" t="s">
        <v>33</v>
      </c>
      <c r="E380" s="1" t="s">
        <v>34</v>
      </c>
      <c r="F380" s="1" t="str">
        <f>CONCATENATE(E380," ",B380," ",C380," ", D380)</f>
        <v>BMAC 01-118 2D simSF</v>
      </c>
      <c r="G380" s="1">
        <v>2.98</v>
      </c>
      <c r="H380" s="1">
        <v>42.33</v>
      </c>
      <c r="I380" s="1">
        <v>1.51</v>
      </c>
      <c r="J380" s="1">
        <v>39.49</v>
      </c>
      <c r="K380" s="1">
        <v>1152</v>
      </c>
      <c r="L380" s="1">
        <v>6.03</v>
      </c>
      <c r="M380" s="1">
        <v>4.51</v>
      </c>
      <c r="N380" s="1">
        <v>831.39</v>
      </c>
      <c r="O380" s="1">
        <v>14.28</v>
      </c>
      <c r="P380" s="1">
        <v>6.42</v>
      </c>
      <c r="Q380" s="1">
        <v>60.24</v>
      </c>
      <c r="R380" s="1">
        <v>72.02</v>
      </c>
      <c r="S380" s="1">
        <v>68.239999999999995</v>
      </c>
      <c r="T380" s="1">
        <v>24.43</v>
      </c>
      <c r="U380" s="1">
        <v>3.24</v>
      </c>
      <c r="V380" s="1">
        <v>604.04999999999995</v>
      </c>
      <c r="W380" s="1">
        <v>465.61</v>
      </c>
      <c r="X380" s="1">
        <v>169.5</v>
      </c>
      <c r="Y380" s="1">
        <v>52.4</v>
      </c>
      <c r="Z380" s="1">
        <v>3623</v>
      </c>
      <c r="AA380" s="1">
        <v>18562</v>
      </c>
      <c r="AB380" s="1">
        <v>100.94</v>
      </c>
      <c r="AC380" s="1">
        <v>958.84</v>
      </c>
      <c r="AD380" s="1">
        <v>28.64</v>
      </c>
    </row>
    <row r="381" spans="1:30" x14ac:dyDescent="0.2">
      <c r="A381" s="1" t="s">
        <v>324</v>
      </c>
      <c r="B381" s="3" t="s">
        <v>316</v>
      </c>
      <c r="C381" s="1" t="s">
        <v>42</v>
      </c>
      <c r="D381" s="1" t="s">
        <v>33</v>
      </c>
      <c r="E381" s="1" t="s">
        <v>34</v>
      </c>
      <c r="F381" s="1" t="str">
        <f>CONCATENATE(E381," ",B381," ",C381," ", D381)</f>
        <v>BMAC 01-118 2D simSF</v>
      </c>
      <c r="G381" s="1">
        <v>3.11</v>
      </c>
      <c r="H381" s="1">
        <v>11.09</v>
      </c>
      <c r="I381" s="1">
        <v>1.94</v>
      </c>
      <c r="J381" s="1">
        <v>20.59</v>
      </c>
      <c r="K381" s="1">
        <v>1277</v>
      </c>
      <c r="L381" s="1">
        <v>6.79</v>
      </c>
      <c r="M381" s="1">
        <v>5.37</v>
      </c>
      <c r="N381" s="1">
        <v>819.13</v>
      </c>
      <c r="O381" s="1">
        <v>16.809999999999999</v>
      </c>
      <c r="P381" s="1">
        <v>8.83</v>
      </c>
      <c r="Q381" s="1">
        <v>66.349999999999994</v>
      </c>
      <c r="R381" s="1">
        <v>153.32</v>
      </c>
      <c r="S381" s="1">
        <v>62.98</v>
      </c>
      <c r="T381" s="1">
        <v>23.25</v>
      </c>
      <c r="U381" s="1">
        <v>4</v>
      </c>
      <c r="V381" s="1">
        <v>997.12</v>
      </c>
      <c r="W381" s="1">
        <v>522.04999999999995</v>
      </c>
      <c r="X381" s="1">
        <v>176.01</v>
      </c>
      <c r="Y381" s="1">
        <v>60.88</v>
      </c>
      <c r="Z381" s="1">
        <v>3623</v>
      </c>
      <c r="AA381" s="1">
        <v>18562</v>
      </c>
      <c r="AB381" s="1">
        <v>107.79</v>
      </c>
      <c r="AC381" s="1">
        <v>824.23</v>
      </c>
      <c r="AD381" s="1">
        <v>32.75</v>
      </c>
    </row>
    <row r="382" spans="1:30" x14ac:dyDescent="0.2">
      <c r="B382" s="3"/>
    </row>
    <row r="383" spans="1:30" x14ac:dyDescent="0.2">
      <c r="A383" s="1" t="s">
        <v>325</v>
      </c>
      <c r="B383" s="3" t="s">
        <v>316</v>
      </c>
      <c r="C383" s="1" t="s">
        <v>42</v>
      </c>
      <c r="D383" s="1" t="s">
        <v>38</v>
      </c>
      <c r="E383" s="1" t="s">
        <v>34</v>
      </c>
      <c r="F383" s="1" t="str">
        <f>CONCATENATE(E383," ",B383," ",C383," ", D383)</f>
        <v>BMAC 01-118 2D ctrl</v>
      </c>
      <c r="G383" s="1">
        <v>2.33</v>
      </c>
      <c r="H383" s="1">
        <v>5.85</v>
      </c>
      <c r="I383" s="1">
        <v>1.51</v>
      </c>
      <c r="J383" s="1">
        <v>21.52</v>
      </c>
      <c r="K383" s="1">
        <v>262.97000000000003</v>
      </c>
      <c r="L383" s="1">
        <v>4.71</v>
      </c>
      <c r="M383" s="1">
        <v>4.51</v>
      </c>
      <c r="N383" s="1">
        <v>36.090000000000003</v>
      </c>
      <c r="O383" s="1">
        <v>13.53</v>
      </c>
      <c r="P383" s="1">
        <v>4.7300000000000004</v>
      </c>
      <c r="Q383" s="1">
        <v>54.3</v>
      </c>
      <c r="R383" s="1">
        <v>30.32</v>
      </c>
      <c r="S383" s="1">
        <v>6.63</v>
      </c>
      <c r="T383" s="1">
        <v>20.13</v>
      </c>
      <c r="U383" s="1">
        <v>3.24</v>
      </c>
      <c r="V383" s="1">
        <v>797.65</v>
      </c>
      <c r="W383" s="1">
        <v>473.69</v>
      </c>
      <c r="X383" s="1">
        <v>162.87</v>
      </c>
      <c r="Y383" s="1">
        <v>46.9</v>
      </c>
      <c r="Z383" s="1">
        <v>3311</v>
      </c>
      <c r="AA383" s="1">
        <v>13192</v>
      </c>
      <c r="AB383" s="1">
        <v>61.06</v>
      </c>
      <c r="AC383" s="1">
        <v>756.03</v>
      </c>
      <c r="AD383" s="1">
        <v>26.64</v>
      </c>
    </row>
    <row r="384" spans="1:30" x14ac:dyDescent="0.2">
      <c r="A384" s="1" t="s">
        <v>326</v>
      </c>
      <c r="B384" s="3" t="s">
        <v>316</v>
      </c>
      <c r="C384" s="1" t="s">
        <v>42</v>
      </c>
      <c r="D384" s="1" t="s">
        <v>38</v>
      </c>
      <c r="E384" s="1" t="s">
        <v>34</v>
      </c>
      <c r="F384" s="1" t="str">
        <f>CONCATENATE(E384," ",B384," ",C384," ", D384)</f>
        <v>BMAC 01-118 2D ctrl</v>
      </c>
      <c r="G384" s="1">
        <v>2.21</v>
      </c>
      <c r="H384" s="1">
        <v>4.6100000000000003</v>
      </c>
      <c r="I384" s="1">
        <v>1.65</v>
      </c>
      <c r="J384" s="1">
        <v>13.99</v>
      </c>
      <c r="K384" s="1">
        <v>261.12</v>
      </c>
      <c r="L384" s="1">
        <v>4.1399999999999997</v>
      </c>
      <c r="M384" s="1">
        <v>4.51</v>
      </c>
      <c r="N384" s="1">
        <v>34.770000000000003</v>
      </c>
      <c r="O384" s="1">
        <v>12.79</v>
      </c>
      <c r="P384" s="1">
        <v>5.28</v>
      </c>
      <c r="Q384" s="1">
        <v>48.52</v>
      </c>
      <c r="R384" s="1">
        <v>51.23</v>
      </c>
      <c r="S384" s="1">
        <v>6.13</v>
      </c>
      <c r="T384" s="1">
        <v>20.13</v>
      </c>
      <c r="U384" s="1">
        <v>3.24</v>
      </c>
      <c r="V384" s="1">
        <v>787.02</v>
      </c>
      <c r="W384" s="1">
        <v>458.55</v>
      </c>
      <c r="X384" s="1">
        <v>162.87</v>
      </c>
      <c r="Y384" s="1">
        <v>49.64</v>
      </c>
      <c r="Z384" s="1">
        <v>3311</v>
      </c>
      <c r="AA384" s="1">
        <v>13885</v>
      </c>
      <c r="AB384" s="1">
        <v>61.68</v>
      </c>
      <c r="AC384" s="1">
        <v>762.82</v>
      </c>
      <c r="AD384" s="1">
        <v>25.99</v>
      </c>
    </row>
    <row r="385" spans="1:30" x14ac:dyDescent="0.2">
      <c r="A385" s="1" t="s">
        <v>327</v>
      </c>
      <c r="B385" s="3" t="s">
        <v>316</v>
      </c>
      <c r="C385" s="1" t="s">
        <v>42</v>
      </c>
      <c r="D385" s="1" t="s">
        <v>38</v>
      </c>
      <c r="E385" s="1" t="s">
        <v>34</v>
      </c>
      <c r="F385" s="1" t="str">
        <f>CONCATENATE(E385," ",B385," ",C385," ", D385)</f>
        <v>BMAC 01-118 2D ctrl</v>
      </c>
      <c r="G385" s="1">
        <v>2.59</v>
      </c>
      <c r="H385" s="1">
        <v>6.16</v>
      </c>
      <c r="I385" s="1">
        <v>1.8</v>
      </c>
      <c r="J385" s="1">
        <v>16.55</v>
      </c>
      <c r="K385" s="1">
        <v>302.01</v>
      </c>
      <c r="L385" s="1">
        <v>5.65</v>
      </c>
      <c r="M385" s="1">
        <v>4.51</v>
      </c>
      <c r="N385" s="1">
        <v>36.42</v>
      </c>
      <c r="O385" s="1">
        <v>12.79</v>
      </c>
      <c r="P385" s="1">
        <v>5.84</v>
      </c>
      <c r="Q385" s="1">
        <v>54.3</v>
      </c>
      <c r="R385" s="1">
        <v>30.32</v>
      </c>
      <c r="S385" s="1">
        <v>5.88</v>
      </c>
      <c r="T385" s="1">
        <v>20.77</v>
      </c>
      <c r="U385" s="1">
        <v>4</v>
      </c>
      <c r="V385" s="1">
        <v>740.45</v>
      </c>
      <c r="W385" s="1">
        <v>469.65</v>
      </c>
      <c r="X385" s="1">
        <v>162.87</v>
      </c>
      <c r="Y385" s="1">
        <v>49.64</v>
      </c>
      <c r="Z385" s="1">
        <v>3623</v>
      </c>
      <c r="AA385" s="1">
        <v>13279</v>
      </c>
      <c r="AB385" s="1">
        <v>61.06</v>
      </c>
      <c r="AC385" s="1">
        <v>778.22</v>
      </c>
      <c r="AD385" s="1">
        <v>24.68</v>
      </c>
    </row>
    <row r="386" spans="1:30" x14ac:dyDescent="0.2">
      <c r="B386" s="3"/>
    </row>
    <row r="387" spans="1:30" x14ac:dyDescent="0.2">
      <c r="A387" s="1" t="s">
        <v>328</v>
      </c>
      <c r="B387" s="3" t="s">
        <v>329</v>
      </c>
      <c r="C387" s="1" t="s">
        <v>32</v>
      </c>
      <c r="D387" s="1" t="s">
        <v>33</v>
      </c>
      <c r="E387" s="1" t="s">
        <v>34</v>
      </c>
      <c r="F387" s="1" t="str">
        <f>CONCATENATE(E387," ",B387," ",C387," ", D387)</f>
        <v>BMAC 01-144 on-chip simSF</v>
      </c>
      <c r="G387" s="1">
        <v>1.6</v>
      </c>
      <c r="H387" s="1">
        <v>1.1499999999999999</v>
      </c>
      <c r="I387" s="1">
        <v>1.65</v>
      </c>
      <c r="J387" s="1">
        <v>22.93</v>
      </c>
      <c r="K387" s="1">
        <v>25.97</v>
      </c>
      <c r="L387" s="1">
        <v>2.82</v>
      </c>
      <c r="M387" s="1">
        <v>4.0999999999999996</v>
      </c>
      <c r="N387" s="1">
        <v>1950</v>
      </c>
      <c r="O387" s="1">
        <v>8.01</v>
      </c>
      <c r="P387" s="1">
        <v>2.2799999999999998</v>
      </c>
      <c r="Q387" s="1">
        <v>54.3</v>
      </c>
      <c r="R387" s="1">
        <v>113.07</v>
      </c>
      <c r="S387" s="1">
        <v>136.66</v>
      </c>
      <c r="T387" s="1">
        <v>18.45</v>
      </c>
      <c r="U387" s="1">
        <v>2.54</v>
      </c>
      <c r="V387" s="1">
        <v>1551</v>
      </c>
      <c r="W387" s="1">
        <v>394.88</v>
      </c>
      <c r="X387" s="1">
        <v>660.8</v>
      </c>
      <c r="Y387" s="1">
        <v>41.54</v>
      </c>
      <c r="Z387" s="1">
        <v>2999</v>
      </c>
      <c r="AA387" s="1">
        <v>17484</v>
      </c>
      <c r="AB387" s="1">
        <v>99.07</v>
      </c>
      <c r="AC387" s="1">
        <v>671.82</v>
      </c>
      <c r="AD387" s="1">
        <v>35.57</v>
      </c>
    </row>
    <row r="388" spans="1:30" x14ac:dyDescent="0.2">
      <c r="A388" s="1" t="s">
        <v>330</v>
      </c>
      <c r="B388" s="3" t="s">
        <v>329</v>
      </c>
      <c r="C388" s="1" t="s">
        <v>32</v>
      </c>
      <c r="D388" s="1" t="s">
        <v>33</v>
      </c>
      <c r="E388" s="1" t="s">
        <v>34</v>
      </c>
      <c r="F388" s="1" t="str">
        <f>CONCATENATE(E388," ",B388," ",C388," ", D388)</f>
        <v>BMAC 01-144 on-chip simSF</v>
      </c>
      <c r="G388" s="1">
        <v>1.72</v>
      </c>
      <c r="H388" s="1">
        <v>1.1499999999999999</v>
      </c>
      <c r="I388" s="1">
        <v>1.65</v>
      </c>
      <c r="J388" s="1">
        <v>25.32</v>
      </c>
      <c r="K388" s="1">
        <v>33.479999999999997</v>
      </c>
      <c r="L388" s="1">
        <v>3.01</v>
      </c>
      <c r="M388" s="1">
        <v>4.0999999999999996</v>
      </c>
      <c r="N388" s="1">
        <v>2312</v>
      </c>
      <c r="O388" s="1">
        <v>8.4700000000000006</v>
      </c>
      <c r="P388" s="1">
        <v>2.72</v>
      </c>
      <c r="Q388" s="1">
        <v>54.3</v>
      </c>
      <c r="R388" s="1">
        <v>72.02</v>
      </c>
      <c r="S388" s="1">
        <v>149.93</v>
      </c>
      <c r="T388" s="1">
        <v>18.79</v>
      </c>
      <c r="U388" s="1">
        <v>2.88</v>
      </c>
      <c r="V388" s="1">
        <v>1601</v>
      </c>
      <c r="W388" s="1">
        <v>415.11</v>
      </c>
      <c r="X388" s="1">
        <v>617.04</v>
      </c>
      <c r="Y388" s="1">
        <v>44.21</v>
      </c>
      <c r="Z388" s="1">
        <v>2999</v>
      </c>
      <c r="AA388" s="1">
        <v>19832</v>
      </c>
      <c r="AB388" s="1">
        <v>108.41</v>
      </c>
      <c r="AC388" s="1">
        <v>744.05</v>
      </c>
      <c r="AD388" s="1">
        <v>37</v>
      </c>
    </row>
    <row r="389" spans="1:30" x14ac:dyDescent="0.2">
      <c r="A389" s="1" t="s">
        <v>331</v>
      </c>
      <c r="B389" s="3" t="s">
        <v>329</v>
      </c>
      <c r="C389" s="1" t="s">
        <v>32</v>
      </c>
      <c r="D389" s="1" t="s">
        <v>33</v>
      </c>
      <c r="E389" s="1" t="s">
        <v>34</v>
      </c>
      <c r="F389" s="1" t="str">
        <f>CONCATENATE(E389," ",B389," ",C389," ", D389)</f>
        <v>BMAC 01-144 on-chip simSF</v>
      </c>
      <c r="G389" s="1">
        <v>1.48</v>
      </c>
      <c r="H389" s="1">
        <v>1.27</v>
      </c>
      <c r="I389" s="1">
        <v>1.65</v>
      </c>
      <c r="J389" s="1">
        <v>23.4</v>
      </c>
      <c r="K389" s="1">
        <v>22.36</v>
      </c>
      <c r="L389" s="1">
        <v>3.01</v>
      </c>
      <c r="M389" s="1">
        <v>4.51</v>
      </c>
      <c r="N389" s="1">
        <v>2071</v>
      </c>
      <c r="O389" s="1">
        <v>8.01</v>
      </c>
      <c r="P389" s="1">
        <v>3.19</v>
      </c>
      <c r="Q389" s="1">
        <v>54.3</v>
      </c>
      <c r="R389" s="1">
        <v>113.07</v>
      </c>
      <c r="S389" s="1">
        <v>140.22</v>
      </c>
      <c r="T389" s="1">
        <v>18.79</v>
      </c>
      <c r="U389" s="1">
        <v>2.54</v>
      </c>
      <c r="V389" s="1">
        <v>1553</v>
      </c>
      <c r="W389" s="1">
        <v>433.3</v>
      </c>
      <c r="X389" s="1">
        <v>709.58</v>
      </c>
      <c r="Y389" s="1">
        <v>46.9</v>
      </c>
      <c r="Z389" s="1">
        <v>2999</v>
      </c>
      <c r="AA389" s="1">
        <v>18940</v>
      </c>
      <c r="AB389" s="1">
        <v>103.43</v>
      </c>
      <c r="AC389" s="1">
        <v>686.34</v>
      </c>
      <c r="AD389" s="1">
        <v>34.15</v>
      </c>
    </row>
    <row r="390" spans="1:30" x14ac:dyDescent="0.2">
      <c r="B390" s="3"/>
    </row>
    <row r="391" spans="1:30" x14ac:dyDescent="0.2">
      <c r="A391" s="1" t="s">
        <v>332</v>
      </c>
      <c r="B391" s="3" t="s">
        <v>329</v>
      </c>
      <c r="C391" s="1" t="s">
        <v>32</v>
      </c>
      <c r="D391" s="1" t="s">
        <v>38</v>
      </c>
      <c r="E391" s="1" t="s">
        <v>34</v>
      </c>
      <c r="F391" s="1" t="str">
        <f>CONCATENATE(E391," ",B391," ",C391," ", D391)</f>
        <v>BMAC 01-144 on-chip ctrl</v>
      </c>
      <c r="G391" s="1">
        <v>1.37</v>
      </c>
      <c r="H391" s="1">
        <v>1.1499999999999999</v>
      </c>
      <c r="I391" s="1">
        <v>1.38</v>
      </c>
      <c r="J391" s="1">
        <v>19.68</v>
      </c>
      <c r="K391" s="1">
        <v>14.41</v>
      </c>
      <c r="L391" s="1">
        <v>2.4500000000000002</v>
      </c>
      <c r="M391" s="1">
        <v>4.0999999999999996</v>
      </c>
      <c r="N391" s="1">
        <v>6.99</v>
      </c>
      <c r="O391" s="1">
        <v>5.81</v>
      </c>
      <c r="P391" s="1">
        <v>2.72</v>
      </c>
      <c r="Q391" s="1">
        <v>54.3</v>
      </c>
      <c r="R391" s="1">
        <v>72.02</v>
      </c>
      <c r="S391" s="1">
        <v>4.21</v>
      </c>
      <c r="T391" s="1">
        <v>17.399999999999999</v>
      </c>
      <c r="U391" s="1">
        <v>2.88</v>
      </c>
      <c r="V391" s="1">
        <v>1625</v>
      </c>
      <c r="W391" s="1">
        <v>236.7</v>
      </c>
      <c r="X391" s="1">
        <v>169.5</v>
      </c>
      <c r="Y391" s="1">
        <v>41.54</v>
      </c>
      <c r="Z391" s="1">
        <v>2999</v>
      </c>
      <c r="AA391" s="1">
        <v>15563</v>
      </c>
      <c r="AB391" s="1">
        <v>65.41</v>
      </c>
      <c r="AC391" s="1">
        <v>522.71</v>
      </c>
      <c r="AD391" s="1">
        <v>31.36</v>
      </c>
    </row>
    <row r="392" spans="1:30" x14ac:dyDescent="0.2">
      <c r="A392" s="1" t="s">
        <v>333</v>
      </c>
      <c r="B392" s="3" t="s">
        <v>329</v>
      </c>
      <c r="C392" s="1" t="s">
        <v>32</v>
      </c>
      <c r="D392" s="1" t="s">
        <v>38</v>
      </c>
      <c r="E392" s="1" t="s">
        <v>34</v>
      </c>
      <c r="F392" s="1" t="str">
        <f>CONCATENATE(E392," ",B392," ",C392," ", D392)</f>
        <v>BMAC 01-144 on-chip ctrl</v>
      </c>
      <c r="G392" s="1">
        <v>1.37</v>
      </c>
      <c r="H392" s="1">
        <v>1.1499999999999999</v>
      </c>
      <c r="I392" s="1">
        <v>1.51</v>
      </c>
      <c r="J392" s="1">
        <v>16.55</v>
      </c>
      <c r="K392" s="1">
        <v>12.93</v>
      </c>
      <c r="L392" s="1">
        <v>2.63</v>
      </c>
      <c r="M392" s="1">
        <v>4.51</v>
      </c>
      <c r="N392" s="1">
        <v>6.99</v>
      </c>
      <c r="O392" s="1">
        <v>5.81</v>
      </c>
      <c r="P392" s="1">
        <v>3.19</v>
      </c>
      <c r="Q392" s="1">
        <v>48.52</v>
      </c>
      <c r="R392" s="1">
        <v>72.02</v>
      </c>
      <c r="S392" s="1">
        <v>4.92</v>
      </c>
      <c r="T392" s="1">
        <v>18.100000000000001</v>
      </c>
      <c r="U392" s="1">
        <v>3.24</v>
      </c>
      <c r="V392" s="1">
        <v>1557</v>
      </c>
      <c r="W392" s="1">
        <v>359.43</v>
      </c>
      <c r="X392" s="1">
        <v>169.5</v>
      </c>
      <c r="Y392" s="1">
        <v>42.87</v>
      </c>
      <c r="Z392" s="1">
        <v>2999</v>
      </c>
      <c r="AA392" s="1">
        <v>15067</v>
      </c>
      <c r="AB392" s="1">
        <v>59.19</v>
      </c>
      <c r="AC392" s="1">
        <v>480.57</v>
      </c>
      <c r="AD392" s="1">
        <v>34.15</v>
      </c>
    </row>
    <row r="393" spans="1:30" x14ac:dyDescent="0.2">
      <c r="A393" s="1" t="s">
        <v>334</v>
      </c>
      <c r="B393" s="3" t="s">
        <v>329</v>
      </c>
      <c r="C393" s="1" t="s">
        <v>32</v>
      </c>
      <c r="D393" s="1" t="s">
        <v>38</v>
      </c>
      <c r="E393" s="1" t="s">
        <v>34</v>
      </c>
      <c r="F393" s="1" t="str">
        <f>CONCATENATE(E393," ",B393," ",C393," ", D393)</f>
        <v>BMAC 01-144 on-chip ctrl</v>
      </c>
      <c r="G393" s="1">
        <v>1.37</v>
      </c>
      <c r="H393" s="1">
        <v>1.02</v>
      </c>
      <c r="I393" s="1">
        <v>1.38</v>
      </c>
      <c r="J393" s="1">
        <v>18.32</v>
      </c>
      <c r="K393" s="1">
        <v>4.83</v>
      </c>
      <c r="L393" s="1">
        <v>2.63</v>
      </c>
      <c r="M393" s="1">
        <v>3.69</v>
      </c>
      <c r="N393" s="1">
        <v>6.99</v>
      </c>
      <c r="O393" s="1">
        <v>5.39</v>
      </c>
      <c r="P393" s="1">
        <v>2.72</v>
      </c>
      <c r="Q393" s="1">
        <v>48.52</v>
      </c>
      <c r="R393" s="1">
        <v>72.02</v>
      </c>
      <c r="S393" s="1">
        <v>4.68</v>
      </c>
      <c r="T393" s="1">
        <v>17.399999999999999</v>
      </c>
      <c r="U393" s="1">
        <v>2.88</v>
      </c>
      <c r="V393" s="1">
        <v>1611</v>
      </c>
      <c r="W393" s="1">
        <v>310.75</v>
      </c>
      <c r="X393" s="1">
        <v>162.87</v>
      </c>
      <c r="Y393" s="1">
        <v>38.92</v>
      </c>
      <c r="Z393" s="1">
        <v>2687</v>
      </c>
      <c r="AA393" s="1">
        <v>14901</v>
      </c>
      <c r="AB393" s="1">
        <v>58.88</v>
      </c>
      <c r="AC393" s="1">
        <v>487.68</v>
      </c>
      <c r="AD393" s="1">
        <v>32.75</v>
      </c>
    </row>
    <row r="394" spans="1:30" x14ac:dyDescent="0.2">
      <c r="B394" s="3"/>
    </row>
    <row r="395" spans="1:30" x14ac:dyDescent="0.2">
      <c r="A395" s="1" t="s">
        <v>335</v>
      </c>
      <c r="B395" s="3" t="s">
        <v>329</v>
      </c>
      <c r="C395" s="1" t="s">
        <v>42</v>
      </c>
      <c r="D395" s="1" t="s">
        <v>33</v>
      </c>
      <c r="E395" s="1" t="s">
        <v>34</v>
      </c>
      <c r="F395" s="1" t="str">
        <f>CONCATENATE(E395," ",B395," ",C395," ", D395)</f>
        <v>BMAC 01-144 2D simSF</v>
      </c>
      <c r="G395" s="1">
        <v>1.84</v>
      </c>
      <c r="H395" s="1">
        <v>22.23</v>
      </c>
      <c r="I395" s="1">
        <v>1.24</v>
      </c>
      <c r="J395" s="1">
        <v>22.93</v>
      </c>
      <c r="K395" s="1">
        <v>290.04000000000002</v>
      </c>
      <c r="L395" s="1">
        <v>3.39</v>
      </c>
      <c r="M395" s="1">
        <v>4.51</v>
      </c>
      <c r="N395" s="1">
        <v>901.67</v>
      </c>
      <c r="O395" s="1">
        <v>9.8800000000000008</v>
      </c>
      <c r="P395" s="1">
        <v>3.69</v>
      </c>
      <c r="Q395" s="1">
        <v>54.3</v>
      </c>
      <c r="R395" s="1">
        <v>72.02</v>
      </c>
      <c r="S395" s="1">
        <v>65.739999999999995</v>
      </c>
      <c r="T395" s="1">
        <v>20.13</v>
      </c>
      <c r="U395" s="1">
        <v>2.88</v>
      </c>
      <c r="V395" s="1">
        <v>576.11</v>
      </c>
      <c r="W395" s="1">
        <v>503.92</v>
      </c>
      <c r="X395" s="1">
        <v>176.01</v>
      </c>
      <c r="Y395" s="1">
        <v>44.21</v>
      </c>
      <c r="Z395" s="1">
        <v>2999</v>
      </c>
      <c r="AA395" s="1">
        <v>17171</v>
      </c>
      <c r="AB395" s="1">
        <v>95.96</v>
      </c>
      <c r="AC395" s="1">
        <v>575.29</v>
      </c>
      <c r="AD395" s="1">
        <v>28.64</v>
      </c>
    </row>
    <row r="396" spans="1:30" x14ac:dyDescent="0.2">
      <c r="A396" s="1" t="s">
        <v>336</v>
      </c>
      <c r="B396" s="3" t="s">
        <v>329</v>
      </c>
      <c r="C396" s="1" t="s">
        <v>42</v>
      </c>
      <c r="D396" s="1" t="s">
        <v>33</v>
      </c>
      <c r="E396" s="1" t="s">
        <v>34</v>
      </c>
      <c r="F396" s="1" t="str">
        <f>CONCATENATE(E396," ",B396," ",C396," ", D396)</f>
        <v>BMAC 01-144 2D simSF</v>
      </c>
      <c r="G396" s="1">
        <v>1.96</v>
      </c>
      <c r="H396" s="1">
        <v>18.59</v>
      </c>
      <c r="I396" s="1">
        <v>1.24</v>
      </c>
      <c r="J396" s="1">
        <v>17.88</v>
      </c>
      <c r="K396" s="1">
        <v>213.72</v>
      </c>
      <c r="L396" s="1">
        <v>3.58</v>
      </c>
      <c r="M396" s="1">
        <v>4.51</v>
      </c>
      <c r="N396" s="1">
        <v>934.12</v>
      </c>
      <c r="O396" s="1">
        <v>8.94</v>
      </c>
      <c r="P396" s="1">
        <v>3.19</v>
      </c>
      <c r="Q396" s="1">
        <v>54.3</v>
      </c>
      <c r="R396" s="1">
        <v>72.02</v>
      </c>
      <c r="S396" s="1">
        <v>83.68</v>
      </c>
      <c r="T396" s="1">
        <v>20.77</v>
      </c>
      <c r="U396" s="1">
        <v>2.88</v>
      </c>
      <c r="V396" s="1">
        <v>485.02</v>
      </c>
      <c r="W396" s="1">
        <v>469.65</v>
      </c>
      <c r="X396" s="1">
        <v>176.01</v>
      </c>
      <c r="Y396" s="1">
        <v>44.21</v>
      </c>
      <c r="Z396" s="1">
        <v>2999</v>
      </c>
      <c r="AA396" s="1">
        <v>18410</v>
      </c>
      <c r="AB396" s="1">
        <v>91.6</v>
      </c>
      <c r="AC396" s="1">
        <v>609.96</v>
      </c>
      <c r="AD396" s="1">
        <v>29.99</v>
      </c>
    </row>
    <row r="397" spans="1:30" x14ac:dyDescent="0.2">
      <c r="A397" s="1" t="s">
        <v>337</v>
      </c>
      <c r="B397" s="3" t="s">
        <v>329</v>
      </c>
      <c r="C397" s="1" t="s">
        <v>42</v>
      </c>
      <c r="D397" s="1" t="s">
        <v>33</v>
      </c>
      <c r="E397" s="1" t="s">
        <v>34</v>
      </c>
      <c r="F397" s="1" t="str">
        <f>CONCATENATE(E397," ",B397," ",C397," ", D397)</f>
        <v>BMAC 01-144 2D simSF</v>
      </c>
      <c r="G397" s="1">
        <v>1.96</v>
      </c>
      <c r="H397" s="1">
        <v>8.06</v>
      </c>
      <c r="I397" s="1">
        <v>1.24</v>
      </c>
      <c r="J397" s="1">
        <v>20.59</v>
      </c>
      <c r="K397" s="1">
        <v>230.71</v>
      </c>
      <c r="L397" s="1">
        <v>3.2</v>
      </c>
      <c r="M397" s="1">
        <v>4.0999999999999996</v>
      </c>
      <c r="N397" s="1">
        <v>1052</v>
      </c>
      <c r="O397" s="1">
        <v>10.35</v>
      </c>
      <c r="P397" s="1">
        <v>3.69</v>
      </c>
      <c r="Q397" s="1">
        <v>54.3</v>
      </c>
      <c r="R397" s="1">
        <v>30.32</v>
      </c>
      <c r="S397" s="1">
        <v>60.71</v>
      </c>
      <c r="T397" s="1">
        <v>21.41</v>
      </c>
      <c r="U397" s="1">
        <v>2.88</v>
      </c>
      <c r="V397" s="1">
        <v>446.02</v>
      </c>
      <c r="W397" s="1">
        <v>404.99</v>
      </c>
      <c r="X397" s="1">
        <v>176.01</v>
      </c>
      <c r="Y397" s="1">
        <v>44.21</v>
      </c>
      <c r="Z397" s="1">
        <v>2999</v>
      </c>
      <c r="AA397" s="1">
        <v>18864</v>
      </c>
      <c r="AB397" s="1">
        <v>92.22</v>
      </c>
      <c r="AC397" s="1">
        <v>659.31</v>
      </c>
      <c r="AD397" s="1">
        <v>27.3</v>
      </c>
    </row>
    <row r="398" spans="1:30" x14ac:dyDescent="0.2">
      <c r="B398" s="3"/>
    </row>
    <row r="399" spans="1:30" x14ac:dyDescent="0.2">
      <c r="A399" s="1" t="s">
        <v>338</v>
      </c>
      <c r="B399" s="3" t="s">
        <v>329</v>
      </c>
      <c r="C399" s="1" t="s">
        <v>42</v>
      </c>
      <c r="D399" s="1" t="s">
        <v>38</v>
      </c>
      <c r="E399" s="1" t="s">
        <v>34</v>
      </c>
      <c r="F399" s="1" t="str">
        <f>CONCATENATE(E399," ",B399," ",C399," ", D399)</f>
        <v>BMAC 01-144 2D ctrl</v>
      </c>
      <c r="G399" s="1">
        <v>1.84</v>
      </c>
      <c r="H399" s="1">
        <v>13.33</v>
      </c>
      <c r="I399" s="1">
        <v>1.38</v>
      </c>
      <c r="J399" s="1">
        <v>16.12</v>
      </c>
      <c r="K399" s="1">
        <v>125.92</v>
      </c>
      <c r="L399" s="1">
        <v>3.2</v>
      </c>
      <c r="M399" s="1">
        <v>4.0999999999999996</v>
      </c>
      <c r="N399" s="1">
        <v>16.75</v>
      </c>
      <c r="O399" s="1">
        <v>9.8800000000000008</v>
      </c>
      <c r="P399" s="1">
        <v>4.2</v>
      </c>
      <c r="Q399" s="1">
        <v>48.52</v>
      </c>
      <c r="R399" s="1">
        <v>30.32</v>
      </c>
      <c r="S399" s="1">
        <v>5.64</v>
      </c>
      <c r="T399" s="1">
        <v>19.47</v>
      </c>
      <c r="U399" s="1">
        <v>3.24</v>
      </c>
      <c r="V399" s="1">
        <v>562.69000000000005</v>
      </c>
      <c r="W399" s="1">
        <v>407.02</v>
      </c>
      <c r="X399" s="1">
        <v>162.87</v>
      </c>
      <c r="Y399" s="1">
        <v>46.9</v>
      </c>
      <c r="Z399" s="1">
        <v>2999</v>
      </c>
      <c r="AA399" s="1">
        <v>15067</v>
      </c>
      <c r="AB399" s="1">
        <v>58.57</v>
      </c>
      <c r="AC399" s="1">
        <v>440.11</v>
      </c>
      <c r="AD399" s="1">
        <v>27.3</v>
      </c>
    </row>
    <row r="400" spans="1:30" x14ac:dyDescent="0.2">
      <c r="A400" s="1" t="s">
        <v>339</v>
      </c>
      <c r="B400" s="3" t="s">
        <v>329</v>
      </c>
      <c r="C400" s="1" t="s">
        <v>42</v>
      </c>
      <c r="D400" s="1" t="s">
        <v>38</v>
      </c>
      <c r="E400" s="1" t="s">
        <v>34</v>
      </c>
      <c r="F400" s="1" t="str">
        <f>CONCATENATE(E400," ",B400," ",C400," ", D400)</f>
        <v>BMAC 01-144 2D ctrl</v>
      </c>
      <c r="G400" s="1">
        <v>1.6</v>
      </c>
      <c r="H400" s="1">
        <v>5.23</v>
      </c>
      <c r="I400" s="1">
        <v>1.51</v>
      </c>
      <c r="J400" s="1">
        <v>12.36</v>
      </c>
      <c r="K400" s="1">
        <v>83.44</v>
      </c>
      <c r="L400" s="1">
        <v>3.39</v>
      </c>
      <c r="M400" s="1">
        <v>4.0999999999999996</v>
      </c>
      <c r="N400" s="1">
        <v>18.170000000000002</v>
      </c>
      <c r="O400" s="1">
        <v>9.8800000000000008</v>
      </c>
      <c r="P400" s="1">
        <v>3.69</v>
      </c>
      <c r="Q400" s="1">
        <v>48.52</v>
      </c>
      <c r="R400" s="2">
        <v>30.32</v>
      </c>
      <c r="S400" s="1">
        <v>5.16</v>
      </c>
      <c r="T400" s="1">
        <v>18.100000000000001</v>
      </c>
      <c r="U400" s="1">
        <v>2.88</v>
      </c>
      <c r="V400" s="1">
        <v>659.66</v>
      </c>
      <c r="W400" s="1">
        <v>390.83</v>
      </c>
      <c r="X400" s="1">
        <v>159.52000000000001</v>
      </c>
      <c r="Y400" s="1">
        <v>44.21</v>
      </c>
      <c r="Z400" s="1">
        <v>2843</v>
      </c>
      <c r="AA400" s="1">
        <v>9715</v>
      </c>
      <c r="AB400" s="1">
        <v>57.33</v>
      </c>
      <c r="AC400" s="1">
        <v>413.4</v>
      </c>
      <c r="AD400" s="1">
        <v>23.4</v>
      </c>
    </row>
    <row r="401" spans="1:30" x14ac:dyDescent="0.2">
      <c r="A401" s="1" t="s">
        <v>340</v>
      </c>
      <c r="B401" s="3" t="s">
        <v>329</v>
      </c>
      <c r="C401" s="1" t="s">
        <v>42</v>
      </c>
      <c r="D401" s="1" t="s">
        <v>38</v>
      </c>
      <c r="E401" s="1" t="s">
        <v>34</v>
      </c>
      <c r="F401" s="1" t="str">
        <f>CONCATENATE(E401," ",B401," ",C401," ", D401)</f>
        <v>BMAC 01-144 2D ctrl</v>
      </c>
      <c r="G401" s="1">
        <v>1.72</v>
      </c>
      <c r="H401" s="1">
        <v>5.07</v>
      </c>
      <c r="I401" s="1">
        <v>1.51</v>
      </c>
      <c r="J401" s="1">
        <v>12.76</v>
      </c>
      <c r="K401" s="1">
        <v>97.94</v>
      </c>
      <c r="L401" s="1">
        <v>3.01</v>
      </c>
      <c r="M401" s="1">
        <v>4.0999999999999996</v>
      </c>
      <c r="N401" s="1">
        <v>16.62</v>
      </c>
      <c r="O401" s="1">
        <v>8.4700000000000006</v>
      </c>
      <c r="P401" s="1">
        <v>4.7300000000000004</v>
      </c>
      <c r="Q401" s="1">
        <v>48.52</v>
      </c>
      <c r="R401" s="1">
        <v>72.02</v>
      </c>
      <c r="S401" s="1">
        <v>4.68</v>
      </c>
      <c r="T401" s="1">
        <v>18.79</v>
      </c>
      <c r="U401" s="1">
        <v>2.88</v>
      </c>
      <c r="V401" s="1">
        <v>487.81</v>
      </c>
      <c r="W401" s="1">
        <v>267.12</v>
      </c>
      <c r="X401" s="1">
        <v>156.13</v>
      </c>
      <c r="Y401" s="1">
        <v>46.9</v>
      </c>
      <c r="Z401" s="1">
        <v>2999</v>
      </c>
      <c r="AA401" s="1">
        <v>14901</v>
      </c>
      <c r="AB401" s="1">
        <v>56.09</v>
      </c>
      <c r="AC401" s="1">
        <v>426.49</v>
      </c>
      <c r="AD401" s="1">
        <v>25.99</v>
      </c>
    </row>
    <row r="402" spans="1:30" x14ac:dyDescent="0.2">
      <c r="B402" s="3"/>
    </row>
    <row r="403" spans="1:30" x14ac:dyDescent="0.2">
      <c r="A403" s="1" t="s">
        <v>341</v>
      </c>
      <c r="C403" s="1" t="s">
        <v>63</v>
      </c>
      <c r="D403" s="1" t="s">
        <v>33</v>
      </c>
      <c r="E403" s="1" t="s">
        <v>63</v>
      </c>
      <c r="F403" s="1" t="str">
        <f>CONCATENATE(E403," ",B403," ",C403," ", D403)</f>
        <v>background  background simSF</v>
      </c>
      <c r="G403" s="1">
        <v>1.37</v>
      </c>
      <c r="H403" s="1">
        <v>0.9</v>
      </c>
      <c r="I403" s="1">
        <v>1.38</v>
      </c>
      <c r="J403" s="1">
        <v>20.36</v>
      </c>
      <c r="K403" s="1">
        <v>0.53</v>
      </c>
      <c r="L403" s="1">
        <v>2.63</v>
      </c>
      <c r="M403" s="1">
        <v>3.69</v>
      </c>
      <c r="N403" s="1">
        <v>1476</v>
      </c>
      <c r="O403" s="1">
        <v>6.67</v>
      </c>
      <c r="P403" s="1">
        <v>2.2799999999999998</v>
      </c>
      <c r="Q403" s="1">
        <v>48.52</v>
      </c>
      <c r="R403" s="1">
        <v>30.32</v>
      </c>
      <c r="S403" s="1">
        <v>80.53</v>
      </c>
      <c r="T403" s="1">
        <v>18.100000000000001</v>
      </c>
      <c r="U403" s="1">
        <v>2.54</v>
      </c>
      <c r="V403" s="1">
        <v>299.85000000000002</v>
      </c>
      <c r="W403" s="1">
        <v>290.45999999999998</v>
      </c>
      <c r="X403" s="1">
        <v>352.23</v>
      </c>
      <c r="Y403" s="1">
        <v>36.340000000000003</v>
      </c>
      <c r="Z403" s="1">
        <v>2375</v>
      </c>
      <c r="AA403" s="1">
        <v>15233</v>
      </c>
      <c r="AB403" s="1">
        <v>100.94</v>
      </c>
      <c r="AC403" s="1">
        <v>716.1</v>
      </c>
      <c r="AD403" s="1">
        <v>34.15</v>
      </c>
    </row>
    <row r="404" spans="1:30" x14ac:dyDescent="0.2">
      <c r="A404" s="1" t="s">
        <v>342</v>
      </c>
      <c r="C404" s="1" t="s">
        <v>63</v>
      </c>
      <c r="D404" s="1" t="s">
        <v>38</v>
      </c>
      <c r="E404" s="1" t="s">
        <v>63</v>
      </c>
      <c r="F404" s="1" t="str">
        <f>CONCATENATE(E404," ",B404," ",C404," ", D404)</f>
        <v>background  background ctrl</v>
      </c>
      <c r="G404" s="1">
        <v>1.26</v>
      </c>
      <c r="H404" s="1">
        <v>0.96</v>
      </c>
      <c r="I404" s="1">
        <v>1.1100000000000001</v>
      </c>
      <c r="J404" s="1">
        <v>13.17</v>
      </c>
      <c r="K404" s="1">
        <v>0.6</v>
      </c>
      <c r="L404" s="1">
        <v>2.2599999999999998</v>
      </c>
      <c r="M404" s="1">
        <v>3.89</v>
      </c>
      <c r="N404" s="1">
        <v>6.58</v>
      </c>
      <c r="O404" s="1">
        <v>5.39</v>
      </c>
      <c r="P404" s="1">
        <v>2.2799999999999998</v>
      </c>
      <c r="Q404" s="1">
        <v>48.52</v>
      </c>
      <c r="R404" s="1">
        <v>30.32</v>
      </c>
      <c r="S404" s="1">
        <v>4.68</v>
      </c>
      <c r="T404" s="1">
        <v>17.399999999999999</v>
      </c>
      <c r="U404" s="1">
        <v>2.54</v>
      </c>
      <c r="V404" s="1">
        <v>300.95999999999998</v>
      </c>
      <c r="W404" s="1">
        <v>198.27</v>
      </c>
      <c r="X404" s="1">
        <v>156.13</v>
      </c>
      <c r="Y404" s="1">
        <v>36.340000000000003</v>
      </c>
      <c r="Z404" s="1">
        <v>2687</v>
      </c>
      <c r="AA404" s="1">
        <v>11947</v>
      </c>
      <c r="AB404" s="1">
        <v>53.3</v>
      </c>
      <c r="AC404" s="1">
        <v>439.58</v>
      </c>
      <c r="AD404" s="1">
        <v>31.36</v>
      </c>
    </row>
    <row r="405" spans="1:30" x14ac:dyDescent="0.2">
      <c r="A405" s="1" t="s">
        <v>343</v>
      </c>
      <c r="B405" s="3" t="s">
        <v>344</v>
      </c>
      <c r="C405" s="1" t="s">
        <v>32</v>
      </c>
      <c r="D405" s="1" t="s">
        <v>33</v>
      </c>
      <c r="E405" s="1" t="s">
        <v>34</v>
      </c>
      <c r="F405" s="1" t="str">
        <f>CONCATENATE(E405," ",B405," ",C405," ", D405)</f>
        <v>BMAC 01-092 on-chip simSF</v>
      </c>
      <c r="G405" s="1">
        <v>1.48</v>
      </c>
      <c r="H405" s="1">
        <v>1.27</v>
      </c>
      <c r="I405" s="1">
        <v>1.51</v>
      </c>
      <c r="J405" s="1">
        <v>20.59</v>
      </c>
      <c r="K405" s="1">
        <v>70.989999999999995</v>
      </c>
      <c r="L405" s="1">
        <v>3.77</v>
      </c>
      <c r="M405" s="1">
        <v>4.51</v>
      </c>
      <c r="N405" s="1">
        <v>1848</v>
      </c>
      <c r="O405" s="1">
        <v>6.67</v>
      </c>
      <c r="P405" s="1">
        <v>3.19</v>
      </c>
      <c r="Q405" s="1">
        <v>60.24</v>
      </c>
      <c r="R405" s="1">
        <v>72.02</v>
      </c>
      <c r="S405" s="1">
        <v>121.35</v>
      </c>
      <c r="T405" s="1">
        <v>19.47</v>
      </c>
      <c r="U405" s="1">
        <v>2.54</v>
      </c>
      <c r="V405" s="1">
        <v>1621</v>
      </c>
      <c r="W405" s="1">
        <v>392.85</v>
      </c>
      <c r="X405" s="1">
        <v>478.6</v>
      </c>
      <c r="Y405" s="1">
        <v>44.21</v>
      </c>
      <c r="Z405" s="1">
        <v>2999</v>
      </c>
      <c r="AA405" s="1">
        <v>15399</v>
      </c>
      <c r="AB405" s="1">
        <v>94.71</v>
      </c>
      <c r="AC405" s="1">
        <v>616.37</v>
      </c>
      <c r="AD405" s="1">
        <v>31.36</v>
      </c>
    </row>
    <row r="406" spans="1:30" x14ac:dyDescent="0.2">
      <c r="A406" s="1" t="s">
        <v>345</v>
      </c>
      <c r="B406" s="3" t="s">
        <v>344</v>
      </c>
      <c r="C406" s="1" t="s">
        <v>32</v>
      </c>
      <c r="D406" s="1" t="s">
        <v>33</v>
      </c>
      <c r="E406" s="1" t="s">
        <v>34</v>
      </c>
      <c r="F406" s="1" t="str">
        <f>CONCATENATE(E406," ",B406," ",C406," ", D406)</f>
        <v>BMAC 01-092 on-chip simSF</v>
      </c>
      <c r="G406" s="1">
        <v>1.6</v>
      </c>
      <c r="H406" s="1">
        <v>1.1499999999999999</v>
      </c>
      <c r="I406" s="1">
        <v>1.51</v>
      </c>
      <c r="J406" s="1">
        <v>24.36</v>
      </c>
      <c r="K406" s="1">
        <v>117.94</v>
      </c>
      <c r="L406" s="1">
        <v>3.77</v>
      </c>
      <c r="M406" s="1">
        <v>4.51</v>
      </c>
      <c r="N406" s="1">
        <v>2179</v>
      </c>
      <c r="O406" s="1">
        <v>7.11</v>
      </c>
      <c r="P406" s="1">
        <v>2.72</v>
      </c>
      <c r="Q406" s="1">
        <v>54.3</v>
      </c>
      <c r="R406" s="1">
        <v>72.02</v>
      </c>
      <c r="S406" s="1">
        <v>127.69</v>
      </c>
      <c r="T406" s="1">
        <v>18.100000000000001</v>
      </c>
      <c r="U406" s="1">
        <v>2.54</v>
      </c>
      <c r="V406" s="1">
        <v>1666</v>
      </c>
      <c r="W406" s="1">
        <v>445.43</v>
      </c>
      <c r="X406" s="1">
        <v>470.76</v>
      </c>
      <c r="Y406" s="1">
        <v>38.92</v>
      </c>
      <c r="Z406" s="1">
        <v>3311</v>
      </c>
      <c r="AA406" s="1">
        <v>17328</v>
      </c>
      <c r="AB406" s="1">
        <v>98.45</v>
      </c>
      <c r="AC406" s="1">
        <v>665.72</v>
      </c>
      <c r="AD406" s="1">
        <v>29.99</v>
      </c>
    </row>
    <row r="407" spans="1:30" x14ac:dyDescent="0.2">
      <c r="A407" s="1" t="s">
        <v>346</v>
      </c>
      <c r="B407" s="3" t="s">
        <v>344</v>
      </c>
      <c r="C407" s="1" t="s">
        <v>32</v>
      </c>
      <c r="D407" s="1" t="s">
        <v>33</v>
      </c>
      <c r="E407" s="1" t="s">
        <v>34</v>
      </c>
      <c r="F407" s="1" t="str">
        <f>CONCATENATE(E407," ",B407," ",C407," ", D407)</f>
        <v>BMAC 01-092 on-chip simSF</v>
      </c>
      <c r="G407" s="1">
        <v>1.72</v>
      </c>
      <c r="H407" s="1">
        <v>1.1499999999999999</v>
      </c>
      <c r="I407" s="1">
        <v>1.51</v>
      </c>
      <c r="J407" s="1">
        <v>23.88</v>
      </c>
      <c r="K407" s="1">
        <v>92.63</v>
      </c>
      <c r="L407" s="1">
        <v>4.33</v>
      </c>
      <c r="M407" s="1">
        <v>4.51</v>
      </c>
      <c r="N407" s="1">
        <v>2628</v>
      </c>
      <c r="O407" s="1">
        <v>8.4700000000000006</v>
      </c>
      <c r="P407" s="1">
        <v>3.19</v>
      </c>
      <c r="Q407" s="1">
        <v>60.24</v>
      </c>
      <c r="R407" s="1">
        <v>72.02</v>
      </c>
      <c r="S407" s="1">
        <v>133.08000000000001</v>
      </c>
      <c r="T407" s="1">
        <v>18.79</v>
      </c>
      <c r="U407" s="1">
        <v>2.88</v>
      </c>
      <c r="V407" s="1">
        <v>1670</v>
      </c>
      <c r="W407" s="1">
        <v>376.65</v>
      </c>
      <c r="X407" s="1">
        <v>462.85</v>
      </c>
      <c r="Y407" s="1">
        <v>41.54</v>
      </c>
      <c r="Z407" s="1">
        <v>3311</v>
      </c>
      <c r="AA407" s="1">
        <v>18940</v>
      </c>
      <c r="AB407" s="1">
        <v>109.03</v>
      </c>
      <c r="AC407" s="1">
        <v>760.19</v>
      </c>
      <c r="AD407" s="1">
        <v>31.36</v>
      </c>
    </row>
    <row r="408" spans="1:30" x14ac:dyDescent="0.2">
      <c r="B408" s="3"/>
    </row>
    <row r="409" spans="1:30" x14ac:dyDescent="0.2">
      <c r="A409" s="1" t="s">
        <v>347</v>
      </c>
      <c r="B409" s="3" t="s">
        <v>344</v>
      </c>
      <c r="C409" s="1" t="s">
        <v>32</v>
      </c>
      <c r="D409" s="1" t="s">
        <v>38</v>
      </c>
      <c r="E409" s="1" t="s">
        <v>34</v>
      </c>
      <c r="F409" s="1" t="str">
        <f>CONCATENATE(E409," ",B409," ",C409," ", D409)</f>
        <v>BMAC 01-092 on-chip ctrl</v>
      </c>
      <c r="G409" s="1">
        <v>1.37</v>
      </c>
      <c r="H409" s="1">
        <v>1.1499999999999999</v>
      </c>
      <c r="I409" s="1">
        <v>1.31</v>
      </c>
      <c r="J409" s="1">
        <v>13.78</v>
      </c>
      <c r="K409" s="1">
        <v>39.799999999999997</v>
      </c>
      <c r="L409" s="1">
        <v>2.63</v>
      </c>
      <c r="M409" s="1">
        <v>4.0999999999999996</v>
      </c>
      <c r="N409" s="1">
        <v>7.39</v>
      </c>
      <c r="O409" s="1">
        <v>5.81</v>
      </c>
      <c r="P409" s="1">
        <v>2.72</v>
      </c>
      <c r="Q409" s="1">
        <v>54.3</v>
      </c>
      <c r="R409" s="1">
        <v>30.32</v>
      </c>
      <c r="S409" s="1">
        <v>4.21</v>
      </c>
      <c r="T409" s="1">
        <v>17.399999999999999</v>
      </c>
      <c r="U409" s="1">
        <v>2.88</v>
      </c>
      <c r="V409" s="1">
        <v>1615</v>
      </c>
      <c r="W409" s="1">
        <v>325.97000000000003</v>
      </c>
      <c r="X409" s="1">
        <v>169.5</v>
      </c>
      <c r="Y409" s="1">
        <v>46.9</v>
      </c>
      <c r="Z409" s="1">
        <v>2687</v>
      </c>
      <c r="AA409" s="1">
        <v>13104</v>
      </c>
      <c r="AB409" s="1">
        <v>54.23</v>
      </c>
      <c r="AC409" s="1">
        <v>403.74</v>
      </c>
      <c r="AD409" s="1">
        <v>29.99</v>
      </c>
    </row>
    <row r="410" spans="1:30" x14ac:dyDescent="0.2">
      <c r="A410" s="1" t="s">
        <v>348</v>
      </c>
      <c r="B410" s="3" t="s">
        <v>344</v>
      </c>
      <c r="C410" s="1" t="s">
        <v>32</v>
      </c>
      <c r="D410" s="1" t="s">
        <v>38</v>
      </c>
      <c r="E410" s="1" t="s">
        <v>34</v>
      </c>
      <c r="F410" s="1" t="str">
        <f>CONCATENATE(E410," ",B410," ",C410," ", D410)</f>
        <v>BMAC 01-092 on-chip ctrl</v>
      </c>
      <c r="G410" s="1">
        <v>1.48</v>
      </c>
      <c r="H410" s="1">
        <v>1.02</v>
      </c>
      <c r="I410" s="1">
        <v>1.38</v>
      </c>
      <c r="J410" s="1">
        <v>14.41</v>
      </c>
      <c r="K410" s="1">
        <v>62.05</v>
      </c>
      <c r="L410" s="1">
        <v>2.82</v>
      </c>
      <c r="M410" s="1">
        <v>4.0999999999999996</v>
      </c>
      <c r="N410" s="1">
        <v>6.99</v>
      </c>
      <c r="O410" s="1">
        <v>5.81</v>
      </c>
      <c r="P410" s="1">
        <v>3.19</v>
      </c>
      <c r="Q410" s="1">
        <v>54.3</v>
      </c>
      <c r="R410" s="1">
        <v>72.02</v>
      </c>
      <c r="S410" s="1">
        <v>5.16</v>
      </c>
      <c r="T410" s="1">
        <v>16.670000000000002</v>
      </c>
      <c r="U410" s="1">
        <v>2.54</v>
      </c>
      <c r="V410" s="1">
        <v>1586</v>
      </c>
      <c r="W410" s="1">
        <v>319.88</v>
      </c>
      <c r="X410" s="1">
        <v>169.5</v>
      </c>
      <c r="Y410" s="1">
        <v>36.340000000000003</v>
      </c>
      <c r="Z410" s="1">
        <v>2999</v>
      </c>
      <c r="AA410" s="1">
        <v>13626</v>
      </c>
      <c r="AB410" s="1">
        <v>54.23</v>
      </c>
      <c r="AC410" s="1">
        <v>407.75</v>
      </c>
      <c r="AD410" s="1">
        <v>28.64</v>
      </c>
    </row>
    <row r="411" spans="1:30" x14ac:dyDescent="0.2">
      <c r="A411" s="1" t="s">
        <v>349</v>
      </c>
      <c r="B411" s="3" t="s">
        <v>344</v>
      </c>
      <c r="C411" s="1" t="s">
        <v>32</v>
      </c>
      <c r="D411" s="1" t="s">
        <v>38</v>
      </c>
      <c r="E411" s="1" t="s">
        <v>34</v>
      </c>
      <c r="F411" s="1" t="str">
        <f>CONCATENATE(E411," ",B411," ",C411," ", D411)</f>
        <v>BMAC 01-092 on-chip ctrl</v>
      </c>
      <c r="G411" s="1">
        <v>1.1399999999999999</v>
      </c>
      <c r="H411" s="1">
        <v>0.9</v>
      </c>
      <c r="I411" s="1">
        <v>1.24</v>
      </c>
      <c r="J411" s="1">
        <v>14.83</v>
      </c>
      <c r="K411" s="1">
        <v>48</v>
      </c>
      <c r="L411" s="1">
        <v>2.63</v>
      </c>
      <c r="M411" s="1">
        <v>4.0999999999999996</v>
      </c>
      <c r="N411" s="1">
        <v>6.58</v>
      </c>
      <c r="O411" s="1">
        <v>4.58</v>
      </c>
      <c r="P411" s="1">
        <v>2.2799999999999998</v>
      </c>
      <c r="Q411" s="1">
        <v>48.52</v>
      </c>
      <c r="R411" s="1">
        <v>30.32</v>
      </c>
      <c r="S411" s="1">
        <v>3.76</v>
      </c>
      <c r="T411" s="1">
        <v>16.670000000000002</v>
      </c>
      <c r="U411" s="1">
        <v>2.2000000000000002</v>
      </c>
      <c r="V411" s="1">
        <v>1483</v>
      </c>
      <c r="W411" s="1">
        <v>212.41</v>
      </c>
      <c r="X411" s="1">
        <v>156.13</v>
      </c>
      <c r="Y411" s="1">
        <v>36.340000000000003</v>
      </c>
      <c r="Z411" s="1">
        <v>2687</v>
      </c>
      <c r="AA411" s="1">
        <v>11033</v>
      </c>
      <c r="AB411" s="1">
        <v>47.42</v>
      </c>
      <c r="AC411" s="1">
        <v>359.08</v>
      </c>
      <c r="AD411" s="1">
        <v>25.99</v>
      </c>
    </row>
    <row r="412" spans="1:30" x14ac:dyDescent="0.2">
      <c r="B412" s="3"/>
    </row>
    <row r="413" spans="1:30" x14ac:dyDescent="0.2">
      <c r="A413" s="1" t="s">
        <v>350</v>
      </c>
      <c r="B413" s="3" t="s">
        <v>344</v>
      </c>
      <c r="C413" s="1" t="s">
        <v>42</v>
      </c>
      <c r="D413" s="1" t="s">
        <v>33</v>
      </c>
      <c r="E413" s="1" t="s">
        <v>34</v>
      </c>
      <c r="F413" s="1" t="str">
        <f>CONCATENATE(E413," ",B413," ",C413," ", D413)</f>
        <v>BMAC 01-092 2D simSF</v>
      </c>
      <c r="G413" s="1">
        <v>2.21</v>
      </c>
      <c r="H413" s="1">
        <v>2.65</v>
      </c>
      <c r="I413" s="1">
        <v>2.09</v>
      </c>
      <c r="J413" s="1">
        <v>13.99</v>
      </c>
      <c r="K413" s="1">
        <v>135.01</v>
      </c>
      <c r="L413" s="1">
        <v>5.84</v>
      </c>
      <c r="M413" s="1">
        <v>4.0999999999999996</v>
      </c>
      <c r="N413" s="1">
        <v>891.84</v>
      </c>
      <c r="O413" s="1">
        <v>10.35</v>
      </c>
      <c r="P413" s="1">
        <v>3.69</v>
      </c>
      <c r="Q413" s="1">
        <v>54.3</v>
      </c>
      <c r="R413" s="1">
        <v>72.02</v>
      </c>
      <c r="S413" s="1">
        <v>66.239999999999995</v>
      </c>
      <c r="T413" s="1">
        <v>18.45</v>
      </c>
      <c r="U413" s="1">
        <v>2.88</v>
      </c>
      <c r="V413" s="1">
        <v>667.95</v>
      </c>
      <c r="W413" s="1">
        <v>457.54</v>
      </c>
      <c r="X413" s="1">
        <v>182.42</v>
      </c>
      <c r="Y413" s="1">
        <v>49.64</v>
      </c>
      <c r="Z413" s="1">
        <v>2375</v>
      </c>
      <c r="AA413" s="1">
        <v>14396</v>
      </c>
      <c r="AB413" s="1">
        <v>101.88</v>
      </c>
      <c r="AC413" s="1">
        <v>482.11</v>
      </c>
      <c r="AD413" s="1">
        <v>23.4</v>
      </c>
    </row>
    <row r="414" spans="1:30" x14ac:dyDescent="0.2">
      <c r="A414" s="1" t="s">
        <v>351</v>
      </c>
      <c r="B414" s="3" t="s">
        <v>344</v>
      </c>
      <c r="C414" s="1" t="s">
        <v>42</v>
      </c>
      <c r="D414" s="1" t="s">
        <v>33</v>
      </c>
      <c r="E414" s="1" t="s">
        <v>34</v>
      </c>
      <c r="F414" s="1" t="str">
        <f>CONCATENATE(E414," ",B414," ",C414," ", D414)</f>
        <v>BMAC 01-092 2D simSF</v>
      </c>
      <c r="G414" s="1">
        <v>1.84</v>
      </c>
      <c r="H414" s="1">
        <v>1.53</v>
      </c>
      <c r="I414" s="1">
        <v>1.24</v>
      </c>
      <c r="J414" s="1">
        <v>16.989999999999998</v>
      </c>
      <c r="K414" s="1">
        <v>124.69</v>
      </c>
      <c r="L414" s="1">
        <v>4.71</v>
      </c>
      <c r="M414" s="1">
        <v>3.69</v>
      </c>
      <c r="N414" s="1">
        <v>968.08</v>
      </c>
      <c r="O414" s="1">
        <v>11.8</v>
      </c>
      <c r="P414" s="1">
        <v>2.72</v>
      </c>
      <c r="Q414" s="1">
        <v>48.52</v>
      </c>
      <c r="R414" s="1">
        <v>30.32</v>
      </c>
      <c r="S414" s="1">
        <v>61.47</v>
      </c>
      <c r="T414" s="1">
        <v>17.399999999999999</v>
      </c>
      <c r="U414" s="1">
        <v>2.54</v>
      </c>
      <c r="V414" s="1">
        <v>528.08000000000004</v>
      </c>
      <c r="W414" s="1">
        <v>519.03</v>
      </c>
      <c r="X414" s="1">
        <v>176.01</v>
      </c>
      <c r="Y414" s="1">
        <v>46.9</v>
      </c>
      <c r="Z414" s="1">
        <v>2687</v>
      </c>
      <c r="AA414" s="1">
        <v>18713</v>
      </c>
      <c r="AB414" s="1">
        <v>99.07</v>
      </c>
      <c r="AC414" s="1">
        <v>706.42</v>
      </c>
      <c r="AD414" s="1">
        <v>23.4</v>
      </c>
    </row>
    <row r="415" spans="1:30" x14ac:dyDescent="0.2">
      <c r="A415" s="1" t="s">
        <v>352</v>
      </c>
      <c r="B415" s="3" t="s">
        <v>344</v>
      </c>
      <c r="C415" s="1" t="s">
        <v>42</v>
      </c>
      <c r="D415" s="1" t="s">
        <v>33</v>
      </c>
      <c r="E415" s="1" t="s">
        <v>34</v>
      </c>
      <c r="F415" s="1" t="str">
        <f>CONCATENATE(E415," ",B415," ",C415," ", D415)</f>
        <v>BMAC 01-092 2D simSF</v>
      </c>
      <c r="G415" s="1">
        <v>1.6</v>
      </c>
      <c r="H415" s="1">
        <v>1.94</v>
      </c>
      <c r="I415" s="1">
        <v>1.38</v>
      </c>
      <c r="J415" s="1">
        <v>18.55</v>
      </c>
      <c r="K415" s="1">
        <v>105.56</v>
      </c>
      <c r="L415" s="1">
        <v>4.99</v>
      </c>
      <c r="M415" s="1">
        <v>4.0999999999999996</v>
      </c>
      <c r="N415" s="1">
        <v>1080</v>
      </c>
      <c r="O415" s="1">
        <v>8.4700000000000006</v>
      </c>
      <c r="P415" s="1">
        <v>3.19</v>
      </c>
      <c r="Q415" s="1">
        <v>54.3</v>
      </c>
      <c r="R415" s="1">
        <v>72.02</v>
      </c>
      <c r="S415" s="1">
        <v>58.17</v>
      </c>
      <c r="T415" s="1">
        <v>18.100000000000001</v>
      </c>
      <c r="U415" s="1">
        <v>2.88</v>
      </c>
      <c r="V415" s="1">
        <v>457.68</v>
      </c>
      <c r="W415" s="1">
        <v>439.37</v>
      </c>
      <c r="X415" s="1">
        <v>176.01</v>
      </c>
      <c r="Y415" s="1">
        <v>46.9</v>
      </c>
      <c r="Z415" s="1">
        <v>2687</v>
      </c>
      <c r="AA415" s="1">
        <v>18180</v>
      </c>
      <c r="AB415" s="1">
        <v>95.34</v>
      </c>
      <c r="AC415" s="1">
        <v>696.44</v>
      </c>
      <c r="AD415" s="1">
        <v>25.99</v>
      </c>
    </row>
    <row r="416" spans="1:30" x14ac:dyDescent="0.2">
      <c r="B416" s="3"/>
    </row>
    <row r="417" spans="1:30" x14ac:dyDescent="0.2">
      <c r="A417" s="1" t="s">
        <v>353</v>
      </c>
      <c r="B417" s="3" t="s">
        <v>344</v>
      </c>
      <c r="C417" s="1" t="s">
        <v>42</v>
      </c>
      <c r="D417" s="1" t="s">
        <v>38</v>
      </c>
      <c r="E417" s="1" t="s">
        <v>34</v>
      </c>
      <c r="F417" s="1" t="str">
        <f>CONCATENATE(E417," ",B417," ",C417," ", D417)</f>
        <v>BMAC 01-092 2D ctrl</v>
      </c>
      <c r="G417" s="1">
        <v>1.48</v>
      </c>
      <c r="H417" s="1">
        <v>1.53</v>
      </c>
      <c r="I417" s="1">
        <v>1.24</v>
      </c>
      <c r="J417" s="1">
        <v>13.99</v>
      </c>
      <c r="K417" s="1">
        <v>27.36</v>
      </c>
      <c r="L417" s="1">
        <v>4.71</v>
      </c>
      <c r="M417" s="1">
        <v>3.3</v>
      </c>
      <c r="N417" s="1">
        <v>6.58</v>
      </c>
      <c r="O417" s="1">
        <v>8.4700000000000006</v>
      </c>
      <c r="P417" s="1">
        <v>2.72</v>
      </c>
      <c r="Q417" s="1">
        <v>48.52</v>
      </c>
      <c r="R417" s="2">
        <v>30.32</v>
      </c>
      <c r="S417" s="1">
        <v>5.16</v>
      </c>
      <c r="T417" s="1">
        <v>16.670000000000002</v>
      </c>
      <c r="U417" s="1">
        <v>2.54</v>
      </c>
      <c r="V417" s="1">
        <v>504.13</v>
      </c>
      <c r="W417" s="1">
        <v>396.9</v>
      </c>
      <c r="X417" s="1">
        <v>156.13</v>
      </c>
      <c r="Y417" s="1">
        <v>41.54</v>
      </c>
      <c r="Z417" s="1">
        <v>2687</v>
      </c>
      <c r="AA417" s="1">
        <v>11310</v>
      </c>
      <c r="AB417" s="1">
        <v>54.85</v>
      </c>
      <c r="AC417" s="1">
        <v>459.55</v>
      </c>
      <c r="AD417" s="1">
        <v>19.66</v>
      </c>
    </row>
    <row r="418" spans="1:30" x14ac:dyDescent="0.2">
      <c r="A418" s="1" t="s">
        <v>354</v>
      </c>
      <c r="B418" s="3" t="s">
        <v>344</v>
      </c>
      <c r="C418" s="1" t="s">
        <v>42</v>
      </c>
      <c r="D418" s="1" t="s">
        <v>38</v>
      </c>
      <c r="E418" s="1" t="s">
        <v>34</v>
      </c>
      <c r="F418" s="1" t="str">
        <f>CONCATENATE(E418," ",B418," ",C418," ", D418)</f>
        <v>BMAC 01-092 2D ctrl</v>
      </c>
      <c r="G418" s="1">
        <v>1.48</v>
      </c>
      <c r="H418" s="1">
        <v>1.27</v>
      </c>
      <c r="I418" s="1">
        <v>0.99</v>
      </c>
      <c r="J418" s="1">
        <v>13.58</v>
      </c>
      <c r="K418" s="1">
        <v>22.2</v>
      </c>
      <c r="L418" s="1">
        <v>4.1399999999999997</v>
      </c>
      <c r="M418" s="1">
        <v>3.69</v>
      </c>
      <c r="N418" s="1">
        <v>6.99</v>
      </c>
      <c r="O418" s="1">
        <v>7.79</v>
      </c>
      <c r="P418" s="1">
        <v>2.2799999999999998</v>
      </c>
      <c r="Q418" s="1">
        <v>42.94</v>
      </c>
      <c r="R418" s="2">
        <v>30.32</v>
      </c>
      <c r="S418" s="1">
        <v>4.68</v>
      </c>
      <c r="T418" s="1">
        <v>16.670000000000002</v>
      </c>
      <c r="U418" s="1">
        <v>2.2000000000000002</v>
      </c>
      <c r="V418" s="1">
        <v>485.98</v>
      </c>
      <c r="W418" s="1">
        <v>398.92</v>
      </c>
      <c r="X418" s="1">
        <v>156.13</v>
      </c>
      <c r="Y418" s="1">
        <v>41.54</v>
      </c>
      <c r="Z418" s="1">
        <v>2375</v>
      </c>
      <c r="AA418" s="1">
        <v>13016</v>
      </c>
      <c r="AB418" s="1">
        <v>54.23</v>
      </c>
      <c r="AC418" s="1">
        <v>457.49</v>
      </c>
      <c r="AD418" s="1">
        <v>22.13</v>
      </c>
    </row>
    <row r="419" spans="1:30" x14ac:dyDescent="0.2">
      <c r="A419" s="1" t="s">
        <v>355</v>
      </c>
      <c r="B419" s="3" t="s">
        <v>344</v>
      </c>
      <c r="C419" s="1" t="s">
        <v>42</v>
      </c>
      <c r="D419" s="1" t="s">
        <v>38</v>
      </c>
      <c r="E419" s="1" t="s">
        <v>34</v>
      </c>
      <c r="F419" s="1" t="str">
        <f>CONCATENATE(E419," ",B419," ",C419," ", D419)</f>
        <v>BMAC 01-092 2D ctrl</v>
      </c>
      <c r="G419" s="1">
        <v>1.37</v>
      </c>
      <c r="H419" s="1">
        <v>1.8</v>
      </c>
      <c r="I419" s="1">
        <v>1.24</v>
      </c>
      <c r="J419" s="1">
        <v>12.76</v>
      </c>
      <c r="K419" s="1">
        <v>18.88</v>
      </c>
      <c r="L419" s="1">
        <v>4.5199999999999996</v>
      </c>
      <c r="M419" s="1">
        <v>3.69</v>
      </c>
      <c r="N419" s="1">
        <v>6.58</v>
      </c>
      <c r="O419" s="1">
        <v>7.56</v>
      </c>
      <c r="P419" s="1">
        <v>2.2799999999999998</v>
      </c>
      <c r="Q419" s="1">
        <v>48.52</v>
      </c>
      <c r="R419" s="2">
        <v>30.32</v>
      </c>
      <c r="S419" s="1">
        <v>4.68</v>
      </c>
      <c r="T419" s="1">
        <v>16.670000000000002</v>
      </c>
      <c r="U419" s="1">
        <v>2.2000000000000002</v>
      </c>
      <c r="V419" s="1">
        <v>480.76</v>
      </c>
      <c r="W419" s="1">
        <v>390.83</v>
      </c>
      <c r="X419" s="1">
        <v>156.13</v>
      </c>
      <c r="Y419" s="1">
        <v>41.54</v>
      </c>
      <c r="Z419" s="1">
        <v>2375</v>
      </c>
      <c r="AA419" s="1">
        <v>11947</v>
      </c>
      <c r="AB419" s="1">
        <v>54.23</v>
      </c>
      <c r="AC419" s="1">
        <v>448.36</v>
      </c>
      <c r="AD419" s="1">
        <v>23.4</v>
      </c>
    </row>
    <row r="420" spans="1:30" x14ac:dyDescent="0.2">
      <c r="B420" s="3"/>
      <c r="R420" s="2"/>
    </row>
    <row r="421" spans="1:30" x14ac:dyDescent="0.2">
      <c r="A421" s="1" t="s">
        <v>356</v>
      </c>
      <c r="B421" s="3" t="s">
        <v>357</v>
      </c>
      <c r="C421" s="1" t="s">
        <v>32</v>
      </c>
      <c r="D421" s="1" t="s">
        <v>33</v>
      </c>
      <c r="E421" s="1" t="s">
        <v>34</v>
      </c>
      <c r="F421" s="1" t="str">
        <f>CONCATENATE(E421," ",B421," ",C421," ", D421)</f>
        <v>BMAC 01-095 on-chip simSF</v>
      </c>
      <c r="G421" s="1">
        <v>1.37</v>
      </c>
      <c r="H421" s="1">
        <v>1.27</v>
      </c>
      <c r="I421" s="1">
        <v>1.94</v>
      </c>
      <c r="J421" s="1">
        <v>19</v>
      </c>
      <c r="K421" s="1">
        <v>53.42</v>
      </c>
      <c r="L421" s="1">
        <v>3.2</v>
      </c>
      <c r="M421" s="1">
        <v>4.51</v>
      </c>
      <c r="N421" s="1">
        <v>2323</v>
      </c>
      <c r="O421" s="1">
        <v>7.11</v>
      </c>
      <c r="P421" s="1">
        <v>3.19</v>
      </c>
      <c r="Q421" s="1">
        <v>60.24</v>
      </c>
      <c r="R421" s="1">
        <v>72.02</v>
      </c>
      <c r="S421" s="1">
        <v>134.65</v>
      </c>
      <c r="T421" s="1">
        <v>18.79</v>
      </c>
      <c r="U421" s="1">
        <v>3.24</v>
      </c>
      <c r="V421" s="1">
        <v>1671</v>
      </c>
      <c r="W421" s="1">
        <v>391.84</v>
      </c>
      <c r="X421" s="1">
        <v>670.69</v>
      </c>
      <c r="Y421" s="1">
        <v>38.92</v>
      </c>
      <c r="Z421" s="1">
        <v>3311</v>
      </c>
      <c r="AA421" s="1">
        <v>16934</v>
      </c>
      <c r="AB421" s="1">
        <v>102.19</v>
      </c>
      <c r="AC421" s="1">
        <v>697.31</v>
      </c>
      <c r="AD421" s="1">
        <v>34.15</v>
      </c>
    </row>
    <row r="422" spans="1:30" x14ac:dyDescent="0.2">
      <c r="A422" s="1" t="s">
        <v>358</v>
      </c>
      <c r="B422" s="3" t="s">
        <v>357</v>
      </c>
      <c r="C422" s="1" t="s">
        <v>32</v>
      </c>
      <c r="D422" s="1" t="s">
        <v>33</v>
      </c>
      <c r="E422" s="1" t="s">
        <v>34</v>
      </c>
      <c r="F422" s="1" t="str">
        <f>CONCATENATE(E422," ",B422," ",C422," ", D422)</f>
        <v>BMAC 01-095 on-chip simSF</v>
      </c>
      <c r="G422" s="1">
        <v>1.6</v>
      </c>
      <c r="H422" s="1">
        <v>1.27</v>
      </c>
      <c r="I422" s="1">
        <v>1.65</v>
      </c>
      <c r="J422" s="1">
        <v>20.13</v>
      </c>
      <c r="K422" s="1">
        <v>133.28</v>
      </c>
      <c r="L422" s="1">
        <v>3.2</v>
      </c>
      <c r="M422" s="1">
        <v>4.0999999999999996</v>
      </c>
      <c r="N422" s="1">
        <v>1925</v>
      </c>
      <c r="O422" s="1">
        <v>7.34</v>
      </c>
      <c r="P422" s="1">
        <v>3.69</v>
      </c>
      <c r="Q422" s="1">
        <v>54.3</v>
      </c>
      <c r="R422" s="1">
        <v>30.32</v>
      </c>
      <c r="S422" s="1">
        <v>126.34</v>
      </c>
      <c r="T422" s="1">
        <v>19.47</v>
      </c>
      <c r="U422" s="1">
        <v>2.88</v>
      </c>
      <c r="V422" s="1">
        <v>1666</v>
      </c>
      <c r="W422" s="1">
        <v>380.7</v>
      </c>
      <c r="X422" s="1">
        <v>509.33</v>
      </c>
      <c r="Y422" s="1">
        <v>44.21</v>
      </c>
      <c r="Z422" s="1">
        <v>3311</v>
      </c>
      <c r="AA422" s="1">
        <v>15067</v>
      </c>
      <c r="AB422" s="1">
        <v>95.96</v>
      </c>
      <c r="AC422" s="1">
        <v>660.84</v>
      </c>
      <c r="AD422" s="1">
        <v>32.75</v>
      </c>
    </row>
    <row r="423" spans="1:30" x14ac:dyDescent="0.2">
      <c r="A423" s="1" t="s">
        <v>359</v>
      </c>
      <c r="B423" s="3" t="s">
        <v>357</v>
      </c>
      <c r="C423" s="1" t="s">
        <v>32</v>
      </c>
      <c r="D423" s="1" t="s">
        <v>33</v>
      </c>
      <c r="E423" s="1" t="s">
        <v>34</v>
      </c>
      <c r="F423" s="1" t="str">
        <f>CONCATENATE(E423," ",B423," ",C423," ", D423)</f>
        <v>BMAC 01-095 on-chip simSF</v>
      </c>
      <c r="G423" s="1">
        <v>1.6</v>
      </c>
      <c r="H423" s="1">
        <v>1.1499999999999999</v>
      </c>
      <c r="I423" s="1">
        <v>1.65</v>
      </c>
      <c r="J423" s="1">
        <v>18.32</v>
      </c>
      <c r="K423" s="1">
        <v>88.75</v>
      </c>
      <c r="L423" s="1">
        <v>3.01</v>
      </c>
      <c r="M423" s="1">
        <v>4.51</v>
      </c>
      <c r="N423" s="1">
        <v>2241</v>
      </c>
      <c r="O423" s="1">
        <v>6.67</v>
      </c>
      <c r="P423" s="1">
        <v>3.69</v>
      </c>
      <c r="Q423" s="1">
        <v>54.3</v>
      </c>
      <c r="R423" s="1">
        <v>113.07</v>
      </c>
      <c r="S423" s="1">
        <v>134.65</v>
      </c>
      <c r="T423" s="1">
        <v>18.79</v>
      </c>
      <c r="U423" s="1">
        <v>2.88</v>
      </c>
      <c r="V423" s="1">
        <v>1704</v>
      </c>
      <c r="W423" s="1">
        <v>382.73</v>
      </c>
      <c r="X423" s="1">
        <v>513.11</v>
      </c>
      <c r="Y423" s="1">
        <v>41.54</v>
      </c>
      <c r="Z423" s="1">
        <v>3311</v>
      </c>
      <c r="AA423" s="1">
        <v>16214</v>
      </c>
      <c r="AB423" s="1">
        <v>102.19</v>
      </c>
      <c r="AC423" s="1">
        <v>695.82</v>
      </c>
      <c r="AD423" s="1">
        <v>32.75</v>
      </c>
    </row>
    <row r="424" spans="1:30" x14ac:dyDescent="0.2">
      <c r="B424" s="3"/>
    </row>
    <row r="425" spans="1:30" x14ac:dyDescent="0.2">
      <c r="A425" s="1" t="s">
        <v>360</v>
      </c>
      <c r="B425" s="3" t="s">
        <v>357</v>
      </c>
      <c r="C425" s="1" t="s">
        <v>32</v>
      </c>
      <c r="D425" s="1" t="s">
        <v>38</v>
      </c>
      <c r="E425" s="1" t="s">
        <v>34</v>
      </c>
      <c r="F425" s="1" t="str">
        <f>CONCATENATE(E425," ",B425," ",C425," ", D425)</f>
        <v>BMAC 01-095 on-chip ctrl</v>
      </c>
      <c r="G425" s="1">
        <v>1.26</v>
      </c>
      <c r="H425" s="1">
        <v>1.53</v>
      </c>
      <c r="I425" s="1">
        <v>2.09</v>
      </c>
      <c r="J425" s="1">
        <v>16.989999999999998</v>
      </c>
      <c r="K425" s="1">
        <v>53.47</v>
      </c>
      <c r="L425" s="1">
        <v>3.39</v>
      </c>
      <c r="M425" s="1">
        <v>4.51</v>
      </c>
      <c r="N425" s="1">
        <v>7.78</v>
      </c>
      <c r="O425" s="1">
        <v>6.67</v>
      </c>
      <c r="P425" s="1">
        <v>6.42</v>
      </c>
      <c r="Q425" s="1">
        <v>48.52</v>
      </c>
      <c r="R425" s="1">
        <v>113.07</v>
      </c>
      <c r="S425" s="1">
        <v>5.16</v>
      </c>
      <c r="T425" s="1">
        <v>20.13</v>
      </c>
      <c r="U425" s="1">
        <v>3.61</v>
      </c>
      <c r="V425" s="1">
        <v>1590</v>
      </c>
      <c r="W425" s="1">
        <v>316.83999999999997</v>
      </c>
      <c r="X425" s="1">
        <v>172.77</v>
      </c>
      <c r="Y425" s="1">
        <v>51.02</v>
      </c>
      <c r="Z425" s="1">
        <v>3623</v>
      </c>
      <c r="AA425" s="1">
        <v>13713</v>
      </c>
      <c r="AB425" s="1">
        <v>54.23</v>
      </c>
      <c r="AC425" s="1">
        <v>425.29</v>
      </c>
      <c r="AD425" s="1">
        <v>29.99</v>
      </c>
    </row>
    <row r="426" spans="1:30" x14ac:dyDescent="0.2">
      <c r="A426" s="1" t="s">
        <v>361</v>
      </c>
      <c r="B426" s="3" t="s">
        <v>357</v>
      </c>
      <c r="C426" s="1" t="s">
        <v>32</v>
      </c>
      <c r="D426" s="1" t="s">
        <v>38</v>
      </c>
      <c r="E426" s="1" t="s">
        <v>34</v>
      </c>
      <c r="F426" s="1" t="str">
        <f>CONCATENATE(E426," ",B426," ",C426," ", D426)</f>
        <v>BMAC 01-095 on-chip ctrl</v>
      </c>
      <c r="G426" s="1">
        <v>1.37</v>
      </c>
      <c r="H426" s="1">
        <v>1.6</v>
      </c>
      <c r="I426" s="1">
        <v>2.39</v>
      </c>
      <c r="J426" s="1">
        <v>15.69</v>
      </c>
      <c r="K426" s="1">
        <v>62.74</v>
      </c>
      <c r="L426" s="1">
        <v>3.2</v>
      </c>
      <c r="M426" s="1">
        <v>4.51</v>
      </c>
      <c r="N426" s="1">
        <v>7.78</v>
      </c>
      <c r="O426" s="1">
        <v>9.4</v>
      </c>
      <c r="P426" s="1">
        <v>7.6</v>
      </c>
      <c r="Q426" s="1">
        <v>51.39</v>
      </c>
      <c r="R426" s="1">
        <v>92.64</v>
      </c>
      <c r="S426" s="1">
        <v>4.68</v>
      </c>
      <c r="T426" s="1">
        <v>20.13</v>
      </c>
      <c r="U426" s="1">
        <v>4.8</v>
      </c>
      <c r="V426" s="1">
        <v>1715</v>
      </c>
      <c r="W426" s="1">
        <v>275.24</v>
      </c>
      <c r="X426" s="1">
        <v>176.01</v>
      </c>
      <c r="Y426" s="1">
        <v>52.4</v>
      </c>
      <c r="Z426" s="1">
        <v>4243</v>
      </c>
      <c r="AA426" s="1">
        <v>14733</v>
      </c>
      <c r="AB426" s="1">
        <v>57.64</v>
      </c>
      <c r="AC426" s="1">
        <v>466.88</v>
      </c>
      <c r="AD426" s="1">
        <v>29.99</v>
      </c>
    </row>
    <row r="427" spans="1:30" x14ac:dyDescent="0.2">
      <c r="A427" s="1" t="s">
        <v>362</v>
      </c>
      <c r="B427" s="3" t="s">
        <v>357</v>
      </c>
      <c r="C427" s="1" t="s">
        <v>32</v>
      </c>
      <c r="D427" s="1" t="s">
        <v>38</v>
      </c>
      <c r="E427" s="1" t="s">
        <v>34</v>
      </c>
      <c r="F427" s="1" t="str">
        <f>CONCATENATE(E427," ",B427," ",C427," ", D427)</f>
        <v>BMAC 01-095 on-chip ctrl</v>
      </c>
      <c r="G427" s="1">
        <v>1.48</v>
      </c>
      <c r="H427" s="1">
        <v>1.4</v>
      </c>
      <c r="I427" s="1">
        <v>1.94</v>
      </c>
      <c r="J427" s="1">
        <v>25.32</v>
      </c>
      <c r="K427" s="1">
        <v>66.05</v>
      </c>
      <c r="L427" s="1">
        <v>2.63</v>
      </c>
      <c r="M427" s="1">
        <v>4.51</v>
      </c>
      <c r="N427" s="1">
        <v>7.78</v>
      </c>
      <c r="O427" s="1">
        <v>7.79</v>
      </c>
      <c r="P427" s="1">
        <v>6.42</v>
      </c>
      <c r="Q427" s="1">
        <v>54.3</v>
      </c>
      <c r="R427" s="1">
        <v>72.02</v>
      </c>
      <c r="S427" s="1">
        <v>4.21</v>
      </c>
      <c r="T427" s="1">
        <v>20.13</v>
      </c>
      <c r="U427" s="1">
        <v>3.61</v>
      </c>
      <c r="V427" s="1">
        <v>1639</v>
      </c>
      <c r="W427" s="1">
        <v>319.88</v>
      </c>
      <c r="X427" s="1">
        <v>169.5</v>
      </c>
      <c r="Y427" s="1">
        <v>52.4</v>
      </c>
      <c r="Z427" s="1">
        <v>3623</v>
      </c>
      <c r="AA427" s="1">
        <v>13713</v>
      </c>
      <c r="AB427" s="1">
        <v>56.09</v>
      </c>
      <c r="AC427" s="1">
        <v>452.46</v>
      </c>
      <c r="AD427" s="1">
        <v>31.36</v>
      </c>
    </row>
    <row r="428" spans="1:30" x14ac:dyDescent="0.2">
      <c r="B428" s="3"/>
    </row>
    <row r="429" spans="1:30" x14ac:dyDescent="0.2">
      <c r="A429" s="1" t="s">
        <v>363</v>
      </c>
      <c r="B429" s="3" t="s">
        <v>357</v>
      </c>
      <c r="C429" s="1" t="s">
        <v>42</v>
      </c>
      <c r="D429" s="1" t="s">
        <v>33</v>
      </c>
      <c r="E429" s="1" t="s">
        <v>34</v>
      </c>
      <c r="F429" s="1" t="str">
        <f>CONCATENATE(E429," ",B429," ",C429," ", D429)</f>
        <v>BMAC 01-095 2D simSF</v>
      </c>
      <c r="G429" s="1">
        <v>1.26</v>
      </c>
      <c r="H429" s="1">
        <v>1.53</v>
      </c>
      <c r="I429" s="1">
        <v>1.24</v>
      </c>
      <c r="J429" s="1">
        <v>14.83</v>
      </c>
      <c r="K429" s="1">
        <v>58.07</v>
      </c>
      <c r="L429" s="1">
        <v>3.95</v>
      </c>
      <c r="M429" s="1">
        <v>3.69</v>
      </c>
      <c r="N429" s="1">
        <v>984.96</v>
      </c>
      <c r="O429" s="1">
        <v>8.4700000000000006</v>
      </c>
      <c r="P429" s="1">
        <v>2.72</v>
      </c>
      <c r="Q429" s="1">
        <v>48.52</v>
      </c>
      <c r="R429" s="2">
        <v>30.32</v>
      </c>
      <c r="S429" s="1">
        <v>58.43</v>
      </c>
      <c r="T429" s="1">
        <v>18.100000000000001</v>
      </c>
      <c r="U429" s="1">
        <v>2.88</v>
      </c>
      <c r="V429" s="1">
        <v>523.82000000000005</v>
      </c>
      <c r="W429" s="1">
        <v>479.74</v>
      </c>
      <c r="X429" s="1">
        <v>169.5</v>
      </c>
      <c r="Y429" s="1">
        <v>46.9</v>
      </c>
      <c r="Z429" s="1">
        <v>2375</v>
      </c>
      <c r="AA429" s="1">
        <v>18410</v>
      </c>
      <c r="AB429" s="1">
        <v>93.47</v>
      </c>
      <c r="AC429" s="1">
        <v>678.37</v>
      </c>
      <c r="AD429" s="1">
        <v>27.3</v>
      </c>
    </row>
    <row r="430" spans="1:30" x14ac:dyDescent="0.2">
      <c r="A430" s="1" t="s">
        <v>364</v>
      </c>
      <c r="B430" s="3" t="s">
        <v>357</v>
      </c>
      <c r="C430" s="1" t="s">
        <v>42</v>
      </c>
      <c r="D430" s="1" t="s">
        <v>33</v>
      </c>
      <c r="E430" s="1" t="s">
        <v>34</v>
      </c>
      <c r="F430" s="1" t="str">
        <f>CONCATENATE(E430," ",B430," ",C430," ", D430)</f>
        <v>BMAC 01-095 2D simSF</v>
      </c>
      <c r="G430" s="1">
        <v>1.26</v>
      </c>
      <c r="H430" s="1">
        <v>1.67</v>
      </c>
      <c r="I430" s="1">
        <v>1.1100000000000001</v>
      </c>
      <c r="J430" s="1">
        <v>16.989999999999998</v>
      </c>
      <c r="K430" s="1">
        <v>54.66</v>
      </c>
      <c r="L430" s="1">
        <v>3.58</v>
      </c>
      <c r="M430" s="1">
        <v>4.0999999999999996</v>
      </c>
      <c r="N430" s="1">
        <v>1103</v>
      </c>
      <c r="O430" s="1">
        <v>9.8800000000000008</v>
      </c>
      <c r="P430" s="1">
        <v>3.19</v>
      </c>
      <c r="Q430" s="1">
        <v>48.52</v>
      </c>
      <c r="R430" s="2">
        <v>30.32</v>
      </c>
      <c r="S430" s="1">
        <v>71.709999999999994</v>
      </c>
      <c r="T430" s="1">
        <v>18.79</v>
      </c>
      <c r="U430" s="1">
        <v>2.88</v>
      </c>
      <c r="V430" s="1">
        <v>522.76</v>
      </c>
      <c r="W430" s="1">
        <v>537.14</v>
      </c>
      <c r="X430" s="1">
        <v>169.5</v>
      </c>
      <c r="Y430" s="1">
        <v>46.9</v>
      </c>
      <c r="Z430" s="1">
        <v>2999</v>
      </c>
      <c r="AA430" s="1">
        <v>21063</v>
      </c>
      <c r="AB430" s="1">
        <v>102.19</v>
      </c>
      <c r="AC430" s="1">
        <v>794.31</v>
      </c>
      <c r="AD430" s="1">
        <v>28.64</v>
      </c>
    </row>
    <row r="431" spans="1:30" x14ac:dyDescent="0.2">
      <c r="A431" s="1" t="s">
        <v>365</v>
      </c>
      <c r="B431" s="3" t="s">
        <v>357</v>
      </c>
      <c r="C431" s="1" t="s">
        <v>42</v>
      </c>
      <c r="D431" s="1" t="s">
        <v>33</v>
      </c>
      <c r="E431" s="1" t="s">
        <v>34</v>
      </c>
      <c r="F431" s="1" t="str">
        <f>CONCATENATE(E431," ",B431," ",C431," ", D431)</f>
        <v>BMAC 01-095 2D simSF</v>
      </c>
      <c r="G431" s="1">
        <v>1.37</v>
      </c>
      <c r="H431" s="1">
        <v>1.67</v>
      </c>
      <c r="I431" s="1">
        <v>1.24</v>
      </c>
      <c r="J431" s="1">
        <v>15.04</v>
      </c>
      <c r="K431" s="1">
        <v>54.15</v>
      </c>
      <c r="L431" s="1">
        <v>3.77</v>
      </c>
      <c r="M431" s="1">
        <v>4.0999999999999996</v>
      </c>
      <c r="N431" s="1">
        <v>933.1</v>
      </c>
      <c r="O431" s="1">
        <v>9.4</v>
      </c>
      <c r="P431" s="1">
        <v>2.72</v>
      </c>
      <c r="Q431" s="1">
        <v>48.52</v>
      </c>
      <c r="R431" s="1">
        <v>72.02</v>
      </c>
      <c r="S431" s="1">
        <v>64.739999999999995</v>
      </c>
      <c r="T431" s="1">
        <v>17.399999999999999</v>
      </c>
      <c r="U431" s="1">
        <v>2.54</v>
      </c>
      <c r="V431" s="1">
        <v>425.41</v>
      </c>
      <c r="W431" s="1">
        <v>502.92</v>
      </c>
      <c r="X431" s="1">
        <v>169.5</v>
      </c>
      <c r="Y431" s="1">
        <v>40.229999999999997</v>
      </c>
      <c r="Z431" s="1">
        <v>2687</v>
      </c>
      <c r="AA431" s="1">
        <v>17950</v>
      </c>
      <c r="AB431" s="1">
        <v>89.1</v>
      </c>
      <c r="AC431" s="1">
        <v>720.26</v>
      </c>
      <c r="AD431" s="1">
        <v>27.3</v>
      </c>
    </row>
    <row r="432" spans="1:30" x14ac:dyDescent="0.2">
      <c r="B432" s="3"/>
    </row>
    <row r="433" spans="1:30" x14ac:dyDescent="0.2">
      <c r="A433" s="1" t="s">
        <v>366</v>
      </c>
      <c r="B433" s="3" t="s">
        <v>357</v>
      </c>
      <c r="C433" s="1" t="s">
        <v>42</v>
      </c>
      <c r="D433" s="1" t="s">
        <v>38</v>
      </c>
      <c r="E433" s="1" t="s">
        <v>34</v>
      </c>
      <c r="F433" s="1" t="str">
        <f>CONCATENATE(E433," ",B433," ",C433," ", D433)</f>
        <v>BMAC 01-095 2D ctrl</v>
      </c>
      <c r="G433" s="1">
        <v>1.2</v>
      </c>
      <c r="H433" s="1">
        <v>1.27</v>
      </c>
      <c r="I433" s="1">
        <v>1.24</v>
      </c>
      <c r="J433" s="1">
        <v>11.17</v>
      </c>
      <c r="K433" s="1">
        <v>18.66</v>
      </c>
      <c r="L433" s="1">
        <v>3.95</v>
      </c>
      <c r="M433" s="1">
        <v>3.69</v>
      </c>
      <c r="N433" s="1">
        <v>6.16</v>
      </c>
      <c r="O433" s="1">
        <v>8.01</v>
      </c>
      <c r="P433" s="1">
        <v>2.2799999999999998</v>
      </c>
      <c r="Q433" s="1">
        <v>48.52</v>
      </c>
      <c r="R433" s="2">
        <v>30.32</v>
      </c>
      <c r="S433" s="1">
        <v>5.16</v>
      </c>
      <c r="T433" s="1">
        <v>16.670000000000002</v>
      </c>
      <c r="U433" s="1">
        <v>2.37</v>
      </c>
      <c r="V433" s="1">
        <v>587.73</v>
      </c>
      <c r="W433" s="1">
        <v>370.57</v>
      </c>
      <c r="X433" s="1">
        <v>152.71</v>
      </c>
      <c r="Y433" s="1">
        <v>44.21</v>
      </c>
      <c r="Z433" s="1">
        <v>2375</v>
      </c>
      <c r="AA433" s="1">
        <v>10285</v>
      </c>
      <c r="AB433" s="1">
        <v>53.61</v>
      </c>
      <c r="AC433" s="1">
        <v>444.35</v>
      </c>
      <c r="AD433" s="1">
        <v>21.51</v>
      </c>
    </row>
    <row r="434" spans="1:30" x14ac:dyDescent="0.2">
      <c r="A434" s="1" t="s">
        <v>367</v>
      </c>
      <c r="B434" s="3" t="s">
        <v>357</v>
      </c>
      <c r="C434" s="1" t="s">
        <v>42</v>
      </c>
      <c r="D434" s="1" t="s">
        <v>38</v>
      </c>
      <c r="E434" s="1" t="s">
        <v>34</v>
      </c>
      <c r="F434" s="1" t="str">
        <f>CONCATENATE(E434," ",B434," ",C434," ", D434)</f>
        <v>BMAC 01-095 2D ctrl</v>
      </c>
      <c r="G434" s="1">
        <v>1.1399999999999999</v>
      </c>
      <c r="H434" s="1">
        <v>1.02</v>
      </c>
      <c r="I434" s="1">
        <v>0.99</v>
      </c>
      <c r="J434" s="1">
        <v>11.56</v>
      </c>
      <c r="K434" s="1">
        <v>13.69</v>
      </c>
      <c r="L434" s="1">
        <v>3.2</v>
      </c>
      <c r="M434" s="1">
        <v>3.69</v>
      </c>
      <c r="N434" s="1">
        <v>6.37</v>
      </c>
      <c r="O434" s="1">
        <v>7.56</v>
      </c>
      <c r="P434" s="1">
        <v>2.2799999999999998</v>
      </c>
      <c r="Q434" s="1">
        <v>42.94</v>
      </c>
      <c r="R434" s="2">
        <v>30.32</v>
      </c>
      <c r="S434" s="1">
        <v>4.68</v>
      </c>
      <c r="T434" s="1">
        <v>15.93</v>
      </c>
      <c r="U434" s="1">
        <v>2.2000000000000002</v>
      </c>
      <c r="V434" s="1">
        <v>446.04</v>
      </c>
      <c r="W434" s="1">
        <v>256.98</v>
      </c>
      <c r="X434" s="1">
        <v>156.13</v>
      </c>
      <c r="Y434" s="1">
        <v>44.21</v>
      </c>
      <c r="Z434" s="1">
        <v>2375</v>
      </c>
      <c r="AA434" s="1">
        <v>12218</v>
      </c>
      <c r="AB434" s="1">
        <v>49.27</v>
      </c>
      <c r="AC434" s="1">
        <v>435.06</v>
      </c>
      <c r="AD434" s="1">
        <v>20.89</v>
      </c>
    </row>
    <row r="435" spans="1:30" x14ac:dyDescent="0.2">
      <c r="A435" s="1" t="s">
        <v>368</v>
      </c>
      <c r="B435" s="3" t="s">
        <v>357</v>
      </c>
      <c r="C435" s="1" t="s">
        <v>42</v>
      </c>
      <c r="D435" s="1" t="s">
        <v>38</v>
      </c>
      <c r="E435" s="1" t="s">
        <v>34</v>
      </c>
      <c r="F435" s="1" t="str">
        <f>CONCATENATE(E435," ",B435," ",C435," ", D435)</f>
        <v>BMAC 01-095 2D ctrl</v>
      </c>
      <c r="G435" s="1">
        <v>1.26</v>
      </c>
      <c r="H435" s="1">
        <v>1.27</v>
      </c>
      <c r="I435" s="1">
        <v>1.38</v>
      </c>
      <c r="J435" s="1">
        <v>11.96</v>
      </c>
      <c r="K435" s="1">
        <v>16.010000000000002</v>
      </c>
      <c r="L435" s="1">
        <v>3.77</v>
      </c>
      <c r="M435" s="1">
        <v>3.69</v>
      </c>
      <c r="N435" s="1">
        <v>6.16</v>
      </c>
      <c r="O435" s="1">
        <v>5.81</v>
      </c>
      <c r="P435" s="1">
        <v>2.72</v>
      </c>
      <c r="Q435" s="1">
        <v>48.52</v>
      </c>
      <c r="R435" s="1">
        <v>30.32</v>
      </c>
      <c r="S435" s="1">
        <v>4.68</v>
      </c>
      <c r="T435" s="1">
        <v>16.670000000000002</v>
      </c>
      <c r="U435" s="1">
        <v>2.54</v>
      </c>
      <c r="V435" s="1">
        <v>435.77</v>
      </c>
      <c r="W435" s="1">
        <v>359.43</v>
      </c>
      <c r="X435" s="1">
        <v>149.26</v>
      </c>
      <c r="Y435" s="1">
        <v>41.54</v>
      </c>
      <c r="Z435" s="1">
        <v>2375</v>
      </c>
      <c r="AA435" s="1">
        <v>11033</v>
      </c>
      <c r="AB435" s="1">
        <v>51.75</v>
      </c>
      <c r="AC435" s="1">
        <v>433.93</v>
      </c>
      <c r="AD435" s="1">
        <v>22.13</v>
      </c>
    </row>
    <row r="436" spans="1:30" x14ac:dyDescent="0.2">
      <c r="B436" s="3"/>
    </row>
    <row r="437" spans="1:30" x14ac:dyDescent="0.2">
      <c r="A437" s="1" t="s">
        <v>369</v>
      </c>
      <c r="B437" s="3" t="s">
        <v>370</v>
      </c>
      <c r="C437" s="1" t="s">
        <v>32</v>
      </c>
      <c r="D437" s="1" t="s">
        <v>33</v>
      </c>
      <c r="E437" s="1" t="s">
        <v>34</v>
      </c>
      <c r="F437" s="1" t="str">
        <f>CONCATENATE(E437," ",B437," ",C437," ", D437)</f>
        <v>BMAC 02-061 on-chip simSF</v>
      </c>
      <c r="G437" s="1">
        <v>1.48</v>
      </c>
      <c r="H437" s="1">
        <v>1.02</v>
      </c>
      <c r="I437" s="1">
        <v>1.65</v>
      </c>
      <c r="J437" s="1">
        <v>19.22</v>
      </c>
      <c r="K437" s="1">
        <v>20.76</v>
      </c>
      <c r="L437" s="1">
        <v>3.01</v>
      </c>
      <c r="M437" s="1">
        <v>4.51</v>
      </c>
      <c r="N437" s="1">
        <v>2866</v>
      </c>
      <c r="O437" s="1">
        <v>7.11</v>
      </c>
      <c r="P437" s="1">
        <v>2.72</v>
      </c>
      <c r="Q437" s="1">
        <v>48.52</v>
      </c>
      <c r="R437" s="1">
        <v>30.32</v>
      </c>
      <c r="S437" s="1">
        <v>122.26</v>
      </c>
      <c r="T437" s="1">
        <v>19.47</v>
      </c>
      <c r="U437" s="1">
        <v>2.54</v>
      </c>
      <c r="V437" s="1">
        <v>1646</v>
      </c>
      <c r="W437" s="1">
        <v>332.05</v>
      </c>
      <c r="X437" s="1">
        <v>480.55</v>
      </c>
      <c r="Y437" s="1">
        <v>38.92</v>
      </c>
      <c r="Z437" s="1">
        <v>2687</v>
      </c>
      <c r="AA437" s="1">
        <v>15645</v>
      </c>
      <c r="AB437" s="1">
        <v>105.3</v>
      </c>
      <c r="AC437" s="1">
        <v>743.42</v>
      </c>
      <c r="AD437" s="1">
        <v>32.75</v>
      </c>
    </row>
    <row r="438" spans="1:30" x14ac:dyDescent="0.2">
      <c r="A438" s="1" t="s">
        <v>371</v>
      </c>
      <c r="B438" s="3" t="s">
        <v>370</v>
      </c>
      <c r="C438" s="1" t="s">
        <v>32</v>
      </c>
      <c r="D438" s="1" t="s">
        <v>33</v>
      </c>
      <c r="E438" s="1" t="s">
        <v>34</v>
      </c>
      <c r="F438" s="1" t="str">
        <f>CONCATENATE(E438," ",B438," ",C438," ", D438)</f>
        <v>BMAC 02-061 on-chip simSF</v>
      </c>
      <c r="G438" s="1">
        <v>1.48</v>
      </c>
      <c r="H438" s="1">
        <v>1.1499999999999999</v>
      </c>
      <c r="I438" s="1">
        <v>1.65</v>
      </c>
      <c r="J438" s="1">
        <v>19.45</v>
      </c>
      <c r="K438" s="1">
        <v>80.7</v>
      </c>
      <c r="L438" s="1">
        <v>3.2</v>
      </c>
      <c r="M438" s="1">
        <v>4.51</v>
      </c>
      <c r="N438" s="1">
        <v>1998</v>
      </c>
      <c r="O438" s="1">
        <v>6.67</v>
      </c>
      <c r="P438" s="1">
        <v>2.96</v>
      </c>
      <c r="Q438" s="1">
        <v>48.52</v>
      </c>
      <c r="R438" s="1">
        <v>72.02</v>
      </c>
      <c r="S438" s="1">
        <v>136.21</v>
      </c>
      <c r="T438" s="1">
        <v>18.79</v>
      </c>
      <c r="U438" s="1">
        <v>2.54</v>
      </c>
      <c r="V438" s="1">
        <v>1703</v>
      </c>
      <c r="W438" s="1">
        <v>451.48</v>
      </c>
      <c r="X438" s="1">
        <v>539.13</v>
      </c>
      <c r="Y438" s="1">
        <v>46.9</v>
      </c>
      <c r="Z438" s="1">
        <v>2999</v>
      </c>
      <c r="AA438" s="1">
        <v>17171</v>
      </c>
      <c r="AB438" s="1">
        <v>98.45</v>
      </c>
      <c r="AC438" s="1">
        <v>712.57</v>
      </c>
      <c r="AD438" s="1">
        <v>31.36</v>
      </c>
    </row>
    <row r="439" spans="1:30" x14ac:dyDescent="0.2">
      <c r="A439" s="1" t="s">
        <v>372</v>
      </c>
      <c r="B439" s="3" t="s">
        <v>370</v>
      </c>
      <c r="C439" s="1" t="s">
        <v>32</v>
      </c>
      <c r="D439" s="1" t="s">
        <v>33</v>
      </c>
      <c r="E439" s="1" t="s">
        <v>34</v>
      </c>
      <c r="F439" s="1" t="str">
        <f>CONCATENATE(E439," ",B439," ",C439," ", D439)</f>
        <v>BMAC 02-061 on-chip simSF</v>
      </c>
      <c r="G439" s="1">
        <v>1.37</v>
      </c>
      <c r="H439" s="1">
        <v>1.02</v>
      </c>
      <c r="I439" s="1">
        <v>1.51</v>
      </c>
      <c r="J439" s="1">
        <v>18.77</v>
      </c>
      <c r="K439" s="1">
        <v>55.97</v>
      </c>
      <c r="L439" s="1">
        <v>3.39</v>
      </c>
      <c r="M439" s="1">
        <v>4.0999999999999996</v>
      </c>
      <c r="N439" s="1">
        <v>2009</v>
      </c>
      <c r="O439" s="1">
        <v>4.78</v>
      </c>
      <c r="P439" s="1">
        <v>2.72</v>
      </c>
      <c r="Q439" s="1">
        <v>54.3</v>
      </c>
      <c r="R439" s="1">
        <v>30.32</v>
      </c>
      <c r="S439" s="1">
        <v>121.35</v>
      </c>
      <c r="T439" s="1">
        <v>18.100000000000001</v>
      </c>
      <c r="U439" s="1">
        <v>2.54</v>
      </c>
      <c r="V439" s="1">
        <v>1629</v>
      </c>
      <c r="W439" s="1">
        <v>313.8</v>
      </c>
      <c r="X439" s="1">
        <v>400.99</v>
      </c>
      <c r="Y439" s="1">
        <v>41.54</v>
      </c>
      <c r="Z439" s="1">
        <v>2999</v>
      </c>
      <c r="AA439" s="1">
        <v>16214</v>
      </c>
      <c r="AB439" s="1">
        <v>98.45</v>
      </c>
      <c r="AC439" s="1">
        <v>694.52</v>
      </c>
      <c r="AD439" s="1">
        <v>29.99</v>
      </c>
    </row>
    <row r="440" spans="1:30" x14ac:dyDescent="0.2">
      <c r="B440" s="3"/>
    </row>
    <row r="441" spans="1:30" x14ac:dyDescent="0.2">
      <c r="A441" s="1" t="s">
        <v>373</v>
      </c>
      <c r="B441" s="3" t="s">
        <v>370</v>
      </c>
      <c r="C441" s="1" t="s">
        <v>32</v>
      </c>
      <c r="D441" s="1" t="s">
        <v>38</v>
      </c>
      <c r="E441" s="1" t="s">
        <v>34</v>
      </c>
      <c r="F441" s="1" t="str">
        <f>CONCATENATE(E441," ",B441," ",C441," ", D441)</f>
        <v>BMAC 02-061 on-chip ctrl</v>
      </c>
      <c r="G441" s="1">
        <v>1.1399999999999999</v>
      </c>
      <c r="H441" s="1">
        <v>1.02</v>
      </c>
      <c r="I441" s="1">
        <v>1.24</v>
      </c>
      <c r="J441" s="1">
        <v>12.76</v>
      </c>
      <c r="K441" s="1">
        <v>1.06</v>
      </c>
      <c r="L441" s="1">
        <v>2.82</v>
      </c>
      <c r="M441" s="1">
        <v>3.69</v>
      </c>
      <c r="N441" s="1">
        <v>6.99</v>
      </c>
      <c r="O441" s="1">
        <v>4.18</v>
      </c>
      <c r="P441" s="1">
        <v>2.2799999999999998</v>
      </c>
      <c r="Q441" s="1">
        <v>54.3</v>
      </c>
      <c r="R441" s="1">
        <v>30.32</v>
      </c>
      <c r="S441" s="1">
        <v>4.68</v>
      </c>
      <c r="T441" s="1">
        <v>17.399999999999999</v>
      </c>
      <c r="U441" s="1">
        <v>2.54</v>
      </c>
      <c r="V441" s="1">
        <v>1519</v>
      </c>
      <c r="W441" s="1">
        <v>208.37</v>
      </c>
      <c r="X441" s="1">
        <v>162.87</v>
      </c>
      <c r="Y441" s="1">
        <v>38.92</v>
      </c>
      <c r="Z441" s="1">
        <v>2687</v>
      </c>
      <c r="AA441" s="1">
        <v>10380</v>
      </c>
      <c r="AB441" s="1">
        <v>51.13</v>
      </c>
      <c r="AC441" s="1">
        <v>432.88</v>
      </c>
      <c r="AD441" s="1">
        <v>28.64</v>
      </c>
    </row>
    <row r="442" spans="1:30" x14ac:dyDescent="0.2">
      <c r="A442" s="1" t="s">
        <v>374</v>
      </c>
      <c r="B442" s="3" t="s">
        <v>370</v>
      </c>
      <c r="C442" s="1" t="s">
        <v>32</v>
      </c>
      <c r="D442" s="1" t="s">
        <v>38</v>
      </c>
      <c r="E442" s="1" t="s">
        <v>34</v>
      </c>
      <c r="F442" s="1" t="str">
        <f>CONCATENATE(E442," ",B442," ",C442," ", D442)</f>
        <v>BMAC 02-061 on-chip ctrl</v>
      </c>
      <c r="G442" s="1">
        <v>1.37</v>
      </c>
      <c r="H442" s="1">
        <v>1.02</v>
      </c>
      <c r="I442" s="1">
        <v>1.51</v>
      </c>
      <c r="J442" s="1">
        <v>13.37</v>
      </c>
      <c r="K442" s="1">
        <v>32.979999999999997</v>
      </c>
      <c r="L442" s="1">
        <v>3.2</v>
      </c>
      <c r="M442" s="1">
        <v>4.0999999999999996</v>
      </c>
      <c r="N442" s="1">
        <v>6.99</v>
      </c>
      <c r="O442" s="1">
        <v>4.58</v>
      </c>
      <c r="P442" s="1">
        <v>3.19</v>
      </c>
      <c r="Q442" s="1">
        <v>54.3</v>
      </c>
      <c r="R442" s="1">
        <v>72.02</v>
      </c>
      <c r="S442" s="1">
        <v>4.45</v>
      </c>
      <c r="T442" s="1">
        <v>17.399999999999999</v>
      </c>
      <c r="U442" s="1">
        <v>2.54</v>
      </c>
      <c r="V442" s="1">
        <v>1672</v>
      </c>
      <c r="W442" s="1">
        <v>208.37</v>
      </c>
      <c r="X442" s="1">
        <v>166.2</v>
      </c>
      <c r="Y442" s="1">
        <v>41.54</v>
      </c>
      <c r="Z442" s="1">
        <v>2999</v>
      </c>
      <c r="AA442" s="1">
        <v>11947</v>
      </c>
      <c r="AB442" s="1">
        <v>54.23</v>
      </c>
      <c r="AC442" s="1">
        <v>427.31</v>
      </c>
      <c r="AD442" s="1">
        <v>25.99</v>
      </c>
    </row>
    <row r="443" spans="1:30" x14ac:dyDescent="0.2">
      <c r="B443" s="3"/>
    </row>
    <row r="444" spans="1:30" x14ac:dyDescent="0.2">
      <c r="B444" s="3"/>
    </row>
    <row r="445" spans="1:30" x14ac:dyDescent="0.2">
      <c r="A445" s="1" t="s">
        <v>375</v>
      </c>
      <c r="B445" s="3" t="s">
        <v>370</v>
      </c>
      <c r="C445" s="1" t="s">
        <v>42</v>
      </c>
      <c r="D445" s="1" t="s">
        <v>33</v>
      </c>
      <c r="E445" s="1" t="s">
        <v>34</v>
      </c>
      <c r="F445" s="1" t="str">
        <f>CONCATENATE(E445," ",B445," ",C445," ", D445)</f>
        <v>BMAC 02-061 2D simSF</v>
      </c>
      <c r="G445" s="1">
        <v>2.46</v>
      </c>
      <c r="H445" s="1">
        <v>10.130000000000001</v>
      </c>
      <c r="I445" s="1">
        <v>1.65</v>
      </c>
      <c r="J445" s="1">
        <v>13.99</v>
      </c>
      <c r="K445" s="1">
        <v>786.47</v>
      </c>
      <c r="L445" s="1">
        <v>9.0500000000000007</v>
      </c>
      <c r="M445" s="1">
        <v>4.0999999999999996</v>
      </c>
      <c r="N445" s="1">
        <v>963.65</v>
      </c>
      <c r="O445" s="1">
        <v>14.03</v>
      </c>
      <c r="P445" s="1">
        <v>5</v>
      </c>
      <c r="Q445" s="1">
        <v>48.52</v>
      </c>
      <c r="R445" s="1">
        <v>30.32</v>
      </c>
      <c r="S445" s="1">
        <v>69.98</v>
      </c>
      <c r="T445" s="1">
        <v>20.77</v>
      </c>
      <c r="U445" s="1">
        <v>2.54</v>
      </c>
      <c r="V445" s="1">
        <v>806.23</v>
      </c>
      <c r="W445" s="1">
        <v>427.24</v>
      </c>
      <c r="X445" s="1">
        <v>156.13</v>
      </c>
      <c r="Y445" s="1">
        <v>46.9</v>
      </c>
      <c r="Z445" s="1">
        <v>2687</v>
      </c>
      <c r="AA445" s="1">
        <v>15563</v>
      </c>
      <c r="AB445" s="1">
        <v>101.57</v>
      </c>
      <c r="AC445" s="1">
        <v>582.95000000000005</v>
      </c>
      <c r="AD445" s="1">
        <v>28.64</v>
      </c>
    </row>
    <row r="446" spans="1:30" x14ac:dyDescent="0.2">
      <c r="A446" s="1" t="s">
        <v>376</v>
      </c>
      <c r="B446" s="3" t="s">
        <v>370</v>
      </c>
      <c r="C446" s="1" t="s">
        <v>42</v>
      </c>
      <c r="D446" s="1" t="s">
        <v>33</v>
      </c>
      <c r="E446" s="1" t="s">
        <v>34</v>
      </c>
      <c r="F446" s="1" t="str">
        <f>CONCATENATE(E446," ",B446," ",C446," ", D446)</f>
        <v>BMAC 02-061 2D simSF</v>
      </c>
      <c r="G446" s="1">
        <v>2.33</v>
      </c>
      <c r="H446" s="1">
        <v>12.05</v>
      </c>
      <c r="I446" s="1">
        <v>1.18</v>
      </c>
      <c r="J446" s="1">
        <v>23.4</v>
      </c>
      <c r="K446" s="1">
        <v>879.36</v>
      </c>
      <c r="L446" s="1">
        <v>6.03</v>
      </c>
      <c r="M446" s="1">
        <v>4.0999999999999996</v>
      </c>
      <c r="N446" s="1">
        <v>1077</v>
      </c>
      <c r="O446" s="1">
        <v>10.35</v>
      </c>
      <c r="P446" s="1">
        <v>4.2</v>
      </c>
      <c r="Q446" s="1">
        <v>60.24</v>
      </c>
      <c r="R446" s="1">
        <v>30.32</v>
      </c>
      <c r="S446" s="1">
        <v>70.23</v>
      </c>
      <c r="T446" s="1">
        <v>21.41</v>
      </c>
      <c r="U446" s="1">
        <v>3.24</v>
      </c>
      <c r="V446" s="1">
        <v>549.88</v>
      </c>
      <c r="W446" s="1">
        <v>388.8</v>
      </c>
      <c r="X446" s="1">
        <v>176.01</v>
      </c>
      <c r="Y446" s="1">
        <v>46.9</v>
      </c>
      <c r="Z446" s="1">
        <v>3311</v>
      </c>
      <c r="AA446" s="1">
        <v>18713</v>
      </c>
      <c r="AB446" s="1">
        <v>99.7</v>
      </c>
      <c r="AC446" s="1">
        <v>901.27</v>
      </c>
      <c r="AD446" s="1">
        <v>24.68</v>
      </c>
    </row>
    <row r="447" spans="1:30" x14ac:dyDescent="0.2">
      <c r="A447" s="1" t="s">
        <v>377</v>
      </c>
      <c r="B447" s="3" t="s">
        <v>370</v>
      </c>
      <c r="C447" s="1" t="s">
        <v>42</v>
      </c>
      <c r="D447" s="1" t="s">
        <v>33</v>
      </c>
      <c r="E447" s="1" t="s">
        <v>34</v>
      </c>
      <c r="F447" s="1" t="str">
        <f>CONCATENATE(E447," ",B447," ",C447," ", D447)</f>
        <v>BMAC 02-061 2D simSF</v>
      </c>
      <c r="G447" s="1">
        <v>2.59</v>
      </c>
      <c r="H447" s="1">
        <v>13.65</v>
      </c>
      <c r="I447" s="1">
        <v>1.24</v>
      </c>
      <c r="J447" s="1">
        <v>17.88</v>
      </c>
      <c r="K447" s="1">
        <v>1038</v>
      </c>
      <c r="L447" s="1">
        <v>7.73</v>
      </c>
      <c r="M447" s="1">
        <v>4.3</v>
      </c>
      <c r="N447" s="1">
        <v>960.67</v>
      </c>
      <c r="O447" s="1">
        <v>10.83</v>
      </c>
      <c r="P447" s="1">
        <v>4.2</v>
      </c>
      <c r="Q447" s="1">
        <v>54.3</v>
      </c>
      <c r="R447" s="1">
        <v>72.02</v>
      </c>
      <c r="S447" s="1">
        <v>62.73</v>
      </c>
      <c r="T447" s="1">
        <v>25</v>
      </c>
      <c r="U447" s="1">
        <v>2.54</v>
      </c>
      <c r="V447" s="1">
        <v>472.28</v>
      </c>
      <c r="W447" s="1">
        <v>519.03</v>
      </c>
      <c r="X447" s="1">
        <v>162.87</v>
      </c>
      <c r="Y447" s="1">
        <v>46.9</v>
      </c>
      <c r="Z447" s="1">
        <v>3311</v>
      </c>
      <c r="AA447" s="1">
        <v>17795</v>
      </c>
      <c r="AB447" s="1">
        <v>93.16</v>
      </c>
      <c r="AC447" s="1">
        <v>904.12</v>
      </c>
      <c r="AD447" s="1">
        <v>25.99</v>
      </c>
    </row>
    <row r="448" spans="1:30" x14ac:dyDescent="0.2">
      <c r="B448" s="3"/>
    </row>
    <row r="449" spans="1:30" x14ac:dyDescent="0.2">
      <c r="A449" s="1" t="s">
        <v>378</v>
      </c>
      <c r="B449" s="3" t="s">
        <v>370</v>
      </c>
      <c r="C449" s="1" t="s">
        <v>42</v>
      </c>
      <c r="D449" s="1" t="s">
        <v>38</v>
      </c>
      <c r="E449" s="1" t="s">
        <v>34</v>
      </c>
      <c r="F449" s="1" t="str">
        <f>CONCATENATE(E449," ",B449," ",C449," ", D449)</f>
        <v>BMAC 02-061 2D ctrl</v>
      </c>
      <c r="G449" s="1">
        <v>1.48</v>
      </c>
      <c r="H449" s="1">
        <v>2.5099999999999998</v>
      </c>
      <c r="I449" s="1">
        <v>1.24</v>
      </c>
      <c r="J449" s="1">
        <v>14.83</v>
      </c>
      <c r="K449" s="1">
        <v>83.09</v>
      </c>
      <c r="L449" s="1">
        <v>6.03</v>
      </c>
      <c r="M449" s="1">
        <v>3.3</v>
      </c>
      <c r="N449" s="1">
        <v>6.99</v>
      </c>
      <c r="O449" s="1">
        <v>7.56</v>
      </c>
      <c r="P449" s="1">
        <v>3.19</v>
      </c>
      <c r="Q449" s="1">
        <v>42.94</v>
      </c>
      <c r="R449" s="2">
        <v>30.32</v>
      </c>
      <c r="S449" s="1">
        <v>4.68</v>
      </c>
      <c r="T449" s="1">
        <v>17.75</v>
      </c>
      <c r="U449" s="1">
        <v>2.54</v>
      </c>
      <c r="V449" s="1">
        <v>575.77</v>
      </c>
      <c r="W449" s="1">
        <v>356.39</v>
      </c>
      <c r="X449" s="1">
        <v>156.13</v>
      </c>
      <c r="Y449" s="1">
        <v>44.21</v>
      </c>
      <c r="Z449" s="1">
        <v>2687</v>
      </c>
      <c r="AA449" s="1">
        <v>9715</v>
      </c>
      <c r="AB449" s="1">
        <v>52.99</v>
      </c>
      <c r="AC449" s="1">
        <v>569.28</v>
      </c>
      <c r="AD449" s="1">
        <v>20.89</v>
      </c>
    </row>
    <row r="450" spans="1:30" x14ac:dyDescent="0.2">
      <c r="A450" s="1" t="s">
        <v>379</v>
      </c>
      <c r="B450" s="3" t="s">
        <v>370</v>
      </c>
      <c r="C450" s="1" t="s">
        <v>42</v>
      </c>
      <c r="D450" s="1" t="s">
        <v>38</v>
      </c>
      <c r="E450" s="1" t="s">
        <v>34</v>
      </c>
      <c r="F450" s="1" t="str">
        <f>CONCATENATE(E450," ",B450," ",C450," ", D450)</f>
        <v>BMAC 02-061 2D ctrl</v>
      </c>
      <c r="G450" s="1">
        <v>3.64</v>
      </c>
      <c r="H450" s="1">
        <v>7.74</v>
      </c>
      <c r="I450" s="1">
        <v>1.38</v>
      </c>
      <c r="J450" s="1">
        <v>21.06</v>
      </c>
      <c r="K450" s="1">
        <v>263.54000000000002</v>
      </c>
      <c r="L450" s="1">
        <v>10.85</v>
      </c>
      <c r="M450" s="1">
        <v>3.69</v>
      </c>
      <c r="N450" s="1">
        <v>19.41</v>
      </c>
      <c r="O450" s="1">
        <v>10.35</v>
      </c>
      <c r="P450" s="1">
        <v>3.69</v>
      </c>
      <c r="Q450" s="1">
        <v>48.52</v>
      </c>
      <c r="R450" s="1">
        <v>30.32</v>
      </c>
      <c r="S450" s="1">
        <v>5.16</v>
      </c>
      <c r="T450" s="1">
        <v>25.57</v>
      </c>
      <c r="U450" s="1">
        <v>2.88</v>
      </c>
      <c r="V450" s="1">
        <v>596.28</v>
      </c>
      <c r="W450" s="1">
        <v>413.09</v>
      </c>
      <c r="X450" s="1">
        <v>149.26</v>
      </c>
      <c r="Y450" s="1">
        <v>42.87</v>
      </c>
      <c r="Z450" s="1">
        <v>2999</v>
      </c>
      <c r="AA450" s="1">
        <v>13192</v>
      </c>
      <c r="AB450" s="1">
        <v>59.19</v>
      </c>
      <c r="AC450" s="1">
        <v>625.64</v>
      </c>
      <c r="AD450" s="1">
        <v>24.68</v>
      </c>
    </row>
    <row r="451" spans="1:30" x14ac:dyDescent="0.2">
      <c r="A451" s="1" t="s">
        <v>380</v>
      </c>
      <c r="B451" s="3" t="s">
        <v>370</v>
      </c>
      <c r="C451" s="1" t="s">
        <v>42</v>
      </c>
      <c r="D451" s="1" t="s">
        <v>38</v>
      </c>
      <c r="E451" s="1" t="s">
        <v>34</v>
      </c>
      <c r="F451" s="1" t="str">
        <f>CONCATENATE(E451," ",B451," ",C451," ", D451)</f>
        <v>BMAC 02-061 2D ctrl</v>
      </c>
      <c r="G451" s="1">
        <v>1.48</v>
      </c>
      <c r="H451" s="1">
        <v>1.94</v>
      </c>
      <c r="I451" s="1">
        <v>1.24</v>
      </c>
      <c r="J451" s="1">
        <v>12.15</v>
      </c>
      <c r="K451" s="1">
        <v>62.17</v>
      </c>
      <c r="L451" s="1">
        <v>4.9000000000000004</v>
      </c>
      <c r="M451" s="1">
        <v>3.69</v>
      </c>
      <c r="N451" s="1">
        <v>7.39</v>
      </c>
      <c r="O451" s="1">
        <v>8.01</v>
      </c>
      <c r="P451" s="1">
        <v>2.72</v>
      </c>
      <c r="Q451" s="1">
        <v>45.7</v>
      </c>
      <c r="R451" s="1">
        <v>72.02</v>
      </c>
      <c r="S451" s="1">
        <v>5.16</v>
      </c>
      <c r="T451" s="1">
        <v>17.399999999999999</v>
      </c>
      <c r="U451" s="1">
        <v>2.88</v>
      </c>
      <c r="V451" s="1">
        <v>469.14</v>
      </c>
      <c r="W451" s="1">
        <v>276.25</v>
      </c>
      <c r="X451" s="1">
        <v>149.26</v>
      </c>
      <c r="Y451" s="1">
        <v>44.21</v>
      </c>
      <c r="Z451" s="1">
        <v>2687</v>
      </c>
      <c r="AA451" s="1">
        <v>13016</v>
      </c>
      <c r="AB451" s="1">
        <v>51.75</v>
      </c>
      <c r="AC451" s="1">
        <v>571.79</v>
      </c>
      <c r="AD451" s="1">
        <v>22.13</v>
      </c>
    </row>
    <row r="452" spans="1:30" x14ac:dyDescent="0.2">
      <c r="B452" s="3"/>
    </row>
    <row r="453" spans="1:30" x14ac:dyDescent="0.2">
      <c r="A453" s="1" t="s">
        <v>381</v>
      </c>
      <c r="C453" s="1" t="s">
        <v>63</v>
      </c>
      <c r="D453" s="1" t="s">
        <v>33</v>
      </c>
      <c r="E453" s="1" t="s">
        <v>63</v>
      </c>
      <c r="F453" s="1" t="str">
        <f t="shared" ref="F453:F460" si="10">CONCATENATE(E453," ",B453," ",C453," ", D453)</f>
        <v>background  background simSF</v>
      </c>
      <c r="G453" s="1">
        <v>1.37</v>
      </c>
      <c r="H453" s="1">
        <v>1.02</v>
      </c>
      <c r="I453" s="1">
        <v>1.1100000000000001</v>
      </c>
      <c r="J453" s="1">
        <v>18.32</v>
      </c>
      <c r="K453" s="1">
        <v>0.67</v>
      </c>
      <c r="L453" s="1">
        <v>2.63</v>
      </c>
      <c r="M453" s="1">
        <v>3.69</v>
      </c>
      <c r="N453" s="1">
        <v>1397</v>
      </c>
      <c r="O453" s="1">
        <v>7.11</v>
      </c>
      <c r="P453" s="1">
        <v>1.87</v>
      </c>
      <c r="Q453" s="1">
        <v>48.52</v>
      </c>
      <c r="R453" s="1">
        <v>51.23</v>
      </c>
      <c r="S453" s="1">
        <v>51.77</v>
      </c>
      <c r="T453" s="1">
        <v>18.100000000000001</v>
      </c>
      <c r="U453" s="1">
        <v>2.2000000000000002</v>
      </c>
      <c r="V453" s="1">
        <v>211.59</v>
      </c>
      <c r="W453" s="1">
        <v>218.48</v>
      </c>
      <c r="X453" s="1">
        <v>218.94</v>
      </c>
      <c r="Y453" s="1">
        <v>33.799999999999997</v>
      </c>
      <c r="Z453" s="1">
        <v>2375</v>
      </c>
      <c r="AA453" s="1">
        <v>14817</v>
      </c>
      <c r="AB453" s="1">
        <v>104.06</v>
      </c>
      <c r="AC453" s="1">
        <v>650.78</v>
      </c>
      <c r="AD453" s="1">
        <v>29.99</v>
      </c>
    </row>
    <row r="454" spans="1:30" x14ac:dyDescent="0.2">
      <c r="A454" s="1" t="s">
        <v>382</v>
      </c>
      <c r="C454" s="1" t="s">
        <v>63</v>
      </c>
      <c r="D454" s="1" t="s">
        <v>38</v>
      </c>
      <c r="E454" s="1" t="s">
        <v>63</v>
      </c>
      <c r="F454" s="1" t="str">
        <f t="shared" si="10"/>
        <v>background  background ctrl</v>
      </c>
      <c r="G454" s="1">
        <v>1.26</v>
      </c>
      <c r="H454" s="1">
        <v>0.9</v>
      </c>
      <c r="I454" s="1">
        <v>0.99</v>
      </c>
      <c r="J454" s="1">
        <v>16.55</v>
      </c>
      <c r="K454" s="1">
        <v>0.6</v>
      </c>
      <c r="L454" s="1">
        <v>2.4500000000000002</v>
      </c>
      <c r="M454" s="1">
        <v>3.69</v>
      </c>
      <c r="N454" s="1">
        <v>6.58</v>
      </c>
      <c r="O454" s="1">
        <v>4.18</v>
      </c>
      <c r="P454" s="1">
        <v>1.87</v>
      </c>
      <c r="Q454" s="1">
        <v>48.52</v>
      </c>
      <c r="R454" s="1">
        <v>30.32</v>
      </c>
      <c r="S454" s="1">
        <v>4.21</v>
      </c>
      <c r="T454" s="1">
        <v>15.93</v>
      </c>
      <c r="U454" s="1">
        <v>2.2000000000000002</v>
      </c>
      <c r="V454" s="1">
        <v>193.87</v>
      </c>
      <c r="W454" s="1">
        <v>161.08000000000001</v>
      </c>
      <c r="X454" s="1">
        <v>169.5</v>
      </c>
      <c r="Y454" s="1">
        <v>41.54</v>
      </c>
      <c r="Z454" s="1">
        <v>2375</v>
      </c>
      <c r="AA454" s="1">
        <v>9523</v>
      </c>
      <c r="AB454" s="1">
        <v>54.23</v>
      </c>
      <c r="AC454" s="1">
        <v>407.3</v>
      </c>
      <c r="AD454" s="1">
        <v>24.68</v>
      </c>
    </row>
    <row r="455" spans="1:30" x14ac:dyDescent="0.2">
      <c r="A455" s="1" t="s">
        <v>383</v>
      </c>
      <c r="B455" s="3" t="s">
        <v>384</v>
      </c>
      <c r="C455" s="1" t="s">
        <v>32</v>
      </c>
      <c r="D455" s="1" t="s">
        <v>33</v>
      </c>
      <c r="E455" s="1" t="s">
        <v>34</v>
      </c>
      <c r="F455" s="1" t="str">
        <f t="shared" si="10"/>
        <v>BMAC 01-026 on-chip simSF</v>
      </c>
      <c r="G455" s="1">
        <v>1.9</v>
      </c>
      <c r="H455" s="1">
        <v>1.1100000000000001</v>
      </c>
      <c r="I455" s="1">
        <v>1.25</v>
      </c>
      <c r="J455" s="1">
        <v>21.58</v>
      </c>
      <c r="K455" s="1">
        <v>130.53</v>
      </c>
      <c r="L455" s="1">
        <v>2.92</v>
      </c>
      <c r="M455" s="1">
        <v>4.4400000000000004</v>
      </c>
      <c r="N455" s="1">
        <v>1276</v>
      </c>
      <c r="O455" s="1">
        <v>10.36</v>
      </c>
      <c r="P455" s="1">
        <v>2.44</v>
      </c>
      <c r="Q455" s="1">
        <v>68.58</v>
      </c>
      <c r="R455" s="1">
        <v>145.72</v>
      </c>
      <c r="S455" s="1">
        <v>147.96</v>
      </c>
      <c r="T455" s="1">
        <v>24.44</v>
      </c>
      <c r="U455" s="1">
        <v>3.59</v>
      </c>
      <c r="V455" s="1">
        <v>1623</v>
      </c>
      <c r="W455" s="1">
        <v>432.68</v>
      </c>
      <c r="X455" s="1">
        <v>588.09</v>
      </c>
      <c r="Y455" s="1">
        <v>33.31</v>
      </c>
      <c r="Z455" s="1">
        <v>1610</v>
      </c>
      <c r="AA455" s="1">
        <v>17526</v>
      </c>
      <c r="AB455" s="1">
        <v>113.92</v>
      </c>
      <c r="AC455" s="1">
        <v>640.51</v>
      </c>
      <c r="AD455" s="1">
        <v>44.96</v>
      </c>
    </row>
    <row r="456" spans="1:30" x14ac:dyDescent="0.2">
      <c r="A456" s="1" t="s">
        <v>385</v>
      </c>
      <c r="B456" s="3" t="s">
        <v>384</v>
      </c>
      <c r="C456" s="1" t="s">
        <v>32</v>
      </c>
      <c r="D456" s="1" t="s">
        <v>33</v>
      </c>
      <c r="E456" s="1" t="s">
        <v>34</v>
      </c>
      <c r="F456" s="1" t="str">
        <f t="shared" si="10"/>
        <v>BMAC 01-026 on-chip simSF</v>
      </c>
      <c r="G456" s="1">
        <v>1.9</v>
      </c>
      <c r="H456" s="1">
        <v>1.01</v>
      </c>
      <c r="I456" s="1">
        <v>1.25</v>
      </c>
      <c r="J456" s="1">
        <v>21.09</v>
      </c>
      <c r="K456" s="1">
        <v>105.3</v>
      </c>
      <c r="L456" s="1">
        <v>2.92</v>
      </c>
      <c r="M456" s="1">
        <v>4.4400000000000004</v>
      </c>
      <c r="N456" s="1">
        <v>1282</v>
      </c>
      <c r="O456" s="1">
        <v>9.93</v>
      </c>
      <c r="P456" s="1">
        <v>2.44</v>
      </c>
      <c r="Q456" s="1">
        <v>62.27</v>
      </c>
      <c r="R456" s="1">
        <v>145.72</v>
      </c>
      <c r="S456" s="1">
        <v>146</v>
      </c>
      <c r="T456" s="1">
        <v>24.44</v>
      </c>
      <c r="U456" s="1">
        <v>3.59</v>
      </c>
      <c r="V456" s="1">
        <v>1530</v>
      </c>
      <c r="W456" s="1">
        <v>429.01</v>
      </c>
      <c r="X456" s="1">
        <v>537.89</v>
      </c>
      <c r="Y456" s="1">
        <v>38.11</v>
      </c>
      <c r="Z456" s="1">
        <v>1488</v>
      </c>
      <c r="AA456" s="1">
        <v>17683</v>
      </c>
      <c r="AB456" s="1">
        <v>115.79</v>
      </c>
      <c r="AC456" s="1">
        <v>641.09</v>
      </c>
      <c r="AD456" s="1">
        <v>43.21</v>
      </c>
    </row>
    <row r="457" spans="1:30" x14ac:dyDescent="0.2">
      <c r="A457" s="1" t="s">
        <v>386</v>
      </c>
      <c r="B457" s="3" t="s">
        <v>384</v>
      </c>
      <c r="C457" s="1" t="s">
        <v>32</v>
      </c>
      <c r="D457" s="1" t="s">
        <v>33</v>
      </c>
      <c r="E457" s="1" t="s">
        <v>34</v>
      </c>
      <c r="F457" s="1" t="str">
        <f t="shared" si="10"/>
        <v>BMAC 01-026 on-chip simSF</v>
      </c>
      <c r="G457" s="1">
        <v>1.8</v>
      </c>
      <c r="H457" s="1">
        <v>0.91</v>
      </c>
      <c r="I457" s="1">
        <v>1.36</v>
      </c>
      <c r="J457" s="1">
        <v>20.84</v>
      </c>
      <c r="K457" s="1">
        <v>62.69</v>
      </c>
      <c r="L457" s="1">
        <v>2.92</v>
      </c>
      <c r="M457" s="1">
        <v>4.4400000000000004</v>
      </c>
      <c r="N457" s="1">
        <v>1423</v>
      </c>
      <c r="O457" s="1">
        <v>7.85</v>
      </c>
      <c r="P457" s="1">
        <v>2.1</v>
      </c>
      <c r="Q457" s="1">
        <v>62.27</v>
      </c>
      <c r="R457" s="1">
        <v>145.72</v>
      </c>
      <c r="S457" s="1">
        <v>134.15</v>
      </c>
      <c r="T457" s="1">
        <v>23.64</v>
      </c>
      <c r="U457" s="1">
        <v>2.88</v>
      </c>
      <c r="V457" s="1">
        <v>1594</v>
      </c>
      <c r="W457" s="1">
        <v>314.20999999999998</v>
      </c>
      <c r="X457" s="1">
        <v>404.68</v>
      </c>
      <c r="Y457" s="1">
        <v>30.96</v>
      </c>
      <c r="Z457" s="1">
        <v>1610</v>
      </c>
      <c r="AA457" s="1">
        <v>17788</v>
      </c>
      <c r="AB457" s="1">
        <v>117.36</v>
      </c>
      <c r="AC457" s="1">
        <v>650.82000000000005</v>
      </c>
      <c r="AD457" s="1">
        <v>39.79</v>
      </c>
    </row>
    <row r="458" spans="1:30" x14ac:dyDescent="0.2">
      <c r="A458" s="1" t="s">
        <v>387</v>
      </c>
      <c r="B458" s="3" t="s">
        <v>384</v>
      </c>
      <c r="C458" s="1" t="s">
        <v>32</v>
      </c>
      <c r="D458" s="1" t="s">
        <v>33</v>
      </c>
      <c r="E458" s="1" t="s">
        <v>34</v>
      </c>
      <c r="F458" s="1" t="str">
        <f t="shared" si="10"/>
        <v>BMAC 01-026 on-chip simSF</v>
      </c>
      <c r="G458" s="1">
        <v>1.8</v>
      </c>
      <c r="H458" s="1">
        <v>1.22</v>
      </c>
      <c r="I458" s="1">
        <v>1.25</v>
      </c>
      <c r="J458" s="1">
        <v>22.32</v>
      </c>
      <c r="K458" s="1">
        <v>177.63</v>
      </c>
      <c r="L458" s="1">
        <v>2.75</v>
      </c>
      <c r="M458" s="1">
        <v>4.4400000000000004</v>
      </c>
      <c r="N458" s="1">
        <v>1489</v>
      </c>
      <c r="O458" s="1">
        <v>9.51</v>
      </c>
      <c r="P458" s="1">
        <v>2.1</v>
      </c>
      <c r="Q458" s="1">
        <v>62.27</v>
      </c>
      <c r="R458" s="1">
        <v>180.39</v>
      </c>
      <c r="S458" s="1">
        <v>120.42</v>
      </c>
      <c r="T458" s="1">
        <v>24.44</v>
      </c>
      <c r="U458" s="1">
        <v>3.59</v>
      </c>
      <c r="V458" s="1">
        <v>1672</v>
      </c>
      <c r="W458" s="1">
        <v>323.26</v>
      </c>
      <c r="X458" s="1">
        <v>321.67</v>
      </c>
      <c r="Y458" s="1">
        <v>34.5</v>
      </c>
      <c r="Z458" s="1">
        <v>1610</v>
      </c>
      <c r="AA458" s="1">
        <v>16091</v>
      </c>
      <c r="AB458" s="1">
        <v>113.29</v>
      </c>
      <c r="AC458" s="1">
        <v>637.82000000000005</v>
      </c>
      <c r="AD458" s="1">
        <v>39.79</v>
      </c>
    </row>
    <row r="459" spans="1:30" x14ac:dyDescent="0.2">
      <c r="A459" s="1" t="s">
        <v>388</v>
      </c>
      <c r="B459" s="3" t="s">
        <v>384</v>
      </c>
      <c r="C459" s="1" t="s">
        <v>32</v>
      </c>
      <c r="D459" s="1" t="s">
        <v>38</v>
      </c>
      <c r="E459" s="1" t="s">
        <v>34</v>
      </c>
      <c r="F459" s="1" t="str">
        <f t="shared" si="10"/>
        <v>BMAC 01-026 on-chip ctrl</v>
      </c>
      <c r="G459" s="1">
        <v>1.71</v>
      </c>
      <c r="H459" s="1">
        <v>1.01</v>
      </c>
      <c r="I459" s="1">
        <v>1.1499999999999999</v>
      </c>
      <c r="J459" s="1">
        <v>14.73</v>
      </c>
      <c r="K459" s="1">
        <v>68.94</v>
      </c>
      <c r="L459" s="1">
        <v>2.57</v>
      </c>
      <c r="M459" s="1">
        <v>4.4400000000000004</v>
      </c>
      <c r="N459" s="1">
        <v>4.5</v>
      </c>
      <c r="O459" s="1">
        <v>7.85</v>
      </c>
      <c r="P459" s="1">
        <v>2.8</v>
      </c>
      <c r="Q459" s="1">
        <v>56.11</v>
      </c>
      <c r="R459" s="1">
        <v>93.19</v>
      </c>
      <c r="S459" s="1">
        <v>4.6500000000000004</v>
      </c>
      <c r="T459" s="1">
        <v>22.83</v>
      </c>
      <c r="U459" s="1">
        <v>3.59</v>
      </c>
      <c r="V459" s="1">
        <v>1627</v>
      </c>
      <c r="W459" s="1">
        <v>292.52999999999997</v>
      </c>
      <c r="X459" s="1">
        <v>37.119999999999997</v>
      </c>
      <c r="Y459" s="1">
        <v>33.31</v>
      </c>
      <c r="Z459" s="1">
        <v>1610</v>
      </c>
      <c r="AA459" s="1">
        <v>14110</v>
      </c>
      <c r="AB459" s="1">
        <v>68.58</v>
      </c>
      <c r="AC459" s="1">
        <v>435.62</v>
      </c>
      <c r="AD459" s="1">
        <v>38.1</v>
      </c>
    </row>
    <row r="460" spans="1:30" x14ac:dyDescent="0.2">
      <c r="A460" s="1" t="s">
        <v>389</v>
      </c>
      <c r="B460" s="3" t="s">
        <v>384</v>
      </c>
      <c r="C460" s="1" t="s">
        <v>32</v>
      </c>
      <c r="D460" s="1" t="s">
        <v>38</v>
      </c>
      <c r="E460" s="1" t="s">
        <v>34</v>
      </c>
      <c r="F460" s="1" t="str">
        <f t="shared" si="10"/>
        <v>BMAC 01-026 on-chip ctrl</v>
      </c>
      <c r="G460" s="1">
        <v>1.71</v>
      </c>
      <c r="H460" s="1">
        <v>1.1100000000000001</v>
      </c>
      <c r="I460" s="1">
        <v>1.47</v>
      </c>
      <c r="J460" s="1">
        <v>13.84</v>
      </c>
      <c r="K460" s="1">
        <v>81.150000000000006</v>
      </c>
      <c r="L460" s="1">
        <v>2.57</v>
      </c>
      <c r="M460" s="1">
        <v>4.82</v>
      </c>
      <c r="N460" s="1">
        <v>5.29</v>
      </c>
      <c r="O460" s="1">
        <v>8.67</v>
      </c>
      <c r="P460" s="1">
        <v>3.96</v>
      </c>
      <c r="Q460" s="1">
        <v>62.27</v>
      </c>
      <c r="R460" s="1">
        <v>145.72</v>
      </c>
      <c r="S460" s="1">
        <v>4.18</v>
      </c>
      <c r="T460" s="1">
        <v>23.64</v>
      </c>
      <c r="U460" s="1">
        <v>3.59</v>
      </c>
      <c r="V460" s="1">
        <v>1700</v>
      </c>
      <c r="W460" s="1">
        <v>346.85</v>
      </c>
      <c r="X460" s="1">
        <v>37.119999999999997</v>
      </c>
      <c r="Y460" s="1">
        <v>38.11</v>
      </c>
      <c r="Z460" s="1">
        <v>1857</v>
      </c>
      <c r="AA460" s="1">
        <v>14278</v>
      </c>
      <c r="AB460" s="1">
        <v>67.94</v>
      </c>
      <c r="AC460" s="1">
        <v>412.97</v>
      </c>
      <c r="AD460" s="1">
        <v>41.49</v>
      </c>
    </row>
    <row r="461" spans="1:30" x14ac:dyDescent="0.2">
      <c r="B461" s="3"/>
    </row>
    <row r="462" spans="1:30" x14ac:dyDescent="0.2">
      <c r="B462" s="3"/>
    </row>
    <row r="463" spans="1:30" x14ac:dyDescent="0.2">
      <c r="A463" s="1" t="s">
        <v>390</v>
      </c>
      <c r="B463" s="3" t="s">
        <v>384</v>
      </c>
      <c r="C463" s="1" t="s">
        <v>42</v>
      </c>
      <c r="D463" s="1" t="s">
        <v>33</v>
      </c>
      <c r="E463" s="1" t="s">
        <v>34</v>
      </c>
      <c r="F463" s="1" t="str">
        <f>CONCATENATE(E463," ",B463," ",C463," ", D463)</f>
        <v>BMAC 01-026 2D simSF</v>
      </c>
      <c r="G463" s="1">
        <v>2.5</v>
      </c>
      <c r="H463" s="1">
        <v>8.07</v>
      </c>
      <c r="I463" s="1">
        <v>1.47</v>
      </c>
      <c r="J463" s="1">
        <v>22.32</v>
      </c>
      <c r="K463" s="1">
        <v>368.45</v>
      </c>
      <c r="L463" s="1">
        <v>5.77</v>
      </c>
      <c r="M463" s="1">
        <v>4.82</v>
      </c>
      <c r="N463" s="1">
        <v>728.41</v>
      </c>
      <c r="O463" s="1">
        <v>16.79</v>
      </c>
      <c r="P463" s="1">
        <v>3.96</v>
      </c>
      <c r="Q463" s="1">
        <v>56.11</v>
      </c>
      <c r="R463" s="1">
        <v>180.39</v>
      </c>
      <c r="S463" s="1">
        <v>68.180000000000007</v>
      </c>
      <c r="T463" s="1">
        <v>25.98</v>
      </c>
      <c r="U463" s="1">
        <v>3.96</v>
      </c>
      <c r="V463" s="1">
        <v>602.14</v>
      </c>
      <c r="W463" s="1">
        <v>469.41</v>
      </c>
      <c r="X463" s="1">
        <v>95.8</v>
      </c>
      <c r="Y463" s="1">
        <v>43.04</v>
      </c>
      <c r="Z463" s="1">
        <v>1857</v>
      </c>
      <c r="AA463" s="1">
        <v>11688</v>
      </c>
      <c r="AB463" s="1">
        <v>110.78</v>
      </c>
      <c r="AC463" s="1">
        <v>621.12</v>
      </c>
      <c r="AD463" s="1">
        <v>30.01</v>
      </c>
    </row>
    <row r="464" spans="1:30" x14ac:dyDescent="0.2">
      <c r="A464" s="1" t="s">
        <v>391</v>
      </c>
      <c r="B464" s="3" t="s">
        <v>384</v>
      </c>
      <c r="C464" s="1" t="s">
        <v>42</v>
      </c>
      <c r="D464" s="1" t="s">
        <v>33</v>
      </c>
      <c r="E464" s="1" t="s">
        <v>34</v>
      </c>
      <c r="F464" s="1" t="str">
        <f>CONCATENATE(E464," ",B464," ",C464," ", D464)</f>
        <v>BMAC 01-026 2D simSF</v>
      </c>
      <c r="G464" s="1">
        <v>2.7</v>
      </c>
      <c r="H464" s="1">
        <v>21</v>
      </c>
      <c r="I464" s="1">
        <v>1.47</v>
      </c>
      <c r="J464" s="1">
        <v>49.31</v>
      </c>
      <c r="K464" s="1">
        <v>439.58</v>
      </c>
      <c r="L464" s="1">
        <v>4.87</v>
      </c>
      <c r="M464" s="1">
        <v>4.82</v>
      </c>
      <c r="N464" s="1">
        <v>835.22</v>
      </c>
      <c r="O464" s="1">
        <v>16.11</v>
      </c>
      <c r="P464" s="1">
        <v>3.56</v>
      </c>
      <c r="Q464" s="1">
        <v>62.27</v>
      </c>
      <c r="R464" s="1">
        <v>145.72</v>
      </c>
      <c r="S464" s="1">
        <v>66.28</v>
      </c>
      <c r="T464" s="1">
        <v>26.72</v>
      </c>
      <c r="U464" s="1">
        <v>3.96</v>
      </c>
      <c r="V464" s="1">
        <v>484.87</v>
      </c>
      <c r="W464" s="1">
        <v>504.39</v>
      </c>
      <c r="X464" s="1">
        <v>95.8</v>
      </c>
      <c r="Y464" s="1">
        <v>40.56</v>
      </c>
      <c r="Z464" s="1">
        <v>1857</v>
      </c>
      <c r="AA464" s="1">
        <v>11332</v>
      </c>
      <c r="AB464" s="1">
        <v>110.78</v>
      </c>
      <c r="AC464" s="1">
        <v>686.71</v>
      </c>
      <c r="AD464" s="1">
        <v>31.58</v>
      </c>
    </row>
    <row r="465" spans="1:30" x14ac:dyDescent="0.2">
      <c r="A465" s="1" t="s">
        <v>392</v>
      </c>
      <c r="B465" s="3" t="s">
        <v>384</v>
      </c>
      <c r="C465" s="1" t="s">
        <v>42</v>
      </c>
      <c r="D465" s="1" t="s">
        <v>33</v>
      </c>
      <c r="E465" s="1" t="s">
        <v>34</v>
      </c>
      <c r="F465" s="1" t="str">
        <f>CONCATENATE(E465," ",B465," ",C465," ", D465)</f>
        <v>BMAC 01-026 2D simSF</v>
      </c>
      <c r="G465" s="1">
        <v>2.1</v>
      </c>
      <c r="H465" s="1">
        <v>12.19</v>
      </c>
      <c r="I465" s="1">
        <v>1.47</v>
      </c>
      <c r="J465" s="1">
        <v>30.44</v>
      </c>
      <c r="K465" s="1">
        <v>307.10000000000002</v>
      </c>
      <c r="L465" s="1">
        <v>5.77</v>
      </c>
      <c r="M465" s="1">
        <v>4.82</v>
      </c>
      <c r="N465" s="1">
        <v>777.7</v>
      </c>
      <c r="O465" s="1">
        <v>16.57</v>
      </c>
      <c r="P465" s="1">
        <v>3.36</v>
      </c>
      <c r="Q465" s="1">
        <v>56.11</v>
      </c>
      <c r="R465" s="1">
        <v>110.74</v>
      </c>
      <c r="S465" s="1">
        <v>64.37</v>
      </c>
      <c r="T465" s="1">
        <v>25.22</v>
      </c>
      <c r="U465" s="1">
        <v>3.96</v>
      </c>
      <c r="V465" s="1">
        <v>475.76</v>
      </c>
      <c r="W465" s="1">
        <v>487.81</v>
      </c>
      <c r="X465" s="1">
        <v>76.489999999999995</v>
      </c>
      <c r="Y465" s="1">
        <v>40.56</v>
      </c>
      <c r="Z465" s="1">
        <v>1610</v>
      </c>
      <c r="AA465" s="1">
        <v>12509</v>
      </c>
      <c r="AB465" s="1">
        <v>114.54</v>
      </c>
      <c r="AC465" s="1">
        <v>636.20000000000005</v>
      </c>
      <c r="AD465" s="1">
        <v>30.01</v>
      </c>
    </row>
    <row r="466" spans="1:30" x14ac:dyDescent="0.2">
      <c r="B466" s="3"/>
    </row>
    <row r="467" spans="1:30" x14ac:dyDescent="0.2">
      <c r="A467" s="1" t="s">
        <v>393</v>
      </c>
      <c r="B467" s="3" t="s">
        <v>384</v>
      </c>
      <c r="C467" s="1" t="s">
        <v>42</v>
      </c>
      <c r="D467" s="1" t="s">
        <v>38</v>
      </c>
      <c r="E467" s="1" t="s">
        <v>34</v>
      </c>
      <c r="F467" s="1" t="str">
        <f>CONCATENATE(E467," ",B467," ",C467," ", D467)</f>
        <v>BMAC 01-026 2D ctrl</v>
      </c>
      <c r="G467" s="1">
        <v>1.9</v>
      </c>
      <c r="H467" s="1">
        <v>1.43</v>
      </c>
      <c r="I467" s="1">
        <v>1.36</v>
      </c>
      <c r="J467" s="1">
        <v>17.5</v>
      </c>
      <c r="K467" s="1">
        <v>54.81</v>
      </c>
      <c r="L467" s="1">
        <v>5.94</v>
      </c>
      <c r="M467" s="1">
        <v>4.4400000000000004</v>
      </c>
      <c r="N467" s="1">
        <v>5.29</v>
      </c>
      <c r="O467" s="1">
        <v>12.53</v>
      </c>
      <c r="P467" s="1">
        <v>3.56</v>
      </c>
      <c r="Q467" s="1">
        <v>56.11</v>
      </c>
      <c r="R467" s="1">
        <v>145.72</v>
      </c>
      <c r="S467" s="1">
        <v>6.59</v>
      </c>
      <c r="T467" s="1">
        <v>22.83</v>
      </c>
      <c r="U467" s="1">
        <v>3.96</v>
      </c>
      <c r="V467" s="1">
        <v>581.99</v>
      </c>
      <c r="W467" s="1">
        <v>443.68</v>
      </c>
      <c r="X467" s="1">
        <v>30.61</v>
      </c>
      <c r="Y467" s="1">
        <v>45.55</v>
      </c>
      <c r="Z467" s="1">
        <v>1610</v>
      </c>
      <c r="AA467" s="1">
        <v>5773</v>
      </c>
      <c r="AB467" s="1">
        <v>69.84</v>
      </c>
      <c r="AC467" s="1">
        <v>475.06</v>
      </c>
      <c r="AD467" s="1">
        <v>26.94</v>
      </c>
    </row>
    <row r="468" spans="1:30" x14ac:dyDescent="0.2">
      <c r="A468" s="1" t="s">
        <v>394</v>
      </c>
      <c r="B468" s="3" t="s">
        <v>384</v>
      </c>
      <c r="C468" s="1" t="s">
        <v>42</v>
      </c>
      <c r="D468" s="1" t="s">
        <v>38</v>
      </c>
      <c r="E468" s="1" t="s">
        <v>34</v>
      </c>
      <c r="F468" s="1" t="str">
        <f>CONCATENATE(E468," ",B468," ",C468," ", D468)</f>
        <v>BMAC 01-026 2D ctrl</v>
      </c>
      <c r="G468" s="1">
        <v>1.76</v>
      </c>
      <c r="H468" s="1">
        <v>5.92</v>
      </c>
      <c r="I468" s="1">
        <v>1.47</v>
      </c>
      <c r="J468" s="1">
        <v>12.74</v>
      </c>
      <c r="K468" s="1">
        <v>52.89</v>
      </c>
      <c r="L468" s="1">
        <v>4.6900000000000004</v>
      </c>
      <c r="M468" s="1">
        <v>4.82</v>
      </c>
      <c r="N468" s="1">
        <v>7.2</v>
      </c>
      <c r="O468" s="1">
        <v>16.11</v>
      </c>
      <c r="P468" s="1">
        <v>3.96</v>
      </c>
      <c r="Q468" s="1">
        <v>56.11</v>
      </c>
      <c r="R468" s="1">
        <v>75.650000000000006</v>
      </c>
      <c r="S468" s="1">
        <v>7.09</v>
      </c>
      <c r="T468" s="1">
        <v>23.64</v>
      </c>
      <c r="U468" s="1">
        <v>3.96</v>
      </c>
      <c r="V468" s="1">
        <v>542.44000000000005</v>
      </c>
      <c r="W468" s="1">
        <v>399.72</v>
      </c>
      <c r="X468" s="1">
        <v>30.61</v>
      </c>
      <c r="Y468" s="1">
        <v>43.04</v>
      </c>
      <c r="Z468" s="1">
        <v>1368</v>
      </c>
      <c r="AA468" s="1">
        <v>6039</v>
      </c>
      <c r="AB468" s="1">
        <v>69.209999999999994</v>
      </c>
      <c r="AC468" s="1">
        <v>453.55</v>
      </c>
      <c r="AD468" s="1">
        <v>26.94</v>
      </c>
    </row>
    <row r="469" spans="1:30" x14ac:dyDescent="0.2">
      <c r="A469" s="1" t="s">
        <v>395</v>
      </c>
      <c r="B469" s="3" t="s">
        <v>384</v>
      </c>
      <c r="C469" s="1" t="s">
        <v>42</v>
      </c>
      <c r="D469" s="1" t="s">
        <v>38</v>
      </c>
      <c r="E469" s="1" t="s">
        <v>34</v>
      </c>
      <c r="F469" s="1" t="str">
        <f>CONCATENATE(E469," ",B469," ",C469," ", D469)</f>
        <v>BMAC 01-026 2D ctrl</v>
      </c>
      <c r="G469" s="1">
        <v>1.8</v>
      </c>
      <c r="H469" s="1">
        <v>1.32</v>
      </c>
      <c r="I469" s="1">
        <v>1.47</v>
      </c>
      <c r="J469" s="1">
        <v>12.96</v>
      </c>
      <c r="K469" s="1">
        <v>51.32</v>
      </c>
      <c r="L469" s="1">
        <v>5.14</v>
      </c>
      <c r="M469" s="1">
        <v>4.82</v>
      </c>
      <c r="N469" s="1">
        <v>7.2</v>
      </c>
      <c r="O469" s="1">
        <v>13.86</v>
      </c>
      <c r="P469" s="1">
        <v>3.96</v>
      </c>
      <c r="Q469" s="1">
        <v>56.11</v>
      </c>
      <c r="R469" s="1">
        <v>110.74</v>
      </c>
      <c r="S469" s="1">
        <v>6.59</v>
      </c>
      <c r="T469" s="1">
        <v>23.64</v>
      </c>
      <c r="U469" s="1">
        <v>4.34</v>
      </c>
      <c r="V469" s="1">
        <v>534.95000000000005</v>
      </c>
      <c r="W469" s="1">
        <v>397.89</v>
      </c>
      <c r="X469" s="1">
        <v>30.61</v>
      </c>
      <c r="Y469" s="1">
        <v>40.56</v>
      </c>
      <c r="Z469" s="1">
        <v>1368</v>
      </c>
      <c r="AA469" s="1">
        <v>6039</v>
      </c>
      <c r="AB469" s="1">
        <v>69.84</v>
      </c>
      <c r="AC469" s="1">
        <v>448.79</v>
      </c>
      <c r="AD469" s="1">
        <v>23.96</v>
      </c>
    </row>
    <row r="470" spans="1:30" x14ac:dyDescent="0.2">
      <c r="B470" s="3"/>
    </row>
    <row r="471" spans="1:30" x14ac:dyDescent="0.2">
      <c r="A471" s="1" t="s">
        <v>396</v>
      </c>
      <c r="B471" s="3" t="s">
        <v>397</v>
      </c>
      <c r="C471" s="1" t="s">
        <v>32</v>
      </c>
      <c r="D471" s="1" t="s">
        <v>33</v>
      </c>
      <c r="E471" s="1" t="s">
        <v>34</v>
      </c>
      <c r="F471" s="1" t="str">
        <f t="shared" ref="F471:F477" si="11">CONCATENATE(E471," ",B471," ",C471," ", D471)</f>
        <v>BMAC 02-022 on-chip simSF</v>
      </c>
      <c r="G471" s="1">
        <v>1.71</v>
      </c>
      <c r="H471" s="1">
        <v>0.62</v>
      </c>
      <c r="I471" s="1">
        <v>1.25</v>
      </c>
      <c r="J471" s="1">
        <v>19.63</v>
      </c>
      <c r="K471" s="1">
        <v>61.95</v>
      </c>
      <c r="L471" s="1">
        <v>2.39</v>
      </c>
      <c r="M471" s="1">
        <v>3.69</v>
      </c>
      <c r="N471" s="1">
        <v>1442</v>
      </c>
      <c r="O471" s="1">
        <v>9.3000000000000007</v>
      </c>
      <c r="P471" s="1">
        <v>1.47</v>
      </c>
      <c r="Q471" s="1">
        <v>62.27</v>
      </c>
      <c r="R471" s="1">
        <v>75.650000000000006</v>
      </c>
      <c r="S471" s="1">
        <v>127.53</v>
      </c>
      <c r="T471" s="1">
        <v>22.83</v>
      </c>
      <c r="U471" s="1">
        <v>3.23</v>
      </c>
      <c r="V471" s="1">
        <v>1517</v>
      </c>
      <c r="W471" s="1">
        <v>390.58</v>
      </c>
      <c r="X471" s="1">
        <v>400.25</v>
      </c>
      <c r="Y471" s="1">
        <v>36.9</v>
      </c>
      <c r="Z471" s="1">
        <v>1368</v>
      </c>
      <c r="AA471" s="1">
        <v>16145</v>
      </c>
      <c r="AB471" s="1">
        <v>115.17</v>
      </c>
      <c r="AC471" s="1">
        <v>643.21</v>
      </c>
      <c r="AD471" s="1">
        <v>38.1</v>
      </c>
    </row>
    <row r="472" spans="1:30" x14ac:dyDescent="0.2">
      <c r="A472" s="1" t="s">
        <v>398</v>
      </c>
      <c r="B472" s="3" t="s">
        <v>397</v>
      </c>
      <c r="C472" s="1" t="s">
        <v>32</v>
      </c>
      <c r="D472" s="1" t="s">
        <v>33</v>
      </c>
      <c r="E472" s="1" t="s">
        <v>34</v>
      </c>
      <c r="F472" s="1" t="str">
        <f t="shared" si="11"/>
        <v>BMAC 02-022 on-chip simSF</v>
      </c>
      <c r="G472" s="1">
        <v>1.61</v>
      </c>
      <c r="H472" s="1">
        <v>0.72</v>
      </c>
      <c r="I472" s="1">
        <v>1.25</v>
      </c>
      <c r="J472" s="1">
        <v>19.88</v>
      </c>
      <c r="K472" s="1">
        <v>24.34</v>
      </c>
      <c r="L472" s="1">
        <v>2.75</v>
      </c>
      <c r="M472" s="1">
        <v>4.0599999999999996</v>
      </c>
      <c r="N472" s="1">
        <v>1324</v>
      </c>
      <c r="O472" s="1">
        <v>7.85</v>
      </c>
      <c r="P472" s="1">
        <v>2.1</v>
      </c>
      <c r="Q472" s="1">
        <v>56.11</v>
      </c>
      <c r="R472" s="1">
        <v>145.72</v>
      </c>
      <c r="S472" s="1">
        <v>143.37</v>
      </c>
      <c r="T472" s="1">
        <v>23.64</v>
      </c>
      <c r="U472" s="1">
        <v>3.59</v>
      </c>
      <c r="V472" s="1">
        <v>1653</v>
      </c>
      <c r="W472" s="1">
        <v>394.24</v>
      </c>
      <c r="X472" s="1">
        <v>537.89</v>
      </c>
      <c r="Y472" s="1">
        <v>33.31</v>
      </c>
      <c r="Z472" s="1">
        <v>1368</v>
      </c>
      <c r="AA472" s="1">
        <v>15549</v>
      </c>
      <c r="AB472" s="1">
        <v>103.88</v>
      </c>
      <c r="AC472" s="1">
        <v>624.03</v>
      </c>
      <c r="AD472" s="1">
        <v>41.49</v>
      </c>
    </row>
    <row r="473" spans="1:30" x14ac:dyDescent="0.2">
      <c r="A473" s="1" t="s">
        <v>399</v>
      </c>
      <c r="B473" s="3" t="s">
        <v>397</v>
      </c>
      <c r="C473" s="1" t="s">
        <v>32</v>
      </c>
      <c r="D473" s="1" t="s">
        <v>33</v>
      </c>
      <c r="E473" s="1" t="s">
        <v>34</v>
      </c>
      <c r="F473" s="1" t="str">
        <f t="shared" si="11"/>
        <v>BMAC 02-022 on-chip simSF</v>
      </c>
      <c r="G473" s="1">
        <v>1.71</v>
      </c>
      <c r="H473" s="1">
        <v>0.81</v>
      </c>
      <c r="I473" s="1">
        <v>1.1499999999999999</v>
      </c>
      <c r="J473" s="1">
        <v>21.33</v>
      </c>
      <c r="K473" s="1">
        <v>57.63</v>
      </c>
      <c r="L473" s="1">
        <v>2.75</v>
      </c>
      <c r="M473" s="1">
        <v>4.0599999999999996</v>
      </c>
      <c r="N473" s="1">
        <v>1293</v>
      </c>
      <c r="O473" s="1">
        <v>8.67</v>
      </c>
      <c r="P473" s="1">
        <v>1.78</v>
      </c>
      <c r="Q473" s="1">
        <v>62.27</v>
      </c>
      <c r="R473" s="1">
        <v>145.72</v>
      </c>
      <c r="S473" s="1">
        <v>123.54</v>
      </c>
      <c r="T473" s="1">
        <v>23.64</v>
      </c>
      <c r="U473" s="1">
        <v>3.23</v>
      </c>
      <c r="V473" s="1">
        <v>1552</v>
      </c>
      <c r="W473" s="1">
        <v>383.28</v>
      </c>
      <c r="X473" s="1">
        <v>489.72</v>
      </c>
      <c r="Y473" s="1">
        <v>33.31</v>
      </c>
      <c r="Z473" s="1">
        <v>1368</v>
      </c>
      <c r="AA473" s="1">
        <v>14501</v>
      </c>
      <c r="AB473" s="1">
        <v>107.65</v>
      </c>
      <c r="AC473" s="1">
        <v>628</v>
      </c>
      <c r="AD473" s="1">
        <v>39.79</v>
      </c>
    </row>
    <row r="474" spans="1:30" x14ac:dyDescent="0.2">
      <c r="A474" s="1" t="s">
        <v>400</v>
      </c>
      <c r="B474" s="3" t="s">
        <v>397</v>
      </c>
      <c r="C474" s="1" t="s">
        <v>32</v>
      </c>
      <c r="D474" s="1" t="s">
        <v>33</v>
      </c>
      <c r="E474" s="1" t="s">
        <v>34</v>
      </c>
      <c r="F474" s="1" t="str">
        <f t="shared" si="11"/>
        <v>BMAC 02-022 on-chip simSF</v>
      </c>
      <c r="G474" s="1">
        <v>1.71</v>
      </c>
      <c r="H474" s="1">
        <v>0.72</v>
      </c>
      <c r="I474" s="1">
        <v>1.1499999999999999</v>
      </c>
      <c r="J474" s="1">
        <v>17.5</v>
      </c>
      <c r="K474" s="1">
        <v>47.69</v>
      </c>
      <c r="L474" s="1">
        <v>2.57</v>
      </c>
      <c r="M474" s="1">
        <v>4.0599999999999996</v>
      </c>
      <c r="N474" s="1">
        <v>865.31</v>
      </c>
      <c r="O474" s="1">
        <v>6.26</v>
      </c>
      <c r="P474" s="1">
        <v>1.78</v>
      </c>
      <c r="Q474" s="1">
        <v>62.27</v>
      </c>
      <c r="R474" s="1">
        <v>110.74</v>
      </c>
      <c r="S474" s="1">
        <v>93.34</v>
      </c>
      <c r="T474" s="1">
        <v>21.99</v>
      </c>
      <c r="U474" s="1">
        <v>3.23</v>
      </c>
      <c r="V474" s="1">
        <v>1309</v>
      </c>
      <c r="W474" s="1">
        <v>323.26</v>
      </c>
      <c r="X474" s="1">
        <v>422.23</v>
      </c>
      <c r="Y474" s="1">
        <v>33.31</v>
      </c>
      <c r="Z474" s="1">
        <v>1368</v>
      </c>
      <c r="AA474" s="1">
        <v>10972</v>
      </c>
      <c r="AB474" s="1">
        <v>83.1</v>
      </c>
      <c r="AC474" s="1">
        <v>448.35</v>
      </c>
      <c r="AD474" s="1">
        <v>31.58</v>
      </c>
    </row>
    <row r="475" spans="1:30" x14ac:dyDescent="0.2">
      <c r="A475" s="1" t="s">
        <v>401</v>
      </c>
      <c r="B475" s="3" t="s">
        <v>397</v>
      </c>
      <c r="C475" s="1" t="s">
        <v>32</v>
      </c>
      <c r="D475" s="1" t="s">
        <v>38</v>
      </c>
      <c r="E475" s="1" t="s">
        <v>34</v>
      </c>
      <c r="F475" s="1" t="str">
        <f t="shared" si="11"/>
        <v>BMAC 02-022 on-chip ctrl</v>
      </c>
      <c r="G475" s="1">
        <v>1.61</v>
      </c>
      <c r="H475" s="1">
        <v>0.72</v>
      </c>
      <c r="I475" s="1">
        <v>1.0900000000000001</v>
      </c>
      <c r="J475" s="1">
        <v>15.19</v>
      </c>
      <c r="K475" s="1">
        <v>40.43</v>
      </c>
      <c r="L475" s="1">
        <v>2.39</v>
      </c>
      <c r="M475" s="1">
        <v>4.0599999999999996</v>
      </c>
      <c r="N475" s="1">
        <v>3.7</v>
      </c>
      <c r="O475" s="1">
        <v>7.04</v>
      </c>
      <c r="P475" s="1">
        <v>1.78</v>
      </c>
      <c r="Q475" s="1">
        <v>56.11</v>
      </c>
      <c r="R475" s="1">
        <v>110.74</v>
      </c>
      <c r="S475" s="1">
        <v>4.6500000000000004</v>
      </c>
      <c r="T475" s="1">
        <v>21.99</v>
      </c>
      <c r="U475" s="1">
        <v>3.23</v>
      </c>
      <c r="V475" s="1">
        <v>1729</v>
      </c>
      <c r="W475" s="1">
        <v>337.77</v>
      </c>
      <c r="X475" s="1">
        <v>30.61</v>
      </c>
      <c r="Y475" s="1">
        <v>33.31</v>
      </c>
      <c r="Z475" s="1">
        <v>1134</v>
      </c>
      <c r="AA475" s="1">
        <v>14222</v>
      </c>
      <c r="AB475" s="1">
        <v>70.47</v>
      </c>
      <c r="AC475" s="1">
        <v>425.3</v>
      </c>
      <c r="AD475" s="1">
        <v>36.44</v>
      </c>
    </row>
    <row r="476" spans="1:30" x14ac:dyDescent="0.2">
      <c r="A476" s="1" t="s">
        <v>402</v>
      </c>
      <c r="B476" s="3" t="s">
        <v>397</v>
      </c>
      <c r="C476" s="1" t="s">
        <v>32</v>
      </c>
      <c r="D476" s="1" t="s">
        <v>38</v>
      </c>
      <c r="E476" s="1" t="s">
        <v>34</v>
      </c>
      <c r="F476" s="1" t="str">
        <f t="shared" si="11"/>
        <v>BMAC 02-022 on-chip ctrl</v>
      </c>
      <c r="G476" s="1">
        <v>1.51</v>
      </c>
      <c r="H476" s="1">
        <v>0.72</v>
      </c>
      <c r="I476" s="1">
        <v>1.1499999999999999</v>
      </c>
      <c r="J476" s="1">
        <v>14.28</v>
      </c>
      <c r="K476" s="1">
        <v>48.42</v>
      </c>
      <c r="L476" s="1">
        <v>2.39</v>
      </c>
      <c r="M476" s="1">
        <v>4.0599999999999996</v>
      </c>
      <c r="N476" s="1">
        <v>4.0999999999999996</v>
      </c>
      <c r="O476" s="1">
        <v>8.26</v>
      </c>
      <c r="P476" s="1">
        <v>1.78</v>
      </c>
      <c r="Q476" s="1">
        <v>56.11</v>
      </c>
      <c r="R476" s="1">
        <v>110.74</v>
      </c>
      <c r="S476" s="1">
        <v>4.18</v>
      </c>
      <c r="T476" s="1">
        <v>21.99</v>
      </c>
      <c r="U476" s="1">
        <v>3.23</v>
      </c>
      <c r="V476" s="1">
        <v>1693</v>
      </c>
      <c r="W476" s="1">
        <v>328.7</v>
      </c>
      <c r="X476" s="1">
        <v>30.61</v>
      </c>
      <c r="Y476" s="1">
        <v>35.69</v>
      </c>
      <c r="Z476" s="1">
        <v>1368</v>
      </c>
      <c r="AA476" s="1">
        <v>14557</v>
      </c>
      <c r="AB476" s="1">
        <v>69.209999999999994</v>
      </c>
      <c r="AC476" s="1">
        <v>410.77</v>
      </c>
      <c r="AD476" s="1">
        <v>34.799999999999997</v>
      </c>
    </row>
    <row r="477" spans="1:30" x14ac:dyDescent="0.2">
      <c r="A477" s="1" t="s">
        <v>403</v>
      </c>
      <c r="B477" s="3" t="s">
        <v>397</v>
      </c>
      <c r="C477" s="1" t="s">
        <v>32</v>
      </c>
      <c r="D477" s="1" t="s">
        <v>38</v>
      </c>
      <c r="E477" s="1" t="s">
        <v>34</v>
      </c>
      <c r="F477" s="1" t="str">
        <f t="shared" si="11"/>
        <v>BMAC 02-022 on-chip ctrl</v>
      </c>
      <c r="G477" s="1">
        <v>1.61</v>
      </c>
      <c r="H477" s="1">
        <v>0.72</v>
      </c>
      <c r="I477" s="1">
        <v>1.1499999999999999</v>
      </c>
      <c r="J477" s="1">
        <v>12.96</v>
      </c>
      <c r="K477" s="1">
        <v>20.11</v>
      </c>
      <c r="L477" s="1">
        <v>2.57</v>
      </c>
      <c r="M477" s="1">
        <v>4.4400000000000004</v>
      </c>
      <c r="N477" s="1">
        <v>3.7</v>
      </c>
      <c r="O477" s="1">
        <v>8.26</v>
      </c>
      <c r="P477" s="1">
        <v>2.1</v>
      </c>
      <c r="Q477" s="1">
        <v>56.11</v>
      </c>
      <c r="R477" s="1">
        <v>110.74</v>
      </c>
      <c r="S477" s="1">
        <v>5.61</v>
      </c>
      <c r="T477" s="1">
        <v>22.83</v>
      </c>
      <c r="U477" s="1">
        <v>3.59</v>
      </c>
      <c r="V477" s="1">
        <v>1715</v>
      </c>
      <c r="W477" s="1">
        <v>326.88</v>
      </c>
      <c r="X477" s="1">
        <v>37.119999999999997</v>
      </c>
      <c r="Y477" s="1">
        <v>33.31</v>
      </c>
      <c r="Z477" s="1">
        <v>1368</v>
      </c>
      <c r="AA477" s="1">
        <v>14334</v>
      </c>
      <c r="AB477" s="1">
        <v>66.05</v>
      </c>
      <c r="AC477" s="1">
        <v>412.6</v>
      </c>
      <c r="AD477" s="1">
        <v>38.1</v>
      </c>
    </row>
    <row r="478" spans="1:30" x14ac:dyDescent="0.2">
      <c r="B478" s="3"/>
    </row>
    <row r="479" spans="1:30" x14ac:dyDescent="0.2">
      <c r="A479" s="1" t="s">
        <v>404</v>
      </c>
      <c r="B479" s="3" t="s">
        <v>397</v>
      </c>
      <c r="C479" s="1" t="s">
        <v>42</v>
      </c>
      <c r="D479" s="1" t="s">
        <v>33</v>
      </c>
      <c r="E479" s="1" t="s">
        <v>34</v>
      </c>
      <c r="F479" s="1" t="str">
        <f>CONCATENATE(E479," ",B479," ",C479," ", D479)</f>
        <v>BMAC 02-022 2D simSF</v>
      </c>
      <c r="G479" s="1">
        <v>1.8</v>
      </c>
      <c r="H479" s="1">
        <v>2.59</v>
      </c>
      <c r="I479" s="1">
        <v>1.1499999999999999</v>
      </c>
      <c r="J479" s="1">
        <v>21.33</v>
      </c>
      <c r="K479" s="1">
        <v>142.29</v>
      </c>
      <c r="L479" s="1">
        <v>5.94</v>
      </c>
      <c r="M479" s="1">
        <v>4.0599999999999996</v>
      </c>
      <c r="N479" s="1">
        <v>660.71</v>
      </c>
      <c r="O479" s="1">
        <v>13.64</v>
      </c>
      <c r="P479" s="1">
        <v>3.17</v>
      </c>
      <c r="Q479" s="1">
        <v>56.11</v>
      </c>
      <c r="R479" s="1">
        <v>145.72</v>
      </c>
      <c r="S479" s="1">
        <v>64.37</v>
      </c>
      <c r="T479" s="1">
        <v>23.24</v>
      </c>
      <c r="U479" s="1">
        <v>3.96</v>
      </c>
      <c r="V479" s="1">
        <v>632.38</v>
      </c>
      <c r="W479" s="1">
        <v>451.03</v>
      </c>
      <c r="X479" s="1">
        <v>56.85</v>
      </c>
      <c r="Y479" s="1">
        <v>40.56</v>
      </c>
      <c r="Z479" s="1">
        <v>1368</v>
      </c>
      <c r="AA479" s="1">
        <v>11924</v>
      </c>
      <c r="AB479" s="1">
        <v>107.65</v>
      </c>
      <c r="AC479" s="1">
        <v>583.65</v>
      </c>
      <c r="AD479" s="1">
        <v>31.58</v>
      </c>
    </row>
    <row r="480" spans="1:30" x14ac:dyDescent="0.2">
      <c r="A480" s="1" t="s">
        <v>405</v>
      </c>
      <c r="B480" s="3" t="s">
        <v>397</v>
      </c>
      <c r="C480" s="1" t="s">
        <v>42</v>
      </c>
      <c r="D480" s="1" t="s">
        <v>33</v>
      </c>
      <c r="E480" s="1" t="s">
        <v>34</v>
      </c>
      <c r="F480" s="1" t="str">
        <f>CONCATENATE(E480," ",B480," ",C480," ", D480)</f>
        <v>BMAC 02-022 2D simSF</v>
      </c>
      <c r="G480" s="1">
        <v>2</v>
      </c>
      <c r="H480" s="1">
        <v>2.11</v>
      </c>
      <c r="I480" s="1">
        <v>1.25</v>
      </c>
      <c r="J480" s="1">
        <v>30.18</v>
      </c>
      <c r="K480" s="1">
        <v>191.63</v>
      </c>
      <c r="L480" s="1">
        <v>4.34</v>
      </c>
      <c r="M480" s="1">
        <v>4.4400000000000004</v>
      </c>
      <c r="N480" s="1">
        <v>681.79</v>
      </c>
      <c r="O480" s="1">
        <v>11.65</v>
      </c>
      <c r="P480" s="1">
        <v>2.8</v>
      </c>
      <c r="Q480" s="1">
        <v>62.27</v>
      </c>
      <c r="R480" s="1">
        <v>110.74</v>
      </c>
      <c r="S480" s="1">
        <v>66.28</v>
      </c>
      <c r="T480" s="1">
        <v>24.44</v>
      </c>
      <c r="U480" s="1">
        <v>3.59</v>
      </c>
      <c r="V480" s="1">
        <v>518.34</v>
      </c>
      <c r="W480" s="1">
        <v>499.78</v>
      </c>
      <c r="X480" s="1">
        <v>63.42</v>
      </c>
      <c r="Y480" s="1">
        <v>35.69</v>
      </c>
      <c r="Z480" s="1">
        <v>1368</v>
      </c>
      <c r="AA480" s="1">
        <v>13544</v>
      </c>
      <c r="AB480" s="1">
        <v>110.15</v>
      </c>
      <c r="AC480" s="1">
        <v>696.95</v>
      </c>
      <c r="AD480" s="1">
        <v>30.01</v>
      </c>
    </row>
    <row r="481" spans="1:30" x14ac:dyDescent="0.2">
      <c r="A481" s="1" t="s">
        <v>406</v>
      </c>
      <c r="B481" s="3" t="s">
        <v>397</v>
      </c>
      <c r="C481" s="1" t="s">
        <v>42</v>
      </c>
      <c r="D481" s="1" t="s">
        <v>33</v>
      </c>
      <c r="E481" s="1" t="s">
        <v>34</v>
      </c>
      <c r="F481" s="1" t="str">
        <f>CONCATENATE(E481," ",B481," ",C481," ", D481)</f>
        <v>BMAC 02-022 2D simSF</v>
      </c>
      <c r="G481" s="1">
        <v>1.8</v>
      </c>
      <c r="H481" s="1">
        <v>1.77</v>
      </c>
      <c r="I481" s="1">
        <v>1.04</v>
      </c>
      <c r="J481" s="1">
        <v>19.88</v>
      </c>
      <c r="K481" s="1">
        <v>203.02</v>
      </c>
      <c r="L481" s="1">
        <v>5.41</v>
      </c>
      <c r="M481" s="1">
        <v>4.0599999999999996</v>
      </c>
      <c r="N481" s="1">
        <v>627.71</v>
      </c>
      <c r="O481" s="1">
        <v>12.09</v>
      </c>
      <c r="P481" s="1">
        <v>3.17</v>
      </c>
      <c r="Q481" s="1">
        <v>56.11</v>
      </c>
      <c r="R481" s="1">
        <v>145.72</v>
      </c>
      <c r="S481" s="1">
        <v>59.09</v>
      </c>
      <c r="T481" s="1">
        <v>23.64</v>
      </c>
      <c r="U481" s="1">
        <v>3.59</v>
      </c>
      <c r="V481" s="1">
        <v>596.87</v>
      </c>
      <c r="W481" s="1">
        <v>471.24</v>
      </c>
      <c r="X481" s="1">
        <v>56.85</v>
      </c>
      <c r="Y481" s="1">
        <v>35.69</v>
      </c>
      <c r="Z481" s="1">
        <v>1610</v>
      </c>
      <c r="AA481" s="1">
        <v>9631</v>
      </c>
      <c r="AB481" s="1">
        <v>107.02</v>
      </c>
      <c r="AC481" s="1">
        <v>682.61</v>
      </c>
      <c r="AD481" s="1">
        <v>25.43</v>
      </c>
    </row>
    <row r="482" spans="1:30" x14ac:dyDescent="0.2">
      <c r="B482" s="3"/>
    </row>
    <row r="483" spans="1:30" x14ac:dyDescent="0.2">
      <c r="A483" s="1" t="s">
        <v>407</v>
      </c>
      <c r="B483" s="3" t="s">
        <v>397</v>
      </c>
      <c r="C483" s="1" t="s">
        <v>42</v>
      </c>
      <c r="D483" s="1" t="s">
        <v>38</v>
      </c>
      <c r="E483" s="1" t="s">
        <v>34</v>
      </c>
      <c r="F483" s="1" t="str">
        <f>CONCATENATE(E483," ",B483," ",C483," ", D483)</f>
        <v>BMAC 02-022 2D ctrl</v>
      </c>
      <c r="G483" s="1">
        <v>1.51</v>
      </c>
      <c r="H483" s="1">
        <v>1.65</v>
      </c>
      <c r="I483" s="1">
        <v>1.36</v>
      </c>
      <c r="J483" s="1">
        <v>12.09</v>
      </c>
      <c r="K483" s="1">
        <v>36.590000000000003</v>
      </c>
      <c r="L483" s="1">
        <v>5.32</v>
      </c>
      <c r="M483" s="1">
        <v>4.4400000000000004</v>
      </c>
      <c r="N483" s="1">
        <v>6.07</v>
      </c>
      <c r="O483" s="1">
        <v>12.97</v>
      </c>
      <c r="P483" s="1">
        <v>3.56</v>
      </c>
      <c r="Q483" s="1">
        <v>56.11</v>
      </c>
      <c r="R483" s="1">
        <v>75.650000000000006</v>
      </c>
      <c r="S483" s="1">
        <v>6.59</v>
      </c>
      <c r="T483" s="1">
        <v>22.83</v>
      </c>
      <c r="U483" s="1">
        <v>3.59</v>
      </c>
      <c r="V483" s="1">
        <v>647.39</v>
      </c>
      <c r="W483" s="1">
        <v>379.63</v>
      </c>
      <c r="X483" s="1">
        <v>30.61</v>
      </c>
      <c r="Y483" s="1">
        <v>38.11</v>
      </c>
      <c r="Z483" s="1">
        <v>1368</v>
      </c>
      <c r="AA483" s="1">
        <v>4971</v>
      </c>
      <c r="AB483" s="1">
        <v>68.58</v>
      </c>
      <c r="AC483" s="1">
        <v>420.74</v>
      </c>
      <c r="AD483" s="1">
        <v>23.96</v>
      </c>
    </row>
    <row r="484" spans="1:30" x14ac:dyDescent="0.2">
      <c r="A484" s="1" t="s">
        <v>408</v>
      </c>
      <c r="B484" s="3" t="s">
        <v>397</v>
      </c>
      <c r="C484" s="1" t="s">
        <v>42</v>
      </c>
      <c r="D484" s="1" t="s">
        <v>38</v>
      </c>
      <c r="E484" s="1" t="s">
        <v>34</v>
      </c>
      <c r="F484" s="1" t="str">
        <f>CONCATENATE(E484," ",B484," ",C484," ", D484)</f>
        <v>BMAC 02-022 2D ctrl</v>
      </c>
      <c r="G484" s="1">
        <v>1.51</v>
      </c>
      <c r="H484" s="1">
        <v>1.77</v>
      </c>
      <c r="I484" s="1">
        <v>1.25</v>
      </c>
      <c r="J484" s="1">
        <v>14.73</v>
      </c>
      <c r="K484" s="1">
        <v>41.65</v>
      </c>
      <c r="L484" s="1">
        <v>5.41</v>
      </c>
      <c r="M484" s="1">
        <v>4.0599999999999996</v>
      </c>
      <c r="N484" s="1">
        <v>6.45</v>
      </c>
      <c r="O484" s="1">
        <v>12.53</v>
      </c>
      <c r="P484" s="1">
        <v>2.8</v>
      </c>
      <c r="Q484" s="1">
        <v>56.11</v>
      </c>
      <c r="R484" s="1">
        <v>110.74</v>
      </c>
      <c r="S484" s="1">
        <v>6.1</v>
      </c>
      <c r="T484" s="1">
        <v>21.99</v>
      </c>
      <c r="U484" s="1">
        <v>3.96</v>
      </c>
      <c r="V484" s="1">
        <v>603.37</v>
      </c>
      <c r="W484" s="1">
        <v>381.46</v>
      </c>
      <c r="X484" s="1">
        <v>37.119999999999997</v>
      </c>
      <c r="Y484" s="1">
        <v>40.56</v>
      </c>
      <c r="Z484" s="1">
        <v>1134</v>
      </c>
      <c r="AA484" s="1">
        <v>5840</v>
      </c>
      <c r="AB484" s="1">
        <v>67.94</v>
      </c>
      <c r="AC484" s="1">
        <v>403.68</v>
      </c>
      <c r="AD484" s="1">
        <v>43.21</v>
      </c>
    </row>
    <row r="485" spans="1:30" x14ac:dyDescent="0.2">
      <c r="A485" s="1" t="s">
        <v>409</v>
      </c>
      <c r="B485" s="3" t="s">
        <v>397</v>
      </c>
      <c r="C485" s="1" t="s">
        <v>42</v>
      </c>
      <c r="D485" s="1" t="s">
        <v>38</v>
      </c>
      <c r="E485" s="1" t="s">
        <v>34</v>
      </c>
      <c r="F485" s="1" t="str">
        <f>CONCATENATE(E485," ",B485," ",C485," ", D485)</f>
        <v>BMAC 02-022 2D ctrl</v>
      </c>
      <c r="G485" s="1">
        <v>1.51</v>
      </c>
      <c r="H485" s="1">
        <v>1.54</v>
      </c>
      <c r="I485" s="1">
        <v>1.25</v>
      </c>
      <c r="J485" s="1">
        <v>11.66</v>
      </c>
      <c r="K485" s="1">
        <v>54.36</v>
      </c>
      <c r="L485" s="1">
        <v>5.41</v>
      </c>
      <c r="M485" s="1">
        <v>4.4400000000000004</v>
      </c>
      <c r="N485" s="1">
        <v>8.3000000000000007</v>
      </c>
      <c r="O485" s="1">
        <v>13.86</v>
      </c>
      <c r="P485" s="1">
        <v>2.8</v>
      </c>
      <c r="Q485" s="1">
        <v>53.09</v>
      </c>
      <c r="R485" s="1">
        <v>110.74</v>
      </c>
      <c r="S485" s="1">
        <v>6.1</v>
      </c>
      <c r="T485" s="1">
        <v>21.99</v>
      </c>
      <c r="U485" s="1">
        <v>3.96</v>
      </c>
      <c r="V485" s="1">
        <v>608.14</v>
      </c>
      <c r="W485" s="1">
        <v>389.67</v>
      </c>
      <c r="X485" s="1">
        <v>30.61</v>
      </c>
      <c r="Y485" s="1">
        <v>38.11</v>
      </c>
      <c r="Z485" s="1">
        <v>1368</v>
      </c>
      <c r="AA485" s="1">
        <v>4837</v>
      </c>
      <c r="AB485" s="1">
        <v>69.84</v>
      </c>
      <c r="AC485" s="1">
        <v>430.53</v>
      </c>
      <c r="AD485" s="1">
        <v>25.43</v>
      </c>
    </row>
    <row r="486" spans="1:30" x14ac:dyDescent="0.2">
      <c r="B486" s="3"/>
    </row>
    <row r="487" spans="1:30" x14ac:dyDescent="0.2">
      <c r="A487" s="1" t="s">
        <v>410</v>
      </c>
      <c r="C487" s="1" t="s">
        <v>63</v>
      </c>
      <c r="D487" s="1" t="s">
        <v>33</v>
      </c>
      <c r="E487" s="1" t="s">
        <v>63</v>
      </c>
      <c r="F487" s="1" t="str">
        <f>CONCATENATE(E487," ",B487," ",C487," ", D487)</f>
        <v>background  background simSF</v>
      </c>
      <c r="G487" s="1">
        <v>1.71</v>
      </c>
      <c r="H487" s="1">
        <v>0.81</v>
      </c>
      <c r="I487" s="1">
        <v>1.1499999999999999</v>
      </c>
      <c r="J487" s="1">
        <v>50.42</v>
      </c>
      <c r="K487" s="1">
        <v>0.56000000000000005</v>
      </c>
      <c r="L487" s="1">
        <v>2.39</v>
      </c>
      <c r="M487" s="1">
        <v>4.0599999999999996</v>
      </c>
      <c r="N487" s="1">
        <v>1189</v>
      </c>
      <c r="O487" s="1">
        <v>7.04</v>
      </c>
      <c r="P487" s="1">
        <v>1.78</v>
      </c>
      <c r="Q487" s="1">
        <v>56.11</v>
      </c>
      <c r="R487" s="1">
        <v>145.72</v>
      </c>
      <c r="S487" s="1">
        <v>70.55</v>
      </c>
      <c r="T487" s="1">
        <v>22.83</v>
      </c>
      <c r="U487" s="1">
        <v>3.23</v>
      </c>
      <c r="V487" s="1">
        <v>224.44</v>
      </c>
      <c r="W487" s="1">
        <v>281.72000000000003</v>
      </c>
      <c r="X487" s="1">
        <v>174.67</v>
      </c>
      <c r="Y487" s="1">
        <v>30.96</v>
      </c>
      <c r="Z487" s="1">
        <v>1368</v>
      </c>
      <c r="AA487" s="1">
        <v>15056</v>
      </c>
      <c r="AB487" s="1">
        <v>118.61</v>
      </c>
      <c r="AC487" s="1">
        <v>702.86</v>
      </c>
      <c r="AD487" s="1">
        <v>43.21</v>
      </c>
    </row>
    <row r="488" spans="1:30" x14ac:dyDescent="0.2">
      <c r="A488" s="1" t="s">
        <v>411</v>
      </c>
      <c r="C488" s="1" t="s">
        <v>63</v>
      </c>
      <c r="D488" s="1" t="s">
        <v>38</v>
      </c>
      <c r="E488" s="1" t="s">
        <v>63</v>
      </c>
      <c r="F488" s="1" t="str">
        <f>CONCATENATE(E488," ",B488," ",C488," ", D488)</f>
        <v>background  background ctrl</v>
      </c>
      <c r="G488" s="1">
        <v>1.32</v>
      </c>
      <c r="H488" s="1">
        <v>0.62</v>
      </c>
      <c r="I488" s="1">
        <v>0.75</v>
      </c>
      <c r="J488" s="1">
        <v>11.87</v>
      </c>
      <c r="K488" s="1">
        <v>0.46</v>
      </c>
      <c r="L488" s="1">
        <v>2.04</v>
      </c>
      <c r="M488" s="1">
        <v>3.69</v>
      </c>
      <c r="N488" s="1">
        <v>3.3</v>
      </c>
      <c r="O488" s="1">
        <v>5.87</v>
      </c>
      <c r="P488" s="1">
        <v>1.19</v>
      </c>
      <c r="Q488" s="1">
        <v>50.12</v>
      </c>
      <c r="R488" s="1">
        <v>75.650000000000006</v>
      </c>
      <c r="S488" s="1">
        <v>4.6500000000000004</v>
      </c>
      <c r="T488" s="1">
        <v>21.13</v>
      </c>
      <c r="U488" s="1">
        <v>2.54</v>
      </c>
      <c r="V488" s="1">
        <v>187.43</v>
      </c>
      <c r="W488" s="1">
        <v>161.29</v>
      </c>
      <c r="X488" s="1">
        <v>24.18</v>
      </c>
      <c r="Y488" s="1">
        <v>26.39</v>
      </c>
      <c r="Z488" s="1">
        <v>1134</v>
      </c>
      <c r="AA488" s="1">
        <v>9569</v>
      </c>
      <c r="AB488" s="1">
        <v>62.89</v>
      </c>
      <c r="AC488" s="1">
        <v>418.25</v>
      </c>
      <c r="AD488" s="1">
        <v>36.44</v>
      </c>
    </row>
    <row r="489" spans="1:30" x14ac:dyDescent="0.2">
      <c r="A489" s="1" t="s">
        <v>412</v>
      </c>
      <c r="B489" s="3" t="s">
        <v>413</v>
      </c>
      <c r="C489" s="1" t="s">
        <v>32</v>
      </c>
      <c r="D489" s="1" t="s">
        <v>33</v>
      </c>
      <c r="E489" s="1" t="s">
        <v>34</v>
      </c>
      <c r="F489" s="1" t="str">
        <f>CONCATENATE(E489," ",B489," ",C489," ", D489)</f>
        <v>BMAC 01-045 on-chip simSF</v>
      </c>
      <c r="G489" s="1">
        <v>1.9</v>
      </c>
      <c r="H489" s="1">
        <v>2.4700000000000002</v>
      </c>
      <c r="I489" s="1">
        <v>1.25</v>
      </c>
      <c r="J489" s="1">
        <v>21.09</v>
      </c>
      <c r="K489" s="1">
        <v>58.08</v>
      </c>
      <c r="L489" s="1">
        <v>2.75</v>
      </c>
      <c r="M489" s="1">
        <v>4.4400000000000004</v>
      </c>
      <c r="N489" s="1">
        <v>1433</v>
      </c>
      <c r="O489" s="1">
        <v>8.26</v>
      </c>
      <c r="P489" s="1">
        <v>1.78</v>
      </c>
      <c r="Q489" s="1">
        <v>68.58</v>
      </c>
      <c r="R489" s="1">
        <v>145.72</v>
      </c>
      <c r="S489" s="1">
        <v>135.47</v>
      </c>
      <c r="T489" s="1">
        <v>22.83</v>
      </c>
      <c r="U489" s="1">
        <v>3.23</v>
      </c>
      <c r="V489" s="1">
        <v>1813</v>
      </c>
      <c r="W489" s="1">
        <v>343.22</v>
      </c>
      <c r="X489" s="1">
        <v>505.99</v>
      </c>
      <c r="Y489" s="1">
        <v>33.31</v>
      </c>
      <c r="Z489" s="1">
        <v>1488</v>
      </c>
      <c r="AA489" s="1">
        <v>13884</v>
      </c>
      <c r="AB489" s="1">
        <v>102.62</v>
      </c>
      <c r="AC489" s="1">
        <v>552.35</v>
      </c>
      <c r="AD489" s="1">
        <v>38.1</v>
      </c>
    </row>
    <row r="490" spans="1:30" x14ac:dyDescent="0.2">
      <c r="A490" s="1" t="s">
        <v>414</v>
      </c>
      <c r="B490" s="3" t="s">
        <v>413</v>
      </c>
      <c r="C490" s="1" t="s">
        <v>32</v>
      </c>
      <c r="D490" s="1" t="s">
        <v>33</v>
      </c>
      <c r="E490" s="1" t="s">
        <v>34</v>
      </c>
      <c r="F490" s="1" t="str">
        <f>CONCATENATE(E490," ",B490," ",C490," ", D490)</f>
        <v>BMAC 01-045 on-chip simSF</v>
      </c>
      <c r="G490" s="1">
        <v>2</v>
      </c>
      <c r="H490" s="1">
        <v>2.4700000000000002</v>
      </c>
      <c r="I490" s="1">
        <v>1.1499999999999999</v>
      </c>
      <c r="J490" s="1">
        <v>22.32</v>
      </c>
      <c r="K490" s="1">
        <v>130.21</v>
      </c>
      <c r="L490" s="1">
        <v>2.75</v>
      </c>
      <c r="M490" s="1">
        <v>4.4400000000000004</v>
      </c>
      <c r="N490" s="1">
        <v>1389</v>
      </c>
      <c r="O490" s="1">
        <v>7.85</v>
      </c>
      <c r="P490" s="1">
        <v>1.78</v>
      </c>
      <c r="Q490" s="1">
        <v>56.11</v>
      </c>
      <c r="R490" s="1">
        <v>145.72</v>
      </c>
      <c r="S490" s="1">
        <v>114.17</v>
      </c>
      <c r="T490" s="1">
        <v>22.83</v>
      </c>
      <c r="U490" s="1">
        <v>3.23</v>
      </c>
      <c r="V490" s="1">
        <v>1724</v>
      </c>
      <c r="W490" s="1">
        <v>319.64</v>
      </c>
      <c r="X490" s="1">
        <v>443.76</v>
      </c>
      <c r="Y490" s="1">
        <v>33.31</v>
      </c>
      <c r="Z490" s="1">
        <v>1610</v>
      </c>
      <c r="AA490" s="1">
        <v>13544</v>
      </c>
      <c r="AB490" s="1">
        <v>105.13</v>
      </c>
      <c r="AC490" s="1">
        <v>581.99</v>
      </c>
      <c r="AD490" s="1">
        <v>38.1</v>
      </c>
    </row>
    <row r="491" spans="1:30" x14ac:dyDescent="0.2">
      <c r="A491" s="1" t="s">
        <v>415</v>
      </c>
      <c r="B491" s="3" t="s">
        <v>413</v>
      </c>
      <c r="C491" s="1" t="s">
        <v>32</v>
      </c>
      <c r="D491" s="1" t="s">
        <v>33</v>
      </c>
      <c r="E491" s="1" t="s">
        <v>34</v>
      </c>
      <c r="F491" s="1" t="str">
        <f>CONCATENATE(E491," ",B491," ",C491," ", D491)</f>
        <v>BMAC 01-045 on-chip simSF</v>
      </c>
      <c r="G491" s="1">
        <v>2.5</v>
      </c>
      <c r="H491" s="1">
        <v>2.35</v>
      </c>
      <c r="I491" s="1">
        <v>1.25</v>
      </c>
      <c r="J491" s="1">
        <v>35.18</v>
      </c>
      <c r="K491" s="1">
        <v>115.73</v>
      </c>
      <c r="L491" s="1">
        <v>2.57</v>
      </c>
      <c r="M491" s="1">
        <v>4.4400000000000004</v>
      </c>
      <c r="N491" s="1">
        <v>1447</v>
      </c>
      <c r="O491" s="1">
        <v>6.84</v>
      </c>
      <c r="P491" s="1">
        <v>1.78</v>
      </c>
      <c r="Q491" s="1">
        <v>56.11</v>
      </c>
      <c r="R491" s="1">
        <v>110.74</v>
      </c>
      <c r="S491" s="1">
        <v>106.97</v>
      </c>
      <c r="T491" s="1">
        <v>23.64</v>
      </c>
      <c r="U491" s="1">
        <v>3.05</v>
      </c>
      <c r="V491" s="1">
        <v>1663</v>
      </c>
      <c r="W491" s="1">
        <v>365.05</v>
      </c>
      <c r="X491" s="1">
        <v>328.87</v>
      </c>
      <c r="Y491" s="1">
        <v>35.69</v>
      </c>
      <c r="Z491" s="1">
        <v>1610</v>
      </c>
      <c r="AA491" s="1">
        <v>14501</v>
      </c>
      <c r="AB491" s="1">
        <v>105.76</v>
      </c>
      <c r="AC491" s="1">
        <v>551.88</v>
      </c>
      <c r="AD491" s="1">
        <v>39.79</v>
      </c>
    </row>
    <row r="492" spans="1:30" x14ac:dyDescent="0.2">
      <c r="B492" s="3"/>
    </row>
    <row r="493" spans="1:30" x14ac:dyDescent="0.2">
      <c r="A493" s="1" t="s">
        <v>416</v>
      </c>
      <c r="B493" s="3" t="s">
        <v>413</v>
      </c>
      <c r="C493" s="1" t="s">
        <v>32</v>
      </c>
      <c r="D493" s="1" t="s">
        <v>38</v>
      </c>
      <c r="E493" s="1" t="s">
        <v>34</v>
      </c>
      <c r="F493" s="1" t="str">
        <f>CONCATENATE(E493," ",B493," ",C493," ", D493)</f>
        <v>BMAC 01-045 on-chip ctrl</v>
      </c>
      <c r="G493" s="1">
        <v>1.61</v>
      </c>
      <c r="H493" s="1">
        <v>0.91</v>
      </c>
      <c r="I493" s="1">
        <v>1.04</v>
      </c>
      <c r="J493" s="1">
        <v>13.84</v>
      </c>
      <c r="K493" s="1">
        <v>66.290000000000006</v>
      </c>
      <c r="L493" s="1">
        <v>2.2200000000000002</v>
      </c>
      <c r="M493" s="1">
        <v>4.0599999999999996</v>
      </c>
      <c r="N493" s="1">
        <v>4.5</v>
      </c>
      <c r="O493" s="1">
        <v>6.26</v>
      </c>
      <c r="P493" s="1">
        <v>1.78</v>
      </c>
      <c r="Q493" s="1">
        <v>50.12</v>
      </c>
      <c r="R493" s="1">
        <v>75.650000000000006</v>
      </c>
      <c r="S493" s="1">
        <v>5.13</v>
      </c>
      <c r="T493" s="1">
        <v>21.99</v>
      </c>
      <c r="U493" s="1">
        <v>3.23</v>
      </c>
      <c r="V493" s="1">
        <v>1811</v>
      </c>
      <c r="W493" s="1">
        <v>267.33999999999997</v>
      </c>
      <c r="X493" s="1">
        <v>30.61</v>
      </c>
      <c r="Y493" s="1">
        <v>28.65</v>
      </c>
      <c r="Z493" s="1">
        <v>1368</v>
      </c>
      <c r="AA493" s="1">
        <v>11212</v>
      </c>
      <c r="AB493" s="1">
        <v>55.31</v>
      </c>
      <c r="AC493" s="1">
        <v>362.23</v>
      </c>
      <c r="AD493" s="1">
        <v>34.799999999999997</v>
      </c>
    </row>
    <row r="494" spans="1:30" x14ac:dyDescent="0.2">
      <c r="A494" s="1" t="s">
        <v>417</v>
      </c>
      <c r="B494" s="3" t="s">
        <v>413</v>
      </c>
      <c r="C494" s="1" t="s">
        <v>32</v>
      </c>
      <c r="D494" s="1" t="s">
        <v>38</v>
      </c>
      <c r="E494" s="1" t="s">
        <v>34</v>
      </c>
      <c r="F494" s="1" t="str">
        <f>CONCATENATE(E494," ",B494," ",C494," ", D494)</f>
        <v>BMAC 01-045 on-chip ctrl</v>
      </c>
      <c r="G494" s="1">
        <v>1.61</v>
      </c>
      <c r="H494" s="1">
        <v>1.01</v>
      </c>
      <c r="I494" s="1">
        <v>1.04</v>
      </c>
      <c r="J494" s="1">
        <v>12.96</v>
      </c>
      <c r="K494" s="1">
        <v>50.82</v>
      </c>
      <c r="L494" s="1">
        <v>2.39</v>
      </c>
      <c r="M494" s="1">
        <v>4.0599999999999996</v>
      </c>
      <c r="N494" s="1">
        <v>4.0999999999999996</v>
      </c>
      <c r="O494" s="1">
        <v>7.04</v>
      </c>
      <c r="P494" s="1">
        <v>2.1</v>
      </c>
      <c r="Q494" s="1">
        <v>50.12</v>
      </c>
      <c r="R494" s="1">
        <v>110.74</v>
      </c>
      <c r="S494" s="1">
        <v>4.6500000000000004</v>
      </c>
      <c r="T494" s="1">
        <v>21.99</v>
      </c>
      <c r="U494" s="1">
        <v>3.23</v>
      </c>
      <c r="V494" s="1">
        <v>1874</v>
      </c>
      <c r="W494" s="1">
        <v>237.83</v>
      </c>
      <c r="X494" s="1">
        <v>37.119999999999997</v>
      </c>
      <c r="Y494" s="1">
        <v>30.96</v>
      </c>
      <c r="Z494" s="1">
        <v>1368</v>
      </c>
      <c r="AA494" s="1">
        <v>10123</v>
      </c>
      <c r="AB494" s="1">
        <v>55.94</v>
      </c>
      <c r="AC494" s="1">
        <v>361.14</v>
      </c>
      <c r="AD494" s="1">
        <v>34.799999999999997</v>
      </c>
    </row>
    <row r="495" spans="1:30" x14ac:dyDescent="0.2">
      <c r="A495" s="1" t="s">
        <v>418</v>
      </c>
      <c r="B495" s="3" t="s">
        <v>413</v>
      </c>
      <c r="C495" s="1" t="s">
        <v>32</v>
      </c>
      <c r="D495" s="1" t="s">
        <v>38</v>
      </c>
      <c r="E495" s="1" t="s">
        <v>34</v>
      </c>
      <c r="F495" s="1" t="str">
        <f>CONCATENATE(E495," ",B495," ",C495," ", D495)</f>
        <v>BMAC 01-045 on-chip ctrl</v>
      </c>
      <c r="G495" s="1">
        <v>1.71</v>
      </c>
      <c r="H495" s="1">
        <v>1.32</v>
      </c>
      <c r="I495" s="1">
        <v>1.1499999999999999</v>
      </c>
      <c r="J495" s="1">
        <v>15.87</v>
      </c>
      <c r="K495" s="1">
        <v>75.010000000000005</v>
      </c>
      <c r="L495" s="1">
        <v>2.2200000000000002</v>
      </c>
      <c r="M495" s="1">
        <v>4.0599999999999996</v>
      </c>
      <c r="N495" s="1">
        <v>4.5</v>
      </c>
      <c r="O495" s="1">
        <v>6.26</v>
      </c>
      <c r="P495" s="1">
        <v>1.78</v>
      </c>
      <c r="Q495" s="1">
        <v>56.11</v>
      </c>
      <c r="R495" s="1">
        <v>145.72</v>
      </c>
      <c r="S495" s="1">
        <v>4.18</v>
      </c>
      <c r="T495" s="1">
        <v>21.99</v>
      </c>
      <c r="U495" s="1">
        <v>3.23</v>
      </c>
      <c r="V495" s="1">
        <v>1907</v>
      </c>
      <c r="W495" s="1">
        <v>261.07</v>
      </c>
      <c r="X495" s="1">
        <v>33.86</v>
      </c>
      <c r="Y495" s="1">
        <v>30.96</v>
      </c>
      <c r="Z495" s="1">
        <v>1368</v>
      </c>
      <c r="AA495" s="1">
        <v>11332</v>
      </c>
      <c r="AB495" s="1">
        <v>59.1</v>
      </c>
      <c r="AC495" s="1">
        <v>381.33</v>
      </c>
      <c r="AD495" s="1">
        <v>34.799999999999997</v>
      </c>
    </row>
    <row r="496" spans="1:30" x14ac:dyDescent="0.2">
      <c r="B496" s="3"/>
    </row>
    <row r="497" spans="1:30" x14ac:dyDescent="0.2">
      <c r="A497" s="1" t="s">
        <v>419</v>
      </c>
      <c r="B497" s="3" t="s">
        <v>413</v>
      </c>
      <c r="C497" s="1" t="s">
        <v>42</v>
      </c>
      <c r="D497" s="1" t="s">
        <v>33</v>
      </c>
      <c r="E497" s="1" t="s">
        <v>34</v>
      </c>
      <c r="F497" s="1" t="str">
        <f>CONCATENATE(E497," ",B497," ",C497," ", D497)</f>
        <v>BMAC 01-045 2D simSF</v>
      </c>
      <c r="G497" s="1">
        <v>2.2999999999999998</v>
      </c>
      <c r="H497" s="1">
        <v>22.05</v>
      </c>
      <c r="I497" s="1">
        <v>1.04</v>
      </c>
      <c r="J497" s="1">
        <v>21.33</v>
      </c>
      <c r="K497" s="1">
        <v>275.14999999999998</v>
      </c>
      <c r="L497" s="1">
        <v>4.16</v>
      </c>
      <c r="M497" s="1">
        <v>4.0599999999999996</v>
      </c>
      <c r="N497" s="1">
        <v>794.39</v>
      </c>
      <c r="O497" s="1">
        <v>10.36</v>
      </c>
      <c r="P497" s="1">
        <v>2.1</v>
      </c>
      <c r="Q497" s="1">
        <v>56.11</v>
      </c>
      <c r="R497" s="1">
        <v>110.74</v>
      </c>
      <c r="S497" s="1">
        <v>61.98</v>
      </c>
      <c r="T497" s="1">
        <v>23.64</v>
      </c>
      <c r="U497" s="1">
        <v>3.23</v>
      </c>
      <c r="V497" s="1">
        <v>853.62</v>
      </c>
      <c r="W497" s="1">
        <v>420.77</v>
      </c>
      <c r="X497" s="1">
        <v>95.8</v>
      </c>
      <c r="Y497" s="1">
        <v>35.69</v>
      </c>
      <c r="Z497" s="1">
        <v>1610</v>
      </c>
      <c r="AA497" s="1">
        <v>14668</v>
      </c>
      <c r="AB497" s="1">
        <v>103.25</v>
      </c>
      <c r="AC497" s="1">
        <v>540.48</v>
      </c>
      <c r="AD497" s="1">
        <v>31.58</v>
      </c>
    </row>
    <row r="498" spans="1:30" x14ac:dyDescent="0.2">
      <c r="A498" s="1" t="s">
        <v>420</v>
      </c>
      <c r="B498" s="3" t="s">
        <v>413</v>
      </c>
      <c r="C498" s="1" t="s">
        <v>42</v>
      </c>
      <c r="D498" s="1" t="s">
        <v>33</v>
      </c>
      <c r="E498" s="1" t="s">
        <v>34</v>
      </c>
      <c r="F498" s="1" t="str">
        <f>CONCATENATE(E498," ",B498," ",C498," ", D498)</f>
        <v>BMAC 01-045 2D simSF</v>
      </c>
      <c r="G498" s="1">
        <v>2.2999999999999998</v>
      </c>
      <c r="H498" s="1">
        <v>27.9</v>
      </c>
      <c r="I498" s="1">
        <v>1.1499999999999999</v>
      </c>
      <c r="J498" s="1">
        <v>33.33</v>
      </c>
      <c r="K498" s="1">
        <v>331.1</v>
      </c>
      <c r="L498" s="1">
        <v>3.98</v>
      </c>
      <c r="M498" s="1">
        <v>4.4400000000000004</v>
      </c>
      <c r="N498" s="1">
        <v>725.27</v>
      </c>
      <c r="O498" s="1">
        <v>11.65</v>
      </c>
      <c r="P498" s="1">
        <v>2.44</v>
      </c>
      <c r="Q498" s="1">
        <v>62.27</v>
      </c>
      <c r="R498" s="1">
        <v>110.74</v>
      </c>
      <c r="S498" s="1">
        <v>66.28</v>
      </c>
      <c r="T498" s="1">
        <v>24.44</v>
      </c>
      <c r="U498" s="1">
        <v>3.23</v>
      </c>
      <c r="V498" s="1">
        <v>765.01</v>
      </c>
      <c r="W498" s="1">
        <v>477.68</v>
      </c>
      <c r="X498" s="1">
        <v>82.97</v>
      </c>
      <c r="Y498" s="1">
        <v>38.11</v>
      </c>
      <c r="Z498" s="1">
        <v>1610</v>
      </c>
      <c r="AA498" s="1">
        <v>14779</v>
      </c>
      <c r="AB498" s="1">
        <v>101.99</v>
      </c>
      <c r="AC498" s="1">
        <v>601.05999999999995</v>
      </c>
      <c r="AD498" s="1">
        <v>33.18</v>
      </c>
    </row>
    <row r="499" spans="1:30" x14ac:dyDescent="0.2">
      <c r="A499" s="1" t="s">
        <v>421</v>
      </c>
      <c r="B499" s="3" t="s">
        <v>413</v>
      </c>
      <c r="C499" s="1" t="s">
        <v>42</v>
      </c>
      <c r="D499" s="1" t="s">
        <v>33</v>
      </c>
      <c r="E499" s="1" t="s">
        <v>34</v>
      </c>
      <c r="F499" s="1" t="str">
        <f>CONCATENATE(E499," ",B499," ",C499," ", D499)</f>
        <v>BMAC 01-045 2D simSF</v>
      </c>
      <c r="G499" s="1">
        <v>2.1</v>
      </c>
      <c r="H499" s="1">
        <v>16.23</v>
      </c>
      <c r="I499" s="1">
        <v>1.04</v>
      </c>
      <c r="J499" s="1">
        <v>59.37</v>
      </c>
      <c r="K499" s="1">
        <v>303.17</v>
      </c>
      <c r="L499" s="1">
        <v>4.5199999999999996</v>
      </c>
      <c r="M499" s="1">
        <v>4.4400000000000004</v>
      </c>
      <c r="N499" s="1">
        <v>710.26</v>
      </c>
      <c r="O499" s="1">
        <v>10.79</v>
      </c>
      <c r="P499" s="1">
        <v>2.1</v>
      </c>
      <c r="Q499" s="1">
        <v>56.11</v>
      </c>
      <c r="R499" s="1">
        <v>128.26</v>
      </c>
      <c r="S499" s="1">
        <v>69.13</v>
      </c>
      <c r="T499" s="1">
        <v>23.64</v>
      </c>
      <c r="U499" s="1">
        <v>3.23</v>
      </c>
      <c r="V499" s="1">
        <v>841.97</v>
      </c>
      <c r="W499" s="1">
        <v>445.52</v>
      </c>
      <c r="X499" s="1">
        <v>82.97</v>
      </c>
      <c r="Y499" s="1">
        <v>38.11</v>
      </c>
      <c r="Z499" s="1">
        <v>1610</v>
      </c>
      <c r="AA499" s="1">
        <v>13771</v>
      </c>
      <c r="AB499" s="1">
        <v>100.11</v>
      </c>
      <c r="AC499" s="1">
        <v>548.85</v>
      </c>
      <c r="AD499" s="1">
        <v>33.18</v>
      </c>
    </row>
    <row r="500" spans="1:30" x14ac:dyDescent="0.2">
      <c r="B500" s="3"/>
    </row>
    <row r="501" spans="1:30" x14ac:dyDescent="0.2">
      <c r="A501" s="1" t="s">
        <v>422</v>
      </c>
      <c r="B501" s="3" t="s">
        <v>413</v>
      </c>
      <c r="C501" s="1" t="s">
        <v>42</v>
      </c>
      <c r="D501" s="1" t="s">
        <v>38</v>
      </c>
      <c r="E501" s="1" t="s">
        <v>34</v>
      </c>
      <c r="F501" s="1" t="str">
        <f>CONCATENATE(E501," ",B501," ",C501," ", D501)</f>
        <v>BMAC 01-045 2D ctrl</v>
      </c>
      <c r="G501" s="1">
        <v>1.61</v>
      </c>
      <c r="H501" s="1">
        <v>1.88</v>
      </c>
      <c r="I501" s="1">
        <v>1.1499999999999999</v>
      </c>
      <c r="J501" s="1">
        <v>12.96</v>
      </c>
      <c r="K501" s="1">
        <v>29.51</v>
      </c>
      <c r="L501" s="1">
        <v>3.98</v>
      </c>
      <c r="M501" s="1">
        <v>4.0599999999999996</v>
      </c>
      <c r="N501" s="1">
        <v>4.9000000000000004</v>
      </c>
      <c r="O501" s="1">
        <v>9.93</v>
      </c>
      <c r="P501" s="1">
        <v>2.1</v>
      </c>
      <c r="Q501" s="1">
        <v>56.11</v>
      </c>
      <c r="R501" s="1">
        <v>75.650000000000006</v>
      </c>
      <c r="S501" s="1">
        <v>6.1</v>
      </c>
      <c r="T501" s="1">
        <v>21.99</v>
      </c>
      <c r="U501" s="1">
        <v>3.41</v>
      </c>
      <c r="V501" s="1">
        <v>983.13</v>
      </c>
      <c r="W501" s="1">
        <v>354.12</v>
      </c>
      <c r="X501" s="1">
        <v>30.61</v>
      </c>
      <c r="Y501" s="1">
        <v>35.69</v>
      </c>
      <c r="Z501" s="1">
        <v>1134</v>
      </c>
      <c r="AA501" s="1">
        <v>10610</v>
      </c>
      <c r="AB501" s="1">
        <v>61.31</v>
      </c>
      <c r="AC501" s="1">
        <v>383.15</v>
      </c>
      <c r="AD501" s="1">
        <v>27.7</v>
      </c>
    </row>
    <row r="502" spans="1:30" x14ac:dyDescent="0.2">
      <c r="A502" s="1" t="s">
        <v>423</v>
      </c>
      <c r="B502" s="3" t="s">
        <v>413</v>
      </c>
      <c r="C502" s="1" t="s">
        <v>42</v>
      </c>
      <c r="D502" s="1" t="s">
        <v>38</v>
      </c>
      <c r="E502" s="1" t="s">
        <v>34</v>
      </c>
      <c r="F502" s="1" t="str">
        <f>CONCATENATE(E502," ",B502," ",C502," ", D502)</f>
        <v>BMAC 01-045 2D ctrl</v>
      </c>
      <c r="G502" s="1">
        <v>1.51</v>
      </c>
      <c r="H502" s="1">
        <v>2.11</v>
      </c>
      <c r="I502" s="1">
        <v>1.1499999999999999</v>
      </c>
      <c r="J502" s="1">
        <v>14.28</v>
      </c>
      <c r="K502" s="1">
        <v>23.16</v>
      </c>
      <c r="L502" s="1">
        <v>3.8</v>
      </c>
      <c r="M502" s="1">
        <v>4.0599999999999996</v>
      </c>
      <c r="N502" s="1">
        <v>4.5</v>
      </c>
      <c r="O502" s="1">
        <v>9.51</v>
      </c>
      <c r="P502" s="1">
        <v>2.1</v>
      </c>
      <c r="Q502" s="1">
        <v>50.12</v>
      </c>
      <c r="R502" s="1">
        <v>75.650000000000006</v>
      </c>
      <c r="S502" s="1">
        <v>5.13</v>
      </c>
      <c r="T502" s="1">
        <v>21.99</v>
      </c>
      <c r="U502" s="1">
        <v>3.59</v>
      </c>
      <c r="V502" s="1">
        <v>1038</v>
      </c>
      <c r="W502" s="1">
        <v>357.76</v>
      </c>
      <c r="X502" s="1">
        <v>30.61</v>
      </c>
      <c r="Y502" s="1">
        <v>33.31</v>
      </c>
      <c r="Z502" s="1">
        <v>1134</v>
      </c>
      <c r="AA502" s="1">
        <v>10245</v>
      </c>
      <c r="AB502" s="1">
        <v>60.68</v>
      </c>
      <c r="AC502" s="1">
        <v>351.84</v>
      </c>
      <c r="AD502" s="1">
        <v>26.94</v>
      </c>
    </row>
    <row r="503" spans="1:30" x14ac:dyDescent="0.2">
      <c r="A503" s="1" t="s">
        <v>424</v>
      </c>
      <c r="B503" s="3" t="s">
        <v>413</v>
      </c>
      <c r="C503" s="1" t="s">
        <v>42</v>
      </c>
      <c r="D503" s="1" t="s">
        <v>38</v>
      </c>
      <c r="E503" s="1" t="s">
        <v>34</v>
      </c>
      <c r="F503" s="1" t="str">
        <f>CONCATENATE(E503," ",B503," ",C503," ", D503)</f>
        <v>BMAC 01-045 2D ctrl</v>
      </c>
      <c r="G503" s="1">
        <v>2.9</v>
      </c>
      <c r="H503" s="1">
        <v>8.1999999999999993</v>
      </c>
      <c r="I503" s="1">
        <v>1.04</v>
      </c>
      <c r="J503" s="1">
        <v>18.920000000000002</v>
      </c>
      <c r="K503" s="1">
        <v>106.03</v>
      </c>
      <c r="L503" s="1">
        <v>4.5199999999999996</v>
      </c>
      <c r="M503" s="1">
        <v>3.69</v>
      </c>
      <c r="N503" s="1">
        <v>11.38</v>
      </c>
      <c r="O503" s="1">
        <v>12.09</v>
      </c>
      <c r="P503" s="1">
        <v>1.78</v>
      </c>
      <c r="Q503" s="1">
        <v>56.11</v>
      </c>
      <c r="R503" s="1">
        <v>110.74</v>
      </c>
      <c r="S503" s="1">
        <v>7.09</v>
      </c>
      <c r="T503" s="1">
        <v>21.99</v>
      </c>
      <c r="U503" s="1">
        <v>3.23</v>
      </c>
      <c r="V503" s="1">
        <v>1264</v>
      </c>
      <c r="W503" s="1">
        <v>339.58</v>
      </c>
      <c r="X503" s="1">
        <v>30.61</v>
      </c>
      <c r="Y503" s="1">
        <v>35.69</v>
      </c>
      <c r="Z503" s="1">
        <v>1134</v>
      </c>
      <c r="AA503" s="1">
        <v>9383</v>
      </c>
      <c r="AB503" s="1">
        <v>62.89</v>
      </c>
      <c r="AC503" s="1">
        <v>369.82</v>
      </c>
      <c r="AD503" s="1">
        <v>26.94</v>
      </c>
    </row>
    <row r="504" spans="1:30" x14ac:dyDescent="0.2">
      <c r="B504" s="3"/>
    </row>
    <row r="505" spans="1:30" x14ac:dyDescent="0.2">
      <c r="A505" s="1" t="s">
        <v>425</v>
      </c>
      <c r="B505" s="3" t="s">
        <v>426</v>
      </c>
      <c r="C505" s="1" t="s">
        <v>32</v>
      </c>
      <c r="D505" s="1" t="s">
        <v>33</v>
      </c>
      <c r="E505" s="1" t="s">
        <v>34</v>
      </c>
      <c r="F505" s="1" t="str">
        <f>CONCATENATE(E505," ",B505," ",C505," ", D505)</f>
        <v>BMAC 02-055 on-chip simSF</v>
      </c>
      <c r="G505" s="1">
        <v>1.71</v>
      </c>
      <c r="H505" s="1">
        <v>0.91</v>
      </c>
      <c r="I505" s="1">
        <v>1.25</v>
      </c>
      <c r="J505" s="1">
        <v>30.44</v>
      </c>
      <c r="K505" s="1">
        <v>34.840000000000003</v>
      </c>
      <c r="L505" s="1">
        <v>2.39</v>
      </c>
      <c r="M505" s="1">
        <v>4.0599999999999996</v>
      </c>
      <c r="N505" s="1">
        <v>1271</v>
      </c>
      <c r="O505" s="1">
        <v>7.44</v>
      </c>
      <c r="P505" s="1">
        <v>2.1</v>
      </c>
      <c r="Q505" s="1">
        <v>50.12</v>
      </c>
      <c r="R505" s="1">
        <v>110.74</v>
      </c>
      <c r="S505" s="1">
        <v>92.65</v>
      </c>
      <c r="T505" s="1">
        <v>22.83</v>
      </c>
      <c r="U505" s="1">
        <v>3.23</v>
      </c>
      <c r="V505" s="1">
        <v>1644</v>
      </c>
      <c r="W505" s="1">
        <v>361.4</v>
      </c>
      <c r="X505" s="1">
        <v>272.11</v>
      </c>
      <c r="Y505" s="1">
        <v>33.31</v>
      </c>
      <c r="Z505" s="1">
        <v>1368</v>
      </c>
      <c r="AA505" s="1">
        <v>12568</v>
      </c>
      <c r="AB505" s="1">
        <v>98.85</v>
      </c>
      <c r="AC505" s="1">
        <v>504.29</v>
      </c>
      <c r="AD505" s="1">
        <v>39.79</v>
      </c>
    </row>
    <row r="506" spans="1:30" x14ac:dyDescent="0.2">
      <c r="A506" s="1" t="s">
        <v>427</v>
      </c>
      <c r="B506" s="3" t="s">
        <v>426</v>
      </c>
      <c r="C506" s="1" t="s">
        <v>32</v>
      </c>
      <c r="D506" s="1" t="s">
        <v>33</v>
      </c>
      <c r="E506" s="1" t="s">
        <v>34</v>
      </c>
      <c r="F506" s="1" t="str">
        <f>CONCATENATE(E506," ",B506," ",C506," ", D506)</f>
        <v>BMAC 02-055 on-chip simSF</v>
      </c>
      <c r="G506" s="1">
        <v>1.61</v>
      </c>
      <c r="H506" s="1">
        <v>1.01</v>
      </c>
      <c r="I506" s="1">
        <v>1.36</v>
      </c>
      <c r="J506" s="1">
        <v>18.920000000000002</v>
      </c>
      <c r="K506" s="1">
        <v>65.72</v>
      </c>
      <c r="L506" s="1">
        <v>2.75</v>
      </c>
      <c r="M506" s="1">
        <v>4.0599999999999996</v>
      </c>
      <c r="N506" s="1">
        <v>1288</v>
      </c>
      <c r="O506" s="1">
        <v>8.67</v>
      </c>
      <c r="P506" s="1">
        <v>2.44</v>
      </c>
      <c r="Q506" s="1">
        <v>56.11</v>
      </c>
      <c r="R506" s="1">
        <v>145.72</v>
      </c>
      <c r="S506" s="1">
        <v>122.65</v>
      </c>
      <c r="T506" s="1">
        <v>22.83</v>
      </c>
      <c r="U506" s="1">
        <v>3.23</v>
      </c>
      <c r="V506" s="1">
        <v>1695</v>
      </c>
      <c r="W506" s="1">
        <v>328.7</v>
      </c>
      <c r="X506" s="1">
        <v>545.74</v>
      </c>
      <c r="Y506" s="1">
        <v>33.31</v>
      </c>
      <c r="Z506" s="1">
        <v>1368</v>
      </c>
      <c r="AA506" s="1">
        <v>12972</v>
      </c>
      <c r="AB506" s="1">
        <v>96.33</v>
      </c>
      <c r="AC506" s="1">
        <v>559.37</v>
      </c>
      <c r="AD506" s="1">
        <v>39.79</v>
      </c>
    </row>
    <row r="507" spans="1:30" x14ac:dyDescent="0.2">
      <c r="B507" s="3"/>
    </row>
    <row r="508" spans="1:30" x14ac:dyDescent="0.2">
      <c r="B508" s="3"/>
    </row>
    <row r="509" spans="1:30" x14ac:dyDescent="0.2">
      <c r="A509" s="1" t="s">
        <v>428</v>
      </c>
      <c r="B509" s="3" t="s">
        <v>426</v>
      </c>
      <c r="C509" s="1" t="s">
        <v>32</v>
      </c>
      <c r="D509" s="1" t="s">
        <v>38</v>
      </c>
      <c r="E509" s="1" t="s">
        <v>34</v>
      </c>
      <c r="F509" s="1" t="str">
        <f>CONCATENATE(E509," ",B509," ",C509," ", D509)</f>
        <v>BMAC 02-055 on-chip ctrl</v>
      </c>
      <c r="G509" s="1">
        <v>1.51</v>
      </c>
      <c r="H509" s="1">
        <v>0.91</v>
      </c>
      <c r="I509" s="1">
        <v>1.04</v>
      </c>
      <c r="J509" s="1">
        <v>13.39</v>
      </c>
      <c r="K509" s="1">
        <v>60.13</v>
      </c>
      <c r="L509" s="1">
        <v>2.2200000000000002</v>
      </c>
      <c r="M509" s="1">
        <v>4.0599999999999996</v>
      </c>
      <c r="N509" s="1">
        <v>6.07</v>
      </c>
      <c r="O509" s="1">
        <v>7.44</v>
      </c>
      <c r="P509" s="1">
        <v>2.8</v>
      </c>
      <c r="Q509" s="1">
        <v>56.11</v>
      </c>
      <c r="R509" s="1">
        <v>128.26</v>
      </c>
      <c r="S509" s="1">
        <v>4.6500000000000004</v>
      </c>
      <c r="T509" s="1">
        <v>23.64</v>
      </c>
      <c r="U509" s="1">
        <v>3.59</v>
      </c>
      <c r="V509" s="1">
        <v>1801</v>
      </c>
      <c r="W509" s="1">
        <v>334.14</v>
      </c>
      <c r="X509" s="1">
        <v>37.119999999999997</v>
      </c>
      <c r="Y509" s="1">
        <v>30.96</v>
      </c>
      <c r="Z509" s="1">
        <v>1857</v>
      </c>
      <c r="AA509" s="1">
        <v>12741</v>
      </c>
      <c r="AB509" s="1">
        <v>63.52</v>
      </c>
      <c r="AC509" s="1">
        <v>435.84</v>
      </c>
      <c r="AD509" s="1">
        <v>36.44</v>
      </c>
    </row>
    <row r="510" spans="1:30" x14ac:dyDescent="0.2">
      <c r="A510" s="1" t="s">
        <v>429</v>
      </c>
      <c r="B510" s="3" t="s">
        <v>426</v>
      </c>
      <c r="C510" s="1" t="s">
        <v>32</v>
      </c>
      <c r="D510" s="1" t="s">
        <v>38</v>
      </c>
      <c r="E510" s="1" t="s">
        <v>34</v>
      </c>
      <c r="F510" s="1" t="str">
        <f>CONCATENATE(E510," ",B510," ",C510," ", D510)</f>
        <v>BMAC 02-055 on-chip ctrl</v>
      </c>
      <c r="G510" s="1">
        <v>1.51</v>
      </c>
      <c r="H510" s="1">
        <v>0.81</v>
      </c>
      <c r="I510" s="1">
        <v>1.0900000000000001</v>
      </c>
      <c r="J510" s="1">
        <v>12.09</v>
      </c>
      <c r="K510" s="1">
        <v>40.880000000000003</v>
      </c>
      <c r="L510" s="1">
        <v>2.2200000000000002</v>
      </c>
      <c r="M510" s="1">
        <v>4.0599999999999996</v>
      </c>
      <c r="N510" s="1">
        <v>4.5</v>
      </c>
      <c r="O510" s="1">
        <v>5.87</v>
      </c>
      <c r="P510" s="1">
        <v>1.78</v>
      </c>
      <c r="Q510" s="1">
        <v>56.11</v>
      </c>
      <c r="R510" s="1">
        <v>110.74</v>
      </c>
      <c r="S510" s="1">
        <v>4.6500000000000004</v>
      </c>
      <c r="T510" s="1">
        <v>21.99</v>
      </c>
      <c r="U510" s="1">
        <v>2.88</v>
      </c>
      <c r="V510" s="1">
        <v>1737</v>
      </c>
      <c r="W510" s="1">
        <v>266.44</v>
      </c>
      <c r="X510" s="1">
        <v>37.119999999999997</v>
      </c>
      <c r="Y510" s="1">
        <v>30.96</v>
      </c>
      <c r="Z510" s="1">
        <v>1368</v>
      </c>
      <c r="AA510" s="1">
        <v>10428</v>
      </c>
      <c r="AB510" s="1">
        <v>57.21</v>
      </c>
      <c r="AC510" s="1">
        <v>388.96</v>
      </c>
      <c r="AD510" s="1">
        <v>34.799999999999997</v>
      </c>
    </row>
    <row r="511" spans="1:30" x14ac:dyDescent="0.2">
      <c r="B511" s="3"/>
    </row>
    <row r="512" spans="1:30" x14ac:dyDescent="0.2">
      <c r="B512" s="3"/>
    </row>
    <row r="513" spans="1:30" x14ac:dyDescent="0.2">
      <c r="A513" s="1" t="s">
        <v>430</v>
      </c>
      <c r="B513" s="3" t="s">
        <v>426</v>
      </c>
      <c r="C513" s="1" t="s">
        <v>42</v>
      </c>
      <c r="D513" s="1" t="s">
        <v>33</v>
      </c>
      <c r="E513" s="1" t="s">
        <v>34</v>
      </c>
      <c r="F513" s="1" t="str">
        <f>CONCATENATE(E513," ",B513," ",C513," ", D513)</f>
        <v>BMAC 02-055 2D simSF</v>
      </c>
      <c r="G513" s="1">
        <v>1.71</v>
      </c>
      <c r="H513" s="1">
        <v>3.45</v>
      </c>
      <c r="I513" s="1">
        <v>0.94</v>
      </c>
      <c r="J513" s="1">
        <v>19.39</v>
      </c>
      <c r="K513" s="1">
        <v>203.44</v>
      </c>
      <c r="L513" s="1">
        <v>3.63</v>
      </c>
      <c r="M513" s="1">
        <v>3.69</v>
      </c>
      <c r="N513" s="1">
        <v>644.80999999999995</v>
      </c>
      <c r="O513" s="1">
        <v>12.09</v>
      </c>
      <c r="P513" s="1">
        <v>2.1</v>
      </c>
      <c r="Q513" s="1">
        <v>56.11</v>
      </c>
      <c r="R513" s="1">
        <v>145.72</v>
      </c>
      <c r="S513" s="1">
        <v>62.46</v>
      </c>
      <c r="T513" s="1">
        <v>24.44</v>
      </c>
      <c r="U513" s="1">
        <v>3.59</v>
      </c>
      <c r="V513" s="1">
        <v>604.74</v>
      </c>
      <c r="W513" s="1">
        <v>453.78</v>
      </c>
      <c r="X513" s="1">
        <v>63.42</v>
      </c>
      <c r="Y513" s="1">
        <v>35.69</v>
      </c>
      <c r="Z513" s="1">
        <v>1134</v>
      </c>
      <c r="AA513" s="1">
        <v>13658</v>
      </c>
      <c r="AB513" s="1">
        <v>99.48</v>
      </c>
      <c r="AC513" s="1">
        <v>698.21</v>
      </c>
      <c r="AD513" s="1">
        <v>34.799999999999997</v>
      </c>
    </row>
    <row r="514" spans="1:30" x14ac:dyDescent="0.2">
      <c r="A514" s="1" t="s">
        <v>431</v>
      </c>
      <c r="B514" s="3" t="s">
        <v>426</v>
      </c>
      <c r="C514" s="1" t="s">
        <v>42</v>
      </c>
      <c r="D514" s="1" t="s">
        <v>33</v>
      </c>
      <c r="E514" s="1" t="s">
        <v>34</v>
      </c>
      <c r="F514" s="1" t="str">
        <f>CONCATENATE(E514," ",B514," ",C514," ", D514)</f>
        <v>BMAC 02-055 2D simSF</v>
      </c>
      <c r="G514" s="1">
        <v>1.8</v>
      </c>
      <c r="H514" s="1">
        <v>2.35</v>
      </c>
      <c r="I514" s="1">
        <v>0.84</v>
      </c>
      <c r="J514" s="1">
        <v>21.09</v>
      </c>
      <c r="K514" s="1">
        <v>240.44</v>
      </c>
      <c r="L514" s="1">
        <v>6.12</v>
      </c>
      <c r="M514" s="1">
        <v>3.33</v>
      </c>
      <c r="N514" s="1">
        <v>632.6</v>
      </c>
      <c r="O514" s="1">
        <v>10.79</v>
      </c>
      <c r="P514" s="1">
        <v>2.1</v>
      </c>
      <c r="Q514" s="1">
        <v>50.12</v>
      </c>
      <c r="R514" s="1">
        <v>93.19</v>
      </c>
      <c r="S514" s="1">
        <v>63.18</v>
      </c>
      <c r="T514" s="1">
        <v>23.64</v>
      </c>
      <c r="U514" s="1">
        <v>2.88</v>
      </c>
      <c r="V514" s="1">
        <v>579.34</v>
      </c>
      <c r="W514" s="1">
        <v>443.68</v>
      </c>
      <c r="X514" s="1">
        <v>56.85</v>
      </c>
      <c r="Y514" s="1">
        <v>30.96</v>
      </c>
      <c r="Z514" s="1">
        <v>1368</v>
      </c>
      <c r="AA514" s="1">
        <v>13316</v>
      </c>
      <c r="AB514" s="1">
        <v>96.33</v>
      </c>
      <c r="AC514" s="1">
        <v>748.75</v>
      </c>
      <c r="AD514" s="1">
        <v>33.18</v>
      </c>
    </row>
    <row r="515" spans="1:30" x14ac:dyDescent="0.2">
      <c r="A515" s="1" t="s">
        <v>432</v>
      </c>
      <c r="B515" s="3" t="s">
        <v>426</v>
      </c>
      <c r="C515" s="1" t="s">
        <v>42</v>
      </c>
      <c r="D515" s="1" t="s">
        <v>33</v>
      </c>
      <c r="E515" s="1" t="s">
        <v>34</v>
      </c>
      <c r="F515" s="1" t="str">
        <f>CONCATENATE(E515," ",B515," ",C515," ", D515)</f>
        <v>BMAC 02-055 2D simSF</v>
      </c>
      <c r="G515" s="1">
        <v>1.61</v>
      </c>
      <c r="H515" s="1">
        <v>3.2</v>
      </c>
      <c r="I515" s="1">
        <v>0.94</v>
      </c>
      <c r="J515" s="1">
        <v>17.03</v>
      </c>
      <c r="K515" s="1">
        <v>174.89</v>
      </c>
      <c r="L515" s="1">
        <v>3.27</v>
      </c>
      <c r="M515" s="1">
        <v>4.0599999999999996</v>
      </c>
      <c r="N515" s="1">
        <v>657.28</v>
      </c>
      <c r="O515" s="1">
        <v>9.93</v>
      </c>
      <c r="P515" s="1">
        <v>2.1</v>
      </c>
      <c r="Q515" s="1">
        <v>56.11</v>
      </c>
      <c r="R515" s="1">
        <v>145.72</v>
      </c>
      <c r="S515" s="1">
        <v>63.42</v>
      </c>
      <c r="T515" s="1">
        <v>23.64</v>
      </c>
      <c r="U515" s="1">
        <v>3.23</v>
      </c>
      <c r="V515" s="1">
        <v>551.35</v>
      </c>
      <c r="W515" s="1">
        <v>465.73</v>
      </c>
      <c r="X515" s="1">
        <v>50.27</v>
      </c>
      <c r="Y515" s="1">
        <v>34.5</v>
      </c>
      <c r="Z515" s="1">
        <v>1368</v>
      </c>
      <c r="AA515" s="1">
        <v>14222</v>
      </c>
      <c r="AB515" s="1">
        <v>98.22</v>
      </c>
      <c r="AC515" s="1">
        <v>716.09</v>
      </c>
      <c r="AD515" s="1">
        <v>31.58</v>
      </c>
    </row>
    <row r="516" spans="1:30" x14ac:dyDescent="0.2">
      <c r="B516" s="3"/>
    </row>
    <row r="517" spans="1:30" x14ac:dyDescent="0.2">
      <c r="A517" s="1" t="s">
        <v>433</v>
      </c>
      <c r="B517" s="3" t="s">
        <v>426</v>
      </c>
      <c r="C517" s="1" t="s">
        <v>42</v>
      </c>
      <c r="D517" s="1" t="s">
        <v>38</v>
      </c>
      <c r="E517" s="1" t="s">
        <v>34</v>
      </c>
      <c r="F517" s="1" t="str">
        <f>CONCATENATE(E517," ",B517," ",C517," ", D517)</f>
        <v>BMAC 02-055 2D ctrl</v>
      </c>
      <c r="G517" s="1">
        <v>1.71</v>
      </c>
      <c r="H517" s="1">
        <v>2</v>
      </c>
      <c r="I517" s="1">
        <v>1.04</v>
      </c>
      <c r="J517" s="1">
        <v>12.96</v>
      </c>
      <c r="K517" s="1">
        <v>66.12</v>
      </c>
      <c r="L517" s="1">
        <v>7.56</v>
      </c>
      <c r="M517" s="1">
        <v>3.69</v>
      </c>
      <c r="N517" s="1">
        <v>7.94</v>
      </c>
      <c r="O517" s="1">
        <v>9.09</v>
      </c>
      <c r="P517" s="1">
        <v>2.44</v>
      </c>
      <c r="Q517" s="1">
        <v>50.12</v>
      </c>
      <c r="R517" s="1">
        <v>75.650000000000006</v>
      </c>
      <c r="S517" s="1">
        <v>4.6500000000000004</v>
      </c>
      <c r="T517" s="1">
        <v>21.99</v>
      </c>
      <c r="U517" s="1">
        <v>3.23</v>
      </c>
      <c r="V517" s="1">
        <v>541.75</v>
      </c>
      <c r="W517" s="1">
        <v>370.51</v>
      </c>
      <c r="X517" s="1">
        <v>17.899999999999999</v>
      </c>
      <c r="Y517" s="1">
        <v>38.11</v>
      </c>
      <c r="Z517" s="1">
        <v>1368</v>
      </c>
      <c r="AA517" s="1">
        <v>10489</v>
      </c>
      <c r="AB517" s="1">
        <v>59.73</v>
      </c>
      <c r="AC517" s="1">
        <v>505.12</v>
      </c>
      <c r="AD517" s="1">
        <v>28.46</v>
      </c>
    </row>
    <row r="518" spans="1:30" x14ac:dyDescent="0.2">
      <c r="A518" s="1" t="s">
        <v>434</v>
      </c>
      <c r="B518" s="3" t="s">
        <v>426</v>
      </c>
      <c r="C518" s="1" t="s">
        <v>42</v>
      </c>
      <c r="D518" s="1" t="s">
        <v>38</v>
      </c>
      <c r="E518" s="1" t="s">
        <v>34</v>
      </c>
      <c r="F518" s="1" t="str">
        <f>CONCATENATE(E518," ",B518," ",C518," ", D518)</f>
        <v>BMAC 02-055 2D ctrl</v>
      </c>
      <c r="G518" s="1">
        <v>1.51</v>
      </c>
      <c r="H518" s="1">
        <v>1.82</v>
      </c>
      <c r="I518" s="1">
        <v>1.1499999999999999</v>
      </c>
      <c r="J518" s="1">
        <v>10.82</v>
      </c>
      <c r="K518" s="1">
        <v>49.98</v>
      </c>
      <c r="L518" s="1">
        <v>2.92</v>
      </c>
      <c r="M518" s="1">
        <v>4.0599999999999996</v>
      </c>
      <c r="N518" s="1">
        <v>5.68</v>
      </c>
      <c r="O518" s="1">
        <v>10.15</v>
      </c>
      <c r="P518" s="1">
        <v>3.17</v>
      </c>
      <c r="Q518" s="1">
        <v>50.12</v>
      </c>
      <c r="R518" s="1">
        <v>75.650000000000006</v>
      </c>
      <c r="S518" s="1">
        <v>4.18</v>
      </c>
      <c r="T518" s="1">
        <v>22.83</v>
      </c>
      <c r="U518" s="1">
        <v>3.59</v>
      </c>
      <c r="V518" s="1">
        <v>522.63</v>
      </c>
      <c r="W518" s="1">
        <v>350.49</v>
      </c>
      <c r="X518" s="1">
        <v>30.61</v>
      </c>
      <c r="Y518" s="1">
        <v>38.11</v>
      </c>
      <c r="Z518" s="1">
        <v>1368</v>
      </c>
      <c r="AA518" s="1">
        <v>10367</v>
      </c>
      <c r="AB518" s="1">
        <v>58.47</v>
      </c>
      <c r="AC518" s="1">
        <v>463.53</v>
      </c>
      <c r="AD518" s="1">
        <v>28.46</v>
      </c>
    </row>
    <row r="519" spans="1:30" x14ac:dyDescent="0.2">
      <c r="A519" s="1" t="s">
        <v>435</v>
      </c>
      <c r="B519" s="3" t="s">
        <v>426</v>
      </c>
      <c r="C519" s="1" t="s">
        <v>42</v>
      </c>
      <c r="D519" s="1" t="s">
        <v>38</v>
      </c>
      <c r="E519" s="1" t="s">
        <v>34</v>
      </c>
      <c r="F519" s="1" t="str">
        <f>CONCATENATE(E519," ",B519," ",C519," ", D519)</f>
        <v>BMAC 02-055 2D ctrl</v>
      </c>
      <c r="G519" s="1">
        <v>1.61</v>
      </c>
      <c r="H519" s="1">
        <v>1.65</v>
      </c>
      <c r="I519" s="1">
        <v>0.94</v>
      </c>
      <c r="J519" s="1">
        <v>13.84</v>
      </c>
      <c r="K519" s="1">
        <v>61.6</v>
      </c>
      <c r="L519" s="1">
        <v>2.92</v>
      </c>
      <c r="M519" s="1">
        <v>4.0599999999999996</v>
      </c>
      <c r="N519" s="1">
        <v>7.39</v>
      </c>
      <c r="O519" s="1">
        <v>8.26</v>
      </c>
      <c r="P519" s="1">
        <v>2.1</v>
      </c>
      <c r="Q519" s="1">
        <v>50.12</v>
      </c>
      <c r="R519" s="1">
        <v>93.19</v>
      </c>
      <c r="S519" s="1">
        <v>5.61</v>
      </c>
      <c r="T519" s="1">
        <v>21.99</v>
      </c>
      <c r="U519" s="1">
        <v>3.23</v>
      </c>
      <c r="V519" s="1">
        <v>496.17</v>
      </c>
      <c r="W519" s="1">
        <v>354.12</v>
      </c>
      <c r="X519" s="1">
        <v>27.38</v>
      </c>
      <c r="Y519" s="1">
        <v>28.65</v>
      </c>
      <c r="Z519" s="1">
        <v>1368</v>
      </c>
      <c r="AA519" s="1">
        <v>9878</v>
      </c>
      <c r="AB519" s="1">
        <v>57.21</v>
      </c>
      <c r="AC519" s="1">
        <v>462.41</v>
      </c>
      <c r="AD519" s="1">
        <v>26.94</v>
      </c>
    </row>
    <row r="520" spans="1:30" x14ac:dyDescent="0.2">
      <c r="B520" s="3"/>
    </row>
    <row r="521" spans="1:30" x14ac:dyDescent="0.2">
      <c r="A521" s="1" t="s">
        <v>436</v>
      </c>
      <c r="C521" s="1" t="s">
        <v>63</v>
      </c>
      <c r="D521" s="1" t="s">
        <v>33</v>
      </c>
      <c r="E521" s="1" t="s">
        <v>63</v>
      </c>
      <c r="F521" s="1" t="str">
        <f t="shared" ref="F521:F529" si="12">CONCATENATE(E521," ",B521," ",C521," ", D521)</f>
        <v>background  background simSF</v>
      </c>
      <c r="G521" s="1">
        <v>1.42</v>
      </c>
      <c r="H521" s="1">
        <v>0.62</v>
      </c>
      <c r="I521" s="1">
        <v>0.84</v>
      </c>
      <c r="J521" s="1">
        <v>17.03</v>
      </c>
      <c r="K521" s="1">
        <v>0.43</v>
      </c>
      <c r="L521" s="1">
        <v>2.2200000000000002</v>
      </c>
      <c r="M521" s="1">
        <v>3.69</v>
      </c>
      <c r="N521" s="1">
        <v>1263</v>
      </c>
      <c r="O521" s="1">
        <v>5.68</v>
      </c>
      <c r="P521" s="1">
        <v>1.19</v>
      </c>
      <c r="Q521" s="1">
        <v>50.12</v>
      </c>
      <c r="R521" s="1">
        <v>75.650000000000006</v>
      </c>
      <c r="S521" s="1">
        <v>63.89</v>
      </c>
      <c r="T521" s="1">
        <v>21.13</v>
      </c>
      <c r="U521" s="1">
        <v>2.54</v>
      </c>
      <c r="V521" s="1">
        <v>240.43</v>
      </c>
      <c r="W521" s="1">
        <v>252.11</v>
      </c>
      <c r="X521" s="1">
        <v>186.11</v>
      </c>
      <c r="Y521" s="1">
        <v>26.39</v>
      </c>
      <c r="Z521" s="1">
        <v>1134</v>
      </c>
      <c r="AA521" s="1">
        <v>9878</v>
      </c>
      <c r="AB521" s="1">
        <v>93.82</v>
      </c>
      <c r="AC521" s="1">
        <v>602.49</v>
      </c>
      <c r="AD521" s="1">
        <v>33.18</v>
      </c>
    </row>
    <row r="522" spans="1:30" x14ac:dyDescent="0.2">
      <c r="A522" s="1" t="s">
        <v>437</v>
      </c>
      <c r="C522" s="1" t="s">
        <v>63</v>
      </c>
      <c r="D522" s="1" t="s">
        <v>38</v>
      </c>
      <c r="E522" s="1" t="s">
        <v>63</v>
      </c>
      <c r="F522" s="1" t="str">
        <f t="shared" si="12"/>
        <v>background  background ctrl</v>
      </c>
      <c r="G522" s="1">
        <v>1.23</v>
      </c>
      <c r="H522" s="1">
        <v>0.54</v>
      </c>
      <c r="I522" s="1">
        <v>0.66</v>
      </c>
      <c r="J522" s="1">
        <v>9.59</v>
      </c>
      <c r="K522" s="1">
        <v>0.36</v>
      </c>
      <c r="L522" s="1">
        <v>1.7</v>
      </c>
      <c r="M522" s="1">
        <v>3.33</v>
      </c>
      <c r="N522" s="1">
        <v>3.3</v>
      </c>
      <c r="O522" s="1">
        <v>4.03</v>
      </c>
      <c r="P522" s="1">
        <v>0.94</v>
      </c>
      <c r="Q522" s="1">
        <v>44.3</v>
      </c>
      <c r="R522" s="1">
        <v>40.85</v>
      </c>
      <c r="S522" s="1">
        <v>3.72</v>
      </c>
      <c r="T522" s="1">
        <v>19.329999999999998</v>
      </c>
      <c r="U522" s="1">
        <v>2.54</v>
      </c>
      <c r="V522" s="1">
        <v>182.62</v>
      </c>
      <c r="W522" s="1">
        <v>142.37</v>
      </c>
      <c r="X522" s="1">
        <v>24.18</v>
      </c>
      <c r="Y522" s="1">
        <v>26.39</v>
      </c>
      <c r="Z522" s="1">
        <v>908.84</v>
      </c>
      <c r="AA522" s="1">
        <v>6960</v>
      </c>
      <c r="AB522" s="1">
        <v>52.79</v>
      </c>
      <c r="AC522" s="1">
        <v>371.19</v>
      </c>
      <c r="AD522" s="1">
        <v>31.58</v>
      </c>
    </row>
    <row r="523" spans="1:30" x14ac:dyDescent="0.2">
      <c r="A523" s="1" t="s">
        <v>438</v>
      </c>
      <c r="B523" s="3" t="s">
        <v>439</v>
      </c>
      <c r="C523" s="4" t="s">
        <v>32</v>
      </c>
      <c r="D523" s="1" t="s">
        <v>33</v>
      </c>
      <c r="E523" s="1" t="s">
        <v>34</v>
      </c>
      <c r="F523" s="1" t="str">
        <f t="shared" si="12"/>
        <v>BMAC 01-148 on-chip simSF</v>
      </c>
      <c r="G523" s="1">
        <v>2.44</v>
      </c>
      <c r="H523" s="1">
        <v>1.2</v>
      </c>
      <c r="I523" s="1">
        <v>1.29</v>
      </c>
      <c r="J523" s="1">
        <v>26.57</v>
      </c>
      <c r="K523" s="1">
        <v>150.29</v>
      </c>
      <c r="L523" s="1">
        <v>4.58</v>
      </c>
      <c r="M523" s="1">
        <v>5.89</v>
      </c>
      <c r="N523" s="1">
        <v>1867</v>
      </c>
      <c r="O523" s="1">
        <v>9.51</v>
      </c>
      <c r="P523" s="1">
        <v>3.42</v>
      </c>
      <c r="Q523" s="1">
        <v>76.069999999999993</v>
      </c>
      <c r="R523" s="1">
        <v>109</v>
      </c>
      <c r="S523" s="1">
        <v>76.84</v>
      </c>
      <c r="T523" s="1">
        <v>26.44</v>
      </c>
      <c r="U523" s="1">
        <v>2.5099999999999998</v>
      </c>
      <c r="V523" s="1">
        <v>1409</v>
      </c>
      <c r="W523" s="1">
        <v>524.9</v>
      </c>
      <c r="X523" s="1">
        <v>424.63</v>
      </c>
      <c r="Y523" s="1">
        <v>45.16</v>
      </c>
      <c r="Z523" s="1">
        <v>2171</v>
      </c>
      <c r="AA523" s="1">
        <v>19738</v>
      </c>
      <c r="AB523" s="1">
        <v>118.77</v>
      </c>
      <c r="AC523" s="1">
        <v>727.42</v>
      </c>
      <c r="AD523" s="1">
        <v>41.55</v>
      </c>
    </row>
    <row r="524" spans="1:30" x14ac:dyDescent="0.2">
      <c r="A524" s="1" t="s">
        <v>440</v>
      </c>
      <c r="B524" s="3" t="s">
        <v>439</v>
      </c>
      <c r="C524" s="4" t="s">
        <v>32</v>
      </c>
      <c r="D524" s="1" t="s">
        <v>33</v>
      </c>
      <c r="E524" s="1" t="s">
        <v>34</v>
      </c>
      <c r="F524" s="1" t="str">
        <f t="shared" si="12"/>
        <v>BMAC 01-148 on-chip simSF</v>
      </c>
      <c r="G524" s="1">
        <v>2.09</v>
      </c>
      <c r="H524" s="1">
        <v>0.96</v>
      </c>
      <c r="I524" s="1">
        <v>1.41</v>
      </c>
      <c r="J524" s="1">
        <v>26.27</v>
      </c>
      <c r="K524" s="1">
        <v>27.15</v>
      </c>
      <c r="L524" s="1">
        <v>4.33</v>
      </c>
      <c r="M524" s="1">
        <v>6.45</v>
      </c>
      <c r="N524" s="1">
        <v>1726</v>
      </c>
      <c r="O524" s="1">
        <v>9.51</v>
      </c>
      <c r="P524" s="1">
        <v>2.91</v>
      </c>
      <c r="Q524" s="1">
        <v>76.069999999999993</v>
      </c>
      <c r="R524" s="1">
        <v>144.91</v>
      </c>
      <c r="S524" s="1">
        <v>74.569999999999993</v>
      </c>
      <c r="T524" s="1">
        <v>24.73</v>
      </c>
      <c r="U524" s="1">
        <v>2.5099999999999998</v>
      </c>
      <c r="V524" s="1">
        <v>1431</v>
      </c>
      <c r="W524" s="1">
        <v>486.21</v>
      </c>
      <c r="X524" s="1">
        <v>397.04</v>
      </c>
      <c r="Y524" s="1">
        <v>45.16</v>
      </c>
      <c r="Z524" s="1">
        <v>1882</v>
      </c>
      <c r="AA524" s="1">
        <v>17697</v>
      </c>
      <c r="AB524" s="1">
        <v>110.3</v>
      </c>
      <c r="AC524" s="1">
        <v>672.07</v>
      </c>
      <c r="AD524" s="1">
        <v>35.880000000000003</v>
      </c>
    </row>
    <row r="525" spans="1:30" x14ac:dyDescent="0.2">
      <c r="A525" s="1" t="s">
        <v>441</v>
      </c>
      <c r="B525" s="3" t="s">
        <v>439</v>
      </c>
      <c r="C525" s="4" t="s">
        <v>32</v>
      </c>
      <c r="D525" s="1" t="s">
        <v>33</v>
      </c>
      <c r="E525" s="1" t="s">
        <v>34</v>
      </c>
      <c r="F525" s="1" t="str">
        <f t="shared" si="12"/>
        <v>BMAC 01-148 on-chip simSF</v>
      </c>
      <c r="G525" s="1">
        <v>2.09</v>
      </c>
      <c r="H525" s="1">
        <v>1.08</v>
      </c>
      <c r="I525" s="1">
        <v>1.41</v>
      </c>
      <c r="J525" s="1">
        <v>27.18</v>
      </c>
      <c r="K525" s="1">
        <v>100.71</v>
      </c>
      <c r="L525" s="1">
        <v>4.33</v>
      </c>
      <c r="M525" s="1">
        <v>7.02</v>
      </c>
      <c r="N525" s="1">
        <v>2133</v>
      </c>
      <c r="O525" s="1">
        <v>11.61</v>
      </c>
      <c r="P525" s="1">
        <v>3.42</v>
      </c>
      <c r="Q525" s="1">
        <v>76.069999999999993</v>
      </c>
      <c r="R525" s="1">
        <v>90.71</v>
      </c>
      <c r="S525" s="1">
        <v>79.67</v>
      </c>
      <c r="T525" s="1">
        <v>24.73</v>
      </c>
      <c r="U525" s="1">
        <v>2.5099999999999998</v>
      </c>
      <c r="V525" s="1">
        <v>1448</v>
      </c>
      <c r="W525" s="1">
        <v>514.66</v>
      </c>
      <c r="X525" s="1">
        <v>437.12</v>
      </c>
      <c r="Y525" s="1">
        <v>47.65</v>
      </c>
      <c r="Z525" s="1">
        <v>1882</v>
      </c>
      <c r="AA525" s="1">
        <v>20508</v>
      </c>
      <c r="AB525" s="1">
        <v>126.89</v>
      </c>
      <c r="AC525" s="1">
        <v>787.47</v>
      </c>
      <c r="AD525" s="1">
        <v>40.58</v>
      </c>
    </row>
    <row r="526" spans="1:30" x14ac:dyDescent="0.2">
      <c r="A526" s="1" t="s">
        <v>442</v>
      </c>
      <c r="B526" s="3" t="s">
        <v>439</v>
      </c>
      <c r="C526" s="4" t="s">
        <v>32</v>
      </c>
      <c r="D526" s="1" t="s">
        <v>33</v>
      </c>
      <c r="E526" s="1" t="s">
        <v>34</v>
      </c>
      <c r="F526" s="1" t="str">
        <f t="shared" si="12"/>
        <v>BMAC 01-148 on-chip simSF</v>
      </c>
      <c r="G526" s="1">
        <v>2.15</v>
      </c>
      <c r="H526" s="1">
        <v>0.96</v>
      </c>
      <c r="I526" s="1">
        <v>1.19</v>
      </c>
      <c r="J526" s="1">
        <v>25.36</v>
      </c>
      <c r="K526" s="1">
        <v>71.56</v>
      </c>
      <c r="L526" s="1">
        <v>3.83</v>
      </c>
      <c r="M526" s="1">
        <v>6.45</v>
      </c>
      <c r="N526" s="1">
        <v>1672</v>
      </c>
      <c r="O526" s="1">
        <v>11.61</v>
      </c>
      <c r="P526" s="1">
        <v>2.91</v>
      </c>
      <c r="Q526" s="1">
        <v>68.11</v>
      </c>
      <c r="R526" s="1">
        <v>34.799999999999997</v>
      </c>
      <c r="S526" s="1">
        <v>75.709999999999994</v>
      </c>
      <c r="T526" s="1">
        <v>24.73</v>
      </c>
      <c r="U526" s="1">
        <v>2.31</v>
      </c>
      <c r="V526" s="1">
        <v>1400</v>
      </c>
      <c r="W526" s="1">
        <v>499.87</v>
      </c>
      <c r="X526" s="1">
        <v>370.83</v>
      </c>
      <c r="Y526" s="1">
        <v>45.16</v>
      </c>
      <c r="Z526" s="1">
        <v>1882</v>
      </c>
      <c r="AA526" s="1">
        <v>18044</v>
      </c>
      <c r="AB526" s="1">
        <v>112.06</v>
      </c>
      <c r="AC526" s="1">
        <v>659.73</v>
      </c>
      <c r="AD526" s="1">
        <v>35.880000000000003</v>
      </c>
    </row>
    <row r="527" spans="1:30" x14ac:dyDescent="0.2">
      <c r="A527" s="1" t="s">
        <v>443</v>
      </c>
      <c r="B527" s="3" t="s">
        <v>439</v>
      </c>
      <c r="C527" s="4" t="s">
        <v>32</v>
      </c>
      <c r="D527" s="1" t="s">
        <v>38</v>
      </c>
      <c r="E527" s="1" t="s">
        <v>34</v>
      </c>
      <c r="F527" s="1" t="str">
        <f t="shared" si="12"/>
        <v>BMAC 01-148 on-chip ctrl</v>
      </c>
      <c r="G527" s="1">
        <v>1.97</v>
      </c>
      <c r="H527" s="1">
        <v>1.08</v>
      </c>
      <c r="I527" s="1">
        <v>1.41</v>
      </c>
      <c r="J527" s="1">
        <v>16.98</v>
      </c>
      <c r="K527" s="1">
        <v>9.4499999999999993</v>
      </c>
      <c r="L527" s="1">
        <v>3.57</v>
      </c>
      <c r="M527" s="1">
        <v>5.89</v>
      </c>
      <c r="N527" s="1">
        <v>6.63</v>
      </c>
      <c r="O527" s="1">
        <v>5.51</v>
      </c>
      <c r="P527" s="1">
        <v>2.91</v>
      </c>
      <c r="Q527" s="1">
        <v>76.069999999999993</v>
      </c>
      <c r="R527" s="1">
        <v>72.23</v>
      </c>
      <c r="S527" s="1">
        <v>5.09</v>
      </c>
      <c r="T527" s="1">
        <v>23.85</v>
      </c>
      <c r="U527" s="1">
        <v>2.5099999999999998</v>
      </c>
      <c r="V527" s="1">
        <v>1456</v>
      </c>
      <c r="W527" s="1">
        <v>354.47</v>
      </c>
      <c r="X527" s="1">
        <v>63.43</v>
      </c>
      <c r="Y527" s="1">
        <v>45.16</v>
      </c>
      <c r="Z527" s="1">
        <v>1882</v>
      </c>
      <c r="AA527" s="1">
        <v>14198</v>
      </c>
      <c r="AB527" s="1">
        <v>65.66</v>
      </c>
      <c r="AC527" s="1">
        <v>451.2</v>
      </c>
      <c r="AD527" s="1">
        <v>37.74</v>
      </c>
    </row>
    <row r="528" spans="1:30" x14ac:dyDescent="0.2">
      <c r="A528" s="1" t="s">
        <v>444</v>
      </c>
      <c r="B528" s="3" t="s">
        <v>439</v>
      </c>
      <c r="C528" s="4" t="s">
        <v>32</v>
      </c>
      <c r="D528" s="1" t="s">
        <v>38</v>
      </c>
      <c r="E528" s="1" t="s">
        <v>34</v>
      </c>
      <c r="F528" s="1" t="str">
        <f t="shared" si="12"/>
        <v>BMAC 01-148 on-chip ctrl</v>
      </c>
      <c r="G528" s="1">
        <v>1.85</v>
      </c>
      <c r="H528" s="1">
        <v>1.1399999999999999</v>
      </c>
      <c r="I528" s="1">
        <v>1.29</v>
      </c>
      <c r="J528" s="1">
        <v>20.350000000000001</v>
      </c>
      <c r="K528" s="1">
        <v>58.44</v>
      </c>
      <c r="L528" s="1">
        <v>3.83</v>
      </c>
      <c r="M528" s="1">
        <v>6.45</v>
      </c>
      <c r="N528" s="1">
        <v>6.63</v>
      </c>
      <c r="O528" s="1">
        <v>6.97</v>
      </c>
      <c r="P528" s="1">
        <v>3.96</v>
      </c>
      <c r="Q528" s="1">
        <v>68.11</v>
      </c>
      <c r="R528" s="1">
        <v>34.799999999999997</v>
      </c>
      <c r="S528" s="1">
        <v>6.26</v>
      </c>
      <c r="T528" s="1">
        <v>23.85</v>
      </c>
      <c r="U528" s="1">
        <v>2.5099999999999998</v>
      </c>
      <c r="V528" s="1">
        <v>1459</v>
      </c>
      <c r="W528" s="1">
        <v>377.14</v>
      </c>
      <c r="X528" s="1">
        <v>63.43</v>
      </c>
      <c r="Y528" s="1">
        <v>47.65</v>
      </c>
      <c r="Z528" s="1">
        <v>2171</v>
      </c>
      <c r="AA528" s="1">
        <v>16163</v>
      </c>
      <c r="AB528" s="1">
        <v>69.16</v>
      </c>
      <c r="AC528" s="1">
        <v>476.11</v>
      </c>
      <c r="AD528" s="1">
        <v>34.07</v>
      </c>
    </row>
    <row r="529" spans="1:30" x14ac:dyDescent="0.2">
      <c r="A529" s="1" t="s">
        <v>445</v>
      </c>
      <c r="B529" s="3" t="s">
        <v>439</v>
      </c>
      <c r="C529" s="4" t="s">
        <v>32</v>
      </c>
      <c r="D529" s="1" t="s">
        <v>38</v>
      </c>
      <c r="E529" s="1" t="s">
        <v>34</v>
      </c>
      <c r="F529" s="1" t="str">
        <f t="shared" si="12"/>
        <v>BMAC 01-148 on-chip ctrl</v>
      </c>
      <c r="G529" s="1">
        <v>1.74</v>
      </c>
      <c r="H529" s="1">
        <v>0.96</v>
      </c>
      <c r="I529" s="1">
        <v>1.1299999999999999</v>
      </c>
      <c r="J529" s="1">
        <v>19.489999999999998</v>
      </c>
      <c r="K529" s="1">
        <v>79.14</v>
      </c>
      <c r="L529" s="1">
        <v>3.57</v>
      </c>
      <c r="M529" s="1">
        <v>5.89</v>
      </c>
      <c r="N529" s="1">
        <v>6.13</v>
      </c>
      <c r="O529" s="1">
        <v>5.75</v>
      </c>
      <c r="P529" s="1">
        <v>3.42</v>
      </c>
      <c r="Q529" s="1">
        <v>68.11</v>
      </c>
      <c r="R529" s="1">
        <v>34.799999999999997</v>
      </c>
      <c r="S529" s="1">
        <v>5.67</v>
      </c>
      <c r="T529" s="1">
        <v>22.94</v>
      </c>
      <c r="U529" s="1">
        <v>2.11</v>
      </c>
      <c r="V529" s="1">
        <v>1444</v>
      </c>
      <c r="W529" s="1">
        <v>370.34</v>
      </c>
      <c r="X529" s="1">
        <v>56.6</v>
      </c>
      <c r="Y529" s="1">
        <v>42.69</v>
      </c>
      <c r="Z529" s="1">
        <v>1882</v>
      </c>
      <c r="AA529" s="1">
        <v>14198</v>
      </c>
      <c r="AB529" s="1">
        <v>64.959999999999994</v>
      </c>
      <c r="AC529" s="1">
        <v>465.92</v>
      </c>
      <c r="AD529" s="1">
        <v>34.07</v>
      </c>
    </row>
    <row r="530" spans="1:30" x14ac:dyDescent="0.2">
      <c r="B530" s="3"/>
      <c r="C530" s="4"/>
    </row>
    <row r="531" spans="1:30" x14ac:dyDescent="0.2">
      <c r="A531" s="1" t="s">
        <v>446</v>
      </c>
      <c r="B531" s="3" t="s">
        <v>439</v>
      </c>
      <c r="C531" s="4" t="s">
        <v>42</v>
      </c>
      <c r="D531" s="1" t="s">
        <v>33</v>
      </c>
      <c r="E531" s="1" t="s">
        <v>34</v>
      </c>
      <c r="F531" s="1" t="str">
        <f>CONCATENATE(E531," ",B531," ",C531," ", D531)</f>
        <v>BMAC 01-148 2D simSF</v>
      </c>
      <c r="G531" s="1">
        <v>2.3199999999999998</v>
      </c>
      <c r="H531" s="1">
        <v>1.08</v>
      </c>
      <c r="I531" s="1">
        <v>1.19</v>
      </c>
      <c r="J531" s="1">
        <v>18.36</v>
      </c>
      <c r="K531" s="1">
        <v>54.71</v>
      </c>
      <c r="L531" s="1">
        <v>4.83</v>
      </c>
      <c r="M531" s="1">
        <v>5.89</v>
      </c>
      <c r="N531" s="1">
        <v>834.56</v>
      </c>
      <c r="O531" s="1">
        <v>10.029999999999999</v>
      </c>
      <c r="P531" s="1">
        <v>2.91</v>
      </c>
      <c r="Q531" s="1">
        <v>60.34</v>
      </c>
      <c r="R531" s="2">
        <v>30.32</v>
      </c>
      <c r="S531" s="1">
        <v>41.71</v>
      </c>
      <c r="T531" s="1">
        <v>23.85</v>
      </c>
      <c r="U531" s="1">
        <v>2.11</v>
      </c>
      <c r="V531" s="1">
        <v>364.2</v>
      </c>
      <c r="W531" s="1">
        <v>534.01</v>
      </c>
      <c r="X531" s="1">
        <v>112.82</v>
      </c>
      <c r="Y531" s="1">
        <v>42.69</v>
      </c>
      <c r="Z531" s="1">
        <v>1599</v>
      </c>
      <c r="AA531" s="1">
        <v>19067</v>
      </c>
      <c r="AB531" s="1">
        <v>104.3</v>
      </c>
      <c r="AC531" s="1">
        <v>757.98</v>
      </c>
      <c r="AD531" s="1">
        <v>30.56</v>
      </c>
    </row>
    <row r="532" spans="1:30" x14ac:dyDescent="0.2">
      <c r="A532" s="1" t="s">
        <v>447</v>
      </c>
      <c r="B532" s="3" t="s">
        <v>439</v>
      </c>
      <c r="C532" s="4" t="s">
        <v>42</v>
      </c>
      <c r="D532" s="1" t="s">
        <v>33</v>
      </c>
      <c r="E532" s="1" t="s">
        <v>34</v>
      </c>
      <c r="F532" s="1" t="str">
        <f>CONCATENATE(E532," ",B532," ",C532," ", D532)</f>
        <v>BMAC 01-148 2D simSF</v>
      </c>
      <c r="G532" s="1">
        <v>1.97</v>
      </c>
      <c r="H532" s="1">
        <v>1.45</v>
      </c>
      <c r="I532" s="1">
        <v>0.98</v>
      </c>
      <c r="J532" s="1">
        <v>22.97</v>
      </c>
      <c r="K532" s="1">
        <v>77.77</v>
      </c>
      <c r="L532" s="1">
        <v>5.08</v>
      </c>
      <c r="M532" s="1">
        <v>6.45</v>
      </c>
      <c r="N532" s="1">
        <v>770.51</v>
      </c>
      <c r="O532" s="1">
        <v>11.61</v>
      </c>
      <c r="P532" s="1">
        <v>3.16</v>
      </c>
      <c r="Q532" s="1">
        <v>68.11</v>
      </c>
      <c r="R532" s="1">
        <v>72.23</v>
      </c>
      <c r="S532" s="1">
        <v>51.32</v>
      </c>
      <c r="T532" s="1">
        <v>24.73</v>
      </c>
      <c r="U532" s="1">
        <v>2.11</v>
      </c>
      <c r="V532" s="1">
        <v>371.24</v>
      </c>
      <c r="W532" s="1">
        <v>554.51</v>
      </c>
      <c r="X532" s="1">
        <v>96.75</v>
      </c>
      <c r="Y532" s="1">
        <v>47.65</v>
      </c>
      <c r="Z532" s="1">
        <v>1882</v>
      </c>
      <c r="AA532" s="1">
        <v>19180</v>
      </c>
      <c r="AB532" s="1">
        <v>102.89</v>
      </c>
      <c r="AC532" s="1">
        <v>757.18</v>
      </c>
      <c r="AD532" s="1">
        <v>27.2</v>
      </c>
    </row>
    <row r="533" spans="1:30" x14ac:dyDescent="0.2">
      <c r="A533" s="1" t="s">
        <v>448</v>
      </c>
      <c r="B533" s="3" t="s">
        <v>439</v>
      </c>
      <c r="C533" s="4" t="s">
        <v>42</v>
      </c>
      <c r="D533" s="1" t="s">
        <v>33</v>
      </c>
      <c r="E533" s="1" t="s">
        <v>34</v>
      </c>
      <c r="F533" s="1" t="str">
        <f>CONCATENATE(E533," ",B533," ",C533," ", D533)</f>
        <v>BMAC 01-148 2D simSF</v>
      </c>
      <c r="G533" s="1">
        <v>1.97</v>
      </c>
      <c r="H533" s="1">
        <v>1.45</v>
      </c>
      <c r="I533" s="1">
        <v>1.19</v>
      </c>
      <c r="J533" s="1">
        <v>21.21</v>
      </c>
      <c r="K533" s="1">
        <v>55.31</v>
      </c>
      <c r="L533" s="1">
        <v>4.83</v>
      </c>
      <c r="M533" s="1">
        <v>5.89</v>
      </c>
      <c r="N533" s="1">
        <v>813.62</v>
      </c>
      <c r="O533" s="1">
        <v>11.08</v>
      </c>
      <c r="P533" s="1">
        <v>3.42</v>
      </c>
      <c r="Q533" s="1">
        <v>68.11</v>
      </c>
      <c r="R533" s="1">
        <v>53.57</v>
      </c>
      <c r="S533" s="1">
        <v>46.54</v>
      </c>
      <c r="T533" s="1">
        <v>24.73</v>
      </c>
      <c r="U533" s="1">
        <v>2.5099999999999998</v>
      </c>
      <c r="V533" s="1">
        <v>334.36</v>
      </c>
      <c r="W533" s="1">
        <v>563.62</v>
      </c>
      <c r="X533" s="1">
        <v>103.23</v>
      </c>
      <c r="Y533" s="1">
        <v>45.16</v>
      </c>
      <c r="Z533" s="1">
        <v>1599</v>
      </c>
      <c r="AA533" s="1">
        <v>17581</v>
      </c>
      <c r="AB533" s="1">
        <v>105.01</v>
      </c>
      <c r="AC533" s="1">
        <v>768.95</v>
      </c>
      <c r="AD533" s="1">
        <v>32.29</v>
      </c>
    </row>
    <row r="534" spans="1:30" x14ac:dyDescent="0.2">
      <c r="B534" s="3"/>
      <c r="C534" s="4"/>
    </row>
    <row r="535" spans="1:30" x14ac:dyDescent="0.2">
      <c r="A535" s="1" t="s">
        <v>449</v>
      </c>
      <c r="B535" s="3" t="s">
        <v>439</v>
      </c>
      <c r="C535" s="4" t="s">
        <v>42</v>
      </c>
      <c r="D535" s="1" t="s">
        <v>38</v>
      </c>
      <c r="E535" s="1" t="s">
        <v>34</v>
      </c>
      <c r="F535" s="1" t="str">
        <f>CONCATENATE(E535," ",B535," ",C535," ", D535)</f>
        <v>BMAC 01-148 2D ctrl</v>
      </c>
      <c r="G535" s="1">
        <v>1.85</v>
      </c>
      <c r="H535" s="1">
        <v>1.91</v>
      </c>
      <c r="I535" s="1">
        <v>1.52</v>
      </c>
      <c r="J535" s="1">
        <v>18.64</v>
      </c>
      <c r="K535" s="1">
        <v>52.6</v>
      </c>
      <c r="L535" s="1">
        <v>6.82</v>
      </c>
      <c r="M535" s="1">
        <v>6.45</v>
      </c>
      <c r="N535" s="1">
        <v>7.62</v>
      </c>
      <c r="O535" s="1">
        <v>19.21</v>
      </c>
      <c r="P535" s="1">
        <v>5.1100000000000003</v>
      </c>
      <c r="Q535" s="1">
        <v>68.11</v>
      </c>
      <c r="R535" s="2">
        <v>30.32</v>
      </c>
      <c r="S535" s="1">
        <v>9.59</v>
      </c>
      <c r="T535" s="1">
        <v>23.85</v>
      </c>
      <c r="U535" s="1">
        <v>2.94</v>
      </c>
      <c r="V535" s="1">
        <v>581.80999999999995</v>
      </c>
      <c r="W535" s="1">
        <v>522.63</v>
      </c>
      <c r="X535" s="1">
        <v>56.6</v>
      </c>
      <c r="Y535" s="1">
        <v>50.17</v>
      </c>
      <c r="Z535" s="1">
        <v>1882</v>
      </c>
      <c r="AA535" s="1">
        <v>5394</v>
      </c>
      <c r="AB535" s="1">
        <v>69.16</v>
      </c>
      <c r="AC535" s="1">
        <v>484.23</v>
      </c>
      <c r="AD535" s="1">
        <v>18.12</v>
      </c>
    </row>
    <row r="536" spans="1:30" x14ac:dyDescent="0.2">
      <c r="A536" s="1" t="s">
        <v>450</v>
      </c>
      <c r="B536" s="3" t="s">
        <v>439</v>
      </c>
      <c r="C536" s="4" t="s">
        <v>42</v>
      </c>
      <c r="D536" s="1" t="s">
        <v>38</v>
      </c>
      <c r="E536" s="1" t="s">
        <v>34</v>
      </c>
      <c r="F536" s="1" t="str">
        <f>CONCATENATE(E536," ",B536," ",C536," ", D536)</f>
        <v>BMAC 01-148 2D ctrl</v>
      </c>
      <c r="G536" s="1">
        <v>1.74</v>
      </c>
      <c r="H536" s="1">
        <v>1.58</v>
      </c>
      <c r="I536" s="1">
        <v>1.41</v>
      </c>
      <c r="J536" s="1">
        <v>11.5</v>
      </c>
      <c r="K536" s="1">
        <v>21.01</v>
      </c>
      <c r="L536" s="1">
        <v>4.33</v>
      </c>
      <c r="M536" s="1">
        <v>5.89</v>
      </c>
      <c r="N536" s="1">
        <v>7.13</v>
      </c>
      <c r="O536" s="1">
        <v>11.34</v>
      </c>
      <c r="P536" s="1">
        <v>3.96</v>
      </c>
      <c r="Q536" s="1">
        <v>68.11</v>
      </c>
      <c r="R536" s="1">
        <v>53.57</v>
      </c>
      <c r="S536" s="1">
        <v>5.67</v>
      </c>
      <c r="T536" s="1">
        <v>25.6</v>
      </c>
      <c r="U536" s="1">
        <v>3.16</v>
      </c>
      <c r="V536" s="1">
        <v>361.8</v>
      </c>
      <c r="W536" s="1">
        <v>424.82</v>
      </c>
      <c r="X536" s="1">
        <v>70.209999999999994</v>
      </c>
      <c r="Y536" s="1">
        <v>50.17</v>
      </c>
      <c r="Z536" s="1">
        <v>2171</v>
      </c>
      <c r="AA536" s="1">
        <v>14698</v>
      </c>
      <c r="AB536" s="1">
        <v>60.77</v>
      </c>
      <c r="AC536" s="1">
        <v>485.25</v>
      </c>
      <c r="AD536" s="1">
        <v>25.58</v>
      </c>
    </row>
    <row r="537" spans="1:30" x14ac:dyDescent="0.2">
      <c r="A537" s="1" t="s">
        <v>451</v>
      </c>
      <c r="B537" s="3" t="s">
        <v>439</v>
      </c>
      <c r="C537" s="4" t="s">
        <v>42</v>
      </c>
      <c r="D537" s="1" t="s">
        <v>38</v>
      </c>
      <c r="E537" s="1" t="s">
        <v>34</v>
      </c>
      <c r="F537" s="1" t="str">
        <f>CONCATENATE(E537," ",B537," ",C537," ", D537)</f>
        <v>BMAC 01-148 2D ctrl</v>
      </c>
      <c r="G537" s="1">
        <v>1.74</v>
      </c>
      <c r="H537" s="1">
        <v>1.45</v>
      </c>
      <c r="I537" s="1">
        <v>1.19</v>
      </c>
      <c r="J537" s="1">
        <v>12.5</v>
      </c>
      <c r="K537" s="1">
        <v>22.84</v>
      </c>
      <c r="L537" s="1">
        <v>4.58</v>
      </c>
      <c r="M537" s="1">
        <v>6.45</v>
      </c>
      <c r="N537" s="1">
        <v>7.13</v>
      </c>
      <c r="O537" s="1">
        <v>9.51</v>
      </c>
      <c r="P537" s="1">
        <v>5.1100000000000003</v>
      </c>
      <c r="Q537" s="1">
        <v>60.34</v>
      </c>
      <c r="R537" s="2">
        <v>30.32</v>
      </c>
      <c r="S537" s="1">
        <v>5.96</v>
      </c>
      <c r="T537" s="1">
        <v>24.73</v>
      </c>
      <c r="U537" s="1">
        <v>3.38</v>
      </c>
      <c r="V537" s="1">
        <v>406.82</v>
      </c>
      <c r="W537" s="1">
        <v>371.47</v>
      </c>
      <c r="X537" s="1">
        <v>70.209999999999994</v>
      </c>
      <c r="Y537" s="1">
        <v>55.28</v>
      </c>
      <c r="Z537" s="1">
        <v>2171</v>
      </c>
      <c r="AA537" s="1">
        <v>16522</v>
      </c>
      <c r="AB537" s="1">
        <v>63.56</v>
      </c>
      <c r="AC537" s="1">
        <v>524.71</v>
      </c>
      <c r="AD537" s="1">
        <v>27.2</v>
      </c>
    </row>
    <row r="538" spans="1:30" x14ac:dyDescent="0.2">
      <c r="B538" s="3"/>
      <c r="C538" s="4"/>
      <c r="R538" s="2"/>
    </row>
    <row r="539" spans="1:30" x14ac:dyDescent="0.2">
      <c r="A539" s="1" t="s">
        <v>452</v>
      </c>
      <c r="B539" s="3" t="s">
        <v>453</v>
      </c>
      <c r="C539" s="4" t="s">
        <v>32</v>
      </c>
      <c r="D539" s="1" t="s">
        <v>33</v>
      </c>
      <c r="E539" s="1" t="s">
        <v>34</v>
      </c>
      <c r="F539" s="1" t="str">
        <f>CONCATENATE(E539," ",B539," ",C539," ", D539)</f>
        <v>BMAC 01-070 on-chip simSF</v>
      </c>
      <c r="G539" s="1">
        <v>1.74</v>
      </c>
      <c r="H539" s="1">
        <v>0.96</v>
      </c>
      <c r="I539" s="1">
        <v>0.98</v>
      </c>
      <c r="J539" s="1">
        <v>22.38</v>
      </c>
      <c r="K539" s="1">
        <v>3.01</v>
      </c>
      <c r="L539" s="1">
        <v>3.83</v>
      </c>
      <c r="M539" s="1">
        <v>6.45</v>
      </c>
      <c r="N539" s="1">
        <v>1618</v>
      </c>
      <c r="O539" s="1">
        <v>8.2200000000000006</v>
      </c>
      <c r="P539" s="1">
        <v>2.19</v>
      </c>
      <c r="Q539" s="1">
        <v>68.11</v>
      </c>
      <c r="R539" s="1">
        <v>109</v>
      </c>
      <c r="S539" s="1">
        <v>79.39</v>
      </c>
      <c r="T539" s="1">
        <v>23.85</v>
      </c>
      <c r="U539" s="1">
        <v>2.11</v>
      </c>
      <c r="V539" s="1">
        <v>1241</v>
      </c>
      <c r="W539" s="1">
        <v>425.96</v>
      </c>
      <c r="X539" s="1">
        <v>467.67</v>
      </c>
      <c r="Y539" s="1">
        <v>42.69</v>
      </c>
      <c r="Z539" s="1">
        <v>1599</v>
      </c>
      <c r="AA539" s="1">
        <v>16043</v>
      </c>
      <c r="AB539" s="1">
        <v>105.01</v>
      </c>
      <c r="AC539" s="1">
        <v>633.75</v>
      </c>
      <c r="AD539" s="1">
        <v>36.799999999999997</v>
      </c>
    </row>
    <row r="540" spans="1:30" x14ac:dyDescent="0.2">
      <c r="A540" s="1" t="s">
        <v>454</v>
      </c>
      <c r="B540" s="3" t="s">
        <v>453</v>
      </c>
      <c r="C540" s="4" t="s">
        <v>32</v>
      </c>
      <c r="D540" s="1" t="s">
        <v>33</v>
      </c>
      <c r="E540" s="1" t="s">
        <v>34</v>
      </c>
      <c r="F540" s="1" t="str">
        <f>CONCATENATE(E540," ",B540," ",C540," ", D540)</f>
        <v>BMAC 01-070 on-chip simSF</v>
      </c>
      <c r="G540" s="1">
        <v>1.74</v>
      </c>
      <c r="H540" s="1">
        <v>0.96</v>
      </c>
      <c r="I540" s="1">
        <v>1.08</v>
      </c>
      <c r="J540" s="1">
        <v>22.97</v>
      </c>
      <c r="K540" s="1">
        <v>8.11</v>
      </c>
      <c r="L540" s="1">
        <v>4.08</v>
      </c>
      <c r="M540" s="1">
        <v>5.89</v>
      </c>
      <c r="N540" s="1">
        <v>1714</v>
      </c>
      <c r="O540" s="1">
        <v>7.97</v>
      </c>
      <c r="P540" s="1">
        <v>2.91</v>
      </c>
      <c r="Q540" s="1">
        <v>76.069999999999993</v>
      </c>
      <c r="R540" s="1">
        <v>72.23</v>
      </c>
      <c r="S540" s="1">
        <v>74</v>
      </c>
      <c r="T540" s="1">
        <v>23.85</v>
      </c>
      <c r="U540" s="1">
        <v>2.11</v>
      </c>
      <c r="V540" s="1">
        <v>1291</v>
      </c>
      <c r="W540" s="1">
        <v>397.57</v>
      </c>
      <c r="X540" s="1">
        <v>412</v>
      </c>
      <c r="Y540" s="1">
        <v>42.69</v>
      </c>
      <c r="Z540" s="1">
        <v>1599</v>
      </c>
      <c r="AA540" s="1">
        <v>16996</v>
      </c>
      <c r="AB540" s="1">
        <v>106.42</v>
      </c>
      <c r="AC540" s="1">
        <v>643.20000000000005</v>
      </c>
      <c r="AD540" s="1">
        <v>35.880000000000003</v>
      </c>
    </row>
    <row r="541" spans="1:30" x14ac:dyDescent="0.2">
      <c r="B541" s="3"/>
      <c r="C541" s="4"/>
    </row>
    <row r="542" spans="1:30" x14ac:dyDescent="0.2">
      <c r="B542" s="3"/>
      <c r="C542" s="4"/>
    </row>
    <row r="543" spans="1:30" x14ac:dyDescent="0.2">
      <c r="A543" s="1" t="s">
        <v>455</v>
      </c>
      <c r="B543" s="3" t="s">
        <v>453</v>
      </c>
      <c r="C543" s="4" t="s">
        <v>32</v>
      </c>
      <c r="D543" s="1" t="s">
        <v>38</v>
      </c>
      <c r="E543" s="1" t="s">
        <v>34</v>
      </c>
      <c r="F543" s="1" t="str">
        <f>CONCATENATE(E543," ",B543," ",C543," ", D543)</f>
        <v>BMAC 01-070 on-chip ctrl</v>
      </c>
      <c r="G543" s="1">
        <v>1.85</v>
      </c>
      <c r="H543" s="1">
        <v>1.08</v>
      </c>
      <c r="I543" s="1">
        <v>1.41</v>
      </c>
      <c r="J543" s="1">
        <v>16.16</v>
      </c>
      <c r="K543" s="1">
        <v>52.93</v>
      </c>
      <c r="L543" s="1">
        <v>4.08</v>
      </c>
      <c r="M543" s="1">
        <v>6.45</v>
      </c>
      <c r="N543" s="1">
        <v>7.13</v>
      </c>
      <c r="O543" s="1">
        <v>7.22</v>
      </c>
      <c r="P543" s="1">
        <v>3.42</v>
      </c>
      <c r="Q543" s="1">
        <v>68.11</v>
      </c>
      <c r="R543" s="1">
        <v>34.799999999999997</v>
      </c>
      <c r="S543" s="1">
        <v>5.67</v>
      </c>
      <c r="T543" s="1">
        <v>24.73</v>
      </c>
      <c r="U543" s="1">
        <v>2.5099999999999998</v>
      </c>
      <c r="V543" s="1">
        <v>1514</v>
      </c>
      <c r="W543" s="1">
        <v>332.95</v>
      </c>
      <c r="X543" s="1">
        <v>63.43</v>
      </c>
      <c r="Y543" s="1">
        <v>42.69</v>
      </c>
      <c r="Z543" s="1">
        <v>1882</v>
      </c>
      <c r="AA543" s="1">
        <v>13882</v>
      </c>
      <c r="AB543" s="1">
        <v>67.760000000000005</v>
      </c>
      <c r="AC543" s="1">
        <v>454.79</v>
      </c>
      <c r="AD543" s="1">
        <v>37.74</v>
      </c>
    </row>
    <row r="544" spans="1:30" x14ac:dyDescent="0.2">
      <c r="A544" s="1" t="s">
        <v>456</v>
      </c>
      <c r="B544" s="3" t="s">
        <v>453</v>
      </c>
      <c r="C544" s="4" t="s">
        <v>32</v>
      </c>
      <c r="D544" s="1" t="s">
        <v>38</v>
      </c>
      <c r="E544" s="1" t="s">
        <v>34</v>
      </c>
      <c r="F544" s="1" t="str">
        <f>CONCATENATE(E544," ",B544," ",C544," ", D544)</f>
        <v>BMAC 01-070 on-chip ctrl</v>
      </c>
      <c r="G544" s="1">
        <v>1.74</v>
      </c>
      <c r="H544" s="1">
        <v>1.08</v>
      </c>
      <c r="I544" s="1">
        <v>1.08</v>
      </c>
      <c r="J544" s="1">
        <v>17.53</v>
      </c>
      <c r="K544" s="1">
        <v>101.91</v>
      </c>
      <c r="L544" s="1">
        <v>4.33</v>
      </c>
      <c r="M544" s="1">
        <v>6.45</v>
      </c>
      <c r="N544" s="1">
        <v>6.13</v>
      </c>
      <c r="O544" s="1">
        <v>7.22</v>
      </c>
      <c r="P544" s="1">
        <v>3.16</v>
      </c>
      <c r="Q544" s="1">
        <v>60.34</v>
      </c>
      <c r="R544" s="1">
        <v>34.799999999999997</v>
      </c>
      <c r="S544" s="1">
        <v>5.09</v>
      </c>
      <c r="T544" s="1">
        <v>23.85</v>
      </c>
      <c r="U544" s="1">
        <v>2.5099999999999998</v>
      </c>
      <c r="V544" s="1">
        <v>1445</v>
      </c>
      <c r="W544" s="1">
        <v>331.82</v>
      </c>
      <c r="X544" s="1">
        <v>73.58</v>
      </c>
      <c r="Y544" s="1">
        <v>43.92</v>
      </c>
      <c r="Z544" s="1">
        <v>1882</v>
      </c>
      <c r="AA544" s="1">
        <v>13436</v>
      </c>
      <c r="AB544" s="1">
        <v>62.16</v>
      </c>
      <c r="AC544" s="1">
        <v>432.06</v>
      </c>
      <c r="AD544" s="1">
        <v>34.07</v>
      </c>
    </row>
    <row r="545" spans="1:30" x14ac:dyDescent="0.2">
      <c r="A545" s="1" t="s">
        <v>457</v>
      </c>
      <c r="B545" s="3" t="s">
        <v>453</v>
      </c>
      <c r="C545" s="4" t="s">
        <v>32</v>
      </c>
      <c r="D545" s="1" t="s">
        <v>38</v>
      </c>
      <c r="E545" s="1" t="s">
        <v>34</v>
      </c>
      <c r="F545" s="1" t="str">
        <f>CONCATENATE(E545," ",B545," ",C545," ", D545)</f>
        <v>BMAC 01-070 on-chip ctrl</v>
      </c>
      <c r="G545" s="1">
        <v>2.09</v>
      </c>
      <c r="H545" s="1">
        <v>1.2</v>
      </c>
      <c r="I545" s="1">
        <v>1.41</v>
      </c>
      <c r="J545" s="1">
        <v>16.16</v>
      </c>
      <c r="K545" s="1">
        <v>164.1</v>
      </c>
      <c r="L545" s="1">
        <v>4.33</v>
      </c>
      <c r="M545" s="1">
        <v>6.45</v>
      </c>
      <c r="N545" s="1">
        <v>6.63</v>
      </c>
      <c r="O545" s="1">
        <v>8.48</v>
      </c>
      <c r="P545" s="1">
        <v>4.53</v>
      </c>
      <c r="Q545" s="1">
        <v>68.11</v>
      </c>
      <c r="R545" s="1">
        <v>72.23</v>
      </c>
      <c r="S545" s="1">
        <v>6.26</v>
      </c>
      <c r="T545" s="1">
        <v>25.6</v>
      </c>
      <c r="U545" s="1">
        <v>2.5099999999999998</v>
      </c>
      <c r="V545" s="1">
        <v>1475</v>
      </c>
      <c r="W545" s="1">
        <v>329.56</v>
      </c>
      <c r="X545" s="1">
        <v>70.209999999999994</v>
      </c>
      <c r="Y545" s="1">
        <v>46.4</v>
      </c>
      <c r="Z545" s="1">
        <v>2464</v>
      </c>
      <c r="AA545" s="1">
        <v>13179</v>
      </c>
      <c r="AB545" s="1">
        <v>64.260000000000005</v>
      </c>
      <c r="AC545" s="1">
        <v>446.79</v>
      </c>
      <c r="AD545" s="1">
        <v>35.880000000000003</v>
      </c>
    </row>
    <row r="546" spans="1:30" x14ac:dyDescent="0.2">
      <c r="B546" s="3"/>
      <c r="C546" s="4"/>
    </row>
    <row r="547" spans="1:30" x14ac:dyDescent="0.2">
      <c r="A547" s="1" t="s">
        <v>458</v>
      </c>
      <c r="B547" s="3" t="s">
        <v>453</v>
      </c>
      <c r="C547" s="4" t="s">
        <v>42</v>
      </c>
      <c r="D547" s="1" t="s">
        <v>33</v>
      </c>
      <c r="E547" s="1" t="s">
        <v>34</v>
      </c>
      <c r="F547" s="1" t="str">
        <f>CONCATENATE(E547," ",B547," ",C547," ", D547)</f>
        <v>BMAC 01-070 2D simSF</v>
      </c>
      <c r="G547" s="1">
        <v>2.44</v>
      </c>
      <c r="H547" s="1">
        <v>3.41</v>
      </c>
      <c r="I547" s="1">
        <v>1.08</v>
      </c>
      <c r="J547" s="1">
        <v>21.8</v>
      </c>
      <c r="K547" s="1">
        <v>318.08999999999997</v>
      </c>
      <c r="L547" s="1">
        <v>7.56</v>
      </c>
      <c r="M547" s="1">
        <v>5.89</v>
      </c>
      <c r="N547" s="1">
        <v>762.77</v>
      </c>
      <c r="O547" s="1">
        <v>11.87</v>
      </c>
      <c r="P547" s="1">
        <v>4.24</v>
      </c>
      <c r="Q547" s="1">
        <v>76.069999999999993</v>
      </c>
      <c r="R547" s="1">
        <v>72.23</v>
      </c>
      <c r="S547" s="1">
        <v>49.53</v>
      </c>
      <c r="T547" s="1">
        <v>27.27</v>
      </c>
      <c r="U547" s="1">
        <v>2.5099999999999998</v>
      </c>
      <c r="V547" s="1">
        <v>585.07000000000005</v>
      </c>
      <c r="W547" s="1">
        <v>584.12</v>
      </c>
      <c r="X547" s="1">
        <v>96.75</v>
      </c>
      <c r="Y547" s="1">
        <v>50.17</v>
      </c>
      <c r="Z547" s="1">
        <v>2464</v>
      </c>
      <c r="AA547" s="1">
        <v>18785</v>
      </c>
      <c r="AB547" s="1">
        <v>104.3</v>
      </c>
      <c r="AC547" s="1">
        <v>796.49</v>
      </c>
      <c r="AD547" s="1">
        <v>34.07</v>
      </c>
    </row>
    <row r="548" spans="1:30" x14ac:dyDescent="0.2">
      <c r="A548" s="1" t="s">
        <v>459</v>
      </c>
      <c r="B548" s="3" t="s">
        <v>453</v>
      </c>
      <c r="C548" s="4" t="s">
        <v>42</v>
      </c>
      <c r="D548" s="1" t="s">
        <v>33</v>
      </c>
      <c r="E548" s="1" t="s">
        <v>34</v>
      </c>
      <c r="F548" s="1" t="str">
        <f>CONCATENATE(E548," ",B548," ",C548," ", D548)</f>
        <v>BMAC 01-070 2D simSF</v>
      </c>
      <c r="G548" s="1">
        <v>2.68</v>
      </c>
      <c r="H548" s="1">
        <v>6.23</v>
      </c>
      <c r="I548" s="1">
        <v>0.98</v>
      </c>
      <c r="J548" s="1">
        <v>26.57</v>
      </c>
      <c r="K548" s="1">
        <v>274.14</v>
      </c>
      <c r="L548" s="1">
        <v>6.57</v>
      </c>
      <c r="M548" s="1">
        <v>5.89</v>
      </c>
      <c r="N548" s="1">
        <v>786.71</v>
      </c>
      <c r="O548" s="1">
        <v>11.08</v>
      </c>
      <c r="P548" s="1">
        <v>4.53</v>
      </c>
      <c r="Q548" s="1">
        <v>76.069999999999993</v>
      </c>
      <c r="R548" s="1">
        <v>53.57</v>
      </c>
      <c r="S548" s="1">
        <v>55.46</v>
      </c>
      <c r="T548" s="1">
        <v>27.27</v>
      </c>
      <c r="U548" s="1">
        <v>2.5099999999999998</v>
      </c>
      <c r="V548" s="1">
        <v>570.28</v>
      </c>
      <c r="W548" s="1">
        <v>584.12</v>
      </c>
      <c r="X548" s="1">
        <v>106.44</v>
      </c>
      <c r="Y548" s="1">
        <v>46.4</v>
      </c>
      <c r="Z548" s="1">
        <v>1882</v>
      </c>
      <c r="AA548" s="1">
        <v>20834</v>
      </c>
      <c r="AB548" s="1">
        <v>102.89</v>
      </c>
      <c r="AC548" s="1">
        <v>843.4</v>
      </c>
      <c r="AD548" s="1">
        <v>37.74</v>
      </c>
    </row>
    <row r="549" spans="1:30" x14ac:dyDescent="0.2">
      <c r="A549" s="1" t="s">
        <v>460</v>
      </c>
      <c r="B549" s="3" t="s">
        <v>453</v>
      </c>
      <c r="C549" s="4" t="s">
        <v>42</v>
      </c>
      <c r="D549" s="1" t="s">
        <v>33</v>
      </c>
      <c r="E549" s="1" t="s">
        <v>34</v>
      </c>
      <c r="F549" s="1" t="str">
        <f>CONCATENATE(E549," ",B549," ",C549," ", D549)</f>
        <v>BMAC 01-070 2D simSF</v>
      </c>
      <c r="G549" s="1">
        <v>5.95</v>
      </c>
      <c r="H549" s="1">
        <v>6.78</v>
      </c>
      <c r="I549" s="1">
        <v>1.08</v>
      </c>
      <c r="J549" s="1">
        <v>24.76</v>
      </c>
      <c r="K549" s="1">
        <v>572.11</v>
      </c>
      <c r="L549" s="1">
        <v>9.5399999999999991</v>
      </c>
      <c r="M549" s="1">
        <v>6.45</v>
      </c>
      <c r="N549" s="1">
        <v>942.85</v>
      </c>
      <c r="O549" s="1">
        <v>11.08</v>
      </c>
      <c r="P549" s="1">
        <v>4.53</v>
      </c>
      <c r="Q549" s="1">
        <v>76.069999999999993</v>
      </c>
      <c r="R549" s="1">
        <v>72.23</v>
      </c>
      <c r="S549" s="1">
        <v>46.54</v>
      </c>
      <c r="T549" s="1">
        <v>49.97</v>
      </c>
      <c r="U549" s="1">
        <v>2.5099999999999998</v>
      </c>
      <c r="V549" s="1">
        <v>541.38</v>
      </c>
      <c r="W549" s="1">
        <v>600.07000000000005</v>
      </c>
      <c r="X549" s="1">
        <v>96.75</v>
      </c>
      <c r="Y549" s="1">
        <v>52.71</v>
      </c>
      <c r="Z549" s="1">
        <v>2171</v>
      </c>
      <c r="AA549" s="1">
        <v>18615</v>
      </c>
      <c r="AB549" s="1">
        <v>105.71</v>
      </c>
      <c r="AC549" s="1">
        <v>860.2</v>
      </c>
      <c r="AD549" s="1">
        <v>37.74</v>
      </c>
    </row>
    <row r="550" spans="1:30" x14ac:dyDescent="0.2">
      <c r="B550" s="3"/>
      <c r="C550" s="4"/>
    </row>
    <row r="551" spans="1:30" x14ac:dyDescent="0.2">
      <c r="A551" s="1" t="s">
        <v>461</v>
      </c>
      <c r="B551" s="3" t="s">
        <v>453</v>
      </c>
      <c r="C551" s="4" t="s">
        <v>42</v>
      </c>
      <c r="D551" s="1" t="s">
        <v>38</v>
      </c>
      <c r="E551" s="1" t="s">
        <v>34</v>
      </c>
      <c r="F551" s="1" t="str">
        <f>CONCATENATE(E551," ",B551," ",C551," ", D551)</f>
        <v>BMAC 01-070 2D ctrl</v>
      </c>
      <c r="G551" s="1">
        <v>2.3199999999999998</v>
      </c>
      <c r="H551" s="1">
        <v>4.3</v>
      </c>
      <c r="I551" s="1">
        <v>1.29</v>
      </c>
      <c r="J551" s="1">
        <v>21.21</v>
      </c>
      <c r="K551" s="1">
        <v>229.3</v>
      </c>
      <c r="L551" s="1">
        <v>6.82</v>
      </c>
      <c r="M551" s="1">
        <v>6.45</v>
      </c>
      <c r="N551" s="1">
        <v>77.099999999999994</v>
      </c>
      <c r="O551" s="1">
        <v>11.08</v>
      </c>
      <c r="P551" s="1">
        <v>4.53</v>
      </c>
      <c r="Q551" s="1">
        <v>68.11</v>
      </c>
      <c r="R551" s="2">
        <v>30.32</v>
      </c>
      <c r="S551" s="1">
        <v>7.75</v>
      </c>
      <c r="T551" s="1">
        <v>26.44</v>
      </c>
      <c r="U551" s="1">
        <v>2.5099999999999998</v>
      </c>
      <c r="V551" s="1">
        <v>773.56</v>
      </c>
      <c r="W551" s="1">
        <v>529.46</v>
      </c>
      <c r="X551" s="1">
        <v>70.209999999999994</v>
      </c>
      <c r="Y551" s="1">
        <v>52.71</v>
      </c>
      <c r="Z551" s="1">
        <v>2171</v>
      </c>
      <c r="AA551" s="1">
        <v>15315</v>
      </c>
      <c r="AB551" s="1">
        <v>68.459999999999994</v>
      </c>
      <c r="AC551" s="1">
        <v>723.23</v>
      </c>
      <c r="AD551" s="1">
        <v>30.56</v>
      </c>
    </row>
    <row r="552" spans="1:30" x14ac:dyDescent="0.2">
      <c r="A552" s="1" t="s">
        <v>462</v>
      </c>
      <c r="B552" s="3" t="s">
        <v>453</v>
      </c>
      <c r="C552" s="4" t="s">
        <v>42</v>
      </c>
      <c r="D552" s="1" t="s">
        <v>38</v>
      </c>
      <c r="E552" s="1" t="s">
        <v>34</v>
      </c>
      <c r="F552" s="1" t="str">
        <f>CONCATENATE(E552," ",B552," ",C552," ", D552)</f>
        <v>BMAC 01-070 2D ctrl</v>
      </c>
      <c r="G552" s="1">
        <v>3.42</v>
      </c>
      <c r="H552" s="1">
        <v>7.89</v>
      </c>
      <c r="I552" s="1">
        <v>1.41</v>
      </c>
      <c r="J552" s="1">
        <v>14.03</v>
      </c>
      <c r="K552" s="1">
        <v>322.42</v>
      </c>
      <c r="L552" s="1">
        <v>6.44</v>
      </c>
      <c r="M552" s="1">
        <v>6.45</v>
      </c>
      <c r="N552" s="1">
        <v>100.96</v>
      </c>
      <c r="O552" s="1">
        <v>10.81</v>
      </c>
      <c r="P552" s="1">
        <v>5.1100000000000003</v>
      </c>
      <c r="Q552" s="1">
        <v>68.11</v>
      </c>
      <c r="R552" s="1">
        <v>109</v>
      </c>
      <c r="S552" s="1">
        <v>8.06</v>
      </c>
      <c r="T552" s="1">
        <v>28.87</v>
      </c>
      <c r="U552" s="1">
        <v>2.94</v>
      </c>
      <c r="V552" s="1">
        <v>699.54</v>
      </c>
      <c r="W552" s="1">
        <v>513.52</v>
      </c>
      <c r="X552" s="1">
        <v>63.43</v>
      </c>
      <c r="Y552" s="1">
        <v>50.17</v>
      </c>
      <c r="Z552" s="1">
        <v>2317</v>
      </c>
      <c r="AA552" s="1">
        <v>15253</v>
      </c>
      <c r="AB552" s="1">
        <v>67.760000000000005</v>
      </c>
      <c r="AC552" s="1">
        <v>691.47</v>
      </c>
      <c r="AD552" s="1">
        <v>32.29</v>
      </c>
    </row>
    <row r="553" spans="1:30" x14ac:dyDescent="0.2">
      <c r="A553" s="1" t="s">
        <v>463</v>
      </c>
      <c r="B553" s="3" t="s">
        <v>453</v>
      </c>
      <c r="C553" s="4" t="s">
        <v>42</v>
      </c>
      <c r="D553" s="1" t="s">
        <v>38</v>
      </c>
      <c r="E553" s="1" t="s">
        <v>34</v>
      </c>
      <c r="F553" s="1" t="str">
        <f>CONCATENATE(E553," ",B553," ",C553," ", D553)</f>
        <v>BMAC 01-070 2D ctrl</v>
      </c>
      <c r="G553" s="1">
        <v>2.21</v>
      </c>
      <c r="H553" s="1">
        <v>6.31</v>
      </c>
      <c r="I553" s="1">
        <v>1.19</v>
      </c>
      <c r="J553" s="1">
        <v>14.56</v>
      </c>
      <c r="K553" s="1">
        <v>217.06</v>
      </c>
      <c r="L553" s="1">
        <v>6.32</v>
      </c>
      <c r="M553" s="1">
        <v>5.89</v>
      </c>
      <c r="N553" s="1">
        <v>57.26</v>
      </c>
      <c r="O553" s="1">
        <v>11.08</v>
      </c>
      <c r="P553" s="1">
        <v>4.53</v>
      </c>
      <c r="Q553" s="1">
        <v>76.069999999999993</v>
      </c>
      <c r="R553" s="1">
        <v>34.799999999999997</v>
      </c>
      <c r="S553" s="1">
        <v>8.67</v>
      </c>
      <c r="T553" s="1">
        <v>28.08</v>
      </c>
      <c r="U553" s="1">
        <v>2.94</v>
      </c>
      <c r="V553" s="1">
        <v>663.82</v>
      </c>
      <c r="W553" s="1">
        <v>520.35</v>
      </c>
      <c r="X553" s="1">
        <v>63.43</v>
      </c>
      <c r="Y553" s="1">
        <v>50.17</v>
      </c>
      <c r="Z553" s="1">
        <v>2171</v>
      </c>
      <c r="AA553" s="1">
        <v>16641</v>
      </c>
      <c r="AB553" s="1">
        <v>69.16</v>
      </c>
      <c r="AC553" s="1">
        <v>707.61</v>
      </c>
      <c r="AD553" s="1">
        <v>30.56</v>
      </c>
    </row>
    <row r="554" spans="1:30" x14ac:dyDescent="0.2">
      <c r="B554" s="3"/>
      <c r="C554" s="4"/>
    </row>
    <row r="555" spans="1:30" x14ac:dyDescent="0.2">
      <c r="A555" s="1" t="s">
        <v>464</v>
      </c>
      <c r="C555" s="4" t="s">
        <v>63</v>
      </c>
      <c r="D555" s="1" t="s">
        <v>33</v>
      </c>
      <c r="E555" s="1" t="s">
        <v>63</v>
      </c>
      <c r="F555" s="1" t="str">
        <f t="shared" ref="F555:F578" si="13">CONCATENATE(E555," ",B555," ",C555," ", D555)</f>
        <v>background  background simSF</v>
      </c>
      <c r="G555" s="1">
        <v>1.8</v>
      </c>
      <c r="H555" s="1">
        <v>0.96</v>
      </c>
      <c r="I555" s="1">
        <v>0.87</v>
      </c>
      <c r="J555" s="1">
        <v>20.059999999999999</v>
      </c>
      <c r="K555" s="1">
        <v>0.72</v>
      </c>
      <c r="L555" s="1">
        <v>3.32</v>
      </c>
      <c r="M555" s="1">
        <v>5.89</v>
      </c>
      <c r="N555" s="1">
        <v>1240</v>
      </c>
      <c r="O555" s="1">
        <v>8.48</v>
      </c>
      <c r="P555" s="1">
        <v>2.42</v>
      </c>
      <c r="Q555" s="1">
        <v>68.11</v>
      </c>
      <c r="R555" s="1">
        <v>109</v>
      </c>
      <c r="S555" s="1">
        <v>31.27</v>
      </c>
      <c r="T555" s="1">
        <v>24.73</v>
      </c>
      <c r="U555" s="1">
        <v>2.11</v>
      </c>
      <c r="V555" s="1">
        <v>201.26</v>
      </c>
      <c r="W555" s="1">
        <v>388.49</v>
      </c>
      <c r="X555" s="1">
        <v>225.89</v>
      </c>
      <c r="Y555" s="1">
        <v>40.26</v>
      </c>
      <c r="Z555" s="1">
        <v>1599</v>
      </c>
      <c r="AA555" s="1">
        <v>14198</v>
      </c>
      <c r="AB555" s="1">
        <v>105.71</v>
      </c>
      <c r="AC555" s="1">
        <v>686.6</v>
      </c>
      <c r="AD555" s="1">
        <v>37.74</v>
      </c>
    </row>
    <row r="556" spans="1:30" x14ac:dyDescent="0.2">
      <c r="A556" s="1" t="s">
        <v>465</v>
      </c>
      <c r="C556" s="4" t="s">
        <v>63</v>
      </c>
      <c r="D556" s="1" t="s">
        <v>38</v>
      </c>
      <c r="E556" s="1" t="s">
        <v>63</v>
      </c>
      <c r="F556" s="1" t="str">
        <f t="shared" si="13"/>
        <v>background  background ctrl</v>
      </c>
      <c r="G556" s="1">
        <v>1.51</v>
      </c>
      <c r="H556" s="1">
        <v>0.79</v>
      </c>
      <c r="I556" s="1">
        <v>0.78</v>
      </c>
      <c r="J556" s="1">
        <v>11.5</v>
      </c>
      <c r="K556" s="1">
        <v>0.72</v>
      </c>
      <c r="L556" s="1">
        <v>3.2</v>
      </c>
      <c r="M556" s="1">
        <v>4.8099999999999996</v>
      </c>
      <c r="N556" s="1">
        <v>6.13</v>
      </c>
      <c r="O556" s="1">
        <v>5.51</v>
      </c>
      <c r="P556" s="1">
        <v>1.55</v>
      </c>
      <c r="Q556" s="1">
        <v>60.34</v>
      </c>
      <c r="R556" s="2">
        <v>30.32</v>
      </c>
      <c r="S556" s="1">
        <v>4.5199999999999996</v>
      </c>
      <c r="T556" s="1">
        <v>22</v>
      </c>
      <c r="U556" s="1">
        <v>1.73</v>
      </c>
      <c r="V556" s="1">
        <v>189.05</v>
      </c>
      <c r="W556" s="1">
        <v>230.48</v>
      </c>
      <c r="X556" s="1">
        <v>56.6</v>
      </c>
      <c r="Y556" s="1">
        <v>37.85</v>
      </c>
      <c r="Z556" s="1">
        <v>1323</v>
      </c>
      <c r="AA556" s="1">
        <v>11062</v>
      </c>
      <c r="AB556" s="1">
        <v>61.47</v>
      </c>
      <c r="AC556" s="1">
        <v>428.52</v>
      </c>
      <c r="AD556" s="1">
        <v>32.29</v>
      </c>
    </row>
    <row r="557" spans="1:30" x14ac:dyDescent="0.2">
      <c r="A557" s="1" t="s">
        <v>466</v>
      </c>
      <c r="B557" s="4" t="s">
        <v>31</v>
      </c>
      <c r="C557" s="4" t="s">
        <v>32</v>
      </c>
      <c r="D557" s="1" t="s">
        <v>33</v>
      </c>
      <c r="E557" s="1" t="s">
        <v>34</v>
      </c>
      <c r="F557" s="1" t="str">
        <f t="shared" si="13"/>
        <v>BMAC 01-155 on-chip simSF</v>
      </c>
      <c r="G557" s="1">
        <v>1.56</v>
      </c>
      <c r="H557" s="1">
        <v>0.99</v>
      </c>
      <c r="I557" s="1">
        <v>1.32</v>
      </c>
      <c r="J557" s="1">
        <v>38.67</v>
      </c>
      <c r="K557" s="1">
        <v>65.5</v>
      </c>
      <c r="L557" s="1">
        <v>3.49</v>
      </c>
      <c r="M557" s="1">
        <v>1.9</v>
      </c>
      <c r="N557" s="1">
        <v>1261</v>
      </c>
      <c r="O557" s="1">
        <v>8.6300000000000008</v>
      </c>
      <c r="P557" s="1">
        <v>3.35</v>
      </c>
      <c r="Q557" s="1">
        <v>69.84</v>
      </c>
      <c r="R557" s="1">
        <v>65.64</v>
      </c>
      <c r="S557" s="1">
        <v>82.75</v>
      </c>
      <c r="T557" s="1">
        <v>30.02</v>
      </c>
      <c r="U557" s="1">
        <v>1.49</v>
      </c>
      <c r="V557" s="1">
        <v>2237</v>
      </c>
      <c r="W557" s="1">
        <v>471.47</v>
      </c>
      <c r="X557" s="1">
        <v>329.32</v>
      </c>
      <c r="Y557" s="1">
        <v>34.840000000000003</v>
      </c>
      <c r="Z557" s="1">
        <v>1187</v>
      </c>
      <c r="AA557" s="1">
        <v>20771</v>
      </c>
      <c r="AB557" s="1">
        <v>118.38</v>
      </c>
      <c r="AC557" s="1">
        <v>698.81</v>
      </c>
      <c r="AD557" s="1">
        <v>55.4</v>
      </c>
    </row>
    <row r="558" spans="1:30" x14ac:dyDescent="0.2">
      <c r="A558" s="1" t="s">
        <v>467</v>
      </c>
      <c r="B558" s="4" t="s">
        <v>31</v>
      </c>
      <c r="C558" s="4" t="s">
        <v>32</v>
      </c>
      <c r="D558" s="1" t="s">
        <v>33</v>
      </c>
      <c r="E558" s="1" t="s">
        <v>34</v>
      </c>
      <c r="F558" s="1" t="str">
        <f t="shared" si="13"/>
        <v>BMAC 01-155 on-chip simSF</v>
      </c>
      <c r="G558" s="1">
        <v>1.56</v>
      </c>
      <c r="H558" s="1">
        <v>1.1299999999999999</v>
      </c>
      <c r="I558" s="1">
        <v>1.32</v>
      </c>
      <c r="J558" s="1">
        <v>37.979999999999997</v>
      </c>
      <c r="K558" s="1">
        <v>98.93</v>
      </c>
      <c r="L558" s="1">
        <v>3.7</v>
      </c>
      <c r="M558" s="1">
        <v>1.9</v>
      </c>
      <c r="N558" s="1">
        <v>1267</v>
      </c>
      <c r="O558" s="1">
        <v>10.38</v>
      </c>
      <c r="P558" s="1">
        <v>2.57</v>
      </c>
      <c r="Q558" s="1">
        <v>69.84</v>
      </c>
      <c r="R558" s="1">
        <v>65.64</v>
      </c>
      <c r="S558" s="1">
        <v>75.81</v>
      </c>
      <c r="T558" s="1">
        <v>31.12</v>
      </c>
      <c r="U558" s="1">
        <v>1.96</v>
      </c>
      <c r="V558" s="1">
        <v>2103</v>
      </c>
      <c r="W558" s="1">
        <v>462.11</v>
      </c>
      <c r="X558" s="1">
        <v>309.24</v>
      </c>
      <c r="Y558" s="1">
        <v>37.770000000000003</v>
      </c>
      <c r="Z558" s="1">
        <v>1522</v>
      </c>
      <c r="AA558" s="1">
        <v>20008</v>
      </c>
      <c r="AB558" s="1">
        <v>115.7</v>
      </c>
      <c r="AC558" s="1">
        <v>710.09</v>
      </c>
      <c r="AD558" s="1">
        <v>57.85</v>
      </c>
    </row>
    <row r="559" spans="1:30" x14ac:dyDescent="0.2">
      <c r="A559" s="1" t="s">
        <v>468</v>
      </c>
      <c r="B559" s="4" t="s">
        <v>31</v>
      </c>
      <c r="C559" s="4" t="s">
        <v>32</v>
      </c>
      <c r="D559" s="1" t="s">
        <v>33</v>
      </c>
      <c r="E559" s="1" t="s">
        <v>34</v>
      </c>
      <c r="F559" s="1" t="str">
        <f t="shared" si="13"/>
        <v>BMAC 01-155 on-chip simSF</v>
      </c>
      <c r="G559" s="1">
        <v>1.56</v>
      </c>
      <c r="H559" s="1">
        <v>1.1299999999999999</v>
      </c>
      <c r="I559" s="1">
        <v>1.32</v>
      </c>
      <c r="J559" s="1">
        <v>39.700000000000003</v>
      </c>
      <c r="K559" s="1">
        <v>161.91</v>
      </c>
      <c r="L559" s="1">
        <v>3.91</v>
      </c>
      <c r="M559" s="1">
        <v>1.9</v>
      </c>
      <c r="N559" s="1">
        <v>1194</v>
      </c>
      <c r="O559" s="1">
        <v>9.7899999999999991</v>
      </c>
      <c r="P559" s="1">
        <v>3.35</v>
      </c>
      <c r="Q559" s="1">
        <v>69.84</v>
      </c>
      <c r="R559" s="1">
        <v>65.64</v>
      </c>
      <c r="S559" s="1">
        <v>81.03</v>
      </c>
      <c r="T559" s="1">
        <v>32.200000000000003</v>
      </c>
      <c r="U559" s="1">
        <v>1.49</v>
      </c>
      <c r="V559" s="1">
        <v>2069</v>
      </c>
      <c r="W559" s="1">
        <v>427.72</v>
      </c>
      <c r="X559" s="1">
        <v>279.57</v>
      </c>
      <c r="Y559" s="1">
        <v>34.840000000000003</v>
      </c>
      <c r="Z559" s="1">
        <v>1522</v>
      </c>
      <c r="AA559" s="1">
        <v>19388</v>
      </c>
      <c r="AB559" s="1">
        <v>114.56</v>
      </c>
      <c r="AC559" s="1">
        <v>683.43</v>
      </c>
      <c r="AD559" s="1">
        <v>57.85</v>
      </c>
    </row>
    <row r="560" spans="1:30" x14ac:dyDescent="0.2">
      <c r="A560" s="1" t="s">
        <v>469</v>
      </c>
      <c r="B560" s="4" t="s">
        <v>31</v>
      </c>
      <c r="C560" s="4" t="s">
        <v>32</v>
      </c>
      <c r="D560" s="1" t="s">
        <v>33</v>
      </c>
      <c r="E560" s="1" t="s">
        <v>34</v>
      </c>
      <c r="F560" s="1" t="str">
        <f t="shared" si="13"/>
        <v>BMAC 01-155 on-chip simSF</v>
      </c>
      <c r="G560" s="1">
        <v>1.83</v>
      </c>
      <c r="H560" s="1">
        <v>1.1299999999999999</v>
      </c>
      <c r="I560" s="1">
        <v>1.17</v>
      </c>
      <c r="J560" s="1">
        <v>28.56</v>
      </c>
      <c r="K560" s="1">
        <v>392.5</v>
      </c>
      <c r="L560" s="1">
        <v>4.34</v>
      </c>
      <c r="M560" s="1">
        <v>2.4900000000000002</v>
      </c>
      <c r="N560" s="1">
        <v>1225</v>
      </c>
      <c r="O560" s="1">
        <v>8.92</v>
      </c>
      <c r="P560" s="1">
        <v>4.5</v>
      </c>
      <c r="Q560" s="1">
        <v>69.84</v>
      </c>
      <c r="R560" s="1">
        <v>145.83000000000001</v>
      </c>
      <c r="S560" s="1">
        <v>75.81</v>
      </c>
      <c r="T560" s="1">
        <v>34.270000000000003</v>
      </c>
      <c r="U560" s="1">
        <v>1.96</v>
      </c>
      <c r="V560" s="1">
        <v>2039</v>
      </c>
      <c r="W560" s="1">
        <v>512</v>
      </c>
      <c r="X560" s="1">
        <v>279.57</v>
      </c>
      <c r="Y560" s="1">
        <v>40.75</v>
      </c>
      <c r="Z560" s="1">
        <v>1875</v>
      </c>
      <c r="AA560" s="1">
        <v>21960</v>
      </c>
      <c r="AB560" s="1">
        <v>120.67</v>
      </c>
      <c r="AC560" s="1">
        <v>694.17</v>
      </c>
      <c r="AD560" s="1">
        <v>55.4</v>
      </c>
    </row>
    <row r="561" spans="1:30" x14ac:dyDescent="0.2">
      <c r="A561" s="1" t="s">
        <v>470</v>
      </c>
      <c r="B561" s="4" t="s">
        <v>31</v>
      </c>
      <c r="C561" s="4" t="s">
        <v>32</v>
      </c>
      <c r="D561" s="1" t="s">
        <v>33</v>
      </c>
      <c r="E561" s="1" t="s">
        <v>34</v>
      </c>
      <c r="F561" s="1" t="str">
        <f t="shared" si="13"/>
        <v>BMAC 01-155 on-chip simSF</v>
      </c>
      <c r="G561" s="1">
        <v>1.56</v>
      </c>
      <c r="H561" s="1">
        <v>1.27</v>
      </c>
      <c r="I561" s="1">
        <v>1.63</v>
      </c>
      <c r="J561" s="1">
        <v>27.91</v>
      </c>
      <c r="K561" s="1">
        <v>164.09</v>
      </c>
      <c r="L561" s="1">
        <v>3.91</v>
      </c>
      <c r="M561" s="1">
        <v>2.4900000000000002</v>
      </c>
      <c r="N561" s="1">
        <v>1341</v>
      </c>
      <c r="O561" s="1">
        <v>9.7899999999999991</v>
      </c>
      <c r="P561" s="1">
        <v>3.35</v>
      </c>
      <c r="Q561" s="1">
        <v>69.84</v>
      </c>
      <c r="R561" s="1">
        <v>120.05</v>
      </c>
      <c r="S561" s="1">
        <v>74.64</v>
      </c>
      <c r="T561" s="1">
        <v>32.200000000000003</v>
      </c>
      <c r="U561" s="1">
        <v>1.96</v>
      </c>
      <c r="V561" s="1">
        <v>2179</v>
      </c>
      <c r="W561" s="1">
        <v>356.62</v>
      </c>
      <c r="X561" s="1">
        <v>376</v>
      </c>
      <c r="Y561" s="1">
        <v>37.770000000000003</v>
      </c>
      <c r="Z561" s="1">
        <v>1875</v>
      </c>
      <c r="AA561" s="1">
        <v>19152</v>
      </c>
      <c r="AB561" s="1">
        <v>118.38</v>
      </c>
      <c r="AC561" s="1">
        <v>729.72</v>
      </c>
      <c r="AD561" s="1">
        <v>50.59</v>
      </c>
    </row>
    <row r="562" spans="1:30" x14ac:dyDescent="0.2">
      <c r="A562" s="1" t="s">
        <v>471</v>
      </c>
      <c r="B562" s="4" t="s">
        <v>31</v>
      </c>
      <c r="C562" s="4" t="s">
        <v>32</v>
      </c>
      <c r="D562" s="1" t="s">
        <v>38</v>
      </c>
      <c r="E562" s="1" t="s">
        <v>34</v>
      </c>
      <c r="F562" s="1" t="str">
        <f t="shared" si="13"/>
        <v>BMAC 01-155 on-chip ctrl</v>
      </c>
      <c r="G562" s="1">
        <v>1.17</v>
      </c>
      <c r="H562" s="1">
        <v>1.42</v>
      </c>
      <c r="I562" s="1">
        <v>1.63</v>
      </c>
      <c r="J562" s="1">
        <v>19.73</v>
      </c>
      <c r="K562" s="1">
        <v>100.31</v>
      </c>
      <c r="L562" s="1">
        <v>3.07</v>
      </c>
      <c r="M562" s="1">
        <v>1.35</v>
      </c>
      <c r="N562" s="1">
        <v>7.34</v>
      </c>
      <c r="O562" s="1">
        <v>6.92</v>
      </c>
      <c r="P562" s="1">
        <v>4.2</v>
      </c>
      <c r="Q562" s="1">
        <v>61.84</v>
      </c>
      <c r="R562" s="1">
        <v>120.05</v>
      </c>
      <c r="S562" s="1">
        <v>4.6900000000000004</v>
      </c>
      <c r="T562" s="1">
        <v>31.12</v>
      </c>
      <c r="U562" s="1">
        <v>2.46</v>
      </c>
      <c r="V562" s="1">
        <v>1975</v>
      </c>
      <c r="W562" s="1">
        <v>354.52</v>
      </c>
      <c r="X562" s="1">
        <v>121.97</v>
      </c>
      <c r="Y562" s="1">
        <v>37.770000000000003</v>
      </c>
      <c r="Z562" s="1">
        <v>1875</v>
      </c>
      <c r="AA562" s="1">
        <v>15948</v>
      </c>
      <c r="AB562" s="1">
        <v>63</v>
      </c>
      <c r="AC562" s="1">
        <v>443.12</v>
      </c>
      <c r="AD562" s="1">
        <v>50.59</v>
      </c>
    </row>
    <row r="563" spans="1:30" x14ac:dyDescent="0.2">
      <c r="A563" s="1" t="s">
        <v>472</v>
      </c>
      <c r="B563" s="4" t="s">
        <v>31</v>
      </c>
      <c r="C563" s="4" t="s">
        <v>32</v>
      </c>
      <c r="D563" s="1" t="s">
        <v>38</v>
      </c>
      <c r="E563" s="1" t="s">
        <v>34</v>
      </c>
      <c r="F563" s="1" t="str">
        <f t="shared" si="13"/>
        <v>BMAC 01-155 on-chip ctrl</v>
      </c>
      <c r="G563" s="1">
        <v>1.17</v>
      </c>
      <c r="H563" s="1">
        <v>1.1299999999999999</v>
      </c>
      <c r="I563" s="1">
        <v>1.17</v>
      </c>
      <c r="J563" s="1">
        <v>19.13</v>
      </c>
      <c r="K563" s="1">
        <v>42.97</v>
      </c>
      <c r="L563" s="1">
        <v>2.65</v>
      </c>
      <c r="M563" s="1">
        <v>1.9</v>
      </c>
      <c r="N563" s="1">
        <v>6.82</v>
      </c>
      <c r="O563" s="1">
        <v>5.82</v>
      </c>
      <c r="P563" s="1">
        <v>3.35</v>
      </c>
      <c r="Q563" s="1">
        <v>61.84</v>
      </c>
      <c r="R563" s="1">
        <v>65.64</v>
      </c>
      <c r="S563" s="1">
        <v>3.38</v>
      </c>
      <c r="T563" s="1">
        <v>28.88</v>
      </c>
      <c r="U563" s="1">
        <v>1.96</v>
      </c>
      <c r="V563" s="1">
        <v>2096</v>
      </c>
      <c r="W563" s="1">
        <v>315.69</v>
      </c>
      <c r="X563" s="1">
        <v>114.04</v>
      </c>
      <c r="Y563" s="1">
        <v>37.770000000000003</v>
      </c>
      <c r="Z563" s="1">
        <v>1187</v>
      </c>
      <c r="AA563" s="1">
        <v>14548</v>
      </c>
      <c r="AB563" s="1">
        <v>63.39</v>
      </c>
      <c r="AC563" s="1">
        <v>419.23</v>
      </c>
      <c r="AD563" s="1">
        <v>50.59</v>
      </c>
    </row>
    <row r="564" spans="1:30" x14ac:dyDescent="0.2">
      <c r="A564" s="1" t="s">
        <v>473</v>
      </c>
      <c r="B564" s="4" t="s">
        <v>31</v>
      </c>
      <c r="C564" s="4" t="s">
        <v>32</v>
      </c>
      <c r="D564" s="1" t="s">
        <v>38</v>
      </c>
      <c r="E564" s="1" t="s">
        <v>34</v>
      </c>
      <c r="F564" s="1" t="str">
        <f t="shared" si="13"/>
        <v>BMAC 01-155 on-chip ctrl</v>
      </c>
      <c r="G564" s="1">
        <v>1.17</v>
      </c>
      <c r="H564" s="1">
        <v>1.1299999999999999</v>
      </c>
      <c r="I564" s="1">
        <v>1.32</v>
      </c>
      <c r="J564" s="1">
        <v>20.94</v>
      </c>
      <c r="K564" s="1">
        <v>54.66</v>
      </c>
      <c r="L564" s="1">
        <v>2.86</v>
      </c>
      <c r="M564" s="1">
        <v>1.62</v>
      </c>
      <c r="N564" s="1">
        <v>6.28</v>
      </c>
      <c r="O564" s="1">
        <v>6.92</v>
      </c>
      <c r="P564" s="1">
        <v>3.09</v>
      </c>
      <c r="Q564" s="1">
        <v>61.84</v>
      </c>
      <c r="R564" s="2">
        <v>30.32</v>
      </c>
      <c r="S564" s="1">
        <v>3.38</v>
      </c>
      <c r="T564" s="1">
        <v>31.12</v>
      </c>
      <c r="U564" s="1">
        <v>1.96</v>
      </c>
      <c r="V564" s="1">
        <v>2119</v>
      </c>
      <c r="W564" s="1">
        <v>315.69</v>
      </c>
      <c r="X564" s="1">
        <v>114.04</v>
      </c>
      <c r="Y564" s="1">
        <v>37.770000000000003</v>
      </c>
      <c r="Z564" s="1">
        <v>1522</v>
      </c>
      <c r="AA564" s="1">
        <v>14189</v>
      </c>
      <c r="AB564" s="1">
        <v>62.61</v>
      </c>
      <c r="AC564" s="1">
        <v>419.69</v>
      </c>
      <c r="AD564" s="1">
        <v>52.98</v>
      </c>
    </row>
    <row r="565" spans="1:30" x14ac:dyDescent="0.2">
      <c r="A565" s="1" t="s">
        <v>474</v>
      </c>
      <c r="B565" s="4" t="s">
        <v>31</v>
      </c>
      <c r="C565" s="4" t="s">
        <v>32</v>
      </c>
      <c r="D565" s="1" t="s">
        <v>38</v>
      </c>
      <c r="E565" s="1" t="s">
        <v>34</v>
      </c>
      <c r="F565" s="1" t="str">
        <f t="shared" si="13"/>
        <v>BMAC 01-155 on-chip ctrl</v>
      </c>
      <c r="G565" s="1">
        <v>1.17</v>
      </c>
      <c r="H565" s="1">
        <v>0.99</v>
      </c>
      <c r="I565" s="1">
        <v>1.02</v>
      </c>
      <c r="J565" s="1">
        <v>16.77</v>
      </c>
      <c r="K565" s="1">
        <v>83.32</v>
      </c>
      <c r="L565" s="1">
        <v>2.86</v>
      </c>
      <c r="M565" s="1">
        <v>2.4900000000000002</v>
      </c>
      <c r="N565" s="1">
        <v>6.28</v>
      </c>
      <c r="O565" s="1">
        <v>8.0500000000000007</v>
      </c>
      <c r="P565" s="1">
        <v>2.33</v>
      </c>
      <c r="Q565" s="1">
        <v>61.84</v>
      </c>
      <c r="R565" s="1">
        <v>65.64</v>
      </c>
      <c r="S565" s="1">
        <v>2.76</v>
      </c>
      <c r="T565" s="1">
        <v>30.02</v>
      </c>
      <c r="U565" s="1">
        <v>1.96</v>
      </c>
      <c r="V565" s="1">
        <v>2119</v>
      </c>
      <c r="W565" s="1">
        <v>309.38</v>
      </c>
      <c r="X565" s="1">
        <v>114.04</v>
      </c>
      <c r="Y565" s="1">
        <v>31.98</v>
      </c>
      <c r="Z565" s="1">
        <v>1522</v>
      </c>
      <c r="AA565" s="1">
        <v>13276</v>
      </c>
      <c r="AB565" s="1">
        <v>61.82</v>
      </c>
      <c r="AC565" s="1">
        <v>406.68</v>
      </c>
      <c r="AD565" s="1">
        <v>45.88</v>
      </c>
    </row>
    <row r="566" spans="1:30" x14ac:dyDescent="0.2">
      <c r="A566" s="1" t="s">
        <v>475</v>
      </c>
      <c r="B566" s="4" t="s">
        <v>31</v>
      </c>
      <c r="C566" s="4" t="s">
        <v>32</v>
      </c>
      <c r="D566" s="1" t="s">
        <v>38</v>
      </c>
      <c r="E566" s="1" t="s">
        <v>34</v>
      </c>
      <c r="F566" s="1" t="str">
        <f t="shared" si="13"/>
        <v>BMAC 01-155 on-chip ctrl</v>
      </c>
      <c r="G566" s="1">
        <v>1.05</v>
      </c>
      <c r="H566" s="1">
        <v>1.1299999999999999</v>
      </c>
      <c r="I566" s="1">
        <v>1.32</v>
      </c>
      <c r="J566" s="1">
        <v>14.49</v>
      </c>
      <c r="K566" s="1">
        <v>29.6</v>
      </c>
      <c r="L566" s="1">
        <v>2.86</v>
      </c>
      <c r="M566" s="1">
        <v>1.9</v>
      </c>
      <c r="N566" s="1">
        <v>6.82</v>
      </c>
      <c r="O566" s="1">
        <v>6.92</v>
      </c>
      <c r="P566" s="1">
        <v>2.82</v>
      </c>
      <c r="Q566" s="1">
        <v>69.84</v>
      </c>
      <c r="R566" s="1">
        <v>65.64</v>
      </c>
      <c r="S566" s="1">
        <v>3.38</v>
      </c>
      <c r="T566" s="1">
        <v>30.02</v>
      </c>
      <c r="U566" s="1">
        <v>1.96</v>
      </c>
      <c r="V566" s="1">
        <v>2143</v>
      </c>
      <c r="W566" s="1">
        <v>275.72000000000003</v>
      </c>
      <c r="X566" s="1">
        <v>137.5</v>
      </c>
      <c r="Y566" s="1">
        <v>34.840000000000003</v>
      </c>
      <c r="Z566" s="1">
        <v>1522</v>
      </c>
      <c r="AA566" s="1">
        <v>12905</v>
      </c>
      <c r="AB566" s="1">
        <v>55.56</v>
      </c>
      <c r="AC566" s="1">
        <v>384.82</v>
      </c>
      <c r="AD566" s="1">
        <v>50.59</v>
      </c>
    </row>
    <row r="567" spans="1:30" x14ac:dyDescent="0.2">
      <c r="A567" s="1" t="s">
        <v>476</v>
      </c>
      <c r="B567" s="4" t="s">
        <v>31</v>
      </c>
      <c r="C567" s="4" t="s">
        <v>42</v>
      </c>
      <c r="D567" s="1" t="s">
        <v>33</v>
      </c>
      <c r="E567" s="1" t="s">
        <v>34</v>
      </c>
      <c r="F567" s="1" t="str">
        <f t="shared" si="13"/>
        <v>BMAC 01-155 2D simSF</v>
      </c>
      <c r="G567" s="1">
        <v>1.96</v>
      </c>
      <c r="H567" s="1">
        <v>2.35</v>
      </c>
      <c r="I567" s="1">
        <v>1.02</v>
      </c>
      <c r="J567" s="1">
        <v>22.49</v>
      </c>
      <c r="K567" s="1">
        <v>462.79</v>
      </c>
      <c r="L567" s="1">
        <v>6.05</v>
      </c>
      <c r="M567" s="1">
        <v>3.12</v>
      </c>
      <c r="N567" s="1">
        <v>478.82</v>
      </c>
      <c r="O567" s="1">
        <v>15.83</v>
      </c>
      <c r="P567" s="1">
        <v>4.5</v>
      </c>
      <c r="Q567" s="1">
        <v>69.84</v>
      </c>
      <c r="R567" s="1">
        <v>65.64</v>
      </c>
      <c r="S567" s="1">
        <v>68.73</v>
      </c>
      <c r="T567" s="1">
        <v>32.200000000000003</v>
      </c>
      <c r="U567" s="1">
        <v>1.96</v>
      </c>
      <c r="V567" s="1">
        <v>1536</v>
      </c>
      <c r="W567" s="1">
        <v>583.5</v>
      </c>
      <c r="X567" s="1">
        <v>129.79</v>
      </c>
      <c r="Y567" s="1">
        <v>40.75</v>
      </c>
      <c r="Z567" s="1">
        <v>1875</v>
      </c>
      <c r="AA567" s="1">
        <v>11765</v>
      </c>
      <c r="AB567" s="1">
        <v>118.38</v>
      </c>
      <c r="AC567" s="1">
        <v>873.84</v>
      </c>
      <c r="AD567" s="1">
        <v>45.88</v>
      </c>
    </row>
    <row r="568" spans="1:30" x14ac:dyDescent="0.2">
      <c r="A568" s="1" t="s">
        <v>477</v>
      </c>
      <c r="B568" s="4" t="s">
        <v>31</v>
      </c>
      <c r="C568" s="4" t="s">
        <v>42</v>
      </c>
      <c r="D568" s="1" t="s">
        <v>33</v>
      </c>
      <c r="E568" s="1" t="s">
        <v>34</v>
      </c>
      <c r="F568" s="1" t="str">
        <f t="shared" si="13"/>
        <v>BMAC 01-155 2D simSF</v>
      </c>
      <c r="G568" s="1">
        <v>1.43</v>
      </c>
      <c r="H568" s="1">
        <v>1.95</v>
      </c>
      <c r="I568" s="1">
        <v>1.32</v>
      </c>
      <c r="J568" s="1">
        <v>20.94</v>
      </c>
      <c r="K568" s="1">
        <v>287.13</v>
      </c>
      <c r="L568" s="1">
        <v>4.34</v>
      </c>
      <c r="M568" s="1">
        <v>1.9</v>
      </c>
      <c r="N568" s="1">
        <v>538.73</v>
      </c>
      <c r="O568" s="1">
        <v>13.99</v>
      </c>
      <c r="P568" s="1">
        <v>4.5</v>
      </c>
      <c r="Q568" s="1">
        <v>69.84</v>
      </c>
      <c r="R568" s="1">
        <v>65.64</v>
      </c>
      <c r="S568" s="1">
        <v>51.53</v>
      </c>
      <c r="T568" s="1">
        <v>34.270000000000003</v>
      </c>
      <c r="U568" s="1">
        <v>1.49</v>
      </c>
      <c r="V568" s="1">
        <v>1101</v>
      </c>
      <c r="W568" s="1">
        <v>597.98</v>
      </c>
      <c r="X568" s="1">
        <v>137.5</v>
      </c>
      <c r="Y568" s="1">
        <v>43.78</v>
      </c>
      <c r="Z568" s="1">
        <v>1522</v>
      </c>
      <c r="AA568" s="1">
        <v>14099</v>
      </c>
      <c r="AB568" s="1">
        <v>120.67</v>
      </c>
      <c r="AC568" s="1">
        <v>861.66</v>
      </c>
      <c r="AD568" s="1">
        <v>39.04</v>
      </c>
    </row>
    <row r="569" spans="1:30" x14ac:dyDescent="0.2">
      <c r="A569" s="1" t="s">
        <v>478</v>
      </c>
      <c r="B569" s="4" t="s">
        <v>31</v>
      </c>
      <c r="C569" s="4" t="s">
        <v>42</v>
      </c>
      <c r="D569" s="1" t="s">
        <v>33</v>
      </c>
      <c r="E569" s="1" t="s">
        <v>34</v>
      </c>
      <c r="F569" s="1" t="str">
        <f t="shared" si="13"/>
        <v>BMAC 01-155 2D simSF</v>
      </c>
      <c r="G569" s="1">
        <v>1.69</v>
      </c>
      <c r="H569" s="1">
        <v>2.5099999999999998</v>
      </c>
      <c r="I569" s="1">
        <v>1.32</v>
      </c>
      <c r="J569" s="1">
        <v>22.8</v>
      </c>
      <c r="K569" s="1">
        <v>354.95</v>
      </c>
      <c r="L569" s="1">
        <v>4.9800000000000004</v>
      </c>
      <c r="M569" s="1">
        <v>3.12</v>
      </c>
      <c r="N569" s="1">
        <v>558.20000000000005</v>
      </c>
      <c r="O569" s="1">
        <v>15.21</v>
      </c>
      <c r="P569" s="1">
        <v>3.91</v>
      </c>
      <c r="Q569" s="1">
        <v>69.84</v>
      </c>
      <c r="R569" s="1">
        <v>120.05</v>
      </c>
      <c r="S569" s="1">
        <v>39.19</v>
      </c>
      <c r="T569" s="1">
        <v>33.25</v>
      </c>
      <c r="U569" s="1">
        <v>1.96</v>
      </c>
      <c r="V569" s="1">
        <v>1276</v>
      </c>
      <c r="W569" s="1">
        <v>615.54999999999995</v>
      </c>
      <c r="X569" s="1">
        <v>141.32</v>
      </c>
      <c r="Y569" s="1">
        <v>34.840000000000003</v>
      </c>
      <c r="Z569" s="1">
        <v>1522</v>
      </c>
      <c r="AA569" s="1">
        <v>13736</v>
      </c>
      <c r="AB569" s="1">
        <v>122.2</v>
      </c>
      <c r="AC569" s="1">
        <v>867.45</v>
      </c>
      <c r="AD569" s="1">
        <v>43.57</v>
      </c>
    </row>
    <row r="570" spans="1:30" x14ac:dyDescent="0.2">
      <c r="A570" s="1" t="s">
        <v>479</v>
      </c>
      <c r="B570" s="4" t="s">
        <v>31</v>
      </c>
      <c r="C570" s="4" t="s">
        <v>42</v>
      </c>
      <c r="D570" s="1" t="s">
        <v>33</v>
      </c>
      <c r="E570" s="1" t="s">
        <v>34</v>
      </c>
      <c r="F570" s="1" t="str">
        <f t="shared" si="13"/>
        <v>BMAC 01-155 2D simSF</v>
      </c>
      <c r="G570" s="1">
        <v>1.83</v>
      </c>
      <c r="H570" s="1">
        <v>2.19</v>
      </c>
      <c r="I570" s="1">
        <v>1.39</v>
      </c>
      <c r="J570" s="1">
        <v>25.97</v>
      </c>
      <c r="K570" s="1">
        <v>401.32</v>
      </c>
      <c r="L570" s="1">
        <v>4.9800000000000004</v>
      </c>
      <c r="M570" s="1">
        <v>1.9</v>
      </c>
      <c r="N570" s="1">
        <v>569.05999999999995</v>
      </c>
      <c r="O570" s="1">
        <v>13.38</v>
      </c>
      <c r="P570" s="1">
        <v>3.91</v>
      </c>
      <c r="Q570" s="1">
        <v>78.08</v>
      </c>
      <c r="R570" s="2">
        <v>30.32</v>
      </c>
      <c r="S570" s="1">
        <v>44.46</v>
      </c>
      <c r="T570" s="1">
        <v>35.270000000000003</v>
      </c>
      <c r="U570" s="1">
        <v>1.96</v>
      </c>
      <c r="V570" s="1">
        <v>1279</v>
      </c>
      <c r="W570" s="1">
        <v>634.15</v>
      </c>
      <c r="X570" s="1">
        <v>137.5</v>
      </c>
      <c r="Y570" s="1">
        <v>37.770000000000003</v>
      </c>
      <c r="Z570" s="1">
        <v>1875</v>
      </c>
      <c r="AA570" s="1">
        <v>12717</v>
      </c>
      <c r="AB570" s="1">
        <v>122.96</v>
      </c>
      <c r="AC570" s="1">
        <v>883.18</v>
      </c>
      <c r="AD570" s="1">
        <v>41.29</v>
      </c>
    </row>
    <row r="571" spans="1:30" x14ac:dyDescent="0.2">
      <c r="A571" s="1" t="s">
        <v>480</v>
      </c>
      <c r="B571" s="4" t="s">
        <v>31</v>
      </c>
      <c r="C571" s="4" t="s">
        <v>42</v>
      </c>
      <c r="D571" s="1" t="s">
        <v>33</v>
      </c>
      <c r="E571" s="1" t="s">
        <v>34</v>
      </c>
      <c r="F571" s="1" t="str">
        <f t="shared" si="13"/>
        <v>BMAC 01-155 2D simSF</v>
      </c>
      <c r="G571" s="1">
        <v>1.83</v>
      </c>
      <c r="H571" s="1">
        <v>2.0299999999999998</v>
      </c>
      <c r="I571" s="1">
        <v>1.32</v>
      </c>
      <c r="J571" s="1">
        <v>22.18</v>
      </c>
      <c r="K571" s="1">
        <v>347.68</v>
      </c>
      <c r="L571" s="1">
        <v>5.62</v>
      </c>
      <c r="M571" s="1">
        <v>1.9</v>
      </c>
      <c r="N571" s="1">
        <v>526.16</v>
      </c>
      <c r="O571" s="1">
        <v>14.6</v>
      </c>
      <c r="P571" s="1">
        <v>3.91</v>
      </c>
      <c r="Q571" s="1">
        <v>69.84</v>
      </c>
      <c r="R571" s="1">
        <v>65.64</v>
      </c>
      <c r="S571" s="1">
        <v>47.05</v>
      </c>
      <c r="T571" s="1">
        <v>33.25</v>
      </c>
      <c r="U571" s="1">
        <v>1.96</v>
      </c>
      <c r="V571" s="1">
        <v>1148</v>
      </c>
      <c r="W571" s="1">
        <v>613.49</v>
      </c>
      <c r="X571" s="1">
        <v>137.5</v>
      </c>
      <c r="Y571" s="1">
        <v>40.75</v>
      </c>
      <c r="Z571" s="1">
        <v>1875</v>
      </c>
      <c r="AA571" s="1">
        <v>14009</v>
      </c>
      <c r="AB571" s="1">
        <v>122.96</v>
      </c>
      <c r="AC571" s="1">
        <v>833.57</v>
      </c>
      <c r="AD571" s="1">
        <v>50.59</v>
      </c>
    </row>
    <row r="572" spans="1:30" x14ac:dyDescent="0.2">
      <c r="A572" s="1" t="s">
        <v>481</v>
      </c>
      <c r="B572" s="4" t="s">
        <v>31</v>
      </c>
      <c r="C572" s="4" t="s">
        <v>42</v>
      </c>
      <c r="D572" s="1" t="s">
        <v>38</v>
      </c>
      <c r="E572" s="1" t="s">
        <v>34</v>
      </c>
      <c r="F572" s="1" t="str">
        <f t="shared" si="13"/>
        <v>BMAC 01-155 2D ctrl</v>
      </c>
      <c r="G572" s="1">
        <v>1.43</v>
      </c>
      <c r="H572" s="1">
        <v>1.87</v>
      </c>
      <c r="I572" s="1">
        <v>1.55</v>
      </c>
      <c r="J572" s="1">
        <v>16.77</v>
      </c>
      <c r="K572" s="1">
        <v>112.16</v>
      </c>
      <c r="L572" s="1">
        <v>6.26</v>
      </c>
      <c r="M572" s="1">
        <v>2.4900000000000002</v>
      </c>
      <c r="N572" s="1">
        <v>13.45</v>
      </c>
      <c r="O572" s="1">
        <v>12.78</v>
      </c>
      <c r="P572" s="1">
        <v>3.35</v>
      </c>
      <c r="Q572" s="1">
        <v>69.84</v>
      </c>
      <c r="R572" s="2">
        <v>30.32</v>
      </c>
      <c r="S572" s="1">
        <v>8.18</v>
      </c>
      <c r="T572" s="1">
        <v>31.12</v>
      </c>
      <c r="U572" s="1">
        <v>1.49</v>
      </c>
      <c r="V572" s="1">
        <v>1558</v>
      </c>
      <c r="W572" s="1">
        <v>479.79</v>
      </c>
      <c r="X572" s="1">
        <v>105.98</v>
      </c>
      <c r="Y572" s="1">
        <v>40.75</v>
      </c>
      <c r="Z572" s="1">
        <v>1187</v>
      </c>
      <c r="AA572" s="1">
        <v>5372</v>
      </c>
      <c r="AB572" s="1">
        <v>78.239999999999995</v>
      </c>
      <c r="AC572" s="1">
        <v>642.54999999999995</v>
      </c>
      <c r="AD572" s="1">
        <v>48.22</v>
      </c>
    </row>
    <row r="573" spans="1:30" x14ac:dyDescent="0.2">
      <c r="A573" s="1" t="s">
        <v>482</v>
      </c>
      <c r="B573" s="4" t="s">
        <v>31</v>
      </c>
      <c r="C573" s="4" t="s">
        <v>42</v>
      </c>
      <c r="D573" s="1" t="s">
        <v>38</v>
      </c>
      <c r="E573" s="1" t="s">
        <v>34</v>
      </c>
      <c r="F573" s="1" t="str">
        <f t="shared" si="13"/>
        <v>BMAC 01-155 2D ctrl</v>
      </c>
      <c r="G573" s="1">
        <v>1.3</v>
      </c>
      <c r="H573" s="1">
        <v>2.0299999999999998</v>
      </c>
      <c r="I573" s="1">
        <v>1.32</v>
      </c>
      <c r="J573" s="1">
        <v>14.49</v>
      </c>
      <c r="K573" s="1">
        <v>106.46</v>
      </c>
      <c r="L573" s="1">
        <v>5.19</v>
      </c>
      <c r="M573" s="1">
        <v>2.4900000000000002</v>
      </c>
      <c r="N573" s="1">
        <v>14.7</v>
      </c>
      <c r="O573" s="1">
        <v>12.78</v>
      </c>
      <c r="P573" s="1">
        <v>3.35</v>
      </c>
      <c r="Q573" s="1">
        <v>69.84</v>
      </c>
      <c r="R573" s="1">
        <v>65.64</v>
      </c>
      <c r="S573" s="1">
        <v>5.37</v>
      </c>
      <c r="T573" s="1">
        <v>32.200000000000003</v>
      </c>
      <c r="U573" s="1">
        <v>1.96</v>
      </c>
      <c r="V573" s="1">
        <v>1332</v>
      </c>
      <c r="W573" s="1">
        <v>507.85</v>
      </c>
      <c r="X573" s="1">
        <v>121.97</v>
      </c>
      <c r="Y573" s="1">
        <v>43.78</v>
      </c>
      <c r="Z573" s="1">
        <v>1522</v>
      </c>
      <c r="AA573" s="1">
        <v>8115</v>
      </c>
      <c r="AB573" s="1">
        <v>73.56</v>
      </c>
      <c r="AC573" s="1">
        <v>647.41</v>
      </c>
      <c r="AD573" s="1">
        <v>41.29</v>
      </c>
    </row>
    <row r="574" spans="1:30" x14ac:dyDescent="0.2">
      <c r="A574" s="1" t="s">
        <v>483</v>
      </c>
      <c r="B574" s="4" t="s">
        <v>31</v>
      </c>
      <c r="C574" s="4" t="s">
        <v>42</v>
      </c>
      <c r="D574" s="1" t="s">
        <v>38</v>
      </c>
      <c r="E574" s="1" t="s">
        <v>34</v>
      </c>
      <c r="F574" s="1" t="str">
        <f t="shared" si="13"/>
        <v>BMAC 01-155 2D ctrl</v>
      </c>
      <c r="G574" s="1">
        <v>1.43</v>
      </c>
      <c r="H574" s="1">
        <v>2.19</v>
      </c>
      <c r="I574" s="1">
        <v>1.17</v>
      </c>
      <c r="J574" s="1">
        <v>17.350000000000001</v>
      </c>
      <c r="K574" s="1">
        <v>111.59</v>
      </c>
      <c r="L574" s="1">
        <v>4.9800000000000004</v>
      </c>
      <c r="M574" s="1">
        <v>2.4900000000000002</v>
      </c>
      <c r="N574" s="1">
        <v>15.9</v>
      </c>
      <c r="O574" s="1">
        <v>12.78</v>
      </c>
      <c r="P574" s="1">
        <v>2.82</v>
      </c>
      <c r="Q574" s="1">
        <v>61.84</v>
      </c>
      <c r="R574" s="2">
        <v>30.32</v>
      </c>
      <c r="S574" s="1">
        <v>6.76</v>
      </c>
      <c r="T574" s="1">
        <v>30.02</v>
      </c>
      <c r="U574" s="1">
        <v>1.96</v>
      </c>
      <c r="V574" s="1">
        <v>1281</v>
      </c>
      <c r="W574" s="1">
        <v>408.93</v>
      </c>
      <c r="X574" s="1">
        <v>114.04</v>
      </c>
      <c r="Y574" s="1">
        <v>40.75</v>
      </c>
      <c r="Z574" s="1">
        <v>1522</v>
      </c>
      <c r="AA574" s="1">
        <v>6927</v>
      </c>
      <c r="AB574" s="1">
        <v>70.819999999999993</v>
      </c>
      <c r="AC574" s="1">
        <v>654.33000000000004</v>
      </c>
      <c r="AD574" s="1">
        <v>36.82</v>
      </c>
    </row>
    <row r="575" spans="1:30" x14ac:dyDescent="0.2">
      <c r="A575" s="1" t="s">
        <v>484</v>
      </c>
      <c r="B575" s="4" t="s">
        <v>31</v>
      </c>
      <c r="C575" s="4" t="s">
        <v>42</v>
      </c>
      <c r="D575" s="1" t="s">
        <v>38</v>
      </c>
      <c r="E575" s="1" t="s">
        <v>34</v>
      </c>
      <c r="F575" s="1" t="str">
        <f t="shared" si="13"/>
        <v>BMAC 01-155 2D ctrl</v>
      </c>
      <c r="G575" s="1">
        <v>1.83</v>
      </c>
      <c r="H575" s="1">
        <v>1.87</v>
      </c>
      <c r="I575" s="1">
        <v>1.32</v>
      </c>
      <c r="J575" s="1">
        <v>13.94</v>
      </c>
      <c r="K575" s="1">
        <v>115.98</v>
      </c>
      <c r="L575" s="1">
        <v>4.76</v>
      </c>
      <c r="M575" s="1">
        <v>2.4900000000000002</v>
      </c>
      <c r="N575" s="1">
        <v>14.29</v>
      </c>
      <c r="O575" s="1">
        <v>12.17</v>
      </c>
      <c r="P575" s="1">
        <v>3.35</v>
      </c>
      <c r="Q575" s="1">
        <v>61.84</v>
      </c>
      <c r="R575" s="2">
        <v>30.32</v>
      </c>
      <c r="S575" s="1">
        <v>6.06</v>
      </c>
      <c r="T575" s="1">
        <v>31.12</v>
      </c>
      <c r="U575" s="1">
        <v>2.46</v>
      </c>
      <c r="V575" s="1">
        <v>1400</v>
      </c>
      <c r="W575" s="1">
        <v>451.69</v>
      </c>
      <c r="X575" s="1">
        <v>121.97</v>
      </c>
      <c r="Y575" s="1">
        <v>43.78</v>
      </c>
      <c r="Z575" s="1">
        <v>1522</v>
      </c>
      <c r="AA575" s="1">
        <v>7037</v>
      </c>
      <c r="AB575" s="1">
        <v>73.56</v>
      </c>
      <c r="AC575" s="1">
        <v>674.05</v>
      </c>
      <c r="AD575" s="1">
        <v>41.29</v>
      </c>
    </row>
    <row r="576" spans="1:30" x14ac:dyDescent="0.2">
      <c r="A576" s="1" t="s">
        <v>485</v>
      </c>
      <c r="B576" s="4" t="s">
        <v>31</v>
      </c>
      <c r="C576" s="4" t="s">
        <v>42</v>
      </c>
      <c r="D576" s="1" t="s">
        <v>38</v>
      </c>
      <c r="E576" s="1" t="s">
        <v>34</v>
      </c>
      <c r="F576" s="1" t="str">
        <f t="shared" si="13"/>
        <v>BMAC 01-155 2D ctrl</v>
      </c>
      <c r="G576" s="1">
        <v>1.3</v>
      </c>
      <c r="H576" s="1">
        <v>1.57</v>
      </c>
      <c r="I576" s="1">
        <v>1.32</v>
      </c>
      <c r="J576" s="1">
        <v>12.31</v>
      </c>
      <c r="K576" s="1">
        <v>87.14</v>
      </c>
      <c r="L576" s="1">
        <v>6.91</v>
      </c>
      <c r="M576" s="1">
        <v>1.9</v>
      </c>
      <c r="N576" s="1">
        <v>11.25</v>
      </c>
      <c r="O576" s="1">
        <v>15.83</v>
      </c>
      <c r="P576" s="1">
        <v>3.35</v>
      </c>
      <c r="Q576" s="1">
        <v>69.84</v>
      </c>
      <c r="R576" s="1">
        <v>65.64</v>
      </c>
      <c r="S576" s="1">
        <v>7.46</v>
      </c>
      <c r="T576" s="1">
        <v>28.88</v>
      </c>
      <c r="U576" s="1">
        <v>1.96</v>
      </c>
      <c r="V576" s="1">
        <v>1665</v>
      </c>
      <c r="W576" s="1">
        <v>495.39</v>
      </c>
      <c r="X576" s="1">
        <v>97.81</v>
      </c>
      <c r="Y576" s="1">
        <v>40.75</v>
      </c>
      <c r="Z576" s="1">
        <v>1187</v>
      </c>
      <c r="AA576" s="1">
        <v>6155</v>
      </c>
      <c r="AB576" s="1">
        <v>79.010000000000005</v>
      </c>
      <c r="AC576" s="1">
        <v>531.54</v>
      </c>
      <c r="AD576" s="1">
        <v>45.88</v>
      </c>
    </row>
    <row r="577" spans="1:30" x14ac:dyDescent="0.2">
      <c r="A577" s="1" t="s">
        <v>486</v>
      </c>
      <c r="C577" s="4" t="s">
        <v>63</v>
      </c>
      <c r="D577" s="1" t="s">
        <v>33</v>
      </c>
      <c r="E577" s="1" t="s">
        <v>63</v>
      </c>
      <c r="F577" s="1" t="str">
        <f t="shared" si="13"/>
        <v>background  background simSF</v>
      </c>
      <c r="G577" s="1">
        <v>0.7</v>
      </c>
      <c r="H577" s="1">
        <v>0.73</v>
      </c>
      <c r="I577" s="1">
        <v>0.49</v>
      </c>
      <c r="J577" s="1">
        <v>13.39</v>
      </c>
      <c r="K577" s="1">
        <v>0.12</v>
      </c>
      <c r="L577" s="1">
        <v>2.23</v>
      </c>
      <c r="M577" s="1">
        <v>0.47</v>
      </c>
      <c r="N577" s="1">
        <v>5.73</v>
      </c>
      <c r="O577" s="1">
        <v>5.82</v>
      </c>
      <c r="P577" s="1">
        <v>1.44</v>
      </c>
      <c r="Q577" s="1">
        <v>54.1</v>
      </c>
      <c r="R577" s="2">
        <v>30.32</v>
      </c>
      <c r="S577" s="1">
        <v>2.16</v>
      </c>
      <c r="T577" s="1">
        <v>27.7</v>
      </c>
      <c r="U577" s="1">
        <v>1.06</v>
      </c>
      <c r="V577" s="1">
        <v>208.34</v>
      </c>
      <c r="W577" s="1">
        <v>228.31</v>
      </c>
      <c r="X577" s="1">
        <v>105.98</v>
      </c>
      <c r="Y577" s="1">
        <v>23.79</v>
      </c>
      <c r="Z577" s="1">
        <v>595.86</v>
      </c>
      <c r="AA577" s="1">
        <v>10787</v>
      </c>
      <c r="AB577" s="1">
        <v>64.959999999999994</v>
      </c>
      <c r="AC577" s="1">
        <v>452.34</v>
      </c>
      <c r="AD577" s="1">
        <v>48.22</v>
      </c>
    </row>
    <row r="578" spans="1:30" x14ac:dyDescent="0.2">
      <c r="A578" s="1" t="s">
        <v>487</v>
      </c>
      <c r="C578" s="4" t="s">
        <v>63</v>
      </c>
      <c r="D578" s="1" t="s">
        <v>38</v>
      </c>
      <c r="E578" s="1" t="s">
        <v>63</v>
      </c>
      <c r="F578" s="1" t="str">
        <f t="shared" si="13"/>
        <v>background  background ctrl</v>
      </c>
      <c r="G578" s="1">
        <v>1.1100000000000001</v>
      </c>
      <c r="H578" s="1">
        <v>0.86</v>
      </c>
      <c r="I578" s="1">
        <v>0.88</v>
      </c>
      <c r="J578" s="1">
        <v>21.56</v>
      </c>
      <c r="K578" s="1">
        <v>0.12</v>
      </c>
      <c r="L578" s="1">
        <v>3.07</v>
      </c>
      <c r="M578" s="1">
        <v>1.35</v>
      </c>
      <c r="N578" s="1">
        <v>989.28</v>
      </c>
      <c r="O578" s="1">
        <v>8.34</v>
      </c>
      <c r="P578" s="1">
        <v>1.25</v>
      </c>
      <c r="Q578" s="1">
        <v>54.1</v>
      </c>
      <c r="R578" s="1">
        <v>65.64</v>
      </c>
      <c r="S578" s="1">
        <v>35.159999999999997</v>
      </c>
      <c r="T578" s="1">
        <v>28.88</v>
      </c>
      <c r="U578" s="1">
        <v>1.06</v>
      </c>
      <c r="V578" s="1">
        <v>242.3</v>
      </c>
      <c r="W578" s="1">
        <v>355.57</v>
      </c>
      <c r="X578" s="1">
        <v>199.08</v>
      </c>
      <c r="Y578" s="1">
        <v>29.17</v>
      </c>
      <c r="Z578" s="1">
        <v>876.22</v>
      </c>
      <c r="AA578" s="1">
        <v>15603</v>
      </c>
      <c r="AB578" s="1">
        <v>117.62</v>
      </c>
      <c r="AC578" s="1">
        <v>735.71</v>
      </c>
      <c r="AD578" s="1">
        <v>52.98</v>
      </c>
    </row>
    <row r="579" spans="1:30" x14ac:dyDescent="0.2">
      <c r="R579" s="5"/>
    </row>
    <row r="581" spans="1:30" ht="16" thickBot="1" x14ac:dyDescent="0.25">
      <c r="C581" s="1" t="s">
        <v>758</v>
      </c>
      <c r="F581" s="6" t="s">
        <v>488</v>
      </c>
      <c r="N581" s="2">
        <v>6578</v>
      </c>
      <c r="R581" s="2">
        <v>30.32</v>
      </c>
      <c r="U581" s="2">
        <f>MIN(U121:U222)</f>
        <v>1.08</v>
      </c>
      <c r="AC581" s="7">
        <v>1166840</v>
      </c>
    </row>
    <row r="582" spans="1:30" s="8" customFormat="1" ht="16" thickBot="1" x14ac:dyDescent="0.25">
      <c r="C582" s="8" t="s">
        <v>757</v>
      </c>
      <c r="F582" s="9" t="s">
        <v>489</v>
      </c>
      <c r="G582" s="8">
        <f t="shared" ref="G582:AD582" si="14">AVERAGE(G34,G521,G487,G453,G403,G369,G336,G286,G186,G118,G68,G220,G152,G555,G577)/AVERAGE(G35,G522,G488,G454,G404,G370,G337,G287,G187,G119,G69,G221,G153,G556,G578)</f>
        <v>1.2179332529151587</v>
      </c>
      <c r="H582" s="8">
        <f t="shared" si="14"/>
        <v>1.0809490579204468</v>
      </c>
      <c r="I582" s="8">
        <f t="shared" si="14"/>
        <v>1.1859867938371238</v>
      </c>
      <c r="J582" s="8">
        <f t="shared" si="14"/>
        <v>1.6037963131958393</v>
      </c>
      <c r="K582" s="8">
        <f t="shared" si="14"/>
        <v>1.187872763419483</v>
      </c>
      <c r="L582" s="8">
        <f t="shared" si="14"/>
        <v>1.1377698642332519</v>
      </c>
      <c r="M582" s="8">
        <f t="shared" si="14"/>
        <v>1.0822127139364304</v>
      </c>
      <c r="N582" s="8">
        <f t="shared" si="14"/>
        <v>35.03382342224166</v>
      </c>
      <c r="O582" s="8">
        <f t="shared" si="14"/>
        <v>1.2435965848452508</v>
      </c>
      <c r="P582" s="8">
        <f t="shared" si="14"/>
        <v>1.0685581933989583</v>
      </c>
      <c r="Q582" s="8">
        <f t="shared" si="14"/>
        <v>1.1694005184260694</v>
      </c>
      <c r="R582" s="8">
        <f t="shared" si="14"/>
        <v>1.2755364095766712</v>
      </c>
      <c r="S582" s="8">
        <f t="shared" si="14"/>
        <v>21.763221476510068</v>
      </c>
      <c r="T582" s="8">
        <f t="shared" si="14"/>
        <v>1.1136811401376558</v>
      </c>
      <c r="U582" s="8">
        <f t="shared" si="14"/>
        <v>1.1491323210412148</v>
      </c>
      <c r="V582" s="8">
        <f t="shared" si="14"/>
        <v>1.0673939661225464</v>
      </c>
      <c r="W582" s="8">
        <f t="shared" si="14"/>
        <v>1.3832645852368084</v>
      </c>
      <c r="X582" s="8">
        <f t="shared" si="14"/>
        <v>4.4833453672832295</v>
      </c>
      <c r="Y582" s="8">
        <f t="shared" si="14"/>
        <v>1.0135549581613721</v>
      </c>
      <c r="Z582" s="8">
        <f t="shared" si="14"/>
        <v>1.0868460404527158</v>
      </c>
      <c r="AA582" s="8">
        <f t="shared" si="14"/>
        <v>1.3231679530116387</v>
      </c>
      <c r="AB582" s="8">
        <f t="shared" si="14"/>
        <v>1.596325693391599</v>
      </c>
      <c r="AC582" s="8">
        <f t="shared" si="14"/>
        <v>1.4189797713090293</v>
      </c>
      <c r="AD582" s="8">
        <f t="shared" si="14"/>
        <v>1.4618336084325134</v>
      </c>
    </row>
    <row r="585" spans="1:30" s="10" customFormat="1" ht="16" thickBot="1" x14ac:dyDescent="0.25">
      <c r="A585" s="10" t="str">
        <f t="shared" ref="A585:AD585" si="15">A1</f>
        <v>Samples</v>
      </c>
      <c r="B585" s="10" t="str">
        <f t="shared" si="15"/>
        <v>Donor ID</v>
      </c>
      <c r="C585" s="10" t="str">
        <f t="shared" si="15"/>
        <v>System</v>
      </c>
      <c r="D585" s="10" t="str">
        <f t="shared" si="15"/>
        <v>Treatment</v>
      </c>
      <c r="E585" s="10" t="str">
        <f t="shared" si="15"/>
        <v>Cell type</v>
      </c>
      <c r="F585" s="10" t="str">
        <f t="shared" si="15"/>
        <v>Group</v>
      </c>
      <c r="G585" s="10" t="str">
        <f t="shared" si="15"/>
        <v>TNF-alpha</v>
      </c>
      <c r="H585" s="10" t="str">
        <f t="shared" si="15"/>
        <v>IL-6</v>
      </c>
      <c r="I585" s="10" t="str">
        <f t="shared" si="15"/>
        <v>PD-L1</v>
      </c>
      <c r="J585" s="10" t="str">
        <f t="shared" si="15"/>
        <v>MMP-3</v>
      </c>
      <c r="K585" s="10" t="str">
        <f t="shared" si="15"/>
        <v>IL-8</v>
      </c>
      <c r="L585" s="10" t="str">
        <f t="shared" si="15"/>
        <v>MMP-1</v>
      </c>
      <c r="M585" s="10" t="str">
        <f t="shared" si="15"/>
        <v>FAP</v>
      </c>
      <c r="N585" s="10" t="str">
        <f t="shared" si="15"/>
        <v>CCL2/MCP-1</v>
      </c>
      <c r="O585" s="10" t="str">
        <f t="shared" si="15"/>
        <v>VEGF</v>
      </c>
      <c r="P585" s="10" t="str">
        <f t="shared" si="15"/>
        <v>IFN-gamma</v>
      </c>
      <c r="Q585" s="10" t="str">
        <f t="shared" si="15"/>
        <v>IL-17E</v>
      </c>
      <c r="R585" s="10" t="str">
        <f t="shared" si="15"/>
        <v>MMP-13</v>
      </c>
      <c r="S585" s="10" t="str">
        <f t="shared" si="15"/>
        <v>HGF</v>
      </c>
      <c r="T585" s="10" t="str">
        <f t="shared" si="15"/>
        <v>CCL3/MIP-1 alpha</v>
      </c>
      <c r="U585" s="10" t="str">
        <f t="shared" si="15"/>
        <v>IL-17</v>
      </c>
      <c r="V585" s="10" t="str">
        <f t="shared" si="15"/>
        <v>FGF basic</v>
      </c>
      <c r="W585" s="10" t="str">
        <f t="shared" si="15"/>
        <v>M-CSF</v>
      </c>
      <c r="X585" s="10" t="str">
        <f t="shared" si="15"/>
        <v>CXCL9/MIG</v>
      </c>
      <c r="Y585" s="10" t="str">
        <f t="shared" si="15"/>
        <v>IL-12 p70</v>
      </c>
      <c r="Z585" s="10" t="str">
        <f t="shared" si="15"/>
        <v>VCAM-1</v>
      </c>
      <c r="AA585" s="10" t="str">
        <f t="shared" si="15"/>
        <v>ICAM-1</v>
      </c>
      <c r="AB585" s="10" t="str">
        <f t="shared" si="15"/>
        <v>TNF R1</v>
      </c>
      <c r="AC585" s="10" t="str">
        <f t="shared" si="15"/>
        <v>TIMP-1</v>
      </c>
      <c r="AD585" s="10" t="str">
        <f t="shared" si="15"/>
        <v>IGFBP-rp1</v>
      </c>
    </row>
    <row r="586" spans="1:30" s="11" customFormat="1" x14ac:dyDescent="0.2">
      <c r="A586" s="11" t="s">
        <v>30</v>
      </c>
      <c r="B586" s="25" t="s">
        <v>31</v>
      </c>
      <c r="C586" s="25" t="s">
        <v>32</v>
      </c>
      <c r="D586" s="25" t="s">
        <v>33</v>
      </c>
      <c r="E586" s="25" t="s">
        <v>34</v>
      </c>
      <c r="F586" s="11" t="str">
        <f>CONCATENATE(E586," ",B586," ",C586," ", D586)</f>
        <v>BMAC 01-155 on-chip simSF</v>
      </c>
      <c r="G586" s="11">
        <f t="shared" ref="G586:AD586" si="16">(G2*1.44)/(AVERAGE(G10:G12)*0.2)</f>
        <v>13.853003533568904</v>
      </c>
      <c r="H586" s="11">
        <f t="shared" si="16"/>
        <v>10.661538461538461</v>
      </c>
      <c r="I586" s="11">
        <f t="shared" si="16"/>
        <v>12.786358099878198</v>
      </c>
      <c r="J586" s="11">
        <f t="shared" si="16"/>
        <v>16.561371428571427</v>
      </c>
      <c r="K586" s="11">
        <f t="shared" si="16"/>
        <v>25.248932038834951</v>
      </c>
      <c r="L586" s="11">
        <f t="shared" si="16"/>
        <v>10.381935483870965</v>
      </c>
      <c r="M586" s="11">
        <f t="shared" si="16"/>
        <v>9.4269230769230763</v>
      </c>
      <c r="N586" s="11">
        <f t="shared" si="16"/>
        <v>3514.3408360128615</v>
      </c>
      <c r="O586" s="11">
        <f t="shared" si="16"/>
        <v>8.6523311132254968</v>
      </c>
      <c r="P586" s="11">
        <f t="shared" si="16"/>
        <v>11.714143920595534</v>
      </c>
      <c r="Q586" s="11">
        <f t="shared" si="16"/>
        <v>12.327252946509518</v>
      </c>
      <c r="R586" s="11">
        <f t="shared" si="16"/>
        <v>10.085844681769343</v>
      </c>
      <c r="S586" s="11">
        <f t="shared" si="16"/>
        <v>52.731622444541095</v>
      </c>
      <c r="T586" s="11">
        <f t="shared" si="16"/>
        <v>14.440642088551771</v>
      </c>
      <c r="U586" s="11">
        <f t="shared" si="16"/>
        <v>9.0286889460154232</v>
      </c>
      <c r="V586" s="11">
        <f t="shared" si="16"/>
        <v>26.113798977853488</v>
      </c>
      <c r="W586" s="11">
        <f t="shared" si="16"/>
        <v>8.015408837256965</v>
      </c>
      <c r="X586" s="11">
        <f t="shared" si="16"/>
        <v>158.07089552238804</v>
      </c>
      <c r="Y586" s="11">
        <f t="shared" si="16"/>
        <v>10.198544264515036</v>
      </c>
      <c r="Z586" s="11">
        <f t="shared" si="16"/>
        <v>10.269959362300719</v>
      </c>
      <c r="AA586" s="11">
        <f t="shared" si="16"/>
        <v>7.2205330461295745</v>
      </c>
      <c r="AB586" s="11">
        <f t="shared" si="16"/>
        <v>11.028263572316616</v>
      </c>
      <c r="AC586" s="11">
        <f t="shared" si="16"/>
        <v>8.5460277427490539</v>
      </c>
      <c r="AD586" s="11">
        <f t="shared" si="16"/>
        <v>15.387785817655569</v>
      </c>
    </row>
    <row r="587" spans="1:30" s="10" customFormat="1" x14ac:dyDescent="0.2">
      <c r="A587" s="10" t="s">
        <v>35</v>
      </c>
      <c r="B587" s="26" t="s">
        <v>31</v>
      </c>
      <c r="C587" s="26" t="s">
        <v>32</v>
      </c>
      <c r="D587" s="26" t="s">
        <v>33</v>
      </c>
      <c r="E587" s="26" t="s">
        <v>34</v>
      </c>
      <c r="F587" s="10" t="str">
        <f>CONCATENATE(E587," ",B587," ",C587," ", D587)</f>
        <v>BMAC 01-155 on-chip simSF</v>
      </c>
      <c r="G587" s="10">
        <f t="shared" ref="G587:AD587" si="17">(G3*1.44)/(AVERAGE(G$10:G$12)*0.2)</f>
        <v>12.918021201413426</v>
      </c>
      <c r="H587" s="10">
        <f t="shared" si="17"/>
        <v>9.3461538461538449</v>
      </c>
      <c r="I587" s="10">
        <f t="shared" si="17"/>
        <v>12.786358099878198</v>
      </c>
      <c r="J587" s="10">
        <f t="shared" si="17"/>
        <v>17.2608</v>
      </c>
      <c r="K587" s="10">
        <f t="shared" si="17"/>
        <v>13.764882108183077</v>
      </c>
      <c r="L587" s="10">
        <f t="shared" si="17"/>
        <v>10.567741935483868</v>
      </c>
      <c r="M587" s="10">
        <f t="shared" si="17"/>
        <v>9.4269230769230763</v>
      </c>
      <c r="N587" s="10">
        <f t="shared" si="17"/>
        <v>3514.3408360128615</v>
      </c>
      <c r="O587" s="10">
        <f t="shared" si="17"/>
        <v>9.145575642245479</v>
      </c>
      <c r="P587" s="10">
        <f t="shared" si="17"/>
        <v>12.750372208436724</v>
      </c>
      <c r="Q587" s="10">
        <f t="shared" si="17"/>
        <v>12.327252946509518</v>
      </c>
      <c r="R587" s="10">
        <f t="shared" si="17"/>
        <v>9.769676489223956</v>
      </c>
      <c r="S587" s="10">
        <f t="shared" si="17"/>
        <v>57.227316224445403</v>
      </c>
      <c r="T587" s="10">
        <f t="shared" si="17"/>
        <v>13.01181866290351</v>
      </c>
      <c r="U587" s="10">
        <f t="shared" si="17"/>
        <v>9.0286889460154232</v>
      </c>
      <c r="V587" s="10">
        <f t="shared" si="17"/>
        <v>27.432367972742757</v>
      </c>
      <c r="W587" s="10">
        <f t="shared" si="17"/>
        <v>7.5552007154768424</v>
      </c>
      <c r="X587" s="10">
        <f t="shared" si="17"/>
        <v>140.64179104477611</v>
      </c>
      <c r="Y587" s="10">
        <f t="shared" si="17"/>
        <v>10.198544264515036</v>
      </c>
      <c r="Z587" s="10">
        <f t="shared" si="17"/>
        <v>10.269959362300719</v>
      </c>
      <c r="AA587" s="10">
        <f t="shared" si="17"/>
        <v>7.9777735181403102</v>
      </c>
      <c r="AB587" s="10">
        <f t="shared" si="17"/>
        <v>11.218035640281803</v>
      </c>
      <c r="AC587" s="10">
        <f t="shared" si="17"/>
        <v>8.9614123581336695</v>
      </c>
      <c r="AD587" s="10">
        <f t="shared" si="17"/>
        <v>14.230419681620836</v>
      </c>
    </row>
    <row r="588" spans="1:30" s="10" customFormat="1" x14ac:dyDescent="0.2">
      <c r="A588" s="10" t="s">
        <v>36</v>
      </c>
      <c r="B588" s="26" t="s">
        <v>31</v>
      </c>
      <c r="C588" s="26" t="s">
        <v>32</v>
      </c>
      <c r="D588" s="26" t="s">
        <v>33</v>
      </c>
      <c r="E588" s="26" t="s">
        <v>34</v>
      </c>
      <c r="F588" s="10" t="str">
        <f>CONCATENATE(E588," ",B588," ",C588," ", D588)</f>
        <v>BMAC 01-155 on-chip simSF</v>
      </c>
      <c r="G588" s="10">
        <f t="shared" ref="G588:AD588" si="18">(G4*1.44)/(AVERAGE(G$10:G$12)*0.2)</f>
        <v>11.525088339222613</v>
      </c>
      <c r="H588" s="10">
        <f t="shared" si="18"/>
        <v>8.6884615384615369</v>
      </c>
      <c r="I588" s="10">
        <f t="shared" si="18"/>
        <v>12.786358099878198</v>
      </c>
      <c r="J588" s="10">
        <f t="shared" si="18"/>
        <v>17.2608</v>
      </c>
      <c r="K588" s="10">
        <f t="shared" si="18"/>
        <v>10.221803051317611</v>
      </c>
      <c r="L588" s="10">
        <f t="shared" si="18"/>
        <v>10.033548387096774</v>
      </c>
      <c r="M588" s="10">
        <f t="shared" si="18"/>
        <v>9.4269230769230763</v>
      </c>
      <c r="N588" s="10">
        <f t="shared" si="18"/>
        <v>3514.3408360128615</v>
      </c>
      <c r="O588" s="10">
        <f t="shared" si="18"/>
        <v>7.6761179828734516</v>
      </c>
      <c r="P588" s="10">
        <f t="shared" si="18"/>
        <v>9.7071960297766768</v>
      </c>
      <c r="Q588" s="10">
        <f t="shared" si="18"/>
        <v>11.436010879419763</v>
      </c>
      <c r="R588" s="10">
        <f t="shared" si="18"/>
        <v>9.2906638261141037</v>
      </c>
      <c r="S588" s="10">
        <f t="shared" si="18"/>
        <v>54.469769464984765</v>
      </c>
      <c r="T588" s="10">
        <f t="shared" si="18"/>
        <v>13.01181866290351</v>
      </c>
      <c r="U588" s="10">
        <f t="shared" si="18"/>
        <v>9.0286889460154232</v>
      </c>
      <c r="V588" s="10">
        <f t="shared" si="18"/>
        <v>25.59250425894378</v>
      </c>
      <c r="W588" s="10">
        <f t="shared" si="18"/>
        <v>8.0410653897392415</v>
      </c>
      <c r="X588" s="10">
        <f t="shared" si="18"/>
        <v>152.83208955223878</v>
      </c>
      <c r="Y588" s="10">
        <f t="shared" si="18"/>
        <v>9.6196355018901993</v>
      </c>
      <c r="Z588" s="10">
        <f t="shared" si="18"/>
        <v>10.269959362300719</v>
      </c>
      <c r="AA588" s="10">
        <f t="shared" si="18"/>
        <v>7.5225415877752697</v>
      </c>
      <c r="AB588" s="10">
        <f t="shared" si="18"/>
        <v>10.838491504351428</v>
      </c>
      <c r="AC588" s="10">
        <f t="shared" si="18"/>
        <v>8.3110970996216889</v>
      </c>
      <c r="AD588" s="10">
        <f t="shared" si="18"/>
        <v>15.387785817655569</v>
      </c>
    </row>
    <row r="589" spans="1:30" s="10" customFormat="1" x14ac:dyDescent="0.2">
      <c r="B589" s="26"/>
      <c r="C589" s="26" t="s">
        <v>32</v>
      </c>
      <c r="D589" s="26" t="s">
        <v>33</v>
      </c>
      <c r="E589" s="26" t="s">
        <v>34</v>
      </c>
    </row>
    <row r="590" spans="1:30" s="10" customFormat="1" x14ac:dyDescent="0.2">
      <c r="A590" s="10" t="s">
        <v>37</v>
      </c>
      <c r="B590" s="26" t="s">
        <v>31</v>
      </c>
      <c r="C590" s="26" t="s">
        <v>32</v>
      </c>
      <c r="D590" s="26" t="s">
        <v>38</v>
      </c>
      <c r="E590" s="26" t="s">
        <v>34</v>
      </c>
      <c r="F590" s="10" t="str">
        <f>CONCATENATE(E590," ",B590," ",C590," ", D590)</f>
        <v>BMAC 01-155 on-chip ctrl</v>
      </c>
      <c r="G590" s="10">
        <f t="shared" ref="G590:AD590" si="19">(G6*1.44)/(AVERAGE(G$10:G$12)*0.2)</f>
        <v>7.9187279151943457</v>
      </c>
      <c r="H590" s="10">
        <f t="shared" si="19"/>
        <v>6.7846153846153845</v>
      </c>
      <c r="I590" s="10">
        <f t="shared" si="19"/>
        <v>9.7344701583434841</v>
      </c>
      <c r="J590" s="10">
        <f t="shared" si="19"/>
        <v>13.278171428571428</v>
      </c>
      <c r="K590" s="10">
        <f t="shared" si="19"/>
        <v>31.78585298196948</v>
      </c>
      <c r="L590" s="10">
        <f t="shared" si="19"/>
        <v>9.6851612903225774</v>
      </c>
      <c r="M590" s="10">
        <f t="shared" si="19"/>
        <v>7.4192307692307695</v>
      </c>
      <c r="N590" s="10">
        <f t="shared" si="19"/>
        <v>7.3941132822161757</v>
      </c>
      <c r="O590" s="10">
        <f t="shared" si="19"/>
        <v>5.5490009514747847</v>
      </c>
      <c r="P590" s="10">
        <f t="shared" si="19"/>
        <v>6.8962779156327549</v>
      </c>
      <c r="Q590" s="10">
        <f t="shared" si="19"/>
        <v>8.0081233000906611</v>
      </c>
      <c r="R590" s="10">
        <f t="shared" si="19"/>
        <v>8.642657875646238</v>
      </c>
      <c r="S590" s="10">
        <f t="shared" si="19"/>
        <v>8.2773379730317522</v>
      </c>
      <c r="T590" s="10">
        <f t="shared" si="19"/>
        <v>7.6089610160522136</v>
      </c>
      <c r="U590" s="10">
        <f t="shared" si="19"/>
        <v>5.802570694087402</v>
      </c>
      <c r="V590" s="10">
        <f t="shared" si="19"/>
        <v>26.438841567291313</v>
      </c>
      <c r="W590" s="10">
        <f t="shared" si="19"/>
        <v>6.3453181915577437</v>
      </c>
      <c r="X590" s="10">
        <f t="shared" si="19"/>
        <v>7.8481343283582081</v>
      </c>
      <c r="Y590" s="10">
        <f t="shared" si="19"/>
        <v>6.8372171754217677</v>
      </c>
      <c r="Z590" s="10">
        <f t="shared" si="19"/>
        <v>7.9472335104720226</v>
      </c>
      <c r="AA590" s="10">
        <f t="shared" si="19"/>
        <v>5.8435778380562446</v>
      </c>
      <c r="AB590" s="10">
        <f t="shared" si="19"/>
        <v>7.5416493990882705</v>
      </c>
      <c r="AC590" s="10">
        <f t="shared" si="19"/>
        <v>7.0138713745271124</v>
      </c>
      <c r="AD590" s="10">
        <f t="shared" si="19"/>
        <v>8.9617076700434133</v>
      </c>
    </row>
    <row r="591" spans="1:30" s="10" customFormat="1" x14ac:dyDescent="0.2">
      <c r="A591" s="10" t="s">
        <v>39</v>
      </c>
      <c r="B591" s="26" t="s">
        <v>31</v>
      </c>
      <c r="C591" s="26" t="s">
        <v>32</v>
      </c>
      <c r="D591" s="26" t="s">
        <v>38</v>
      </c>
      <c r="E591" s="26" t="s">
        <v>34</v>
      </c>
      <c r="F591" s="10" t="str">
        <f>CONCATENATE(E591," ",B591," ",C591," ", D591)</f>
        <v>BMAC 01-155 on-chip ctrl</v>
      </c>
      <c r="G591" s="10">
        <f t="shared" ref="G591:AD591" si="20">(G7*1.44)/(AVERAGE(G$10:G$12)*0.2)</f>
        <v>11.525088339222613</v>
      </c>
      <c r="H591" s="10">
        <f t="shared" si="20"/>
        <v>16.199999999999996</v>
      </c>
      <c r="I591" s="10">
        <f t="shared" si="20"/>
        <v>9.7344701583434841</v>
      </c>
      <c r="J591" s="10">
        <f t="shared" si="20"/>
        <v>9.1090285714285724</v>
      </c>
      <c r="K591" s="10">
        <f t="shared" si="20"/>
        <v>70.765714285714282</v>
      </c>
      <c r="L591" s="10">
        <f t="shared" si="20"/>
        <v>8.2683870967741928</v>
      </c>
      <c r="M591" s="10">
        <f t="shared" si="20"/>
        <v>7.4192307692307695</v>
      </c>
      <c r="N591" s="10">
        <f t="shared" si="20"/>
        <v>7.3941132822161757</v>
      </c>
      <c r="O591" s="10">
        <f t="shared" si="20"/>
        <v>6.247764034253092</v>
      </c>
      <c r="P591" s="10">
        <f t="shared" si="20"/>
        <v>7.8074441687344915</v>
      </c>
      <c r="Q591" s="10">
        <f t="shared" si="20"/>
        <v>8.0081233000906611</v>
      </c>
      <c r="R591" s="10">
        <f t="shared" si="20"/>
        <v>8.2322739419094741</v>
      </c>
      <c r="S591" s="10">
        <f t="shared" si="20"/>
        <v>7.4646367986080895</v>
      </c>
      <c r="T591" s="10">
        <f t="shared" si="20"/>
        <v>11.445828188393014</v>
      </c>
      <c r="U591" s="10">
        <f t="shared" si="20"/>
        <v>7.9181491002570672</v>
      </c>
      <c r="V591" s="10">
        <f t="shared" si="20"/>
        <v>25.181601362862008</v>
      </c>
      <c r="W591" s="10">
        <f t="shared" si="20"/>
        <v>7.4025693816901263</v>
      </c>
      <c r="X591" s="10">
        <f t="shared" si="20"/>
        <v>8.121660447761192</v>
      </c>
      <c r="Y591" s="10">
        <f t="shared" si="20"/>
        <v>6.8372171754217677</v>
      </c>
      <c r="Z591" s="10">
        <f t="shared" si="20"/>
        <v>10.269959362300719</v>
      </c>
      <c r="AA591" s="10">
        <f t="shared" si="20"/>
        <v>6.047409029542731</v>
      </c>
      <c r="AB591" s="10">
        <f t="shared" si="20"/>
        <v>7.2623622047244076</v>
      </c>
      <c r="AC591" s="10">
        <f t="shared" si="20"/>
        <v>7.020680958385876</v>
      </c>
      <c r="AD591" s="10">
        <f t="shared" si="20"/>
        <v>8.9617076700434133</v>
      </c>
    </row>
    <row r="592" spans="1:30" s="10" customFormat="1" x14ac:dyDescent="0.2">
      <c r="A592" s="10" t="s">
        <v>40</v>
      </c>
      <c r="B592" s="26" t="s">
        <v>31</v>
      </c>
      <c r="C592" s="26" t="s">
        <v>32</v>
      </c>
      <c r="D592" s="26" t="s">
        <v>38</v>
      </c>
      <c r="E592" s="26" t="s">
        <v>34</v>
      </c>
      <c r="F592" s="10" t="str">
        <f>CONCATENATE(E592," ",B592," ",C592," ", D592)</f>
        <v>BMAC 01-155 on-chip ctrl</v>
      </c>
      <c r="G592" s="10">
        <f t="shared" ref="G592:AD592" si="21">(G8*1.44)/(AVERAGE(G$10:G$12)*0.2)</f>
        <v>10.151236749116608</v>
      </c>
      <c r="H592" s="10">
        <f t="shared" si="21"/>
        <v>8.9999999999999982</v>
      </c>
      <c r="I592" s="10">
        <f t="shared" si="21"/>
        <v>9.7344701583434841</v>
      </c>
      <c r="J592" s="10">
        <f t="shared" si="21"/>
        <v>9.7618285714285715</v>
      </c>
      <c r="K592" s="10">
        <f t="shared" si="21"/>
        <v>42.576865464632448</v>
      </c>
      <c r="L592" s="10">
        <f t="shared" si="21"/>
        <v>9.325161290322578</v>
      </c>
      <c r="M592" s="10">
        <f t="shared" si="21"/>
        <v>8.0769230769230766</v>
      </c>
      <c r="N592" s="10">
        <f t="shared" si="21"/>
        <v>7.9443977244620312</v>
      </c>
      <c r="O592" s="10">
        <f t="shared" si="21"/>
        <v>6.247764034253092</v>
      </c>
      <c r="P592" s="10">
        <f t="shared" si="21"/>
        <v>9.7071960297766768</v>
      </c>
      <c r="Q592" s="10">
        <f t="shared" si="21"/>
        <v>9.6918223028105164</v>
      </c>
      <c r="R592" s="10">
        <f t="shared" si="21"/>
        <v>9.2906638261141037</v>
      </c>
      <c r="S592" s="10">
        <f t="shared" si="21"/>
        <v>8.2773379730317522</v>
      </c>
      <c r="T592" s="10">
        <f t="shared" si="21"/>
        <v>11.445828188393014</v>
      </c>
      <c r="U592" s="10">
        <f t="shared" si="21"/>
        <v>5.802570694087402</v>
      </c>
      <c r="V592" s="10">
        <f t="shared" si="21"/>
        <v>25.948211243611581</v>
      </c>
      <c r="W592" s="10">
        <f t="shared" si="21"/>
        <v>6.8462749555155993</v>
      </c>
      <c r="X592" s="10">
        <f t="shared" si="21"/>
        <v>8.121660447761192</v>
      </c>
      <c r="Y592" s="10">
        <f t="shared" si="21"/>
        <v>6.8372171754217677</v>
      </c>
      <c r="Z592" s="10">
        <f t="shared" si="21"/>
        <v>9.0984682713347915</v>
      </c>
      <c r="AA592" s="10">
        <f t="shared" si="21"/>
        <v>5.89501967171066</v>
      </c>
      <c r="AB592" s="10">
        <f t="shared" si="21"/>
        <v>7.5416493990882705</v>
      </c>
      <c r="AC592" s="10">
        <f t="shared" si="21"/>
        <v>7.1977301387137445</v>
      </c>
      <c r="AD592" s="10">
        <f t="shared" si="21"/>
        <v>9.5782923299565823</v>
      </c>
    </row>
    <row r="593" spans="1:30" s="10" customFormat="1" x14ac:dyDescent="0.2">
      <c r="B593" s="26"/>
      <c r="C593" s="26" t="s">
        <v>32</v>
      </c>
      <c r="D593" s="26" t="s">
        <v>38</v>
      </c>
      <c r="E593" s="26" t="s">
        <v>34</v>
      </c>
    </row>
    <row r="594" spans="1:30" s="10" customFormat="1" x14ac:dyDescent="0.2">
      <c r="B594" s="26"/>
      <c r="C594" s="26" t="s">
        <v>42</v>
      </c>
      <c r="D594" s="26" t="s">
        <v>33</v>
      </c>
      <c r="E594" s="26" t="s">
        <v>34</v>
      </c>
    </row>
    <row r="595" spans="1:30" s="10" customFormat="1" x14ac:dyDescent="0.2">
      <c r="B595" s="26"/>
      <c r="C595" s="26" t="s">
        <v>42</v>
      </c>
      <c r="D595" s="26" t="s">
        <v>33</v>
      </c>
      <c r="E595" s="26" t="s">
        <v>34</v>
      </c>
    </row>
    <row r="596" spans="1:30" s="10" customFormat="1" x14ac:dyDescent="0.2">
      <c r="B596" s="26"/>
      <c r="C596" s="26" t="s">
        <v>42</v>
      </c>
      <c r="D596" s="26" t="s">
        <v>33</v>
      </c>
      <c r="E596" s="26" t="s">
        <v>34</v>
      </c>
    </row>
    <row r="597" spans="1:30" s="10" customFormat="1" x14ac:dyDescent="0.2">
      <c r="B597" s="26"/>
      <c r="C597" s="26" t="s">
        <v>42</v>
      </c>
      <c r="D597" s="26" t="s">
        <v>33</v>
      </c>
      <c r="E597" s="26" t="s">
        <v>34</v>
      </c>
    </row>
    <row r="598" spans="1:30" s="10" customFormat="1" x14ac:dyDescent="0.2">
      <c r="A598" s="10" t="s">
        <v>41</v>
      </c>
      <c r="B598" s="26" t="s">
        <v>31</v>
      </c>
      <c r="C598" s="26" t="s">
        <v>42</v>
      </c>
      <c r="D598" s="26" t="s">
        <v>38</v>
      </c>
      <c r="E598" s="26" t="s">
        <v>34</v>
      </c>
      <c r="F598" s="10" t="str">
        <f>CONCATENATE(E598," ",B598," ",C598," ", D598)</f>
        <v>BMAC 01-155 2D ctrl</v>
      </c>
      <c r="G598" s="10">
        <f t="shared" ref="G598:AD598" si="22">(G10)/(AVERAGE(G$10:G$12))</f>
        <v>0.92226148409893993</v>
      </c>
      <c r="H598" s="10">
        <f t="shared" si="22"/>
        <v>0.94230769230769229</v>
      </c>
      <c r="I598" s="10">
        <f t="shared" si="22"/>
        <v>0.95736906211936657</v>
      </c>
      <c r="J598" s="10">
        <f t="shared" si="22"/>
        <v>1</v>
      </c>
      <c r="K598" s="10">
        <f t="shared" si="22"/>
        <v>0.95950069348127598</v>
      </c>
      <c r="L598" s="10">
        <f t="shared" si="22"/>
        <v>1</v>
      </c>
      <c r="M598" s="10">
        <f t="shared" si="22"/>
        <v>1.0304487179487181</v>
      </c>
      <c r="N598" s="10">
        <f t="shared" si="22"/>
        <v>0.94830571357902549</v>
      </c>
      <c r="O598" s="10">
        <f t="shared" si="22"/>
        <v>0.96622264509990474</v>
      </c>
      <c r="P598" s="10">
        <f t="shared" si="22"/>
        <v>0.95781637717121604</v>
      </c>
      <c r="Q598" s="10">
        <f t="shared" si="22"/>
        <v>0.88872771229978831</v>
      </c>
      <c r="R598" s="10">
        <f t="shared" si="22"/>
        <v>1.03918309626351</v>
      </c>
      <c r="S598" s="10">
        <f t="shared" si="22"/>
        <v>0.9251848629839059</v>
      </c>
      <c r="T598" s="10">
        <f t="shared" si="22"/>
        <v>0.88639971776327409</v>
      </c>
      <c r="U598" s="10">
        <f t="shared" si="22"/>
        <v>0.9501285347043702</v>
      </c>
      <c r="V598" s="10">
        <f t="shared" si="22"/>
        <v>0.94889267461669502</v>
      </c>
      <c r="W598" s="10">
        <f t="shared" si="22"/>
        <v>1.028134636345851</v>
      </c>
      <c r="X598" s="10">
        <f t="shared" si="22"/>
        <v>0.97416044776119404</v>
      </c>
      <c r="Y598" s="10">
        <f t="shared" si="22"/>
        <v>0.94961349658635663</v>
      </c>
      <c r="Z598" s="10">
        <f t="shared" si="22"/>
        <v>0.94810878399499854</v>
      </c>
      <c r="AA598" s="10">
        <f t="shared" si="22"/>
        <v>0.97822390585159269</v>
      </c>
      <c r="AB598" s="10">
        <f t="shared" si="22"/>
        <v>0.94388727724823873</v>
      </c>
      <c r="AC598" s="10">
        <f t="shared" si="22"/>
        <v>0.95381462799495598</v>
      </c>
      <c r="AD598" s="10">
        <f t="shared" si="22"/>
        <v>0.9297756874095513</v>
      </c>
    </row>
    <row r="599" spans="1:30" s="10" customFormat="1" x14ac:dyDescent="0.2">
      <c r="A599" s="10" t="s">
        <v>43</v>
      </c>
      <c r="B599" s="26" t="s">
        <v>31</v>
      </c>
      <c r="C599" s="26" t="s">
        <v>42</v>
      </c>
      <c r="D599" s="26" t="s">
        <v>38</v>
      </c>
      <c r="E599" s="26" t="s">
        <v>34</v>
      </c>
      <c r="F599" s="10" t="str">
        <f>CONCATENATE(E599," ",B599," ",C599," ", D599)</f>
        <v>BMAC 01-155 2D ctrl</v>
      </c>
      <c r="G599" s="10">
        <f t="shared" ref="G599:AD599" si="23">(G11)/(AVERAGE(G$10:G$12))</f>
        <v>1.0388692579505301</v>
      </c>
      <c r="H599" s="10">
        <f t="shared" si="23"/>
        <v>0.94230769230769229</v>
      </c>
      <c r="I599" s="10">
        <f t="shared" si="23"/>
        <v>0.95736906211936657</v>
      </c>
      <c r="J599" s="10">
        <f t="shared" si="23"/>
        <v>1</v>
      </c>
      <c r="K599" s="10">
        <f t="shared" si="23"/>
        <v>0.86546463245492355</v>
      </c>
      <c r="L599" s="10">
        <f t="shared" si="23"/>
        <v>0.95</v>
      </c>
      <c r="M599" s="10">
        <f t="shared" si="23"/>
        <v>0.93910256410256421</v>
      </c>
      <c r="N599" s="10">
        <f t="shared" si="23"/>
        <v>0.94830571357902549</v>
      </c>
      <c r="O599" s="10">
        <f t="shared" si="23"/>
        <v>0.93339676498572788</v>
      </c>
      <c r="P599" s="10">
        <f t="shared" si="23"/>
        <v>0.95781637717121604</v>
      </c>
      <c r="Q599" s="10">
        <f t="shared" si="23"/>
        <v>0.99903294046539726</v>
      </c>
      <c r="R599" s="10">
        <f t="shared" si="23"/>
        <v>0.99221296797950387</v>
      </c>
      <c r="S599" s="10">
        <f t="shared" si="23"/>
        <v>0.9251848629839059</v>
      </c>
      <c r="T599" s="10">
        <f t="shared" si="23"/>
        <v>1.0568001411183632</v>
      </c>
      <c r="U599" s="10">
        <f t="shared" si="23"/>
        <v>0.9501285347043702</v>
      </c>
      <c r="V599" s="10">
        <f t="shared" si="23"/>
        <v>0.88500851788756385</v>
      </c>
      <c r="W599" s="10">
        <f t="shared" si="23"/>
        <v>0.96487362703906243</v>
      </c>
      <c r="X599" s="10">
        <f t="shared" si="23"/>
        <v>0.97416044776119404</v>
      </c>
      <c r="Y599" s="10">
        <f t="shared" si="23"/>
        <v>0.94961349658635663</v>
      </c>
      <c r="Z599" s="10">
        <f t="shared" si="23"/>
        <v>0.94810878399499854</v>
      </c>
      <c r="AA599" s="10">
        <f t="shared" si="23"/>
        <v>0.95942097736615584</v>
      </c>
      <c r="AB599" s="10">
        <f t="shared" si="23"/>
        <v>1.0215913800248653</v>
      </c>
      <c r="AC599" s="10">
        <f t="shared" si="23"/>
        <v>1.0039407313997479</v>
      </c>
      <c r="AD599" s="10">
        <f t="shared" si="23"/>
        <v>1.0710564399421127</v>
      </c>
    </row>
    <row r="600" spans="1:30" s="10" customFormat="1" x14ac:dyDescent="0.2">
      <c r="A600" s="10" t="s">
        <v>44</v>
      </c>
      <c r="B600" s="26" t="s">
        <v>31</v>
      </c>
      <c r="C600" s="26" t="s">
        <v>42</v>
      </c>
      <c r="D600" s="26" t="s">
        <v>38</v>
      </c>
      <c r="E600" s="26" t="s">
        <v>34</v>
      </c>
      <c r="F600" s="10" t="str">
        <f>CONCATENATE(E600," ",B600," ",C600," ", D600)</f>
        <v>BMAC 01-155 2D ctrl</v>
      </c>
      <c r="G600" s="10">
        <f t="shared" ref="G600:AD600" si="24">(G12)/(AVERAGE(G$10:G$12))</f>
        <v>1.0388692579505301</v>
      </c>
      <c r="H600" s="10">
        <f t="shared" si="24"/>
        <v>1.1153846153846152</v>
      </c>
      <c r="I600" s="10">
        <f t="shared" si="24"/>
        <v>1.0852618757612669</v>
      </c>
      <c r="J600" s="10">
        <f t="shared" si="24"/>
        <v>1</v>
      </c>
      <c r="K600" s="10">
        <f t="shared" si="24"/>
        <v>1.1750346740638</v>
      </c>
      <c r="L600" s="10">
        <f t="shared" si="24"/>
        <v>1.05</v>
      </c>
      <c r="M600" s="10">
        <f t="shared" si="24"/>
        <v>1.0304487179487181</v>
      </c>
      <c r="N600" s="10">
        <f t="shared" si="24"/>
        <v>1.103388572841949</v>
      </c>
      <c r="O600" s="10">
        <f t="shared" si="24"/>
        <v>1.1003805899143673</v>
      </c>
      <c r="P600" s="10">
        <f t="shared" si="24"/>
        <v>1.0843672456575684</v>
      </c>
      <c r="Q600" s="10">
        <f t="shared" si="24"/>
        <v>1.112239347234814</v>
      </c>
      <c r="R600" s="10">
        <f t="shared" si="24"/>
        <v>0.96860393575698578</v>
      </c>
      <c r="S600" s="10">
        <f t="shared" si="24"/>
        <v>1.149630274032188</v>
      </c>
      <c r="T600" s="10">
        <f t="shared" si="24"/>
        <v>1.0568001411183632</v>
      </c>
      <c r="U600" s="10">
        <f t="shared" si="24"/>
        <v>1.0997429305912596</v>
      </c>
      <c r="V600" s="10">
        <f t="shared" si="24"/>
        <v>1.166098807495741</v>
      </c>
      <c r="W600" s="10">
        <f t="shared" si="24"/>
        <v>1.0069917366150865</v>
      </c>
      <c r="X600" s="10">
        <f t="shared" si="24"/>
        <v>1.0516791044776119</v>
      </c>
      <c r="Y600" s="10">
        <f t="shared" si="24"/>
        <v>1.1007730068272865</v>
      </c>
      <c r="Z600" s="10">
        <f t="shared" si="24"/>
        <v>1.1037824320100031</v>
      </c>
      <c r="AA600" s="10">
        <f t="shared" si="24"/>
        <v>1.0623551167822516</v>
      </c>
      <c r="AB600" s="10">
        <f t="shared" si="24"/>
        <v>1.0345213427268958</v>
      </c>
      <c r="AC600" s="10">
        <f t="shared" si="24"/>
        <v>1.0422446406052963</v>
      </c>
      <c r="AD600" s="10">
        <f t="shared" si="24"/>
        <v>0.99916787264833573</v>
      </c>
    </row>
    <row r="601" spans="1:30" s="12" customFormat="1" ht="16" thickBot="1" x14ac:dyDescent="0.25">
      <c r="B601" s="27"/>
      <c r="C601" s="27" t="s">
        <v>42</v>
      </c>
      <c r="D601" s="27" t="s">
        <v>38</v>
      </c>
      <c r="E601" s="27" t="s">
        <v>34</v>
      </c>
    </row>
    <row r="602" spans="1:30" s="11" customFormat="1" x14ac:dyDescent="0.2">
      <c r="A602" s="11" t="s">
        <v>45</v>
      </c>
      <c r="B602" s="25" t="s">
        <v>46</v>
      </c>
      <c r="C602" s="25" t="s">
        <v>32</v>
      </c>
      <c r="D602" s="25" t="s">
        <v>33</v>
      </c>
      <c r="E602" s="25" t="s">
        <v>34</v>
      </c>
      <c r="F602" s="11" t="str">
        <f>CONCATENATE(E602," ",B602," ",C602," ", D602)</f>
        <v>BMAC 01-159 on-chip simSF</v>
      </c>
      <c r="G602" s="11">
        <f t="shared" ref="G602:AD602" si="25">(G14*1.44)/(AVERAGE(G$18:G$20)*0.2)</f>
        <v>11.311807228915661</v>
      </c>
      <c r="H602" s="11">
        <f t="shared" si="25"/>
        <v>8.43172628304821</v>
      </c>
      <c r="I602" s="11">
        <f t="shared" si="25"/>
        <v>12.786358099878198</v>
      </c>
      <c r="J602" s="11">
        <f t="shared" si="25"/>
        <v>16.942356687898084</v>
      </c>
      <c r="K602" s="11">
        <f t="shared" si="25"/>
        <v>5.371247661534035</v>
      </c>
      <c r="L602" s="11">
        <f t="shared" si="25"/>
        <v>9.5314285714285703</v>
      </c>
      <c r="M602" s="11">
        <f t="shared" si="25"/>
        <v>10.038225255972694</v>
      </c>
      <c r="N602" s="11">
        <f t="shared" si="25"/>
        <v>3514.3408360128615</v>
      </c>
      <c r="O602" s="11">
        <f t="shared" si="25"/>
        <v>5.8235992089650619</v>
      </c>
      <c r="P602" s="11">
        <f t="shared" si="25"/>
        <v>10.268571428571427</v>
      </c>
      <c r="Q602" s="11">
        <f t="shared" si="25"/>
        <v>12.356627555129851</v>
      </c>
      <c r="R602" s="11">
        <f t="shared" si="25"/>
        <v>12.036894271719252</v>
      </c>
      <c r="S602" s="11">
        <f t="shared" si="25"/>
        <v>56.330570758405003</v>
      </c>
      <c r="T602" s="11">
        <f t="shared" si="25"/>
        <v>13.01181866290351</v>
      </c>
      <c r="U602" s="11">
        <f t="shared" si="25"/>
        <v>7.8256684491978596</v>
      </c>
      <c r="V602" s="11">
        <f t="shared" si="25"/>
        <v>22.857479734708914</v>
      </c>
      <c r="W602" s="11">
        <f t="shared" si="25"/>
        <v>9.0777700348432049</v>
      </c>
      <c r="X602" s="11">
        <f t="shared" si="25"/>
        <v>168.50452368281</v>
      </c>
      <c r="Y602" s="11">
        <f t="shared" si="25"/>
        <v>9.8611140031233742</v>
      </c>
      <c r="Z602" s="11">
        <f t="shared" si="25"/>
        <v>11.44724738675958</v>
      </c>
      <c r="AA602" s="11">
        <f t="shared" si="25"/>
        <v>9.0664595552820941</v>
      </c>
      <c r="AB602" s="11">
        <f t="shared" si="25"/>
        <v>10.932731376975168</v>
      </c>
      <c r="AC602" s="11">
        <f t="shared" si="25"/>
        <v>10.185680190930785</v>
      </c>
      <c r="AD602" s="11">
        <f t="shared" si="25"/>
        <v>18.111500354861604</v>
      </c>
    </row>
    <row r="603" spans="1:30" s="10" customFormat="1" x14ac:dyDescent="0.2">
      <c r="A603" s="10" t="s">
        <v>47</v>
      </c>
      <c r="B603" s="26" t="s">
        <v>46</v>
      </c>
      <c r="C603" s="26" t="s">
        <v>32</v>
      </c>
      <c r="D603" s="26" t="s">
        <v>33</v>
      </c>
      <c r="E603" s="26" t="s">
        <v>34</v>
      </c>
      <c r="F603" s="10" t="str">
        <f>CONCATENATE(E603," ",B603," ",C603," ", D603)</f>
        <v>BMAC 01-159 on-chip simSF</v>
      </c>
      <c r="G603" s="10">
        <f t="shared" ref="G603:AD603" si="26">(G15*1.44)/(AVERAGE(G$18:G$20)*0.2)</f>
        <v>10.895421686746987</v>
      </c>
      <c r="H603" s="10">
        <f t="shared" si="26"/>
        <v>8.43172628304821</v>
      </c>
      <c r="I603" s="10">
        <f t="shared" si="26"/>
        <v>13.812423873325212</v>
      </c>
      <c r="J603" s="10">
        <f t="shared" si="26"/>
        <v>16.942356687898084</v>
      </c>
      <c r="K603" s="10">
        <f t="shared" si="26"/>
        <v>9.3188660238883294</v>
      </c>
      <c r="L603" s="10">
        <f t="shared" si="26"/>
        <v>9.5314285714285703</v>
      </c>
      <c r="M603" s="10">
        <f t="shared" si="26"/>
        <v>10.038225255972694</v>
      </c>
      <c r="N603" s="10">
        <f t="shared" si="26"/>
        <v>3514.3408360128615</v>
      </c>
      <c r="O603" s="10">
        <f t="shared" si="26"/>
        <v>6.250758075148318</v>
      </c>
      <c r="P603" s="10">
        <f t="shared" si="26"/>
        <v>10.268571428571427</v>
      </c>
      <c r="Q603" s="10">
        <f t="shared" si="26"/>
        <v>12.356627555129851</v>
      </c>
      <c r="R603" s="10">
        <f t="shared" si="26"/>
        <v>12.490214986379506</v>
      </c>
      <c r="S603" s="10">
        <f t="shared" si="26"/>
        <v>58.150273651290064</v>
      </c>
      <c r="T603" s="10">
        <f t="shared" si="26"/>
        <v>13.01181866290351</v>
      </c>
      <c r="U603" s="10">
        <f t="shared" si="26"/>
        <v>7.8256684491978596</v>
      </c>
      <c r="V603" s="10">
        <f t="shared" si="26"/>
        <v>23.796610169491522</v>
      </c>
      <c r="W603" s="10">
        <f t="shared" si="26"/>
        <v>8.9699999999999989</v>
      </c>
      <c r="X603" s="10">
        <f t="shared" si="26"/>
        <v>153.60830228845131</v>
      </c>
      <c r="Y603" s="10">
        <f t="shared" si="26"/>
        <v>9.2739198334200932</v>
      </c>
      <c r="Z603" s="10">
        <f t="shared" si="26"/>
        <v>10.141463414634146</v>
      </c>
      <c r="AA603" s="10">
        <f t="shared" si="26"/>
        <v>9.0141343433375507</v>
      </c>
      <c r="AB603" s="10">
        <f t="shared" si="26"/>
        <v>11.124153498871332</v>
      </c>
      <c r="AC603" s="10">
        <f t="shared" si="26"/>
        <v>10.516467780429593</v>
      </c>
      <c r="AD603" s="10">
        <f t="shared" si="26"/>
        <v>17.413371185237757</v>
      </c>
    </row>
    <row r="604" spans="1:30" s="10" customFormat="1" x14ac:dyDescent="0.2">
      <c r="A604" s="10" t="s">
        <v>48</v>
      </c>
      <c r="B604" s="26" t="s">
        <v>46</v>
      </c>
      <c r="C604" s="26" t="s">
        <v>32</v>
      </c>
      <c r="D604" s="26" t="s">
        <v>33</v>
      </c>
      <c r="E604" s="26" t="s">
        <v>34</v>
      </c>
      <c r="F604" s="10" t="str">
        <f>CONCATENATE(E604," ",B604," ",C604," ", D604)</f>
        <v>BMAC 01-159 on-chip simSF</v>
      </c>
      <c r="G604" s="10">
        <f t="shared" ref="G604:AD604" si="27">(G16*1.44)/(AVERAGE(G$18:G$20)*0.2)</f>
        <v>11.519999999999998</v>
      </c>
      <c r="H604" s="10">
        <f t="shared" si="27"/>
        <v>9.0699844479004668</v>
      </c>
      <c r="I604" s="10">
        <f t="shared" si="27"/>
        <v>12.786358099878198</v>
      </c>
      <c r="J604" s="10">
        <f t="shared" si="27"/>
        <v>16.942356687898084</v>
      </c>
      <c r="K604" s="10">
        <f t="shared" si="27"/>
        <v>9.3188660238883294</v>
      </c>
      <c r="L604" s="10">
        <f t="shared" si="27"/>
        <v>9.1771428571428562</v>
      </c>
      <c r="M604" s="10">
        <f t="shared" si="27"/>
        <v>9.6819112627986321</v>
      </c>
      <c r="N604" s="10">
        <f t="shared" si="27"/>
        <v>3514.3408360128615</v>
      </c>
      <c r="O604" s="10">
        <f t="shared" si="27"/>
        <v>5.9944627554383638</v>
      </c>
      <c r="P604" s="10">
        <f t="shared" si="27"/>
        <v>10.268571428571427</v>
      </c>
      <c r="Q604" s="10">
        <f t="shared" si="27"/>
        <v>13.31961599582036</v>
      </c>
      <c r="R604" s="10">
        <f t="shared" si="27"/>
        <v>12.71535598726196</v>
      </c>
      <c r="S604" s="10">
        <f t="shared" si="27"/>
        <v>56.938545738858494</v>
      </c>
      <c r="T604" s="10">
        <f t="shared" si="27"/>
        <v>12.634609278532368</v>
      </c>
      <c r="U604" s="10">
        <f t="shared" si="27"/>
        <v>7.8256684491978596</v>
      </c>
      <c r="V604" s="10">
        <f t="shared" si="27"/>
        <v>22.76728076639646</v>
      </c>
      <c r="W604" s="10">
        <f t="shared" si="27"/>
        <v>8.6211846689895459</v>
      </c>
      <c r="X604" s="10">
        <f t="shared" si="27"/>
        <v>177.31772219265568</v>
      </c>
      <c r="Y604" s="10">
        <f t="shared" si="27"/>
        <v>10.454554919312859</v>
      </c>
      <c r="Z604" s="10">
        <f t="shared" si="27"/>
        <v>10.141463414634146</v>
      </c>
      <c r="AA604" s="10">
        <f t="shared" si="27"/>
        <v>9.0664595552820941</v>
      </c>
      <c r="AB604" s="10">
        <f t="shared" si="27"/>
        <v>10.645598194130926</v>
      </c>
      <c r="AC604" s="10">
        <f t="shared" si="27"/>
        <v>10.636754176610978</v>
      </c>
      <c r="AD604" s="10">
        <f t="shared" si="27"/>
        <v>17.413371185237757</v>
      </c>
    </row>
    <row r="605" spans="1:30" s="10" customFormat="1" x14ac:dyDescent="0.2">
      <c r="B605" s="26"/>
      <c r="C605" s="26" t="s">
        <v>32</v>
      </c>
      <c r="D605" s="26" t="s">
        <v>33</v>
      </c>
      <c r="E605" s="26" t="s">
        <v>34</v>
      </c>
    </row>
    <row r="606" spans="1:30" s="10" customFormat="1" x14ac:dyDescent="0.2">
      <c r="B606" s="26"/>
      <c r="C606" s="26" t="s">
        <v>32</v>
      </c>
      <c r="D606" s="26" t="s">
        <v>38</v>
      </c>
      <c r="E606" s="26" t="s">
        <v>34</v>
      </c>
    </row>
    <row r="607" spans="1:30" s="10" customFormat="1" x14ac:dyDescent="0.2">
      <c r="B607" s="26"/>
      <c r="C607" s="26" t="s">
        <v>32</v>
      </c>
      <c r="D607" s="26" t="s">
        <v>38</v>
      </c>
      <c r="E607" s="26" t="s">
        <v>34</v>
      </c>
    </row>
    <row r="608" spans="1:30" s="10" customFormat="1" x14ac:dyDescent="0.2">
      <c r="B608" s="26"/>
      <c r="C608" s="26" t="s">
        <v>32</v>
      </c>
      <c r="D608" s="26" t="s">
        <v>38</v>
      </c>
      <c r="E608" s="26" t="s">
        <v>34</v>
      </c>
    </row>
    <row r="609" spans="1:30" s="10" customFormat="1" x14ac:dyDescent="0.2">
      <c r="B609" s="26"/>
      <c r="C609" s="26" t="s">
        <v>32</v>
      </c>
      <c r="D609" s="26" t="s">
        <v>38</v>
      </c>
      <c r="E609" s="26" t="s">
        <v>34</v>
      </c>
    </row>
    <row r="610" spans="1:30" s="10" customFormat="1" x14ac:dyDescent="0.2">
      <c r="B610" s="26"/>
      <c r="C610" s="26" t="s">
        <v>42</v>
      </c>
      <c r="D610" s="26" t="s">
        <v>33</v>
      </c>
      <c r="E610" s="26" t="s">
        <v>34</v>
      </c>
    </row>
    <row r="611" spans="1:30" s="10" customFormat="1" x14ac:dyDescent="0.2">
      <c r="B611" s="26"/>
      <c r="C611" s="26" t="s">
        <v>42</v>
      </c>
      <c r="D611" s="26" t="s">
        <v>33</v>
      </c>
      <c r="E611" s="26" t="s">
        <v>34</v>
      </c>
    </row>
    <row r="612" spans="1:30" s="10" customFormat="1" x14ac:dyDescent="0.2">
      <c r="B612" s="26"/>
      <c r="C612" s="26" t="s">
        <v>42</v>
      </c>
      <c r="D612" s="26" t="s">
        <v>33</v>
      </c>
      <c r="E612" s="26" t="s">
        <v>34</v>
      </c>
    </row>
    <row r="613" spans="1:30" s="10" customFormat="1" x14ac:dyDescent="0.2">
      <c r="B613" s="26"/>
      <c r="C613" s="26" t="s">
        <v>42</v>
      </c>
      <c r="D613" s="26" t="s">
        <v>33</v>
      </c>
      <c r="E613" s="26" t="s">
        <v>34</v>
      </c>
    </row>
    <row r="614" spans="1:30" s="10" customFormat="1" x14ac:dyDescent="0.2">
      <c r="A614" s="10" t="s">
        <v>49</v>
      </c>
      <c r="B614" s="26" t="s">
        <v>46</v>
      </c>
      <c r="C614" s="26" t="s">
        <v>42</v>
      </c>
      <c r="D614" s="26" t="s">
        <v>38</v>
      </c>
      <c r="E614" s="26" t="s">
        <v>34</v>
      </c>
      <c r="F614" s="10" t="str">
        <f>CONCATENATE(E614," ",B614," ",C614," ", D614)</f>
        <v>BMAC 01-159 2D ctrl</v>
      </c>
      <c r="G614" s="10">
        <f t="shared" ref="G614:AD614" si="28">(G18)/(AVERAGE(G$18:G$20))</f>
        <v>1</v>
      </c>
      <c r="H614" s="10">
        <f t="shared" si="28"/>
        <v>1.0824261275272162</v>
      </c>
      <c r="I614" s="10">
        <f t="shared" si="28"/>
        <v>1.0852618757612669</v>
      </c>
      <c r="J614" s="10">
        <f t="shared" si="28"/>
        <v>0.95501592356687892</v>
      </c>
      <c r="K614" s="10">
        <f t="shared" si="28"/>
        <v>2.0864872643545835</v>
      </c>
      <c r="L614" s="10">
        <f t="shared" si="28"/>
        <v>1.1301587301587301</v>
      </c>
      <c r="M614" s="10">
        <f t="shared" si="28"/>
        <v>1</v>
      </c>
      <c r="N614" s="10">
        <f t="shared" si="28"/>
        <v>1.103388572841949</v>
      </c>
      <c r="O614" s="10">
        <f t="shared" si="28"/>
        <v>1.5098879367172049</v>
      </c>
      <c r="P614" s="10">
        <f t="shared" si="28"/>
        <v>1.0404761904761906</v>
      </c>
      <c r="Q614" s="10">
        <f t="shared" si="28"/>
        <v>1.0794566471471798</v>
      </c>
      <c r="R614" s="10">
        <f t="shared" si="28"/>
        <v>0.83917586422989865</v>
      </c>
      <c r="S614" s="10">
        <f t="shared" si="28"/>
        <v>1.236708365910868</v>
      </c>
      <c r="T614" s="10">
        <f t="shared" si="28"/>
        <v>1.0568001411183632</v>
      </c>
      <c r="U614" s="10">
        <f t="shared" si="28"/>
        <v>1.2232620320855614</v>
      </c>
      <c r="V614" s="10">
        <f t="shared" si="28"/>
        <v>1.339719970523213</v>
      </c>
      <c r="W614" s="10">
        <f t="shared" si="28"/>
        <v>1.0133420441347269</v>
      </c>
      <c r="X614" s="10">
        <f t="shared" si="28"/>
        <v>1</v>
      </c>
      <c r="Y614" s="10">
        <f t="shared" si="28"/>
        <v>1.1284053444386606</v>
      </c>
      <c r="Z614" s="10">
        <f t="shared" si="28"/>
        <v>1.056794425087108</v>
      </c>
      <c r="AA614" s="10">
        <f t="shared" si="28"/>
        <v>0.58485094536596682</v>
      </c>
      <c r="AB614" s="10">
        <f t="shared" si="28"/>
        <v>1.0697266114873338</v>
      </c>
      <c r="AC614" s="10">
        <f t="shared" si="28"/>
        <v>0.89200477326968974</v>
      </c>
      <c r="AD614" s="10">
        <f t="shared" si="28"/>
        <v>0.72962384669978708</v>
      </c>
    </row>
    <row r="615" spans="1:30" s="10" customFormat="1" x14ac:dyDescent="0.2">
      <c r="A615" s="10" t="s">
        <v>50</v>
      </c>
      <c r="B615" s="26" t="s">
        <v>46</v>
      </c>
      <c r="C615" s="26" t="s">
        <v>42</v>
      </c>
      <c r="D615" s="26" t="s">
        <v>38</v>
      </c>
      <c r="E615" s="26" t="s">
        <v>34</v>
      </c>
      <c r="F615" s="10" t="str">
        <f>CONCATENATE(E615," ",B615," ",C615," ", D615)</f>
        <v>BMAC 01-159 2D ctrl</v>
      </c>
      <c r="G615" s="10">
        <f t="shared" ref="G615:AD615" si="29">(G19)/(AVERAGE(G$18:G$20))</f>
        <v>1.0554216867469879</v>
      </c>
      <c r="H615" s="10">
        <f t="shared" si="29"/>
        <v>1.0824261275272162</v>
      </c>
      <c r="I615" s="10">
        <f t="shared" si="29"/>
        <v>0.95736906211936657</v>
      </c>
      <c r="J615" s="10">
        <f t="shared" si="29"/>
        <v>1</v>
      </c>
      <c r="K615" s="10">
        <f t="shared" si="29"/>
        <v>0.63073823571736942</v>
      </c>
      <c r="L615" s="10">
        <f t="shared" si="29"/>
        <v>0.93492063492063493</v>
      </c>
      <c r="M615" s="10">
        <f t="shared" si="29"/>
        <v>1</v>
      </c>
      <c r="N615" s="10">
        <f t="shared" si="29"/>
        <v>0.94830571357902549</v>
      </c>
      <c r="O615" s="10">
        <f t="shared" si="29"/>
        <v>0.78609096901779829</v>
      </c>
      <c r="P615" s="10">
        <f t="shared" si="29"/>
        <v>0.91904761904761911</v>
      </c>
      <c r="Q615" s="10">
        <f t="shared" si="29"/>
        <v>0.96027167642640998</v>
      </c>
      <c r="R615" s="10">
        <f t="shared" si="29"/>
        <v>1.0122520494686089</v>
      </c>
      <c r="S615" s="10">
        <f t="shared" si="29"/>
        <v>0.83150899139953094</v>
      </c>
      <c r="T615" s="10">
        <f t="shared" si="29"/>
        <v>1.0568001411183632</v>
      </c>
      <c r="U615" s="10">
        <f t="shared" si="29"/>
        <v>0.95320855614973254</v>
      </c>
      <c r="V615" s="10">
        <f t="shared" si="29"/>
        <v>0.8828297715549005</v>
      </c>
      <c r="W615" s="10">
        <f t="shared" si="29"/>
        <v>0.99150696864111498</v>
      </c>
      <c r="X615" s="10">
        <f t="shared" si="29"/>
        <v>1</v>
      </c>
      <c r="Y615" s="10">
        <f t="shared" si="29"/>
        <v>0.89814332812771125</v>
      </c>
      <c r="Z615" s="10">
        <f t="shared" si="29"/>
        <v>0.97160278745644602</v>
      </c>
      <c r="AA615" s="10">
        <f t="shared" si="29"/>
        <v>1.2150814744582239</v>
      </c>
      <c r="AB615" s="10">
        <f t="shared" si="29"/>
        <v>0.95209430649611249</v>
      </c>
      <c r="AC615" s="10">
        <f t="shared" si="29"/>
        <v>1.0411694510739857</v>
      </c>
      <c r="AD615" s="10">
        <f t="shared" si="29"/>
        <v>1.0943506032647268</v>
      </c>
    </row>
    <row r="616" spans="1:30" s="10" customFormat="1" x14ac:dyDescent="0.2">
      <c r="A616" s="10" t="s">
        <v>51</v>
      </c>
      <c r="B616" s="26" t="s">
        <v>46</v>
      </c>
      <c r="C616" s="26" t="s">
        <v>42</v>
      </c>
      <c r="D616" s="26" t="s">
        <v>38</v>
      </c>
      <c r="E616" s="26" t="s">
        <v>34</v>
      </c>
      <c r="F616" s="10" t="str">
        <f>CONCATENATE(E616," ",B616," ",C616," ", D616)</f>
        <v>BMAC 01-159 2D ctrl</v>
      </c>
      <c r="G616" s="10">
        <f t="shared" ref="G616:AD616" si="30">(G20)/(AVERAGE(G$18:G$20))</f>
        <v>0.944578313253012</v>
      </c>
      <c r="H616" s="10">
        <f t="shared" si="30"/>
        <v>0.83514774494556776</v>
      </c>
      <c r="I616" s="10">
        <f t="shared" si="30"/>
        <v>0.95736906211936657</v>
      </c>
      <c r="J616" s="10">
        <f t="shared" si="30"/>
        <v>1.0449840764331211</v>
      </c>
      <c r="K616" s="10">
        <f t="shared" si="30"/>
        <v>0.28277449992804721</v>
      </c>
      <c r="L616" s="10">
        <f t="shared" si="30"/>
        <v>0.93492063492063493</v>
      </c>
      <c r="M616" s="10">
        <f t="shared" si="30"/>
        <v>1</v>
      </c>
      <c r="N616" s="10">
        <f t="shared" si="30"/>
        <v>0.94830571357902549</v>
      </c>
      <c r="O616" s="10">
        <f t="shared" si="30"/>
        <v>0.70402109426499671</v>
      </c>
      <c r="P616" s="10">
        <f t="shared" si="30"/>
        <v>1.0404761904761906</v>
      </c>
      <c r="Q616" s="10">
        <f t="shared" si="30"/>
        <v>0.96027167642640998</v>
      </c>
      <c r="R616" s="10">
        <f t="shared" si="30"/>
        <v>1.1485720863014925</v>
      </c>
      <c r="S616" s="10">
        <f t="shared" si="30"/>
        <v>0.93178264268960143</v>
      </c>
      <c r="T616" s="10">
        <f t="shared" si="30"/>
        <v>0.88639971776327409</v>
      </c>
      <c r="U616" s="10">
        <f t="shared" si="30"/>
        <v>0.82352941176470584</v>
      </c>
      <c r="V616" s="10">
        <f t="shared" si="30"/>
        <v>0.77745025792188649</v>
      </c>
      <c r="W616" s="10">
        <f t="shared" si="30"/>
        <v>0.99515098722415796</v>
      </c>
      <c r="X616" s="10">
        <f t="shared" si="30"/>
        <v>1</v>
      </c>
      <c r="Y616" s="10">
        <f t="shared" si="30"/>
        <v>0.97345132743362839</v>
      </c>
      <c r="Z616" s="10">
        <f t="shared" si="30"/>
        <v>0.97160278745644602</v>
      </c>
      <c r="AA616" s="10">
        <f t="shared" si="30"/>
        <v>1.2000675801758094</v>
      </c>
      <c r="AB616" s="10">
        <f t="shared" si="30"/>
        <v>0.9781790820165539</v>
      </c>
      <c r="AC616" s="10">
        <f t="shared" si="30"/>
        <v>1.0668257756563246</v>
      </c>
      <c r="AD616" s="10">
        <f t="shared" si="30"/>
        <v>1.1760255500354861</v>
      </c>
    </row>
    <row r="617" spans="1:30" s="12" customFormat="1" ht="16" thickBot="1" x14ac:dyDescent="0.25">
      <c r="B617" s="27"/>
      <c r="C617" s="27" t="s">
        <v>42</v>
      </c>
      <c r="D617" s="27" t="s">
        <v>38</v>
      </c>
      <c r="E617" s="27" t="s">
        <v>34</v>
      </c>
    </row>
    <row r="618" spans="1:30" s="10" customFormat="1" x14ac:dyDescent="0.2">
      <c r="A618" s="10" t="s">
        <v>52</v>
      </c>
      <c r="B618" s="26" t="s">
        <v>53</v>
      </c>
      <c r="C618" s="26" t="s">
        <v>32</v>
      </c>
      <c r="D618" s="26" t="s">
        <v>33</v>
      </c>
      <c r="E618" s="26" t="s">
        <v>34</v>
      </c>
      <c r="F618" s="10" t="str">
        <f>CONCATENATE(E618," ",B618," ",C618," ", D618)</f>
        <v>BMAC 01-160 on-chip simSF</v>
      </c>
      <c r="G618" s="10">
        <f t="shared" ref="G618:AD618" si="31">(G22*1.44)/(AVERAGE(G$30:G$32)*0.2)</f>
        <v>13.860853080568717</v>
      </c>
      <c r="H618" s="10">
        <f t="shared" si="31"/>
        <v>10.860335195530725</v>
      </c>
      <c r="I618" s="10">
        <f t="shared" si="31"/>
        <v>14.427480916030532</v>
      </c>
      <c r="J618" s="10">
        <f t="shared" si="31"/>
        <v>15.633642052565703</v>
      </c>
      <c r="K618" s="10">
        <f t="shared" si="31"/>
        <v>50.923281965847551</v>
      </c>
      <c r="L618" s="10">
        <f t="shared" si="31"/>
        <v>8.9152354570637105</v>
      </c>
      <c r="M618" s="10">
        <f t="shared" si="31"/>
        <v>10.200693641618496</v>
      </c>
      <c r="N618" s="10">
        <f t="shared" si="31"/>
        <v>3511.735046959961</v>
      </c>
      <c r="O618" s="10">
        <f t="shared" si="31"/>
        <v>8.1693625118934339</v>
      </c>
      <c r="P618" s="10">
        <f t="shared" si="31"/>
        <v>11.17305699481865</v>
      </c>
      <c r="Q618" s="10">
        <f t="shared" si="31"/>
        <v>12.810669569951004</v>
      </c>
      <c r="R618" s="10">
        <f t="shared" si="31"/>
        <v>7.1835876051253722</v>
      </c>
      <c r="S618" s="10">
        <f t="shared" si="31"/>
        <v>56.54145280556763</v>
      </c>
      <c r="T618" s="10">
        <f t="shared" si="31"/>
        <v>12.388982196842457</v>
      </c>
      <c r="U618" s="10">
        <f t="shared" si="31"/>
        <v>9.2720048163756772</v>
      </c>
      <c r="V618" s="10">
        <f t="shared" si="31"/>
        <v>36.338937165371455</v>
      </c>
      <c r="W618" s="10">
        <f t="shared" si="31"/>
        <v>8.2019778856329619</v>
      </c>
      <c r="X618" s="10">
        <f t="shared" si="31"/>
        <v>125.653547831083</v>
      </c>
      <c r="Y618" s="10">
        <f t="shared" si="31"/>
        <v>9.7790192729934127</v>
      </c>
      <c r="Z618" s="10">
        <f t="shared" si="31"/>
        <v>11.43927576601671</v>
      </c>
      <c r="AA618" s="10">
        <f t="shared" si="31"/>
        <v>7.5338524505126623</v>
      </c>
      <c r="AB618" s="10">
        <f t="shared" si="31"/>
        <v>11.324307850796238</v>
      </c>
      <c r="AC618" s="10">
        <f t="shared" si="31"/>
        <v>8.5481276005547855</v>
      </c>
      <c r="AD618" s="10">
        <f t="shared" si="31"/>
        <v>14.129248488338611</v>
      </c>
    </row>
    <row r="619" spans="1:30" s="10" customFormat="1" x14ac:dyDescent="0.2">
      <c r="A619" s="10" t="s">
        <v>54</v>
      </c>
      <c r="B619" s="26" t="s">
        <v>53</v>
      </c>
      <c r="C619" s="26" t="s">
        <v>32</v>
      </c>
      <c r="D619" s="26" t="s">
        <v>33</v>
      </c>
      <c r="E619" s="26" t="s">
        <v>34</v>
      </c>
      <c r="F619" s="10" t="str">
        <f>CONCATENATE(E619," ",B619," ",C619," ", D619)</f>
        <v>BMAC 01-160 on-chip simSF</v>
      </c>
      <c r="G619" s="10">
        <f t="shared" ref="G619:AD619" si="32">(G23*1.44)/(AVERAGE(G$30:G$32)*0.2)</f>
        <v>12.857630331753553</v>
      </c>
      <c r="H619" s="10">
        <f t="shared" si="32"/>
        <v>10.096089385474858</v>
      </c>
      <c r="I619" s="10">
        <f t="shared" si="32"/>
        <v>13.355725190839694</v>
      </c>
      <c r="J619" s="10">
        <f t="shared" si="32"/>
        <v>16.32300375469336</v>
      </c>
      <c r="K619" s="10">
        <f t="shared" si="32"/>
        <v>27.195668471470217</v>
      </c>
      <c r="L619" s="10">
        <f t="shared" si="32"/>
        <v>9.2243767313019394</v>
      </c>
      <c r="M619" s="10">
        <f t="shared" si="32"/>
        <v>10.200693641618496</v>
      </c>
      <c r="N619" s="10">
        <f t="shared" si="32"/>
        <v>3511.735046959961</v>
      </c>
      <c r="O619" s="10">
        <f t="shared" si="32"/>
        <v>9.145575642245479</v>
      </c>
      <c r="P619" s="10">
        <f t="shared" si="32"/>
        <v>12.230051813471501</v>
      </c>
      <c r="Q619" s="10">
        <f t="shared" si="32"/>
        <v>12.810669569951004</v>
      </c>
      <c r="R619" s="10">
        <f t="shared" si="32"/>
        <v>6.9044648622575595</v>
      </c>
      <c r="S619" s="10">
        <f t="shared" si="32"/>
        <v>55.850891692040008</v>
      </c>
      <c r="T619" s="10">
        <f t="shared" si="32"/>
        <v>13.749412159892506</v>
      </c>
      <c r="U619" s="10">
        <f t="shared" si="32"/>
        <v>11.898856110776642</v>
      </c>
      <c r="V619" s="10">
        <f t="shared" si="32"/>
        <v>37.504985436482514</v>
      </c>
      <c r="W619" s="10">
        <f t="shared" si="32"/>
        <v>7.5485311827172215</v>
      </c>
      <c r="X619" s="10">
        <f t="shared" si="32"/>
        <v>162.16029876472277</v>
      </c>
      <c r="Y619" s="10">
        <f t="shared" si="32"/>
        <v>10.398194681629667</v>
      </c>
      <c r="Z619" s="10">
        <f t="shared" si="32"/>
        <v>11.43927576601671</v>
      </c>
      <c r="AA619" s="10">
        <f t="shared" si="32"/>
        <v>7.124745640862284</v>
      </c>
      <c r="AB619" s="10">
        <f t="shared" si="32"/>
        <v>10.735562518779242</v>
      </c>
      <c r="AC619" s="10">
        <f t="shared" si="32"/>
        <v>8.0488210818307895</v>
      </c>
      <c r="AD619" s="10">
        <f t="shared" si="32"/>
        <v>13.590399078606389</v>
      </c>
    </row>
    <row r="620" spans="1:30" s="10" customFormat="1" x14ac:dyDescent="0.2">
      <c r="A620" s="10" t="s">
        <v>55</v>
      </c>
      <c r="B620" s="26" t="s">
        <v>53</v>
      </c>
      <c r="C620" s="26" t="s">
        <v>32</v>
      </c>
      <c r="D620" s="26" t="s">
        <v>33</v>
      </c>
      <c r="E620" s="26" t="s">
        <v>34</v>
      </c>
      <c r="F620" s="10" t="str">
        <f>CONCATENATE(E620," ",B620," ",C620," ", D620)</f>
        <v>BMAC 01-160 on-chip simSF</v>
      </c>
      <c r="G620" s="10">
        <f t="shared" ref="G620:AD620" si="33">(G24*1.44)/(AVERAGE(G$30:G$32)*0.2)</f>
        <v>14.864075829383882</v>
      </c>
      <c r="H620" s="10">
        <f t="shared" si="33"/>
        <v>12.388826815642457</v>
      </c>
      <c r="I620" s="10">
        <f t="shared" si="33"/>
        <v>14.427480916030532</v>
      </c>
      <c r="J620" s="10">
        <f t="shared" si="33"/>
        <v>17.531414267834787</v>
      </c>
      <c r="K620" s="10">
        <f t="shared" si="33"/>
        <v>56.042149104539767</v>
      </c>
      <c r="L620" s="10">
        <f t="shared" si="33"/>
        <v>10.740166204986149</v>
      </c>
      <c r="M620" s="10">
        <f t="shared" si="33"/>
        <v>10.949826589595375</v>
      </c>
      <c r="N620" s="10">
        <f t="shared" si="33"/>
        <v>3511.735046959961</v>
      </c>
      <c r="O620" s="10">
        <f t="shared" si="33"/>
        <v>9.3921979067554702</v>
      </c>
      <c r="P620" s="10">
        <f t="shared" si="33"/>
        <v>12.230051813471501</v>
      </c>
      <c r="Q620" s="10">
        <f t="shared" si="33"/>
        <v>13.749072484401824</v>
      </c>
      <c r="R620" s="10">
        <f t="shared" si="33"/>
        <v>8.3442744112590148</v>
      </c>
      <c r="S620" s="10">
        <f t="shared" si="33"/>
        <v>62.676642018268794</v>
      </c>
      <c r="T620" s="10">
        <f t="shared" si="33"/>
        <v>13.749412159892506</v>
      </c>
      <c r="U620" s="10">
        <f t="shared" si="33"/>
        <v>10.572426249247442</v>
      </c>
      <c r="V620" s="10">
        <f t="shared" si="33"/>
        <v>39.140933757145788</v>
      </c>
      <c r="W620" s="10">
        <f t="shared" si="33"/>
        <v>7.949841258256396</v>
      </c>
      <c r="X620" s="10">
        <f t="shared" si="33"/>
        <v>192.77219189887961</v>
      </c>
      <c r="Y620" s="10">
        <f t="shared" si="33"/>
        <v>11.023957062698219</v>
      </c>
      <c r="Z620" s="10">
        <f t="shared" si="33"/>
        <v>11.43927576601671</v>
      </c>
      <c r="AA620" s="10">
        <f t="shared" si="33"/>
        <v>7.5102756269662319</v>
      </c>
      <c r="AB620" s="10">
        <f t="shared" si="33"/>
        <v>11.520865347469631</v>
      </c>
      <c r="AC620" s="10">
        <f t="shared" si="33"/>
        <v>8.7345353675450763</v>
      </c>
      <c r="AD620" s="10">
        <f t="shared" si="33"/>
        <v>17.941496112870716</v>
      </c>
    </row>
    <row r="621" spans="1:30" s="10" customFormat="1" x14ac:dyDescent="0.2">
      <c r="B621" s="26"/>
      <c r="C621" s="26" t="s">
        <v>32</v>
      </c>
      <c r="D621" s="26" t="s">
        <v>33</v>
      </c>
      <c r="E621" s="26" t="s">
        <v>34</v>
      </c>
    </row>
    <row r="622" spans="1:30" s="10" customFormat="1" x14ac:dyDescent="0.2">
      <c r="B622" s="26"/>
      <c r="C622" s="26" t="s">
        <v>32</v>
      </c>
      <c r="D622" s="26" t="s">
        <v>38</v>
      </c>
      <c r="E622" s="26" t="s">
        <v>34</v>
      </c>
    </row>
    <row r="623" spans="1:30" s="10" customFormat="1" x14ac:dyDescent="0.2">
      <c r="B623" s="26"/>
      <c r="C623" s="26" t="s">
        <v>32</v>
      </c>
      <c r="D623" s="26" t="s">
        <v>38</v>
      </c>
      <c r="E623" s="26" t="s">
        <v>34</v>
      </c>
    </row>
    <row r="624" spans="1:30" s="10" customFormat="1" x14ac:dyDescent="0.2">
      <c r="B624" s="26"/>
      <c r="C624" s="26" t="s">
        <v>32</v>
      </c>
      <c r="D624" s="26" t="s">
        <v>38</v>
      </c>
      <c r="E624" s="26" t="s">
        <v>34</v>
      </c>
    </row>
    <row r="625" spans="1:30" s="10" customFormat="1" x14ac:dyDescent="0.2">
      <c r="B625" s="26"/>
      <c r="C625" s="26" t="s">
        <v>32</v>
      </c>
      <c r="D625" s="26" t="s">
        <v>38</v>
      </c>
      <c r="E625" s="26" t="s">
        <v>34</v>
      </c>
    </row>
    <row r="626" spans="1:30" s="10" customFormat="1" x14ac:dyDescent="0.2">
      <c r="A626" s="10" t="s">
        <v>56</v>
      </c>
      <c r="B626" s="26" t="s">
        <v>53</v>
      </c>
      <c r="C626" s="26" t="s">
        <v>42</v>
      </c>
      <c r="D626" s="26" t="s">
        <v>33</v>
      </c>
      <c r="E626" s="26" t="s">
        <v>34</v>
      </c>
      <c r="F626" s="10" t="str">
        <f>CONCATENATE(E626," ",B626," ",C626," ", D626)</f>
        <v>BMAC 01-160 2D simSF</v>
      </c>
      <c r="G626" s="10">
        <f t="shared" ref="G626:AD626" si="34">(G26)/(AVERAGE(G$30:G$32))</f>
        <v>1.7857819905213268</v>
      </c>
      <c r="H626" s="10">
        <f t="shared" si="34"/>
        <v>3.9106145251396649</v>
      </c>
      <c r="I626" s="10">
        <f t="shared" si="34"/>
        <v>1.4122137404580153</v>
      </c>
      <c r="J626" s="10">
        <f t="shared" si="34"/>
        <v>1.6550688360450561</v>
      </c>
      <c r="K626" s="10">
        <f t="shared" si="34"/>
        <v>8.592669720949603</v>
      </c>
      <c r="L626" s="10">
        <f t="shared" si="34"/>
        <v>1.2382271468144044</v>
      </c>
      <c r="M626" s="10">
        <f t="shared" si="34"/>
        <v>1.2138728323699421</v>
      </c>
      <c r="N626" s="10">
        <f t="shared" si="34"/>
        <v>487.74097874443902</v>
      </c>
      <c r="O626" s="10">
        <f t="shared" si="34"/>
        <v>1.1674595623215984</v>
      </c>
      <c r="P626" s="10">
        <f t="shared" si="34"/>
        <v>1.2677029360967185</v>
      </c>
      <c r="Q626" s="10">
        <f t="shared" si="34"/>
        <v>1.398873581508312</v>
      </c>
      <c r="R626" s="10">
        <f t="shared" si="34"/>
        <v>1.0742976730435596</v>
      </c>
      <c r="S626" s="10">
        <f t="shared" si="34"/>
        <v>6.1441931274467159</v>
      </c>
      <c r="T626" s="10">
        <f t="shared" si="34"/>
        <v>1.6199193819281155</v>
      </c>
      <c r="U626" s="10">
        <f t="shared" si="34"/>
        <v>1.2877784467188442</v>
      </c>
      <c r="V626" s="10">
        <f t="shared" si="34"/>
        <v>1.0681161697344725</v>
      </c>
      <c r="W626" s="10">
        <f t="shared" si="34"/>
        <v>1.3091130533153306</v>
      </c>
      <c r="X626" s="10">
        <f t="shared" si="34"/>
        <v>2.9294024705544381</v>
      </c>
      <c r="Y626" s="10">
        <f t="shared" si="34"/>
        <v>1.1075262259087582</v>
      </c>
      <c r="Z626" s="10">
        <f t="shared" si="34"/>
        <v>1.4075557103064067</v>
      </c>
      <c r="AA626" s="10">
        <f t="shared" si="34"/>
        <v>1.2660356212383121</v>
      </c>
      <c r="AB626" s="10">
        <f t="shared" si="34"/>
        <v>1.4501008713568269</v>
      </c>
      <c r="AC626" s="10">
        <f t="shared" si="34"/>
        <v>1.4641701340730466</v>
      </c>
      <c r="AD626" s="10">
        <f t="shared" si="34"/>
        <v>1.3399712064497551</v>
      </c>
    </row>
    <row r="627" spans="1:30" s="10" customFormat="1" x14ac:dyDescent="0.2">
      <c r="A627" s="10" t="s">
        <v>57</v>
      </c>
      <c r="B627" s="26" t="s">
        <v>53</v>
      </c>
      <c r="C627" s="26" t="s">
        <v>42</v>
      </c>
      <c r="D627" s="26" t="s">
        <v>33</v>
      </c>
      <c r="E627" s="26" t="s">
        <v>34</v>
      </c>
      <c r="F627" s="10" t="str">
        <f>CONCATENATE(E627," ",B627," ",C627," ", D627)</f>
        <v>BMAC 01-160 2D simSF</v>
      </c>
      <c r="G627" s="10">
        <f t="shared" ref="G627:AD627" si="35">(G27)/(AVERAGE(G$30:G$32))</f>
        <v>1.6464454976303315</v>
      </c>
      <c r="H627" s="10">
        <f t="shared" si="35"/>
        <v>1.5083798882681565</v>
      </c>
      <c r="I627" s="10">
        <f t="shared" si="35"/>
        <v>1.133587786259542</v>
      </c>
      <c r="J627" s="10">
        <f t="shared" si="35"/>
        <v>1.6550688360450561</v>
      </c>
      <c r="K627" s="10">
        <f t="shared" si="35"/>
        <v>4.4493960849645982</v>
      </c>
      <c r="L627" s="10">
        <f t="shared" si="35"/>
        <v>1.2382271468144044</v>
      </c>
      <c r="M627" s="10">
        <f t="shared" si="35"/>
        <v>1.115028901734104</v>
      </c>
      <c r="N627" s="10">
        <f t="shared" si="35"/>
        <v>487.74097874443902</v>
      </c>
      <c r="O627" s="10">
        <f t="shared" si="35"/>
        <v>1.1346336822074214</v>
      </c>
      <c r="P627" s="10">
        <f t="shared" si="35"/>
        <v>1.1321243523316062</v>
      </c>
      <c r="Q627" s="10">
        <f t="shared" si="35"/>
        <v>1.2762028390770905</v>
      </c>
      <c r="R627" s="10">
        <f t="shared" si="35"/>
        <v>0.95895345309132785</v>
      </c>
      <c r="S627" s="10">
        <f t="shared" si="35"/>
        <v>5.893649412788168</v>
      </c>
      <c r="T627" s="10">
        <f t="shared" si="35"/>
        <v>1.2803157541148806</v>
      </c>
      <c r="U627" s="10">
        <f t="shared" si="35"/>
        <v>0.94370860927152322</v>
      </c>
      <c r="V627" s="10">
        <f t="shared" si="35"/>
        <v>1.0482227674308988</v>
      </c>
      <c r="W627" s="10">
        <f t="shared" si="35"/>
        <v>1.2060814509360291</v>
      </c>
      <c r="X627" s="10">
        <f t="shared" si="35"/>
        <v>2.9294024705544381</v>
      </c>
      <c r="Y627" s="10">
        <f t="shared" si="35"/>
        <v>1.1075262259087582</v>
      </c>
      <c r="Z627" s="10">
        <f t="shared" si="35"/>
        <v>1.2294568245125348</v>
      </c>
      <c r="AA627" s="10">
        <f t="shared" si="35"/>
        <v>1.0945179998451122</v>
      </c>
      <c r="AB627" s="10">
        <f t="shared" si="35"/>
        <v>1.3957591106151004</v>
      </c>
      <c r="AC627" s="10">
        <f t="shared" si="35"/>
        <v>1.3851132686084142</v>
      </c>
      <c r="AD627" s="10">
        <f t="shared" si="35"/>
        <v>1.3399712064497551</v>
      </c>
    </row>
    <row r="628" spans="1:30" s="10" customFormat="1" x14ac:dyDescent="0.2">
      <c r="A628" s="10" t="s">
        <v>58</v>
      </c>
      <c r="B628" s="26" t="s">
        <v>53</v>
      </c>
      <c r="C628" s="26" t="s">
        <v>42</v>
      </c>
      <c r="D628" s="26" t="s">
        <v>33</v>
      </c>
      <c r="E628" s="26" t="s">
        <v>34</v>
      </c>
      <c r="F628" s="10" t="str">
        <f>CONCATENATE(E628," ",B628," ",C628," ", D628)</f>
        <v>BMAC 01-160 2D simSF</v>
      </c>
      <c r="G628" s="10">
        <f t="shared" ref="G628:AD628" si="36">(G28)/(AVERAGE(G$30:G$32))</f>
        <v>1.5127962085308055</v>
      </c>
      <c r="H628" s="10">
        <f t="shared" si="36"/>
        <v>2.0502793296089385</v>
      </c>
      <c r="I628" s="10">
        <f t="shared" si="36"/>
        <v>1.133587786259542</v>
      </c>
      <c r="J628" s="10">
        <f t="shared" si="36"/>
        <v>1.5630788485607008</v>
      </c>
      <c r="K628" s="10">
        <f t="shared" si="36"/>
        <v>3.2367763431903374</v>
      </c>
      <c r="L628" s="10">
        <f t="shared" si="36"/>
        <v>1.1551246537396123</v>
      </c>
      <c r="M628" s="10">
        <f t="shared" si="36"/>
        <v>1.115028901734104</v>
      </c>
      <c r="N628" s="10">
        <f t="shared" si="36"/>
        <v>487.74097874443902</v>
      </c>
      <c r="O628" s="10">
        <f t="shared" si="36"/>
        <v>1.0333016175071361</v>
      </c>
      <c r="P628" s="10">
        <f t="shared" si="36"/>
        <v>1.0656303972366148</v>
      </c>
      <c r="Q628" s="10">
        <f t="shared" si="36"/>
        <v>1.1558561199279762</v>
      </c>
      <c r="R628" s="10">
        <f t="shared" si="36"/>
        <v>0.99772050071185736</v>
      </c>
      <c r="S628" s="10">
        <f t="shared" si="36"/>
        <v>5.0800347977381461</v>
      </c>
      <c r="T628" s="10">
        <f t="shared" si="36"/>
        <v>1.2803157541148806</v>
      </c>
      <c r="U628" s="10">
        <f t="shared" si="36"/>
        <v>0.94370860927152322</v>
      </c>
      <c r="V628" s="10">
        <f t="shared" si="36"/>
        <v>0.8504973350575894</v>
      </c>
      <c r="W628" s="10">
        <f t="shared" si="36"/>
        <v>1.2237619968616578</v>
      </c>
      <c r="X628" s="10">
        <f t="shared" si="36"/>
        <v>2.9861390405056016</v>
      </c>
      <c r="Y628" s="10">
        <f t="shared" si="36"/>
        <v>1.0264698707001707</v>
      </c>
      <c r="Z628" s="10">
        <f t="shared" si="36"/>
        <v>1.2294568245125348</v>
      </c>
      <c r="AA628" s="10">
        <f t="shared" si="36"/>
        <v>1.0626184488731922</v>
      </c>
      <c r="AB628" s="10">
        <f t="shared" si="36"/>
        <v>1.4094089367729747</v>
      </c>
      <c r="AC628" s="10">
        <f t="shared" si="36"/>
        <v>1.3481276005547851</v>
      </c>
      <c r="AD628" s="10">
        <f t="shared" si="36"/>
        <v>1.2704866109991362</v>
      </c>
    </row>
    <row r="629" spans="1:30" s="10" customFormat="1" x14ac:dyDescent="0.2">
      <c r="B629" s="26"/>
      <c r="C629" s="26" t="s">
        <v>42</v>
      </c>
      <c r="D629" s="26" t="s">
        <v>33</v>
      </c>
      <c r="E629" s="26" t="s">
        <v>34</v>
      </c>
    </row>
    <row r="630" spans="1:30" s="10" customFormat="1" x14ac:dyDescent="0.2">
      <c r="A630" s="10" t="s">
        <v>59</v>
      </c>
      <c r="B630" s="26" t="s">
        <v>53</v>
      </c>
      <c r="C630" s="26" t="s">
        <v>42</v>
      </c>
      <c r="D630" s="26" t="s">
        <v>38</v>
      </c>
      <c r="E630" s="26" t="s">
        <v>34</v>
      </c>
      <c r="F630" s="10" t="str">
        <f>CONCATENATE(E630," ",B630," ",C630," ", D630)</f>
        <v>BMAC 01-160 2D ctrl</v>
      </c>
      <c r="G630" s="10">
        <f t="shared" ref="G630:AD630" si="37">(G30)/(AVERAGE(G$30:G$32))</f>
        <v>1.0208530805687202</v>
      </c>
      <c r="H630" s="10">
        <f t="shared" si="37"/>
        <v>1.0949720670391061</v>
      </c>
      <c r="I630" s="10">
        <f t="shared" si="37"/>
        <v>1</v>
      </c>
      <c r="J630" s="10">
        <f t="shared" si="37"/>
        <v>0.94317897371714632</v>
      </c>
      <c r="K630" s="10">
        <f t="shared" si="37"/>
        <v>1.2850895460224905</v>
      </c>
      <c r="L630" s="10">
        <f t="shared" si="37"/>
        <v>1.0706371191135735</v>
      </c>
      <c r="M630" s="10">
        <f t="shared" si="37"/>
        <v>0.96763005780346822</v>
      </c>
      <c r="N630" s="10">
        <f t="shared" si="37"/>
        <v>1.0261987147800298</v>
      </c>
      <c r="O630" s="10">
        <f t="shared" si="37"/>
        <v>1.0661274976213129</v>
      </c>
      <c r="P630" s="10">
        <f t="shared" si="37"/>
        <v>1</v>
      </c>
      <c r="Q630" s="10">
        <f t="shared" si="37"/>
        <v>1.0382102927013106</v>
      </c>
      <c r="R630" s="10">
        <f t="shared" si="37"/>
        <v>0.93944156157371028</v>
      </c>
      <c r="S630" s="10">
        <f t="shared" si="37"/>
        <v>0.9251848629839059</v>
      </c>
      <c r="T630" s="10">
        <f t="shared" si="37"/>
        <v>1.1498152502519314</v>
      </c>
      <c r="U630" s="10">
        <f t="shared" si="37"/>
        <v>1.1125827814569538</v>
      </c>
      <c r="V630" s="10">
        <f t="shared" si="37"/>
        <v>1.0839366215056623</v>
      </c>
      <c r="W630" s="10">
        <f t="shared" si="37"/>
        <v>1.0275927818122104</v>
      </c>
      <c r="X630" s="10">
        <f t="shared" si="37"/>
        <v>1</v>
      </c>
      <c r="Y630" s="10">
        <f t="shared" si="37"/>
        <v>1.0264698707001707</v>
      </c>
      <c r="Z630" s="10">
        <f t="shared" si="37"/>
        <v>1.056058495821727</v>
      </c>
      <c r="AA630" s="10">
        <f t="shared" si="37"/>
        <v>1.023275523220728</v>
      </c>
      <c r="AB630" s="10">
        <f t="shared" si="37"/>
        <v>1.0178134523758422</v>
      </c>
      <c r="AC630" s="10">
        <f t="shared" si="37"/>
        <v>1.0161812297734627</v>
      </c>
      <c r="AD630" s="10">
        <f t="shared" si="37"/>
        <v>0.95422977253095309</v>
      </c>
    </row>
    <row r="631" spans="1:30" s="10" customFormat="1" x14ac:dyDescent="0.2">
      <c r="A631" s="10" t="s">
        <v>60</v>
      </c>
      <c r="B631" s="26" t="s">
        <v>53</v>
      </c>
      <c r="C631" s="26" t="s">
        <v>42</v>
      </c>
      <c r="D631" s="26" t="s">
        <v>38</v>
      </c>
      <c r="E631" s="26" t="s">
        <v>34</v>
      </c>
      <c r="F631" s="10" t="str">
        <f>CONCATENATE(E631," ",B631," ",C631," ", D631)</f>
        <v>BMAC 01-160 2D ctrl</v>
      </c>
      <c r="G631" s="10">
        <f t="shared" ref="G631:AD631" si="38">(G31)/(AVERAGE(G$30:G$32))</f>
        <v>0.9895734597156397</v>
      </c>
      <c r="H631" s="10">
        <f t="shared" si="38"/>
        <v>0.9050279329608939</v>
      </c>
      <c r="I631" s="10">
        <f t="shared" si="38"/>
        <v>1</v>
      </c>
      <c r="J631" s="10">
        <f t="shared" si="38"/>
        <v>1.0284105131414267</v>
      </c>
      <c r="K631" s="10">
        <f t="shared" si="38"/>
        <v>0.87588504789670962</v>
      </c>
      <c r="L631" s="10">
        <f t="shared" si="38"/>
        <v>0.9016620498614959</v>
      </c>
      <c r="M631" s="10">
        <f t="shared" si="38"/>
        <v>1.016184971098266</v>
      </c>
      <c r="N631" s="10">
        <f t="shared" si="38"/>
        <v>0.94760257043994078</v>
      </c>
      <c r="O631" s="10">
        <f t="shared" si="38"/>
        <v>0.93339676498572788</v>
      </c>
      <c r="P631" s="10">
        <f t="shared" si="38"/>
        <v>1</v>
      </c>
      <c r="Q631" s="10">
        <f t="shared" si="38"/>
        <v>0.92357941459737858</v>
      </c>
      <c r="R631" s="10">
        <f t="shared" si="38"/>
        <v>0.92966227623174658</v>
      </c>
      <c r="S631" s="10">
        <f t="shared" si="38"/>
        <v>0.9251848629839059</v>
      </c>
      <c r="T631" s="10">
        <f t="shared" si="38"/>
        <v>0.84397044004030897</v>
      </c>
      <c r="U631" s="10">
        <f t="shared" si="38"/>
        <v>0.94370860927152322</v>
      </c>
      <c r="V631" s="10">
        <f t="shared" si="38"/>
        <v>0.92784713745301617</v>
      </c>
      <c r="W631" s="10">
        <f t="shared" si="38"/>
        <v>0.95173886070868174</v>
      </c>
      <c r="X631" s="10">
        <f t="shared" si="38"/>
        <v>1</v>
      </c>
      <c r="Y631" s="10">
        <f t="shared" si="38"/>
        <v>0.94706025859965837</v>
      </c>
      <c r="Z631" s="10">
        <f t="shared" si="38"/>
        <v>0.88788300835654588</v>
      </c>
      <c r="AA631" s="10">
        <f t="shared" si="38"/>
        <v>0.93363063970062843</v>
      </c>
      <c r="AB631" s="10">
        <f t="shared" si="38"/>
        <v>0.96437309524831505</v>
      </c>
      <c r="AC631" s="10">
        <f t="shared" si="38"/>
        <v>0.98381877022653719</v>
      </c>
      <c r="AD631" s="10">
        <f t="shared" si="38"/>
        <v>1.0228851137345234</v>
      </c>
    </row>
    <row r="632" spans="1:30" s="10" customFormat="1" x14ac:dyDescent="0.2">
      <c r="A632" s="10" t="s">
        <v>61</v>
      </c>
      <c r="B632" s="26" t="s">
        <v>53</v>
      </c>
      <c r="C632" s="26" t="s">
        <v>42</v>
      </c>
      <c r="D632" s="26" t="s">
        <v>38</v>
      </c>
      <c r="E632" s="26" t="s">
        <v>34</v>
      </c>
      <c r="F632" s="10" t="str">
        <f>CONCATENATE(E632," ",B632," ",C632," ", D632)</f>
        <v>BMAC 01-160 2D ctrl</v>
      </c>
      <c r="G632" s="10">
        <f t="shared" ref="G632:AD632" si="39">(G32)/(AVERAGE(G$30:G$32))</f>
        <v>0.9895734597156397</v>
      </c>
      <c r="H632" s="10">
        <f t="shared" si="39"/>
        <v>1</v>
      </c>
      <c r="I632" s="10">
        <f t="shared" si="39"/>
        <v>1</v>
      </c>
      <c r="J632" s="10">
        <f t="shared" si="39"/>
        <v>1.0284105131414267</v>
      </c>
      <c r="K632" s="10">
        <f t="shared" si="39"/>
        <v>0.83902540608079956</v>
      </c>
      <c r="L632" s="10">
        <f t="shared" si="39"/>
        <v>1.0277008310249307</v>
      </c>
      <c r="M632" s="10">
        <f t="shared" si="39"/>
        <v>1.016184971098266</v>
      </c>
      <c r="N632" s="10">
        <f t="shared" si="39"/>
        <v>1.0261987147800298</v>
      </c>
      <c r="O632" s="10">
        <f t="shared" si="39"/>
        <v>1.0004757373929591</v>
      </c>
      <c r="P632" s="10">
        <f t="shared" si="39"/>
        <v>1</v>
      </c>
      <c r="Q632" s="10">
        <f t="shared" si="39"/>
        <v>1.0382102927013106</v>
      </c>
      <c r="R632" s="10">
        <f t="shared" si="39"/>
        <v>1.1308961621945433</v>
      </c>
      <c r="S632" s="10">
        <f t="shared" si="39"/>
        <v>1.149630274032188</v>
      </c>
      <c r="T632" s="10">
        <f t="shared" si="39"/>
        <v>1.0062143097077594</v>
      </c>
      <c r="U632" s="10">
        <f t="shared" si="39"/>
        <v>0.94370860927152322</v>
      </c>
      <c r="V632" s="10">
        <f t="shared" si="39"/>
        <v>0.98821624104132166</v>
      </c>
      <c r="W632" s="10">
        <f t="shared" si="39"/>
        <v>1.0206683574791082</v>
      </c>
      <c r="X632" s="10">
        <f t="shared" si="39"/>
        <v>1</v>
      </c>
      <c r="Y632" s="10">
        <f t="shared" si="39"/>
        <v>1.0264698707001707</v>
      </c>
      <c r="Z632" s="10">
        <f t="shared" si="39"/>
        <v>1.056058495821727</v>
      </c>
      <c r="AA632" s="10">
        <f t="shared" si="39"/>
        <v>1.0430938370786433</v>
      </c>
      <c r="AB632" s="10">
        <f t="shared" si="39"/>
        <v>1.0178134523758422</v>
      </c>
      <c r="AC632" s="10">
        <f t="shared" si="39"/>
        <v>1</v>
      </c>
      <c r="AD632" s="10">
        <f t="shared" si="39"/>
        <v>1.0228851137345234</v>
      </c>
    </row>
    <row r="633" spans="1:30" s="10" customFormat="1" ht="16" thickBot="1" x14ac:dyDescent="0.25">
      <c r="B633" s="26"/>
      <c r="C633" s="26" t="s">
        <v>42</v>
      </c>
      <c r="D633" s="26" t="s">
        <v>38</v>
      </c>
      <c r="E633" s="26" t="s">
        <v>34</v>
      </c>
    </row>
    <row r="634" spans="1:30" s="11" customFormat="1" x14ac:dyDescent="0.2">
      <c r="A634" s="11" t="s">
        <v>65</v>
      </c>
      <c r="B634" s="11" t="s">
        <v>66</v>
      </c>
      <c r="C634" s="11" t="s">
        <v>32</v>
      </c>
      <c r="D634" s="11" t="s">
        <v>33</v>
      </c>
      <c r="E634" s="11" t="s">
        <v>34</v>
      </c>
      <c r="F634" s="11" t="str">
        <f t="shared" ref="F634:F644" si="40">CONCATENATE(E634," ",B634," ",C634," ", D634)</f>
        <v>BMAC 01-016 on-chip simSF</v>
      </c>
      <c r="G634" s="11">
        <f t="shared" ref="G634:AD634" si="41">(G36*1.44)/(AVERAGE(G$48:G$50)*0.2)</f>
        <v>5.1795918367346934</v>
      </c>
      <c r="H634" s="11">
        <f t="shared" si="41"/>
        <v>0.9482616381850324</v>
      </c>
      <c r="I634" s="11">
        <f t="shared" si="41"/>
        <v>8.9145926589077877</v>
      </c>
      <c r="J634" s="11">
        <f t="shared" si="41"/>
        <v>10.852360876897134</v>
      </c>
      <c r="K634" s="11">
        <f t="shared" si="41"/>
        <v>2.4640765197551713E-2</v>
      </c>
      <c r="L634" s="11">
        <f t="shared" si="41"/>
        <v>3.9990762124711319</v>
      </c>
      <c r="M634" s="11">
        <f t="shared" si="41"/>
        <v>7.1999999999999993</v>
      </c>
      <c r="N634" s="11">
        <f t="shared" si="41"/>
        <v>1570.8641523251554</v>
      </c>
      <c r="O634" s="11">
        <f t="shared" si="41"/>
        <v>3.1899193548387097</v>
      </c>
      <c r="P634" s="11">
        <f t="shared" si="41"/>
        <v>6.0765837634913167</v>
      </c>
      <c r="Q634" s="11">
        <f t="shared" si="41"/>
        <v>8.0108670039503771</v>
      </c>
      <c r="R634" s="11">
        <f t="shared" si="41"/>
        <v>7.6180149335642673</v>
      </c>
      <c r="S634" s="11">
        <f t="shared" si="41"/>
        <v>531.07517730496443</v>
      </c>
      <c r="T634" s="11">
        <f t="shared" si="41"/>
        <v>6.6979602839428516</v>
      </c>
      <c r="U634" s="11">
        <f t="shared" si="41"/>
        <v>5.5231401869158878</v>
      </c>
      <c r="V634" s="11">
        <f t="shared" si="41"/>
        <v>23.911194926591481</v>
      </c>
      <c r="W634" s="11">
        <f t="shared" si="41"/>
        <v>7.7603130296082155</v>
      </c>
      <c r="X634" s="11">
        <f t="shared" si="41"/>
        <v>20.387841776544061</v>
      </c>
      <c r="Y634" s="11">
        <f t="shared" si="41"/>
        <v>6.5006431919764518</v>
      </c>
      <c r="Z634" s="11">
        <f t="shared" si="41"/>
        <v>6.8467267105793788</v>
      </c>
      <c r="AA634" s="11">
        <f t="shared" si="41"/>
        <v>7.10446112278595</v>
      </c>
      <c r="AB634" s="11">
        <f t="shared" si="41"/>
        <v>10.316856345286665</v>
      </c>
      <c r="AC634" s="11">
        <f t="shared" si="41"/>
        <v>7.8348277905885073</v>
      </c>
      <c r="AD634" s="11">
        <f t="shared" si="41"/>
        <v>10.665865594263286</v>
      </c>
    </row>
    <row r="635" spans="1:30" s="10" customFormat="1" x14ac:dyDescent="0.2">
      <c r="A635" s="10" t="s">
        <v>67</v>
      </c>
      <c r="B635" s="10" t="s">
        <v>66</v>
      </c>
      <c r="C635" s="10" t="s">
        <v>32</v>
      </c>
      <c r="D635" s="10" t="s">
        <v>33</v>
      </c>
      <c r="E635" s="10" t="s">
        <v>34</v>
      </c>
      <c r="F635" s="10" t="str">
        <f t="shared" si="40"/>
        <v>BMAC 01-016 on-chip simSF</v>
      </c>
      <c r="G635" s="10">
        <f t="shared" ref="G635:AD635" si="42">(G37*1.44)/(AVERAGE(G$48:G$50)*0.2)</f>
        <v>5.1795918367346934</v>
      </c>
      <c r="H635" s="10">
        <f t="shared" si="42"/>
        <v>1.0309958750736594</v>
      </c>
      <c r="I635" s="10">
        <f t="shared" si="42"/>
        <v>9.4560429722470882</v>
      </c>
      <c r="J635" s="10">
        <f t="shared" si="42"/>
        <v>10.852360876897134</v>
      </c>
      <c r="K635" s="10">
        <f t="shared" si="42"/>
        <v>2.9616304323980422E-2</v>
      </c>
      <c r="L635" s="10">
        <f t="shared" si="42"/>
        <v>4.165357967667437</v>
      </c>
      <c r="M635" s="10">
        <f t="shared" si="42"/>
        <v>7.9887640449438191</v>
      </c>
      <c r="N635" s="10">
        <f t="shared" si="42"/>
        <v>2133.3064811424383</v>
      </c>
      <c r="O635" s="10">
        <f t="shared" si="42"/>
        <v>3.6580645161290324</v>
      </c>
      <c r="P635" s="10">
        <f t="shared" si="42"/>
        <v>7.4145471609572953</v>
      </c>
      <c r="Q635" s="10">
        <f t="shared" si="42"/>
        <v>8.8421928061542712</v>
      </c>
      <c r="R635" s="10">
        <f t="shared" si="42"/>
        <v>6.7782149204734825</v>
      </c>
      <c r="S635" s="10">
        <f t="shared" si="42"/>
        <v>826.0992907801417</v>
      </c>
      <c r="T635" s="10">
        <f t="shared" si="42"/>
        <v>7.0609039446491151</v>
      </c>
      <c r="U635" s="10">
        <f t="shared" si="42"/>
        <v>6.9523738317757005</v>
      </c>
      <c r="V635" s="10">
        <f t="shared" si="42"/>
        <v>23.889136628688718</v>
      </c>
      <c r="W635" s="10">
        <f t="shared" si="42"/>
        <v>7.4042069584288708</v>
      </c>
      <c r="X635" s="10">
        <f t="shared" si="42"/>
        <v>40.605135322692568</v>
      </c>
      <c r="Y635" s="10">
        <f t="shared" si="42"/>
        <v>6.7981249318652557</v>
      </c>
      <c r="Z635" s="10">
        <f t="shared" si="42"/>
        <v>6.8467267105793788</v>
      </c>
      <c r="AA635" s="10">
        <f t="shared" si="42"/>
        <v>7.1961092764935453</v>
      </c>
      <c r="AB635" s="10">
        <f t="shared" si="42"/>
        <v>10.129783122181662</v>
      </c>
      <c r="AC635" s="10">
        <f t="shared" si="42"/>
        <v>7.4482307489303139</v>
      </c>
      <c r="AD635" s="10">
        <f t="shared" si="42"/>
        <v>10.665865594263286</v>
      </c>
    </row>
    <row r="636" spans="1:30" s="10" customFormat="1" x14ac:dyDescent="0.2">
      <c r="A636" s="10" t="s">
        <v>68</v>
      </c>
      <c r="B636" s="10" t="s">
        <v>66</v>
      </c>
      <c r="C636" s="10" t="s">
        <v>32</v>
      </c>
      <c r="D636" s="10" t="s">
        <v>33</v>
      </c>
      <c r="E636" s="10" t="s">
        <v>34</v>
      </c>
      <c r="F636" s="10" t="str">
        <f t="shared" si="40"/>
        <v>BMAC 01-016 on-chip simSF</v>
      </c>
      <c r="G636" s="10">
        <f t="shared" ref="G636:AD636" si="43">(G38*1.44)/(AVERAGE(G$48:G$50)*0.2)</f>
        <v>4.8489795918367342</v>
      </c>
      <c r="H636" s="10">
        <f t="shared" si="43"/>
        <v>0.9482616381850324</v>
      </c>
      <c r="I636" s="10">
        <f t="shared" si="43"/>
        <v>8.3924798567591754</v>
      </c>
      <c r="J636" s="10">
        <f t="shared" si="43"/>
        <v>10.107925801011802</v>
      </c>
      <c r="K636" s="10">
        <f t="shared" si="43"/>
        <v>3.2222539104490702E-2</v>
      </c>
      <c r="L636" s="10">
        <f t="shared" si="43"/>
        <v>4.5062355658198614</v>
      </c>
      <c r="M636" s="10">
        <f t="shared" si="43"/>
        <v>7.9887640449438191</v>
      </c>
      <c r="N636" s="10">
        <f t="shared" si="43"/>
        <v>1791.0362504577074</v>
      </c>
      <c r="O636" s="10">
        <f t="shared" si="43"/>
        <v>4.4528225806451607</v>
      </c>
      <c r="P636" s="10">
        <f t="shared" si="43"/>
        <v>6.0765837634913167</v>
      </c>
      <c r="Q636" s="10">
        <f t="shared" si="43"/>
        <v>8.8421928061542712</v>
      </c>
      <c r="R636" s="10">
        <f t="shared" si="43"/>
        <v>7.6180149335642673</v>
      </c>
      <c r="S636" s="10">
        <f t="shared" si="43"/>
        <v>733.04964539007085</v>
      </c>
      <c r="T636" s="10">
        <f t="shared" si="43"/>
        <v>7.0609039446491151</v>
      </c>
      <c r="U636" s="10">
        <f t="shared" si="43"/>
        <v>6.2256448598130838</v>
      </c>
      <c r="V636" s="10">
        <f t="shared" si="43"/>
        <v>22.587697052425902</v>
      </c>
      <c r="W636" s="10">
        <f t="shared" si="43"/>
        <v>8.3081547203668631</v>
      </c>
      <c r="X636" s="10">
        <f t="shared" si="43"/>
        <v>34.342817487855648</v>
      </c>
      <c r="Y636" s="10">
        <f t="shared" si="43"/>
        <v>7.7062683963806826</v>
      </c>
      <c r="Z636" s="10">
        <f t="shared" si="43"/>
        <v>6.8467267105793788</v>
      </c>
      <c r="AA636" s="10">
        <f t="shared" si="43"/>
        <v>7.3325007505253668</v>
      </c>
      <c r="AB636" s="10">
        <f t="shared" si="43"/>
        <v>10.53407773244578</v>
      </c>
      <c r="AC636" s="10">
        <f t="shared" si="43"/>
        <v>7.7104476449643711</v>
      </c>
      <c r="AD636" s="10">
        <f t="shared" si="43"/>
        <v>10.665865594263286</v>
      </c>
    </row>
    <row r="637" spans="1:30" s="10" customFormat="1" x14ac:dyDescent="0.2">
      <c r="A637" s="10" t="s">
        <v>69</v>
      </c>
      <c r="B637" s="10" t="s">
        <v>66</v>
      </c>
      <c r="C637" s="10" t="s">
        <v>32</v>
      </c>
      <c r="D637" s="10" t="s">
        <v>33</v>
      </c>
      <c r="E637" s="10" t="s">
        <v>34</v>
      </c>
      <c r="F637" s="10" t="str">
        <f t="shared" si="40"/>
        <v>BMAC 01-016 on-chip simSF</v>
      </c>
      <c r="G637" s="10">
        <f t="shared" ref="G637:AD637" si="44">(G39*1.44)/(AVERAGE(G$48:G$50)*0.2)</f>
        <v>5.3338775510204073</v>
      </c>
      <c r="H637" s="10">
        <f t="shared" si="44"/>
        <v>0.85916322922804955</v>
      </c>
      <c r="I637" s="10">
        <f t="shared" si="44"/>
        <v>7.8897045658012521</v>
      </c>
      <c r="J637" s="10">
        <f t="shared" si="44"/>
        <v>9.663996627318717</v>
      </c>
      <c r="K637" s="10">
        <f t="shared" si="44"/>
        <v>2.9616304323980422E-2</v>
      </c>
      <c r="L637" s="10">
        <f t="shared" si="44"/>
        <v>4.165357967667437</v>
      </c>
      <c r="M637" s="10">
        <f t="shared" si="44"/>
        <v>7.9887640449438191</v>
      </c>
      <c r="N637" s="10">
        <f t="shared" si="44"/>
        <v>1411.6916880263636</v>
      </c>
      <c r="O637" s="10">
        <f t="shared" si="44"/>
        <v>4.6106854838709674</v>
      </c>
      <c r="P637" s="10">
        <f t="shared" si="44"/>
        <v>6.7354293758798667</v>
      </c>
      <c r="Q637" s="10">
        <f t="shared" si="44"/>
        <v>8.0108670039503771</v>
      </c>
      <c r="R637" s="10">
        <f t="shared" si="44"/>
        <v>7.6180149335642673</v>
      </c>
      <c r="S637" s="10">
        <f t="shared" si="44"/>
        <v>612.19858156028363</v>
      </c>
      <c r="T637" s="10">
        <f t="shared" si="44"/>
        <v>6.6979602839428516</v>
      </c>
      <c r="U637" s="10">
        <f t="shared" si="44"/>
        <v>6.5890093457943921</v>
      </c>
      <c r="V637" s="10">
        <f t="shared" si="44"/>
        <v>23.095037904189372</v>
      </c>
      <c r="W637" s="10">
        <f t="shared" si="44"/>
        <v>8.3525670421692766</v>
      </c>
      <c r="X637" s="10">
        <f t="shared" si="44"/>
        <v>25.756113809854263</v>
      </c>
      <c r="Y637" s="10">
        <f t="shared" si="44"/>
        <v>6.7981249318652557</v>
      </c>
      <c r="Z637" s="10">
        <f t="shared" si="44"/>
        <v>6.8467267105793788</v>
      </c>
      <c r="AA637" s="10">
        <f t="shared" si="44"/>
        <v>7.3325007505253668</v>
      </c>
      <c r="AB637" s="10">
        <f t="shared" si="44"/>
        <v>10.689456731801588</v>
      </c>
      <c r="AC637" s="10">
        <f t="shared" si="44"/>
        <v>7.7725909934542665</v>
      </c>
      <c r="AD637" s="10">
        <f t="shared" si="44"/>
        <v>10.187237753767137</v>
      </c>
    </row>
    <row r="638" spans="1:30" s="10" customFormat="1" x14ac:dyDescent="0.2">
      <c r="A638" s="10" t="s">
        <v>70</v>
      </c>
      <c r="B638" s="10" t="s">
        <v>66</v>
      </c>
      <c r="C638" s="10" t="s">
        <v>32</v>
      </c>
      <c r="D638" s="10" t="s">
        <v>38</v>
      </c>
      <c r="E638" s="10" t="s">
        <v>34</v>
      </c>
      <c r="F638" s="10" t="str">
        <f t="shared" si="40"/>
        <v>BMAC 01-016 on-chip ctrl</v>
      </c>
      <c r="G638" s="10">
        <f t="shared" ref="G638:AD638" si="45">(G40*1.44)/(AVERAGE(G$48:G$50)*0.2)</f>
        <v>4.0775510204081629</v>
      </c>
      <c r="H638" s="10">
        <f t="shared" si="45"/>
        <v>0.85916322922804955</v>
      </c>
      <c r="I638" s="10">
        <f t="shared" si="45"/>
        <v>7.8897045658012521</v>
      </c>
      <c r="J638" s="10">
        <f t="shared" si="45"/>
        <v>9.2974704890387851</v>
      </c>
      <c r="K638" s="10">
        <f t="shared" si="45"/>
        <v>2.4640765197551713E-2</v>
      </c>
      <c r="L638" s="10">
        <f t="shared" si="45"/>
        <v>3.6581986143187075</v>
      </c>
      <c r="M638" s="10">
        <f t="shared" si="45"/>
        <v>7.1999999999999993</v>
      </c>
      <c r="N638" s="10">
        <f t="shared" si="45"/>
        <v>1.1725375320395457</v>
      </c>
      <c r="O638" s="10">
        <f t="shared" si="45"/>
        <v>3.2661290322580649</v>
      </c>
      <c r="P638" s="10">
        <f t="shared" si="45"/>
        <v>7.4145471609572953</v>
      </c>
      <c r="Q638" s="10">
        <f t="shared" si="45"/>
        <v>7.1999999999999993</v>
      </c>
      <c r="R638" s="10">
        <f t="shared" si="45"/>
        <v>7.6180149335642673</v>
      </c>
      <c r="S638" s="10">
        <f t="shared" si="45"/>
        <v>5.7702127659574458</v>
      </c>
      <c r="T638" s="10">
        <f t="shared" si="45"/>
        <v>7.0609039446491151</v>
      </c>
      <c r="U638" s="10">
        <f t="shared" si="45"/>
        <v>5.5231401869158878</v>
      </c>
      <c r="V638" s="10">
        <f t="shared" si="45"/>
        <v>22.014181306954146</v>
      </c>
      <c r="W638" s="10">
        <f t="shared" si="45"/>
        <v>4.8555677400059816</v>
      </c>
      <c r="X638" s="10">
        <f t="shared" si="45"/>
        <v>7.2016655100624556</v>
      </c>
      <c r="Y638" s="10">
        <f t="shared" si="45"/>
        <v>5.9127439223808995</v>
      </c>
      <c r="Z638" s="10">
        <f t="shared" si="45"/>
        <v>6.8467267105793788</v>
      </c>
      <c r="AA638" s="10">
        <f t="shared" si="45"/>
        <v>5.7208766136295397</v>
      </c>
      <c r="AB638" s="10">
        <f t="shared" si="45"/>
        <v>6.6233197337341645</v>
      </c>
      <c r="AC638" s="10">
        <f t="shared" si="45"/>
        <v>5.9251112947396178</v>
      </c>
      <c r="AD638" s="10">
        <f t="shared" si="45"/>
        <v>8.3473811715683883</v>
      </c>
    </row>
    <row r="639" spans="1:30" s="10" customFormat="1" x14ac:dyDescent="0.2">
      <c r="A639" s="10" t="s">
        <v>71</v>
      </c>
      <c r="B639" s="10" t="s">
        <v>66</v>
      </c>
      <c r="C639" s="10" t="s">
        <v>32</v>
      </c>
      <c r="D639" s="10" t="s">
        <v>38</v>
      </c>
      <c r="E639" s="10" t="s">
        <v>34</v>
      </c>
      <c r="F639" s="10" t="str">
        <f t="shared" si="40"/>
        <v>BMAC 01-016 on-chip ctrl</v>
      </c>
      <c r="G639" s="10">
        <f t="shared" ref="G639:AD639" si="46">(G41*1.44)/(AVERAGE(G$48:G$50)*0.2)</f>
        <v>3.9232653061224485</v>
      </c>
      <c r="H639" s="10">
        <f t="shared" si="46"/>
        <v>0.77642899233942253</v>
      </c>
      <c r="I639" s="10">
        <f t="shared" si="46"/>
        <v>6.8648164726947165</v>
      </c>
      <c r="J639" s="10">
        <f t="shared" si="46"/>
        <v>7.9269814502529501</v>
      </c>
      <c r="K639" s="10">
        <f t="shared" si="46"/>
        <v>2.4640765197551713E-2</v>
      </c>
      <c r="L639" s="10">
        <f t="shared" si="46"/>
        <v>3.6581986143187075</v>
      </c>
      <c r="M639" s="10">
        <f t="shared" si="46"/>
        <v>6.4415730337078649</v>
      </c>
      <c r="N639" s="10">
        <f t="shared" si="46"/>
        <v>1.1725375320395457</v>
      </c>
      <c r="O639" s="10">
        <f t="shared" si="46"/>
        <v>3.347782258064516</v>
      </c>
      <c r="P639" s="10">
        <f t="shared" si="46"/>
        <v>4.804504927264194</v>
      </c>
      <c r="Q639" s="10">
        <f t="shared" si="46"/>
        <v>7.1999999999999993</v>
      </c>
      <c r="R639" s="10">
        <f t="shared" si="46"/>
        <v>4.9314596728310827</v>
      </c>
      <c r="S639" s="10">
        <f t="shared" si="46"/>
        <v>4.9361702127659566</v>
      </c>
      <c r="T639" s="10">
        <f t="shared" si="46"/>
        <v>5.4868541647946802</v>
      </c>
      <c r="U639" s="10">
        <f t="shared" si="46"/>
        <v>5.5231401869158878</v>
      </c>
      <c r="V639" s="10">
        <f t="shared" si="46"/>
        <v>22.198000456143813</v>
      </c>
      <c r="W639" s="10">
        <f t="shared" si="46"/>
        <v>5.6411723656664341</v>
      </c>
      <c r="X639" s="10">
        <f t="shared" si="46"/>
        <v>6.8056072172102695</v>
      </c>
      <c r="Y639" s="10">
        <f t="shared" si="46"/>
        <v>5.9127439223808995</v>
      </c>
      <c r="Z639" s="10">
        <f t="shared" si="46"/>
        <v>5.8188466191692427</v>
      </c>
      <c r="AA639" s="10">
        <f t="shared" si="46"/>
        <v>5.7703752626838787</v>
      </c>
      <c r="AB639" s="10">
        <f t="shared" si="46"/>
        <v>7.001331329181876</v>
      </c>
      <c r="AC639" s="10">
        <f t="shared" si="46"/>
        <v>5.6641092310820556</v>
      </c>
      <c r="AD639" s="10">
        <f t="shared" si="46"/>
        <v>9.4347594360191849</v>
      </c>
    </row>
    <row r="640" spans="1:30" s="10" customFormat="1" x14ac:dyDescent="0.2">
      <c r="A640" s="10" t="s">
        <v>72</v>
      </c>
      <c r="B640" s="10" t="s">
        <v>66</v>
      </c>
      <c r="C640" s="10" t="s">
        <v>32</v>
      </c>
      <c r="D640" s="10" t="s">
        <v>38</v>
      </c>
      <c r="E640" s="10" t="s">
        <v>34</v>
      </c>
      <c r="F640" s="10" t="str">
        <f t="shared" si="40"/>
        <v>BMAC 01-016 on-chip ctrl</v>
      </c>
      <c r="G640" s="10">
        <f t="shared" ref="G640:AD640" si="47">(G42*1.44)/(AVERAGE(G$48:G$50)*0.2)</f>
        <v>3.9232653061224485</v>
      </c>
      <c r="H640" s="10">
        <f t="shared" si="47"/>
        <v>0.77642899233942253</v>
      </c>
      <c r="I640" s="10">
        <f t="shared" si="47"/>
        <v>7.3675917636526407</v>
      </c>
      <c r="J640" s="10">
        <f t="shared" si="47"/>
        <v>7.9269814502529501</v>
      </c>
      <c r="K640" s="10">
        <f t="shared" si="47"/>
        <v>2.4640765197551713E-2</v>
      </c>
      <c r="L640" s="10">
        <f t="shared" si="47"/>
        <v>3.6581986143187075</v>
      </c>
      <c r="M640" s="10">
        <f t="shared" si="47"/>
        <v>6.8157303370786515</v>
      </c>
      <c r="N640" s="10">
        <f t="shared" si="47"/>
        <v>1.1725375320395457</v>
      </c>
      <c r="O640" s="10">
        <f t="shared" si="47"/>
        <v>3.1899193548387097</v>
      </c>
      <c r="P640" s="10">
        <f t="shared" si="47"/>
        <v>6.7354293758798667</v>
      </c>
      <c r="Q640" s="10">
        <f t="shared" si="47"/>
        <v>8.0108670039503771</v>
      </c>
      <c r="R640" s="10">
        <f t="shared" si="47"/>
        <v>6.7782149204734825</v>
      </c>
      <c r="S640" s="10">
        <f t="shared" si="47"/>
        <v>5.7702127659574458</v>
      </c>
      <c r="T640" s="10">
        <f t="shared" si="47"/>
        <v>5.4868541647946802</v>
      </c>
      <c r="U640" s="10">
        <f t="shared" si="47"/>
        <v>5.5231401869158878</v>
      </c>
      <c r="V640" s="10">
        <f t="shared" si="47"/>
        <v>21.918595349375522</v>
      </c>
      <c r="W640" s="10">
        <f t="shared" si="47"/>
        <v>5.2643405443126312</v>
      </c>
      <c r="X640" s="10">
        <f t="shared" si="47"/>
        <v>6.8056072172102695</v>
      </c>
      <c r="Y640" s="10">
        <f t="shared" si="47"/>
        <v>6.2055161888150003</v>
      </c>
      <c r="Z640" s="10">
        <f t="shared" si="47"/>
        <v>5.8188466191692427</v>
      </c>
      <c r="AA640" s="10">
        <f t="shared" si="47"/>
        <v>5.6875893125187629</v>
      </c>
      <c r="AB640" s="10">
        <f t="shared" si="47"/>
        <v>6.4339274210865369</v>
      </c>
      <c r="AC640" s="10">
        <f t="shared" si="47"/>
        <v>5.5718754191128426</v>
      </c>
      <c r="AD640" s="10">
        <f t="shared" si="47"/>
        <v>8.3473811715683883</v>
      </c>
    </row>
    <row r="641" spans="1:30" s="10" customFormat="1" x14ac:dyDescent="0.2">
      <c r="A641" s="10" t="s">
        <v>73</v>
      </c>
      <c r="B641" s="10" t="s">
        <v>66</v>
      </c>
      <c r="C641" s="10" t="s">
        <v>32</v>
      </c>
      <c r="D641" s="10" t="s">
        <v>38</v>
      </c>
      <c r="E641" s="10" t="s">
        <v>34</v>
      </c>
      <c r="F641" s="10" t="str">
        <f t="shared" si="40"/>
        <v>BMAC 01-016 on-chip ctrl</v>
      </c>
      <c r="G641" s="10">
        <f t="shared" ref="G641:AD641" si="48">(G43*1.44)/(AVERAGE(G$48:G$50)*0.2)</f>
        <v>3.9232653061224485</v>
      </c>
      <c r="H641" s="10">
        <f t="shared" si="48"/>
        <v>0.9482616381850324</v>
      </c>
      <c r="I641" s="10">
        <f t="shared" si="48"/>
        <v>7.3675917636526407</v>
      </c>
      <c r="J641" s="10">
        <f t="shared" si="48"/>
        <v>9.2246205733558178</v>
      </c>
      <c r="K641" s="10">
        <f t="shared" si="48"/>
        <v>3.2222539104490702E-2</v>
      </c>
      <c r="L641" s="10">
        <f t="shared" si="48"/>
        <v>3.8327944572748271</v>
      </c>
      <c r="M641" s="10">
        <f t="shared" si="48"/>
        <v>6.4415730337078649</v>
      </c>
      <c r="N641" s="10">
        <f t="shared" si="48"/>
        <v>1.23086781398755</v>
      </c>
      <c r="O641" s="10">
        <f t="shared" si="48"/>
        <v>3.1899193548387097</v>
      </c>
      <c r="P641" s="10">
        <f t="shared" si="48"/>
        <v>6.7354293758798667</v>
      </c>
      <c r="Q641" s="10">
        <f t="shared" si="48"/>
        <v>7.1999999999999993</v>
      </c>
      <c r="R641" s="10">
        <f t="shared" si="48"/>
        <v>6.7782149204734825</v>
      </c>
      <c r="S641" s="10">
        <f t="shared" si="48"/>
        <v>6.195744680851063</v>
      </c>
      <c r="T641" s="10">
        <f t="shared" si="48"/>
        <v>5.9138467068020484</v>
      </c>
      <c r="U641" s="10">
        <f t="shared" si="48"/>
        <v>5.5231401869158878</v>
      </c>
      <c r="V641" s="10">
        <f t="shared" si="48"/>
        <v>19.948054070062327</v>
      </c>
      <c r="W641" s="10">
        <f t="shared" si="48"/>
        <v>5.0979962117435962</v>
      </c>
      <c r="X641" s="10">
        <f t="shared" si="48"/>
        <v>6.8056072172102695</v>
      </c>
      <c r="Y641" s="10">
        <f t="shared" si="48"/>
        <v>6.058737599476725</v>
      </c>
      <c r="Z641" s="10">
        <f t="shared" si="48"/>
        <v>5.8188466191692427</v>
      </c>
      <c r="AA641" s="10">
        <f t="shared" si="48"/>
        <v>5.486784749324527</v>
      </c>
      <c r="AB641" s="10">
        <f t="shared" si="48"/>
        <v>6.2453081382864513</v>
      </c>
      <c r="AC641" s="10">
        <f t="shared" si="48"/>
        <v>5.4490839004425817</v>
      </c>
      <c r="AD641" s="10">
        <f t="shared" si="48"/>
        <v>7.9960850816415521</v>
      </c>
    </row>
    <row r="642" spans="1:30" s="10" customFormat="1" x14ac:dyDescent="0.2">
      <c r="A642" s="10" t="s">
        <v>74</v>
      </c>
      <c r="B642" s="10" t="s">
        <v>66</v>
      </c>
      <c r="C642" s="10" t="s">
        <v>42</v>
      </c>
      <c r="D642" s="10" t="s">
        <v>33</v>
      </c>
      <c r="E642" s="10" t="s">
        <v>34</v>
      </c>
      <c r="F642" s="10" t="str">
        <f t="shared" si="40"/>
        <v>BMAC 01-016 2D simSF</v>
      </c>
      <c r="G642" s="10">
        <f t="shared" ref="G642:AD642" si="49">(G44)/(AVERAGE(G$48:G$50))</f>
        <v>1.2857142857142856</v>
      </c>
      <c r="H642" s="10">
        <f t="shared" si="49"/>
        <v>0.63641720683559233</v>
      </c>
      <c r="I642" s="10">
        <f t="shared" si="49"/>
        <v>1.1656222023276634</v>
      </c>
      <c r="J642" s="10">
        <f t="shared" si="49"/>
        <v>1.1208895446880269</v>
      </c>
      <c r="K642" s="10">
        <f t="shared" si="49"/>
        <v>1.988932277384112</v>
      </c>
      <c r="L642" s="10">
        <f t="shared" si="49"/>
        <v>0.88683602771362602</v>
      </c>
      <c r="M642" s="10">
        <f t="shared" si="49"/>
        <v>1.1095505617977528</v>
      </c>
      <c r="N642" s="10">
        <f t="shared" si="49"/>
        <v>79.929512998901501</v>
      </c>
      <c r="O642" s="10">
        <f t="shared" si="49"/>
        <v>0.9994959677419355</v>
      </c>
      <c r="P642" s="10">
        <f t="shared" si="49"/>
        <v>0.93547630220553712</v>
      </c>
      <c r="Q642" s="10">
        <f t="shared" si="49"/>
        <v>1.345900616813362</v>
      </c>
      <c r="R642" s="10">
        <f t="shared" si="49"/>
        <v>1.0580576296617039</v>
      </c>
      <c r="S642" s="10">
        <f t="shared" si="49"/>
        <v>47.769897557131607</v>
      </c>
      <c r="T642" s="10">
        <f t="shared" si="49"/>
        <v>1.2049600143768535</v>
      </c>
      <c r="U642" s="10">
        <f t="shared" si="49"/>
        <v>0.96560747663551405</v>
      </c>
      <c r="V642" s="10">
        <f t="shared" si="49"/>
        <v>1.4715744110128095</v>
      </c>
      <c r="W642" s="10">
        <f t="shared" si="49"/>
        <v>1.3632738510617088</v>
      </c>
      <c r="X642" s="10">
        <f t="shared" si="49"/>
        <v>1.3671524404348832</v>
      </c>
      <c r="Y642" s="10">
        <f t="shared" si="49"/>
        <v>1.0279079908426905</v>
      </c>
      <c r="Z642" s="10">
        <f t="shared" si="49"/>
        <v>1.2481516332840437</v>
      </c>
      <c r="AA642" s="10">
        <f t="shared" si="49"/>
        <v>1.2483638546982887</v>
      </c>
      <c r="AB642" s="10">
        <f t="shared" si="49"/>
        <v>1.4846467683057762</v>
      </c>
      <c r="AC642" s="10">
        <f t="shared" si="49"/>
        <v>1.4069212565381601</v>
      </c>
      <c r="AD642" s="10">
        <f t="shared" si="49"/>
        <v>1.3622753040360482</v>
      </c>
    </row>
    <row r="643" spans="1:30" s="10" customFormat="1" x14ac:dyDescent="0.2">
      <c r="A643" s="10" t="s">
        <v>75</v>
      </c>
      <c r="B643" s="10" t="s">
        <v>66</v>
      </c>
      <c r="C643" s="10" t="s">
        <v>42</v>
      </c>
      <c r="D643" s="10" t="s">
        <v>33</v>
      </c>
      <c r="E643" s="10" t="s">
        <v>34</v>
      </c>
      <c r="F643" s="10" t="str">
        <f t="shared" si="40"/>
        <v>BMAC 01-016 2D simSF</v>
      </c>
      <c r="G643" s="10">
        <f t="shared" ref="G643:AD643" si="50">(G45)/(AVERAGE(G$48:G$50))</f>
        <v>0.80816326530612237</v>
      </c>
      <c r="H643" s="10">
        <f t="shared" si="50"/>
        <v>0.44372421921037125</v>
      </c>
      <c r="I643" s="10">
        <f t="shared" si="50"/>
        <v>1.1656222023276634</v>
      </c>
      <c r="J643" s="10">
        <f t="shared" si="50"/>
        <v>1.6536677908937603</v>
      </c>
      <c r="K643" s="10">
        <f t="shared" si="50"/>
        <v>1.072307658556918</v>
      </c>
      <c r="L643" s="10">
        <f t="shared" si="50"/>
        <v>1.0427251732101619</v>
      </c>
      <c r="M643" s="10">
        <f t="shared" si="50"/>
        <v>1.1095505617977528</v>
      </c>
      <c r="N643" s="10">
        <f t="shared" si="50"/>
        <v>76.551629439765648</v>
      </c>
      <c r="O643" s="10">
        <f t="shared" si="50"/>
        <v>0.93220766129032262</v>
      </c>
      <c r="P643" s="10">
        <f t="shared" si="50"/>
        <v>1.1262318160488032</v>
      </c>
      <c r="Q643" s="10">
        <f t="shared" si="50"/>
        <v>1.1126204172153302</v>
      </c>
      <c r="R643" s="10">
        <f t="shared" si="50"/>
        <v>1.0580576296617039</v>
      </c>
      <c r="S643" s="10">
        <f t="shared" si="50"/>
        <v>55.63120567375887</v>
      </c>
      <c r="T643" s="10">
        <f t="shared" si="50"/>
        <v>1.0752987689819391</v>
      </c>
      <c r="U643" s="10">
        <f t="shared" si="50"/>
        <v>0.96560747663551405</v>
      </c>
      <c r="V643" s="10">
        <f t="shared" si="50"/>
        <v>1.6737754751214398</v>
      </c>
      <c r="W643" s="10">
        <f t="shared" si="50"/>
        <v>1.3857043166184828</v>
      </c>
      <c r="X643" s="10">
        <f t="shared" si="50"/>
        <v>1.5155216284987276</v>
      </c>
      <c r="Y643" s="10">
        <f t="shared" si="50"/>
        <v>1.1129401504415131</v>
      </c>
      <c r="Z643" s="10">
        <f t="shared" si="50"/>
        <v>1.2481516332840437</v>
      </c>
      <c r="AA643" s="10">
        <f t="shared" si="50"/>
        <v>1.2229960972680876</v>
      </c>
      <c r="AB643" s="10">
        <f t="shared" si="50"/>
        <v>1.4414859351513849</v>
      </c>
      <c r="AC643" s="10">
        <f t="shared" si="50"/>
        <v>1.3744738105847893</v>
      </c>
      <c r="AD643" s="10">
        <f t="shared" si="50"/>
        <v>1.3622753040360482</v>
      </c>
    </row>
    <row r="644" spans="1:30" s="10" customFormat="1" x14ac:dyDescent="0.2">
      <c r="A644" s="10" t="s">
        <v>76</v>
      </c>
      <c r="B644" s="10" t="s">
        <v>66</v>
      </c>
      <c r="C644" s="10" t="s">
        <v>42</v>
      </c>
      <c r="D644" s="10" t="s">
        <v>33</v>
      </c>
      <c r="E644" s="10" t="s">
        <v>34</v>
      </c>
      <c r="F644" s="10" t="str">
        <f t="shared" si="40"/>
        <v>BMAC 01-016 2D simSF</v>
      </c>
      <c r="G644" s="10">
        <f t="shared" ref="G644:AD644" si="51">(G46)/(AVERAGE(G$48:G$50))</f>
        <v>0.80816326530612237</v>
      </c>
      <c r="H644" s="10">
        <f t="shared" si="51"/>
        <v>0.37919858573954041</v>
      </c>
      <c r="I644" s="10">
        <f t="shared" si="51"/>
        <v>1.1656222023276634</v>
      </c>
      <c r="J644" s="10">
        <f t="shared" si="51"/>
        <v>1.0617622259696458</v>
      </c>
      <c r="K644" s="10">
        <f t="shared" si="51"/>
        <v>1.0036307395300879</v>
      </c>
      <c r="L644" s="10">
        <f t="shared" si="51"/>
        <v>0.95842956120092404</v>
      </c>
      <c r="M644" s="10">
        <f t="shared" si="51"/>
        <v>1.1095505617977528</v>
      </c>
      <c r="N644" s="10">
        <f t="shared" si="51"/>
        <v>79.462651043573786</v>
      </c>
      <c r="O644" s="10">
        <f t="shared" si="51"/>
        <v>1.0788810483870968</v>
      </c>
      <c r="P644" s="10">
        <f t="shared" si="51"/>
        <v>1.0297982167996245</v>
      </c>
      <c r="Q644" s="10">
        <f t="shared" si="51"/>
        <v>1.1126204172153302</v>
      </c>
      <c r="R644" s="10">
        <f t="shared" si="51"/>
        <v>1.1688811910600012</v>
      </c>
      <c r="S644" s="10">
        <f t="shared" si="51"/>
        <v>49.884160756501181</v>
      </c>
      <c r="T644" s="10">
        <f t="shared" si="51"/>
        <v>1.0752987689819391</v>
      </c>
      <c r="U644" s="10">
        <f t="shared" si="51"/>
        <v>1.0687850467289719</v>
      </c>
      <c r="V644" s="10">
        <f t="shared" si="51"/>
        <v>1.4777017159857981</v>
      </c>
      <c r="W644" s="10">
        <f t="shared" si="51"/>
        <v>1.3420895224803111</v>
      </c>
      <c r="X644" s="10">
        <f t="shared" si="51"/>
        <v>1.4171640064769835</v>
      </c>
      <c r="Y644" s="10">
        <f t="shared" si="51"/>
        <v>1.0703150550528726</v>
      </c>
      <c r="Z644" s="10">
        <f t="shared" si="51"/>
        <v>1.2481516332840437</v>
      </c>
      <c r="AA644" s="10">
        <f t="shared" si="51"/>
        <v>1.2072951065746023</v>
      </c>
      <c r="AB644" s="10">
        <f t="shared" si="51"/>
        <v>1.4673609619926991</v>
      </c>
      <c r="AC644" s="10">
        <f t="shared" si="51"/>
        <v>1.305685225163643</v>
      </c>
      <c r="AD644" s="10">
        <f t="shared" si="51"/>
        <v>1.3103832550026646</v>
      </c>
    </row>
    <row r="645" spans="1:30" s="10" customFormat="1" x14ac:dyDescent="0.2">
      <c r="C645" s="10" t="s">
        <v>42</v>
      </c>
      <c r="D645" s="10" t="s">
        <v>33</v>
      </c>
      <c r="E645" s="10" t="s">
        <v>34</v>
      </c>
    </row>
    <row r="646" spans="1:30" s="10" customFormat="1" x14ac:dyDescent="0.2">
      <c r="A646" s="10" t="s">
        <v>77</v>
      </c>
      <c r="B646" s="10" t="s">
        <v>66</v>
      </c>
      <c r="C646" s="10" t="s">
        <v>42</v>
      </c>
      <c r="D646" s="10" t="s">
        <v>38</v>
      </c>
      <c r="E646" s="10" t="s">
        <v>34</v>
      </c>
      <c r="F646" s="10" t="str">
        <f>CONCATENATE(E646," ",B646," ",C646," ", D646)</f>
        <v>BMAC 01-016 2D ctrl</v>
      </c>
      <c r="G646" s="10">
        <f t="shared" ref="G646:AD646" si="52">(G48)/(AVERAGE(G$48:G$50))</f>
        <v>1.7387755102040814</v>
      </c>
      <c r="H646" s="10">
        <f t="shared" si="52"/>
        <v>1.5229817324690631</v>
      </c>
      <c r="I646" s="10">
        <f t="shared" si="52"/>
        <v>1.0232766338406447</v>
      </c>
      <c r="J646" s="10">
        <f t="shared" si="52"/>
        <v>0.97417790893760525</v>
      </c>
      <c r="K646" s="10">
        <f t="shared" si="52"/>
        <v>1.9381238619660837</v>
      </c>
      <c r="L646" s="10">
        <f t="shared" si="52"/>
        <v>1.2979214780600465</v>
      </c>
      <c r="M646" s="10">
        <f t="shared" si="52"/>
        <v>1</v>
      </c>
      <c r="N646" s="10">
        <f t="shared" si="52"/>
        <v>1.6819388502380079</v>
      </c>
      <c r="O646" s="10">
        <f t="shared" si="52"/>
        <v>1.2028729838709677</v>
      </c>
      <c r="P646" s="10">
        <f t="shared" si="52"/>
        <v>1.0297982167996245</v>
      </c>
      <c r="Q646" s="10">
        <f t="shared" si="52"/>
        <v>1</v>
      </c>
      <c r="R646" s="10">
        <f t="shared" si="52"/>
        <v>1.0005236313836456</v>
      </c>
      <c r="S646" s="10">
        <f t="shared" si="52"/>
        <v>1.0401891252955082</v>
      </c>
      <c r="T646" s="10">
        <f t="shared" si="52"/>
        <v>1.2456644801868992</v>
      </c>
      <c r="U646" s="10">
        <f t="shared" si="52"/>
        <v>1.0687850467289719</v>
      </c>
      <c r="V646" s="10">
        <f t="shared" si="52"/>
        <v>1.0416418454080956</v>
      </c>
      <c r="W646" s="10">
        <f t="shared" si="52"/>
        <v>1.0963513109360983</v>
      </c>
      <c r="X646" s="10">
        <f t="shared" si="52"/>
        <v>1.0002313208420077</v>
      </c>
      <c r="Y646" s="10">
        <f t="shared" si="52"/>
        <v>0.94418401831461896</v>
      </c>
      <c r="Z646" s="10">
        <f t="shared" si="52"/>
        <v>1.098131469283506</v>
      </c>
      <c r="AA646" s="10">
        <f t="shared" si="52"/>
        <v>1.0393275292704893</v>
      </c>
      <c r="AB646" s="10">
        <f t="shared" si="52"/>
        <v>1.055293107150526</v>
      </c>
      <c r="AC646" s="10">
        <f t="shared" si="52"/>
        <v>1.0812527309933677</v>
      </c>
      <c r="AD646" s="10">
        <f t="shared" si="52"/>
        <v>1.0154561752022868</v>
      </c>
    </row>
    <row r="647" spans="1:30" s="10" customFormat="1" x14ac:dyDescent="0.2">
      <c r="A647" s="10" t="s">
        <v>78</v>
      </c>
      <c r="B647" s="10" t="s">
        <v>66</v>
      </c>
      <c r="C647" s="10" t="s">
        <v>42</v>
      </c>
      <c r="D647" s="10" t="s">
        <v>38</v>
      </c>
      <c r="E647" s="10" t="s">
        <v>34</v>
      </c>
      <c r="F647" s="10" t="str">
        <f>CONCATENATE(E647," ",B647," ",C647," ", D647)</f>
        <v>BMAC 01-016 2D ctrl</v>
      </c>
      <c r="G647" s="10">
        <f t="shared" ref="G647:AD647" si="53">(G49)/(AVERAGE(G$48:G$50))</f>
        <v>0.63061224489795908</v>
      </c>
      <c r="H647" s="10">
        <f t="shared" si="53"/>
        <v>1.1543901001767827</v>
      </c>
      <c r="I647" s="10">
        <f t="shared" si="53"/>
        <v>1.0232766338406447</v>
      </c>
      <c r="J647" s="10">
        <f t="shared" si="53"/>
        <v>1.0225548060708263</v>
      </c>
      <c r="K647" s="10">
        <f t="shared" si="53"/>
        <v>0.67689708882697486</v>
      </c>
      <c r="L647" s="10">
        <f t="shared" si="53"/>
        <v>0.8394919168591225</v>
      </c>
      <c r="M647" s="10">
        <f t="shared" si="53"/>
        <v>1</v>
      </c>
      <c r="N647" s="10">
        <f t="shared" si="53"/>
        <v>0.87124679604540467</v>
      </c>
      <c r="O647" s="10">
        <f t="shared" si="53"/>
        <v>1.044858870967742</v>
      </c>
      <c r="P647" s="10">
        <f t="shared" si="53"/>
        <v>1.1262318160488032</v>
      </c>
      <c r="Q647" s="10">
        <f t="shared" si="53"/>
        <v>1</v>
      </c>
      <c r="R647" s="10">
        <f t="shared" si="53"/>
        <v>1.0580576296617039</v>
      </c>
      <c r="S647" s="10">
        <f t="shared" si="53"/>
        <v>1.0401891252955082</v>
      </c>
      <c r="T647" s="10">
        <f t="shared" si="53"/>
        <v>0.87716775990655049</v>
      </c>
      <c r="U647" s="10">
        <f t="shared" si="53"/>
        <v>0.96560747663551405</v>
      </c>
      <c r="V647" s="10">
        <f t="shared" si="53"/>
        <v>0.98020540087892782</v>
      </c>
      <c r="W647" s="10">
        <f t="shared" si="53"/>
        <v>1.0139193500149537</v>
      </c>
      <c r="X647" s="10">
        <f t="shared" si="53"/>
        <v>1.0545454545454545</v>
      </c>
      <c r="Y647" s="10">
        <f t="shared" si="53"/>
        <v>1.0279079908426905</v>
      </c>
      <c r="Z647" s="10">
        <f t="shared" si="53"/>
        <v>0.9509342653582471</v>
      </c>
      <c r="AA647" s="10">
        <f t="shared" si="53"/>
        <v>0.97607325127589317</v>
      </c>
      <c r="AB647" s="10">
        <f t="shared" si="53"/>
        <v>0.98980030062271851</v>
      </c>
      <c r="AC647" s="10">
        <f t="shared" si="53"/>
        <v>1.0034177976404215</v>
      </c>
      <c r="AD647" s="10">
        <f t="shared" si="53"/>
        <v>0.96908764959542604</v>
      </c>
    </row>
    <row r="648" spans="1:30" s="10" customFormat="1" x14ac:dyDescent="0.2">
      <c r="A648" s="10" t="s">
        <v>79</v>
      </c>
      <c r="B648" s="10" t="s">
        <v>66</v>
      </c>
      <c r="C648" s="10" t="s">
        <v>42</v>
      </c>
      <c r="D648" s="10" t="s">
        <v>38</v>
      </c>
      <c r="E648" s="10" t="s">
        <v>34</v>
      </c>
      <c r="F648" s="10" t="str">
        <f>CONCATENATE(E648," ",B648," ",C648," ", D648)</f>
        <v>BMAC 01-016 2D ctrl</v>
      </c>
      <c r="G648" s="10">
        <f t="shared" ref="G648:AD648" si="54">(G50)/(AVERAGE(G$48:G$50))</f>
        <v>0.63061224489795908</v>
      </c>
      <c r="H648" s="10">
        <f t="shared" si="54"/>
        <v>0.32262816735415439</v>
      </c>
      <c r="I648" s="10">
        <f t="shared" si="54"/>
        <v>0.9534467323187108</v>
      </c>
      <c r="J648" s="10">
        <f t="shared" si="54"/>
        <v>1.0032672849915683</v>
      </c>
      <c r="K648" s="10">
        <f t="shared" si="54"/>
        <v>0.38497904920694109</v>
      </c>
      <c r="L648" s="10">
        <f t="shared" si="54"/>
        <v>0.86258660508083151</v>
      </c>
      <c r="M648" s="10">
        <f t="shared" si="54"/>
        <v>1</v>
      </c>
      <c r="N648" s="10">
        <f t="shared" si="54"/>
        <v>0.44681435371658729</v>
      </c>
      <c r="O648" s="10">
        <f t="shared" si="54"/>
        <v>0.75226814516129026</v>
      </c>
      <c r="P648" s="10">
        <f t="shared" si="54"/>
        <v>0.84396996715157191</v>
      </c>
      <c r="Q648" s="10">
        <f t="shared" si="54"/>
        <v>1</v>
      </c>
      <c r="R648" s="10">
        <f t="shared" si="54"/>
        <v>0.94141873895465056</v>
      </c>
      <c r="S648" s="10">
        <f t="shared" si="54"/>
        <v>0.91962174940898345</v>
      </c>
      <c r="T648" s="10">
        <f t="shared" si="54"/>
        <v>0.87716775990655049</v>
      </c>
      <c r="U648" s="10">
        <f t="shared" si="54"/>
        <v>0.96560747663551405</v>
      </c>
      <c r="V648" s="10">
        <f t="shared" si="54"/>
        <v>0.97815275371297661</v>
      </c>
      <c r="W648" s="10">
        <f t="shared" si="54"/>
        <v>0.88972933904894835</v>
      </c>
      <c r="X648" s="10">
        <f t="shared" si="54"/>
        <v>0.9452232246125376</v>
      </c>
      <c r="Y648" s="10">
        <f t="shared" si="54"/>
        <v>1.0279079908426905</v>
      </c>
      <c r="Z648" s="10">
        <f t="shared" si="54"/>
        <v>0.9509342653582471</v>
      </c>
      <c r="AA648" s="10">
        <f t="shared" si="54"/>
        <v>0.9845992194536175</v>
      </c>
      <c r="AB648" s="10">
        <f t="shared" si="54"/>
        <v>0.95490659222675545</v>
      </c>
      <c r="AC648" s="10">
        <f t="shared" si="54"/>
        <v>0.91532947136621035</v>
      </c>
      <c r="AD648" s="10">
        <f t="shared" si="54"/>
        <v>1.0154561752022868</v>
      </c>
    </row>
    <row r="649" spans="1:30" s="12" customFormat="1" ht="16" thickBot="1" x14ac:dyDescent="0.25">
      <c r="C649" s="12" t="s">
        <v>42</v>
      </c>
      <c r="D649" s="12" t="s">
        <v>38</v>
      </c>
      <c r="E649" s="12" t="s">
        <v>34</v>
      </c>
    </row>
    <row r="650" spans="1:30" s="10" customFormat="1" x14ac:dyDescent="0.2">
      <c r="A650" s="10" t="s">
        <v>80</v>
      </c>
      <c r="B650" s="10" t="s">
        <v>81</v>
      </c>
      <c r="C650" s="10" t="s">
        <v>32</v>
      </c>
      <c r="D650" s="10" t="s">
        <v>33</v>
      </c>
      <c r="E650" s="10" t="s">
        <v>34</v>
      </c>
      <c r="F650" s="10" t="str">
        <f>CONCATENATE(E650," ",B650," ",C650," ", D650)</f>
        <v>BMAC 01-022 on-chip simSF</v>
      </c>
      <c r="G650" s="10">
        <f t="shared" ref="G650:AD650" si="55">(G52*1.44)/(AVERAGE(G$64:G$66)*0.2)</f>
        <v>5.913624678663238</v>
      </c>
      <c r="H650" s="10">
        <f t="shared" si="55"/>
        <v>0.65561214096557341</v>
      </c>
      <c r="I650" s="10">
        <f t="shared" si="55"/>
        <v>6.6311512415349885</v>
      </c>
      <c r="J650" s="10">
        <f t="shared" si="55"/>
        <v>5.7411558449690068</v>
      </c>
      <c r="K650" s="10">
        <f t="shared" si="55"/>
        <v>3.7300030392617353E-2</v>
      </c>
      <c r="L650" s="10">
        <f t="shared" si="55"/>
        <v>5.2079497907949781</v>
      </c>
      <c r="M650" s="10">
        <f t="shared" si="55"/>
        <v>6.3840597758405986</v>
      </c>
      <c r="N650" s="10">
        <f t="shared" si="55"/>
        <v>2598.2208802694227</v>
      </c>
      <c r="O650" s="10">
        <f t="shared" si="55"/>
        <v>3.2359903909150467</v>
      </c>
      <c r="P650" s="10">
        <f t="shared" si="55"/>
        <v>5.6</v>
      </c>
      <c r="Q650" s="10">
        <f t="shared" si="55"/>
        <v>8.5222657641610251</v>
      </c>
      <c r="R650" s="10">
        <f t="shared" si="55"/>
        <v>7.9541457286432165</v>
      </c>
      <c r="S650" s="10">
        <f t="shared" si="55"/>
        <v>657.02623906705537</v>
      </c>
      <c r="T650" s="10">
        <f t="shared" si="55"/>
        <v>7.3255150554675117</v>
      </c>
      <c r="U650" s="10">
        <f t="shared" si="55"/>
        <v>5.9209169054441242</v>
      </c>
      <c r="V650" s="10">
        <f t="shared" si="55"/>
        <v>22.810241031987875</v>
      </c>
      <c r="W650" s="10">
        <f t="shared" si="55"/>
        <v>6.5097818715023461</v>
      </c>
      <c r="X650" s="10">
        <f t="shared" si="55"/>
        <v>30.032925507687949</v>
      </c>
      <c r="Y650" s="10">
        <f t="shared" si="55"/>
        <v>6.1396190835376192</v>
      </c>
      <c r="Z650" s="10">
        <f t="shared" si="55"/>
        <v>6.5989902389767749</v>
      </c>
      <c r="AA650" s="10">
        <f t="shared" si="55"/>
        <v>8.8107174408945248</v>
      </c>
      <c r="AB650" s="10">
        <f t="shared" si="55"/>
        <v>9.7647355708569172</v>
      </c>
      <c r="AC650" s="10">
        <f t="shared" si="55"/>
        <v>6.0990657463829656</v>
      </c>
      <c r="AD650" s="10">
        <f t="shared" si="55"/>
        <v>10.916042231150143</v>
      </c>
    </row>
    <row r="651" spans="1:30" s="10" customFormat="1" x14ac:dyDescent="0.2">
      <c r="A651" s="10" t="s">
        <v>82</v>
      </c>
      <c r="B651" s="10" t="s">
        <v>81</v>
      </c>
      <c r="C651" s="10" t="s">
        <v>32</v>
      </c>
      <c r="D651" s="10" t="s">
        <v>33</v>
      </c>
      <c r="E651" s="10" t="s">
        <v>34</v>
      </c>
      <c r="F651" s="10" t="str">
        <f>CONCATENATE(E651," ",B651," ",C651," ", D651)</f>
        <v>BMAC 01-022 on-chip simSF</v>
      </c>
      <c r="G651" s="10">
        <f t="shared" ref="G651:AD651" si="56">(G53*1.44)/(AVERAGE(G$64:G$66)*0.2)</f>
        <v>6.5244215938303336</v>
      </c>
      <c r="H651" s="10">
        <f t="shared" si="56"/>
        <v>0.71281320024444905</v>
      </c>
      <c r="I651" s="10">
        <f t="shared" si="56"/>
        <v>7.4925507900677202</v>
      </c>
      <c r="J651" s="10">
        <f t="shared" si="56"/>
        <v>7.343810656815478</v>
      </c>
      <c r="K651" s="10">
        <f t="shared" si="56"/>
        <v>3.7300030392617353E-2</v>
      </c>
      <c r="L651" s="10">
        <f t="shared" si="56"/>
        <v>5.4338912133891197</v>
      </c>
      <c r="M651" s="10">
        <f t="shared" si="56"/>
        <v>7.083437110834371</v>
      </c>
      <c r="N651" s="10">
        <f t="shared" si="56"/>
        <v>3994.4071536406918</v>
      </c>
      <c r="O651" s="10">
        <f t="shared" si="56"/>
        <v>2.9010701026424979</v>
      </c>
      <c r="P651" s="10">
        <f t="shared" si="56"/>
        <v>5.6</v>
      </c>
      <c r="Q651" s="10">
        <f t="shared" si="56"/>
        <v>8.5222657641610251</v>
      </c>
      <c r="R651" s="10">
        <f t="shared" si="56"/>
        <v>7.9541457286432165</v>
      </c>
      <c r="S651" s="10">
        <f t="shared" si="56"/>
        <v>729.44606413994177</v>
      </c>
      <c r="T651" s="10">
        <f t="shared" si="56"/>
        <v>7.3255150554675117</v>
      </c>
      <c r="U651" s="10">
        <f t="shared" si="56"/>
        <v>5.3020057306590251</v>
      </c>
      <c r="V651" s="10">
        <f t="shared" si="56"/>
        <v>22.740442252820223</v>
      </c>
      <c r="W651" s="10">
        <f t="shared" si="56"/>
        <v>7.3219700902143385</v>
      </c>
      <c r="X651" s="10">
        <f t="shared" si="56"/>
        <v>36.570495201897245</v>
      </c>
      <c r="Y651" s="10">
        <f t="shared" si="56"/>
        <v>6.1396190835376192</v>
      </c>
      <c r="Z651" s="10">
        <f t="shared" si="56"/>
        <v>5.7144395826321102</v>
      </c>
      <c r="AA651" s="10">
        <f t="shared" si="56"/>
        <v>9.3005973180026089</v>
      </c>
      <c r="AB651" s="10">
        <f t="shared" si="56"/>
        <v>10.517725945419805</v>
      </c>
      <c r="AC651" s="10">
        <f t="shared" si="56"/>
        <v>6.7979512437552616</v>
      </c>
      <c r="AD651" s="10">
        <f t="shared" si="56"/>
        <v>11.348324768756424</v>
      </c>
    </row>
    <row r="652" spans="1:30" s="10" customFormat="1" x14ac:dyDescent="0.2">
      <c r="A652" s="10" t="s">
        <v>83</v>
      </c>
      <c r="B652" s="10" t="s">
        <v>81</v>
      </c>
      <c r="C652" s="10" t="s">
        <v>32</v>
      </c>
      <c r="D652" s="10" t="s">
        <v>33</v>
      </c>
      <c r="E652" s="10" t="s">
        <v>34</v>
      </c>
      <c r="F652" s="10" t="str">
        <f>CONCATENATE(E652," ",B652," ",C652," ", D652)</f>
        <v>BMAC 01-022 on-chip simSF</v>
      </c>
      <c r="G652" s="10">
        <f t="shared" ref="G652:AD652" si="57">(G54*1.44)/(AVERAGE(G$64:G$66)*0.2)</f>
        <v>6.5244215938303336</v>
      </c>
      <c r="H652" s="10">
        <f t="shared" si="57"/>
        <v>0.59401100020370745</v>
      </c>
      <c r="I652" s="10">
        <f t="shared" si="57"/>
        <v>6.1923250564334085</v>
      </c>
      <c r="J652" s="10">
        <f t="shared" si="57"/>
        <v>6.0048838519817167</v>
      </c>
      <c r="K652" s="10">
        <f t="shared" si="57"/>
        <v>3.7300030392617353E-2</v>
      </c>
      <c r="L652" s="10">
        <f t="shared" si="57"/>
        <v>5.8857740585774048</v>
      </c>
      <c r="M652" s="10">
        <f t="shared" si="57"/>
        <v>6.3840597758405986</v>
      </c>
      <c r="N652" s="10">
        <f t="shared" si="57"/>
        <v>2592.9531993961209</v>
      </c>
      <c r="O652" s="10">
        <f t="shared" si="57"/>
        <v>4.1322559510810217</v>
      </c>
      <c r="P652" s="10">
        <f t="shared" si="57"/>
        <v>4.1033492822966506</v>
      </c>
      <c r="Q652" s="10">
        <f t="shared" si="57"/>
        <v>7.721018881368007</v>
      </c>
      <c r="R652" s="10">
        <f t="shared" si="57"/>
        <v>6.4062814070351752</v>
      </c>
      <c r="S652" s="10">
        <f t="shared" si="57"/>
        <v>453.75218658892135</v>
      </c>
      <c r="T652" s="10">
        <f t="shared" si="57"/>
        <v>6.9489698890649754</v>
      </c>
      <c r="U652" s="10">
        <f t="shared" si="57"/>
        <v>5.3020057306590251</v>
      </c>
      <c r="V652" s="10">
        <f t="shared" si="57"/>
        <v>18.894529520682735</v>
      </c>
      <c r="W652" s="10">
        <f t="shared" si="57"/>
        <v>8.7897032133885507</v>
      </c>
      <c r="X652" s="10">
        <f t="shared" si="57"/>
        <v>14.828691240910302</v>
      </c>
      <c r="Y652" s="10">
        <f t="shared" si="57"/>
        <v>6.1396190835376192</v>
      </c>
      <c r="Z652" s="10">
        <f t="shared" si="57"/>
        <v>5.7144395826321102</v>
      </c>
      <c r="AA652" s="10">
        <f t="shared" si="57"/>
        <v>10.369219003415127</v>
      </c>
      <c r="AB652" s="10">
        <f t="shared" si="57"/>
        <v>10.861905620245864</v>
      </c>
      <c r="AC652" s="10">
        <f t="shared" si="57"/>
        <v>6.699495228593574</v>
      </c>
      <c r="AD652" s="10">
        <f t="shared" si="57"/>
        <v>11.348324768756424</v>
      </c>
    </row>
    <row r="653" spans="1:30" s="10" customFormat="1" x14ac:dyDescent="0.2">
      <c r="C653" s="10" t="s">
        <v>32</v>
      </c>
      <c r="D653" s="10" t="s">
        <v>33</v>
      </c>
      <c r="E653" s="10" t="s">
        <v>34</v>
      </c>
    </row>
    <row r="654" spans="1:30" s="10" customFormat="1" x14ac:dyDescent="0.2">
      <c r="A654" s="10" t="s">
        <v>84</v>
      </c>
      <c r="B654" s="10" t="s">
        <v>81</v>
      </c>
      <c r="C654" s="10" t="s">
        <v>32</v>
      </c>
      <c r="D654" s="10" t="s">
        <v>38</v>
      </c>
      <c r="E654" s="10" t="s">
        <v>34</v>
      </c>
      <c r="F654" s="10" t="str">
        <f t="shared" ref="F654:F660" si="58">CONCATENATE(E654," ",B654," ",C654," ", D654)</f>
        <v>BMAC 01-022 on-chip ctrl</v>
      </c>
      <c r="G654" s="10">
        <f t="shared" ref="G654:AD654" si="59">(G56*1.44)/(AVERAGE(G$64:G$66)*0.2)</f>
        <v>4.7475578406169658</v>
      </c>
      <c r="H654" s="10">
        <f t="shared" si="59"/>
        <v>0.65561214096557341</v>
      </c>
      <c r="I654" s="10">
        <f t="shared" si="59"/>
        <v>7.0537246049661393</v>
      </c>
      <c r="J654" s="10">
        <f t="shared" si="59"/>
        <v>5.9169745163108143</v>
      </c>
      <c r="K654" s="10">
        <f t="shared" si="59"/>
        <v>3.4017627718067024E-2</v>
      </c>
      <c r="L654" s="10">
        <f t="shared" si="59"/>
        <v>4.9707112970711291</v>
      </c>
      <c r="M654" s="10">
        <f t="shared" si="59"/>
        <v>6.3840597758405986</v>
      </c>
      <c r="N654" s="10">
        <f t="shared" si="59"/>
        <v>3.1229822320287997</v>
      </c>
      <c r="O654" s="10">
        <f t="shared" si="59"/>
        <v>2.9010701026424979</v>
      </c>
      <c r="P654" s="10">
        <f t="shared" si="59"/>
        <v>5.6</v>
      </c>
      <c r="Q654" s="10">
        <f t="shared" si="59"/>
        <v>6.9394905593159946</v>
      </c>
      <c r="R654" s="10">
        <f t="shared" si="59"/>
        <v>6.4062814070351752</v>
      </c>
      <c r="S654" s="10">
        <f t="shared" si="59"/>
        <v>6.1241982507288633</v>
      </c>
      <c r="T654" s="10">
        <f t="shared" si="59"/>
        <v>6.9489698890649754</v>
      </c>
      <c r="U654" s="10">
        <f t="shared" si="59"/>
        <v>5.3020057306590251</v>
      </c>
      <c r="V654" s="10">
        <f t="shared" si="59"/>
        <v>20.039229499032189</v>
      </c>
      <c r="W654" s="10">
        <f t="shared" si="59"/>
        <v>5.8160991486282185</v>
      </c>
      <c r="X654" s="10">
        <f t="shared" si="59"/>
        <v>7.3344536759278149</v>
      </c>
      <c r="Y654" s="10">
        <f t="shared" si="59"/>
        <v>5.8796153120874965</v>
      </c>
      <c r="Z654" s="10">
        <f t="shared" si="59"/>
        <v>6.5989902389767749</v>
      </c>
      <c r="AA654" s="10">
        <f t="shared" si="59"/>
        <v>7.3624388507232412</v>
      </c>
      <c r="AB654" s="10">
        <f t="shared" si="59"/>
        <v>6.7987166083853063</v>
      </c>
      <c r="AC654" s="10">
        <f t="shared" si="59"/>
        <v>4.8131292489253656</v>
      </c>
      <c r="AD654" s="10">
        <f t="shared" si="59"/>
        <v>10.070851163225264</v>
      </c>
    </row>
    <row r="655" spans="1:30" s="10" customFormat="1" x14ac:dyDescent="0.2">
      <c r="A655" s="10" t="s">
        <v>85</v>
      </c>
      <c r="B655" s="10" t="s">
        <v>81</v>
      </c>
      <c r="C655" s="10" t="s">
        <v>32</v>
      </c>
      <c r="D655" s="10" t="s">
        <v>38</v>
      </c>
      <c r="E655" s="10" t="s">
        <v>34</v>
      </c>
      <c r="F655" s="10" t="str">
        <f t="shared" si="58"/>
        <v>BMAC 01-022 on-chip ctrl</v>
      </c>
      <c r="G655" s="10">
        <f t="shared" ref="G655:AD655" si="60">(G57*1.44)/(AVERAGE(G$64:G$66)*0.2)</f>
        <v>4.3588688946015424</v>
      </c>
      <c r="H655" s="10">
        <f t="shared" si="60"/>
        <v>0.48400896312894681</v>
      </c>
      <c r="I655" s="10">
        <f t="shared" si="60"/>
        <v>5.3471783295711059</v>
      </c>
      <c r="J655" s="10">
        <f t="shared" si="60"/>
        <v>5.1352576544987789</v>
      </c>
      <c r="K655" s="10">
        <f t="shared" si="60"/>
        <v>3.7300030392617353E-2</v>
      </c>
      <c r="L655" s="10">
        <f t="shared" si="60"/>
        <v>4.9707112970711291</v>
      </c>
      <c r="M655" s="10">
        <f t="shared" si="60"/>
        <v>5.7115815691158165</v>
      </c>
      <c r="N655" s="10">
        <f t="shared" si="60"/>
        <v>2.8244803158750429</v>
      </c>
      <c r="O655" s="10">
        <f t="shared" si="60"/>
        <v>3.3727888185193269</v>
      </c>
      <c r="P655" s="10">
        <f t="shared" si="60"/>
        <v>3.1732057416267936</v>
      </c>
      <c r="Q655" s="10">
        <f t="shared" si="60"/>
        <v>6.9394905593159946</v>
      </c>
      <c r="R655" s="10">
        <f t="shared" si="60"/>
        <v>5.5642530835998176</v>
      </c>
      <c r="S655" s="10">
        <f t="shared" si="60"/>
        <v>5.3370262390670558</v>
      </c>
      <c r="T655" s="10">
        <f t="shared" si="60"/>
        <v>5.6924769273795093</v>
      </c>
      <c r="U655" s="10">
        <f t="shared" si="60"/>
        <v>3.5621776504297986</v>
      </c>
      <c r="V655" s="10">
        <f t="shared" si="60"/>
        <v>11.600557097663355</v>
      </c>
      <c r="W655" s="10">
        <f t="shared" si="60"/>
        <v>6.2246484823454971</v>
      </c>
      <c r="X655" s="10">
        <f t="shared" si="60"/>
        <v>6.9310926481443653</v>
      </c>
      <c r="Y655" s="10">
        <f t="shared" si="60"/>
        <v>5.8796153120874965</v>
      </c>
      <c r="Z655" s="10">
        <f t="shared" si="60"/>
        <v>4.0277347694378989</v>
      </c>
      <c r="AA655" s="10">
        <f t="shared" si="60"/>
        <v>8.6452405754295256</v>
      </c>
      <c r="AB655" s="10">
        <f t="shared" si="60"/>
        <v>7.4956415155557163</v>
      </c>
      <c r="AC655" s="10">
        <f t="shared" si="60"/>
        <v>4.8283502764930812</v>
      </c>
      <c r="AD655" s="10">
        <f t="shared" si="60"/>
        <v>8.4591759319816866</v>
      </c>
    </row>
    <row r="656" spans="1:30" s="10" customFormat="1" x14ac:dyDescent="0.2">
      <c r="A656" s="10" t="s">
        <v>86</v>
      </c>
      <c r="B656" s="10" t="s">
        <v>81</v>
      </c>
      <c r="C656" s="10" t="s">
        <v>32</v>
      </c>
      <c r="D656" s="10" t="s">
        <v>38</v>
      </c>
      <c r="E656" s="10" t="s">
        <v>34</v>
      </c>
      <c r="F656" s="10" t="str">
        <f t="shared" si="58"/>
        <v>BMAC 01-022 on-chip ctrl</v>
      </c>
      <c r="G656" s="10">
        <f t="shared" ref="G656:AD656" si="61">(G58*1.44)/(AVERAGE(G$64:G$66)*0.2)</f>
        <v>4.941902313624678</v>
      </c>
      <c r="H656" s="10">
        <f t="shared" si="61"/>
        <v>0.71281320024444905</v>
      </c>
      <c r="I656" s="10">
        <f t="shared" si="61"/>
        <v>7.4925507900677202</v>
      </c>
      <c r="J656" s="10">
        <f t="shared" si="61"/>
        <v>4.9648487884290287</v>
      </c>
      <c r="K656" s="10">
        <f t="shared" si="61"/>
        <v>5.7591246926201198E-2</v>
      </c>
      <c r="L656" s="10">
        <f t="shared" si="61"/>
        <v>4.7447698744769866</v>
      </c>
      <c r="M656" s="10">
        <f t="shared" si="61"/>
        <v>5.7115815691158165</v>
      </c>
      <c r="N656" s="10">
        <f t="shared" si="61"/>
        <v>2.97498548368366</v>
      </c>
      <c r="O656" s="10">
        <f t="shared" si="61"/>
        <v>2.9010701026424979</v>
      </c>
      <c r="P656" s="10">
        <f t="shared" si="61"/>
        <v>6.65645933014354</v>
      </c>
      <c r="Q656" s="10">
        <f t="shared" si="61"/>
        <v>6.9394905593159946</v>
      </c>
      <c r="R656" s="10">
        <f t="shared" si="61"/>
        <v>7.1999999999999993</v>
      </c>
      <c r="S656" s="10">
        <f t="shared" si="61"/>
        <v>6.1241982507288633</v>
      </c>
      <c r="T656" s="10">
        <f t="shared" si="61"/>
        <v>7.3255150554675117</v>
      </c>
      <c r="U656" s="10">
        <f t="shared" si="61"/>
        <v>5.9209169054441242</v>
      </c>
      <c r="V656" s="10">
        <f t="shared" si="61"/>
        <v>20.046209376948955</v>
      </c>
      <c r="W656" s="10">
        <f t="shared" si="61"/>
        <v>5.351407017849632</v>
      </c>
      <c r="X656" s="10">
        <f t="shared" si="61"/>
        <v>7.3344536759278149</v>
      </c>
      <c r="Y656" s="10">
        <f t="shared" si="61"/>
        <v>6.1396190835376192</v>
      </c>
      <c r="Z656" s="10">
        <f t="shared" si="61"/>
        <v>6.5989902389767749</v>
      </c>
      <c r="AA656" s="10">
        <f t="shared" si="61"/>
        <v>7.3182926990071051</v>
      </c>
      <c r="AB656" s="10">
        <f t="shared" si="61"/>
        <v>6.544864631024911</v>
      </c>
      <c r="AC656" s="10">
        <f t="shared" si="61"/>
        <v>4.5824105152673873</v>
      </c>
      <c r="AD656" s="10">
        <f t="shared" si="61"/>
        <v>9.6579426329066607</v>
      </c>
    </row>
    <row r="657" spans="1:30" s="10" customFormat="1" x14ac:dyDescent="0.2">
      <c r="A657" s="10" t="s">
        <v>87</v>
      </c>
      <c r="B657" s="10" t="s">
        <v>81</v>
      </c>
      <c r="C657" s="10" t="s">
        <v>32</v>
      </c>
      <c r="D657" s="10" t="s">
        <v>38</v>
      </c>
      <c r="E657" s="10" t="s">
        <v>34</v>
      </c>
      <c r="F657" s="10" t="str">
        <f t="shared" si="58"/>
        <v>BMAC 01-022 on-chip ctrl</v>
      </c>
      <c r="G657" s="10">
        <f t="shared" ref="G657:AD657" si="62">(G59*1.44)/(AVERAGE(G$64:G$66)*0.2)</f>
        <v>5.3305912596401015</v>
      </c>
      <c r="H657" s="10">
        <f t="shared" si="62"/>
        <v>0.65561214096557341</v>
      </c>
      <c r="I657" s="10">
        <f t="shared" si="62"/>
        <v>5.7697516930022568</v>
      </c>
      <c r="J657" s="10">
        <f t="shared" si="62"/>
        <v>4.7092354893244011</v>
      </c>
      <c r="K657" s="10">
        <f t="shared" si="62"/>
        <v>1.2810322438040505</v>
      </c>
      <c r="L657" s="10">
        <f t="shared" si="62"/>
        <v>5.2079497907949781</v>
      </c>
      <c r="M657" s="10">
        <f t="shared" si="62"/>
        <v>6.3840597758405986</v>
      </c>
      <c r="N657" s="10">
        <f t="shared" si="62"/>
        <v>2.8244803158750429</v>
      </c>
      <c r="O657" s="10">
        <f t="shared" si="62"/>
        <v>4.693601222974447</v>
      </c>
      <c r="P657" s="10">
        <f t="shared" si="62"/>
        <v>5.0870813397129186</v>
      </c>
      <c r="Q657" s="10">
        <f t="shared" si="62"/>
        <v>7.721018881368007</v>
      </c>
      <c r="R657" s="10">
        <f t="shared" si="62"/>
        <v>7.1999999999999993</v>
      </c>
      <c r="S657" s="10">
        <f t="shared" si="62"/>
        <v>7.7457725947521876</v>
      </c>
      <c r="T657" s="10">
        <f t="shared" si="62"/>
        <v>6.1354712407942564</v>
      </c>
      <c r="U657" s="10">
        <f t="shared" si="62"/>
        <v>5.9209169054441242</v>
      </c>
      <c r="V657" s="10">
        <f t="shared" si="62"/>
        <v>22.635744084068751</v>
      </c>
      <c r="W657" s="10">
        <f t="shared" si="62"/>
        <v>6.1158002023286739</v>
      </c>
      <c r="X657" s="10">
        <f t="shared" si="62"/>
        <v>7.7327260448241724</v>
      </c>
      <c r="Y657" s="10">
        <f t="shared" si="62"/>
        <v>6.4009805770318682</v>
      </c>
      <c r="Z657" s="10">
        <f t="shared" si="62"/>
        <v>5.7144395826321102</v>
      </c>
      <c r="AA657" s="10">
        <f t="shared" si="62"/>
        <v>8.8725220532971143</v>
      </c>
      <c r="AB657" s="10">
        <f t="shared" si="62"/>
        <v>7.0525685857457008</v>
      </c>
      <c r="AC657" s="10">
        <f t="shared" si="62"/>
        <v>4.6279133766277116</v>
      </c>
      <c r="AD657" s="10">
        <f t="shared" si="62"/>
        <v>9.2514921050172845</v>
      </c>
    </row>
    <row r="658" spans="1:30" s="10" customFormat="1" x14ac:dyDescent="0.2">
      <c r="A658" s="10" t="s">
        <v>88</v>
      </c>
      <c r="B658" s="10" t="s">
        <v>81</v>
      </c>
      <c r="C658" s="10" t="s">
        <v>42</v>
      </c>
      <c r="D658" s="10" t="s">
        <v>33</v>
      </c>
      <c r="E658" s="10" t="s">
        <v>34</v>
      </c>
      <c r="F658" s="10" t="str">
        <f t="shared" si="58"/>
        <v>BMAC 01-022 2D simSF</v>
      </c>
      <c r="G658" s="10">
        <f t="shared" ref="G658:AD658" si="63">(G60)/(AVERAGE(G$64:G$66))</f>
        <v>1.1375321336760926</v>
      </c>
      <c r="H658" s="10">
        <f t="shared" si="63"/>
        <v>1.1489101650030558</v>
      </c>
      <c r="I658" s="10">
        <f t="shared" si="63"/>
        <v>1.1647855530474043</v>
      </c>
      <c r="J658" s="10">
        <f t="shared" si="63"/>
        <v>0.77315133679794634</v>
      </c>
      <c r="K658" s="10">
        <f t="shared" si="63"/>
        <v>4.2149034343657616</v>
      </c>
      <c r="L658" s="10">
        <f t="shared" si="63"/>
        <v>1.2050209205020919</v>
      </c>
      <c r="M658" s="10">
        <f t="shared" si="63"/>
        <v>1.1818181818181819</v>
      </c>
      <c r="N658" s="10">
        <f t="shared" si="63"/>
        <v>116.29311345952851</v>
      </c>
      <c r="O658" s="10">
        <f t="shared" si="63"/>
        <v>1.1786416248089102</v>
      </c>
      <c r="P658" s="10">
        <f t="shared" si="63"/>
        <v>1.3104731525784157</v>
      </c>
      <c r="Q658" s="10">
        <f t="shared" si="63"/>
        <v>1.2972034200213749</v>
      </c>
      <c r="R658" s="10">
        <f t="shared" si="63"/>
        <v>1.393730013704888</v>
      </c>
      <c r="S658" s="10">
        <f t="shared" si="63"/>
        <v>47.354956268221578</v>
      </c>
      <c r="T658" s="10">
        <f t="shared" si="63"/>
        <v>1.4120443740095088</v>
      </c>
      <c r="U658" s="10">
        <f t="shared" si="63"/>
        <v>1.2779369627507162</v>
      </c>
      <c r="V658" s="10">
        <f t="shared" si="63"/>
        <v>1.4395998203327722</v>
      </c>
      <c r="W658" s="10">
        <f t="shared" si="63"/>
        <v>1.2810360440576372</v>
      </c>
      <c r="X658" s="10">
        <f t="shared" si="63"/>
        <v>1.2624585761178557</v>
      </c>
      <c r="Y658" s="10">
        <f t="shared" si="63"/>
        <v>1.1889496511408635</v>
      </c>
      <c r="Z658" s="10">
        <f t="shared" si="63"/>
        <v>1.429148434870414</v>
      </c>
      <c r="AA658" s="10">
        <f t="shared" si="63"/>
        <v>1.5201545379026622</v>
      </c>
      <c r="AB658" s="10">
        <f t="shared" si="63"/>
        <v>1.4433829626158119</v>
      </c>
      <c r="AC658" s="10">
        <f t="shared" si="63"/>
        <v>1.3307272639609535</v>
      </c>
      <c r="AD658" s="10">
        <f t="shared" si="63"/>
        <v>1.3413809212370364</v>
      </c>
    </row>
    <row r="659" spans="1:30" s="10" customFormat="1" x14ac:dyDescent="0.2">
      <c r="A659" s="10" t="s">
        <v>89</v>
      </c>
      <c r="B659" s="10" t="s">
        <v>81</v>
      </c>
      <c r="C659" s="10" t="s">
        <v>42</v>
      </c>
      <c r="D659" s="10" t="s">
        <v>33</v>
      </c>
      <c r="E659" s="10" t="s">
        <v>34</v>
      </c>
      <c r="F659" s="10" t="str">
        <f t="shared" si="58"/>
        <v>BMAC 01-022 2D simSF</v>
      </c>
      <c r="G659" s="10">
        <f t="shared" ref="G659:AD659" si="64">(G61)/(AVERAGE(G$64:G$66))</f>
        <v>1.6812339331619539</v>
      </c>
      <c r="H659" s="10">
        <f t="shared" si="64"/>
        <v>1.556528824607863</v>
      </c>
      <c r="I659" s="10">
        <f t="shared" si="64"/>
        <v>1.0406320541760723</v>
      </c>
      <c r="J659" s="10">
        <f t="shared" si="64"/>
        <v>0.87064053597144841</v>
      </c>
      <c r="K659" s="10">
        <f t="shared" si="64"/>
        <v>5.6074379023568097</v>
      </c>
      <c r="L659" s="10">
        <f t="shared" si="64"/>
        <v>1.1720711297071129</v>
      </c>
      <c r="M659" s="10">
        <f t="shared" si="64"/>
        <v>1.0821917808219179</v>
      </c>
      <c r="N659" s="10">
        <f t="shared" si="64"/>
        <v>100.23226106143305</v>
      </c>
      <c r="O659" s="10">
        <f t="shared" si="64"/>
        <v>1.2369512994103515</v>
      </c>
      <c r="P659" s="10">
        <f t="shared" si="64"/>
        <v>1.0760233918128654</v>
      </c>
      <c r="Q659" s="10">
        <f t="shared" si="64"/>
        <v>1.2972034200213749</v>
      </c>
      <c r="R659" s="10">
        <f t="shared" si="64"/>
        <v>1.4390132480584741</v>
      </c>
      <c r="S659" s="10">
        <f t="shared" si="64"/>
        <v>44.218658892128282</v>
      </c>
      <c r="T659" s="10">
        <f t="shared" si="64"/>
        <v>1.5594294770206021</v>
      </c>
      <c r="U659" s="10">
        <f t="shared" si="64"/>
        <v>1.1843361986628462</v>
      </c>
      <c r="V659" s="10">
        <f t="shared" si="64"/>
        <v>1.4618966525668824</v>
      </c>
      <c r="W659" s="10">
        <f t="shared" si="64"/>
        <v>1.2264755026958212</v>
      </c>
      <c r="X659" s="10">
        <f t="shared" si="64"/>
        <v>1.2887499803678282</v>
      </c>
      <c r="Y659" s="10">
        <f t="shared" si="64"/>
        <v>1.1507637186498207</v>
      </c>
      <c r="Z659" s="10">
        <f t="shared" si="64"/>
        <v>1.2985526758667116</v>
      </c>
      <c r="AA659" s="10">
        <f t="shared" si="64"/>
        <v>1.4185709199752106</v>
      </c>
      <c r="AB659" s="10">
        <f t="shared" si="64"/>
        <v>1.3823858105915858</v>
      </c>
      <c r="AC659" s="10">
        <f t="shared" si="64"/>
        <v>1.334065208602996</v>
      </c>
      <c r="AD659" s="10">
        <f t="shared" si="64"/>
        <v>1.1479211436045968</v>
      </c>
    </row>
    <row r="660" spans="1:30" s="10" customFormat="1" x14ac:dyDescent="0.2">
      <c r="A660" s="10" t="s">
        <v>90</v>
      </c>
      <c r="B660" s="10" t="s">
        <v>81</v>
      </c>
      <c r="C660" s="10" t="s">
        <v>42</v>
      </c>
      <c r="D660" s="10" t="s">
        <v>33</v>
      </c>
      <c r="E660" s="10" t="s">
        <v>34</v>
      </c>
      <c r="F660" s="10" t="str">
        <f t="shared" si="58"/>
        <v>BMAC 01-022 2D simSF</v>
      </c>
      <c r="G660" s="10">
        <f t="shared" ref="G660:AD660" si="65">(G62)/(AVERAGE(G$64:G$66))</f>
        <v>1.6812339331619539</v>
      </c>
      <c r="H660" s="10">
        <f t="shared" si="65"/>
        <v>2.2917091057241801</v>
      </c>
      <c r="I660" s="10">
        <f t="shared" si="65"/>
        <v>1.1038374717832957</v>
      </c>
      <c r="J660" s="10">
        <f t="shared" si="65"/>
        <v>1.3009830317450382</v>
      </c>
      <c r="K660" s="10">
        <f t="shared" si="65"/>
        <v>8.4588180034813369</v>
      </c>
      <c r="L660" s="10">
        <f t="shared" si="65"/>
        <v>1.2050209205020919</v>
      </c>
      <c r="M660" s="10">
        <f t="shared" si="65"/>
        <v>1.1818181818181819</v>
      </c>
      <c r="N660" s="10">
        <f t="shared" si="65"/>
        <v>126.46614795029613</v>
      </c>
      <c r="O660" s="10">
        <f t="shared" si="65"/>
        <v>1.4492247215549248</v>
      </c>
      <c r="P660" s="10">
        <f t="shared" si="65"/>
        <v>1.3104731525784157</v>
      </c>
      <c r="Q660" s="10">
        <f t="shared" si="65"/>
        <v>1.2972034200213749</v>
      </c>
      <c r="R660" s="10">
        <f t="shared" si="65"/>
        <v>1.393730013704888</v>
      </c>
      <c r="S660" s="10">
        <f t="shared" si="65"/>
        <v>46.79956268221575</v>
      </c>
      <c r="T660" s="10">
        <f t="shared" si="65"/>
        <v>1.5236319567446628</v>
      </c>
      <c r="U660" s="10">
        <f t="shared" si="65"/>
        <v>1.2779369627507162</v>
      </c>
      <c r="V660" s="10">
        <f t="shared" si="65"/>
        <v>1.5404202791304882</v>
      </c>
      <c r="W660" s="10">
        <f t="shared" si="65"/>
        <v>1.4367609225278202</v>
      </c>
      <c r="X660" s="10">
        <f t="shared" si="65"/>
        <v>1.2887499803678282</v>
      </c>
      <c r="Y660" s="10">
        <f t="shared" si="65"/>
        <v>1.1507637186498207</v>
      </c>
      <c r="Z660" s="10">
        <f t="shared" si="65"/>
        <v>1.429148434870414</v>
      </c>
      <c r="AA660" s="10">
        <f t="shared" si="65"/>
        <v>1.5069423383747147</v>
      </c>
      <c r="AB660" s="10">
        <f t="shared" si="65"/>
        <v>1.525902159414543</v>
      </c>
      <c r="AC660" s="10">
        <f t="shared" si="65"/>
        <v>1.5766225192580863</v>
      </c>
      <c r="AD660" s="10">
        <f t="shared" si="65"/>
        <v>1.2849294590301785</v>
      </c>
    </row>
    <row r="661" spans="1:30" s="10" customFormat="1" x14ac:dyDescent="0.2">
      <c r="C661" s="10" t="s">
        <v>42</v>
      </c>
      <c r="D661" s="10" t="s">
        <v>33</v>
      </c>
      <c r="E661" s="10" t="s">
        <v>34</v>
      </c>
    </row>
    <row r="662" spans="1:30" s="10" customFormat="1" x14ac:dyDescent="0.2">
      <c r="A662" s="10" t="s">
        <v>91</v>
      </c>
      <c r="B662" s="10" t="s">
        <v>81</v>
      </c>
      <c r="C662" s="10" t="s">
        <v>42</v>
      </c>
      <c r="D662" s="10" t="s">
        <v>38</v>
      </c>
      <c r="E662" s="10" t="s">
        <v>34</v>
      </c>
      <c r="F662" s="10" t="str">
        <f>CONCATENATE(E662," ",B662," ",C662," ", D662)</f>
        <v>BMAC 01-022 2D ctrl</v>
      </c>
      <c r="G662" s="10">
        <f t="shared" ref="G662:AD662" si="66">(G64)/(AVERAGE(G$64:G$66))</f>
        <v>1.0758354755784063</v>
      </c>
      <c r="H662" s="10">
        <f t="shared" si="66"/>
        <v>1.0425748624974536</v>
      </c>
      <c r="I662" s="10">
        <f t="shared" si="66"/>
        <v>0.97968397291196396</v>
      </c>
      <c r="J662" s="10">
        <f t="shared" si="66"/>
        <v>1.0325590132114459</v>
      </c>
      <c r="K662" s="10">
        <f t="shared" si="66"/>
        <v>1.1567982759097064</v>
      </c>
      <c r="L662" s="10">
        <f t="shared" si="66"/>
        <v>1.010460251046025</v>
      </c>
      <c r="M662" s="10">
        <f t="shared" si="66"/>
        <v>0.98381070983810726</v>
      </c>
      <c r="N662" s="10">
        <f t="shared" si="66"/>
        <v>1.1465567297642549</v>
      </c>
      <c r="O662" s="10">
        <f t="shared" si="66"/>
        <v>1.0718497488534613</v>
      </c>
      <c r="P662" s="10">
        <f t="shared" si="66"/>
        <v>0.92450824029771406</v>
      </c>
      <c r="Q662" s="10">
        <f t="shared" si="66"/>
        <v>1.0723637335233345</v>
      </c>
      <c r="R662" s="10">
        <f t="shared" si="66"/>
        <v>1</v>
      </c>
      <c r="S662" s="10">
        <f t="shared" si="66"/>
        <v>0.96209912536443154</v>
      </c>
      <c r="T662" s="10">
        <f t="shared" si="66"/>
        <v>1.0174326465927099</v>
      </c>
      <c r="U662" s="10">
        <f t="shared" si="66"/>
        <v>1</v>
      </c>
      <c r="V662" s="10">
        <f t="shared" si="66"/>
        <v>1.0644313823066558</v>
      </c>
      <c r="W662" s="10">
        <f t="shared" si="66"/>
        <v>1.0750359000784309</v>
      </c>
      <c r="X662" s="10">
        <f t="shared" si="66"/>
        <v>1.0186741216566411</v>
      </c>
      <c r="Y662" s="10">
        <f t="shared" si="66"/>
        <v>1.0371487837073354</v>
      </c>
      <c r="Z662" s="10">
        <f t="shared" si="66"/>
        <v>1.041736788959946</v>
      </c>
      <c r="AA662" s="10">
        <f t="shared" si="66"/>
        <v>0.98557470430780991</v>
      </c>
      <c r="AB662" s="10">
        <f t="shared" si="66"/>
        <v>1.0323010923248856</v>
      </c>
      <c r="AC662" s="10">
        <f t="shared" si="66"/>
        <v>1.1137608622281894</v>
      </c>
      <c r="AD662" s="10">
        <f t="shared" si="66"/>
        <v>1.0169111464075493</v>
      </c>
    </row>
    <row r="663" spans="1:30" s="10" customFormat="1" x14ac:dyDescent="0.2">
      <c r="A663" s="10" t="s">
        <v>92</v>
      </c>
      <c r="B663" s="10" t="s">
        <v>81</v>
      </c>
      <c r="C663" s="10" t="s">
        <v>42</v>
      </c>
      <c r="D663" s="10" t="s">
        <v>38</v>
      </c>
      <c r="E663" s="10" t="s">
        <v>34</v>
      </c>
      <c r="F663" s="10" t="str">
        <f>CONCATENATE(E663," ",B663," ",C663," ", D663)</f>
        <v>BMAC 01-022 2D ctrl</v>
      </c>
      <c r="G663" s="10">
        <f t="shared" ref="G663:AD663" si="67">(G65)/(AVERAGE(G$64:G$66))</f>
        <v>0.84832904884318772</v>
      </c>
      <c r="H663" s="10">
        <f t="shared" si="67"/>
        <v>1.1275208800162966</v>
      </c>
      <c r="I663" s="10">
        <f t="shared" si="67"/>
        <v>1.0406320541760723</v>
      </c>
      <c r="J663" s="10">
        <f t="shared" si="67"/>
        <v>1.1212197107256905</v>
      </c>
      <c r="K663" s="10">
        <f t="shared" si="67"/>
        <v>0.84182024148315981</v>
      </c>
      <c r="L663" s="10">
        <f t="shared" si="67"/>
        <v>1.010460251046025</v>
      </c>
      <c r="M663" s="10">
        <f t="shared" si="67"/>
        <v>0.98381070983810726</v>
      </c>
      <c r="N663" s="10">
        <f t="shared" si="67"/>
        <v>0.99953547787713393</v>
      </c>
      <c r="O663" s="10">
        <f t="shared" si="67"/>
        <v>0.90543786853024677</v>
      </c>
      <c r="P663" s="10">
        <f t="shared" si="67"/>
        <v>0.99946836788942062</v>
      </c>
      <c r="Q663" s="10">
        <f t="shared" si="67"/>
        <v>0.96381813323833265</v>
      </c>
      <c r="R663" s="10">
        <f t="shared" si="67"/>
        <v>1</v>
      </c>
      <c r="S663" s="10">
        <f t="shared" si="67"/>
        <v>0.96209912536443154</v>
      </c>
      <c r="T663" s="10">
        <f t="shared" si="67"/>
        <v>0.96513470681457991</v>
      </c>
      <c r="U663" s="10">
        <f t="shared" si="67"/>
        <v>1</v>
      </c>
      <c r="V663" s="10">
        <f t="shared" si="67"/>
        <v>0.89246464013235915</v>
      </c>
      <c r="W663" s="10">
        <f t="shared" si="67"/>
        <v>0.96999549117748474</v>
      </c>
      <c r="X663" s="10">
        <f t="shared" si="67"/>
        <v>0.96265175668671765</v>
      </c>
      <c r="Y663" s="10">
        <f t="shared" si="67"/>
        <v>0.92570243258532914</v>
      </c>
      <c r="Z663" s="10">
        <f t="shared" si="67"/>
        <v>0.91652642208010771</v>
      </c>
      <c r="AA663" s="10">
        <f t="shared" si="67"/>
        <v>1.0041271641239995</v>
      </c>
      <c r="AB663" s="10">
        <f t="shared" si="67"/>
        <v>0.95302642488914535</v>
      </c>
      <c r="AC663" s="10">
        <f t="shared" si="67"/>
        <v>0.93969817562781166</v>
      </c>
      <c r="AD663" s="10">
        <f t="shared" si="67"/>
        <v>1.0169111464075493</v>
      </c>
    </row>
    <row r="664" spans="1:30" s="10" customFormat="1" x14ac:dyDescent="0.2">
      <c r="A664" s="10" t="s">
        <v>93</v>
      </c>
      <c r="B664" s="10" t="s">
        <v>81</v>
      </c>
      <c r="C664" s="10" t="s">
        <v>42</v>
      </c>
      <c r="D664" s="10" t="s">
        <v>38</v>
      </c>
      <c r="E664" s="10" t="s">
        <v>34</v>
      </c>
      <c r="F664" s="10" t="str">
        <f>CONCATENATE(E664," ",B664," ",C664," ", D664)</f>
        <v>BMAC 01-022 2D ctrl</v>
      </c>
      <c r="G664" s="10">
        <f t="shared" ref="G664:AD664" si="68">(G66)/(AVERAGE(G$64:G$66))</f>
        <v>1.0758354755784063</v>
      </c>
      <c r="H664" s="10">
        <f t="shared" si="68"/>
        <v>0.82990425748624974</v>
      </c>
      <c r="I664" s="10">
        <f t="shared" si="68"/>
        <v>0.97968397291196396</v>
      </c>
      <c r="J664" s="10">
        <f t="shared" si="68"/>
        <v>0.84622127606286401</v>
      </c>
      <c r="K664" s="10">
        <f t="shared" si="68"/>
        <v>1.0013814826071341</v>
      </c>
      <c r="L664" s="10">
        <f t="shared" si="68"/>
        <v>0.97907949790794968</v>
      </c>
      <c r="M664" s="10">
        <f t="shared" si="68"/>
        <v>1.0323785803237857</v>
      </c>
      <c r="N664" s="10">
        <f t="shared" si="68"/>
        <v>0.85390779235861114</v>
      </c>
      <c r="O664" s="10">
        <f t="shared" si="68"/>
        <v>1.0227123826162916</v>
      </c>
      <c r="P664" s="10">
        <f t="shared" si="68"/>
        <v>1.0760233918128654</v>
      </c>
      <c r="Q664" s="10">
        <f t="shared" si="68"/>
        <v>0.96381813323833265</v>
      </c>
      <c r="R664" s="10">
        <f t="shared" si="68"/>
        <v>1</v>
      </c>
      <c r="S664" s="10">
        <f t="shared" si="68"/>
        <v>1.0758017492711371</v>
      </c>
      <c r="T664" s="10">
        <f t="shared" si="68"/>
        <v>1.0174326465927099</v>
      </c>
      <c r="U664" s="10">
        <f t="shared" si="68"/>
        <v>1</v>
      </c>
      <c r="V664" s="10">
        <f t="shared" si="68"/>
        <v>1.0431039775609852</v>
      </c>
      <c r="W664" s="10">
        <f t="shared" si="68"/>
        <v>0.95496860874408451</v>
      </c>
      <c r="X664" s="10">
        <f t="shared" si="68"/>
        <v>1.0186741216566411</v>
      </c>
      <c r="Y664" s="10">
        <f t="shared" si="68"/>
        <v>1.0371487837073354</v>
      </c>
      <c r="Z664" s="10">
        <f t="shared" si="68"/>
        <v>1.041736788959946</v>
      </c>
      <c r="AA664" s="10">
        <f t="shared" si="68"/>
        <v>1.0102981315681905</v>
      </c>
      <c r="AB664" s="10">
        <f t="shared" si="68"/>
        <v>1.0146724827859692</v>
      </c>
      <c r="AC664" s="10">
        <f t="shared" si="68"/>
        <v>0.94654096214399897</v>
      </c>
      <c r="AD664" s="10">
        <f t="shared" si="68"/>
        <v>0.96617770718490148</v>
      </c>
    </row>
    <row r="665" spans="1:30" s="10" customFormat="1" x14ac:dyDescent="0.2">
      <c r="C665" s="10" t="s">
        <v>42</v>
      </c>
      <c r="D665" s="10" t="s">
        <v>38</v>
      </c>
      <c r="E665" s="10" t="s">
        <v>34</v>
      </c>
    </row>
    <row r="666" spans="1:30" s="13" customFormat="1" x14ac:dyDescent="0.2">
      <c r="A666" s="13" t="s">
        <v>96</v>
      </c>
      <c r="B666" s="14" t="s">
        <v>97</v>
      </c>
      <c r="C666" s="13" t="s">
        <v>32</v>
      </c>
      <c r="D666" s="13" t="s">
        <v>33</v>
      </c>
      <c r="E666" s="13" t="s">
        <v>34</v>
      </c>
      <c r="F666" s="13" t="str">
        <f>CONCATENATE(E666," ",B666," ",C666," ", D666)</f>
        <v>BMAC 01-004 on-chip simSF</v>
      </c>
      <c r="G666" s="13">
        <f t="shared" ref="G666:AD666" si="69">(G70*1.44)/(AVERAGE(G$82:G$84)*0.2)</f>
        <v>8.795209580838323</v>
      </c>
      <c r="H666" s="13">
        <f t="shared" si="69"/>
        <v>3.0917647058823521</v>
      </c>
      <c r="I666" s="13">
        <f t="shared" si="69"/>
        <v>6.588951160928743</v>
      </c>
      <c r="J666" s="13">
        <f t="shared" si="69"/>
        <v>11.055220641427537</v>
      </c>
      <c r="K666" s="13">
        <f t="shared" si="69"/>
        <v>54.267102771561355</v>
      </c>
      <c r="L666" s="13">
        <f t="shared" si="69"/>
        <v>6.9033887043189353</v>
      </c>
      <c r="M666" s="13">
        <f t="shared" si="69"/>
        <v>6.9369418132611633</v>
      </c>
      <c r="N666" s="13">
        <f t="shared" si="69"/>
        <v>1276.9706336939723</v>
      </c>
      <c r="O666" s="13">
        <f t="shared" si="69"/>
        <v>6.1870376225102754</v>
      </c>
      <c r="P666" s="13">
        <f t="shared" si="69"/>
        <v>5.4699695121951208</v>
      </c>
      <c r="Q666" s="13">
        <f t="shared" si="69"/>
        <v>7.8642536399510128</v>
      </c>
      <c r="R666" s="13">
        <f t="shared" si="69"/>
        <v>6.1901573010975666</v>
      </c>
      <c r="S666" s="13">
        <f t="shared" si="69"/>
        <v>176.3452103849597</v>
      </c>
      <c r="T666" s="13">
        <f t="shared" si="69"/>
        <v>8.5149905123339646</v>
      </c>
      <c r="U666" s="13">
        <f t="shared" si="69"/>
        <v>6.7115120894983757</v>
      </c>
      <c r="V666" s="13">
        <f t="shared" si="69"/>
        <v>23.263420401593656</v>
      </c>
      <c r="W666" s="13">
        <f t="shared" si="69"/>
        <v>7.3539621137914422</v>
      </c>
      <c r="X666" s="13">
        <f t="shared" si="69"/>
        <v>23.158262606090862</v>
      </c>
      <c r="Y666" s="13">
        <f t="shared" si="69"/>
        <v>6.8109057945749933</v>
      </c>
      <c r="Z666" s="13">
        <f t="shared" si="69"/>
        <v>8.1586526726873316</v>
      </c>
      <c r="AA666" s="13">
        <f t="shared" si="69"/>
        <v>6.7810162267752885</v>
      </c>
      <c r="AB666" s="13">
        <f t="shared" si="69"/>
        <v>10.63885727927426</v>
      </c>
      <c r="AC666" s="13">
        <f t="shared" si="69"/>
        <v>6.9787172134014126</v>
      </c>
      <c r="AD666" s="13">
        <f t="shared" si="69"/>
        <v>7.4671372336093382</v>
      </c>
    </row>
    <row r="667" spans="1:30" s="10" customFormat="1" x14ac:dyDescent="0.2">
      <c r="A667" s="10" t="s">
        <v>98</v>
      </c>
      <c r="B667" s="15" t="s">
        <v>97</v>
      </c>
      <c r="C667" s="10" t="s">
        <v>32</v>
      </c>
      <c r="D667" s="10" t="s">
        <v>33</v>
      </c>
      <c r="E667" s="10" t="s">
        <v>34</v>
      </c>
      <c r="F667" s="10" t="str">
        <f>CONCATENATE(E667," ",B667," ",C667," ", D667)</f>
        <v>BMAC 01-004 on-chip simSF</v>
      </c>
      <c r="G667" s="10">
        <f t="shared" ref="G667:AD667" si="70">(G71*1.44)/(AVERAGE(G$82:G$84)*0.2)</f>
        <v>5.3029940119760468</v>
      </c>
      <c r="H667" s="10">
        <f t="shared" si="70"/>
        <v>1.9058823529411759</v>
      </c>
      <c r="I667" s="10">
        <f t="shared" si="70"/>
        <v>6.8137710168134502</v>
      </c>
      <c r="J667" s="10">
        <f t="shared" si="70"/>
        <v>10.052568121533639</v>
      </c>
      <c r="K667" s="10">
        <f t="shared" si="70"/>
        <v>1.6596316061284211</v>
      </c>
      <c r="L667" s="10">
        <f t="shared" si="70"/>
        <v>6.3149501661129568</v>
      </c>
      <c r="M667" s="10">
        <f t="shared" si="70"/>
        <v>6.2062246278755069</v>
      </c>
      <c r="N667" s="10">
        <f t="shared" si="70"/>
        <v>1277.5270479134467</v>
      </c>
      <c r="O667" s="10">
        <f t="shared" si="70"/>
        <v>4.001770471071767</v>
      </c>
      <c r="P667" s="10">
        <f t="shared" si="70"/>
        <v>4.4121951219512185</v>
      </c>
      <c r="Q667" s="10">
        <f t="shared" si="70"/>
        <v>7.0682269696557345</v>
      </c>
      <c r="R667" s="10">
        <f t="shared" si="70"/>
        <v>5.3765358812953776</v>
      </c>
      <c r="S667" s="10">
        <f t="shared" si="70"/>
        <v>101.94091316025067</v>
      </c>
      <c r="T667" s="10">
        <f t="shared" si="70"/>
        <v>6.6685388994307395</v>
      </c>
      <c r="U667" s="10">
        <f t="shared" si="70"/>
        <v>5.3317935763262359</v>
      </c>
      <c r="V667" s="10">
        <f t="shared" si="70"/>
        <v>23.252690041629823</v>
      </c>
      <c r="W667" s="10">
        <f t="shared" si="70"/>
        <v>6.4608503644181745</v>
      </c>
      <c r="X667" s="10">
        <f t="shared" si="70"/>
        <v>12.151213180229655</v>
      </c>
      <c r="Y667" s="10">
        <f t="shared" si="70"/>
        <v>6.2370545987030175</v>
      </c>
      <c r="Z667" s="10">
        <f t="shared" si="70"/>
        <v>6.2158652672687325</v>
      </c>
      <c r="AA667" s="10">
        <f t="shared" si="70"/>
        <v>5.6312282181624447</v>
      </c>
      <c r="AB667" s="10">
        <f t="shared" si="70"/>
        <v>11.193188238570805</v>
      </c>
      <c r="AC667" s="10">
        <f t="shared" si="70"/>
        <v>6.8764859760788983</v>
      </c>
      <c r="AD667" s="10">
        <f t="shared" si="70"/>
        <v>7.4671372336093382</v>
      </c>
    </row>
    <row r="668" spans="1:30" s="10" customFormat="1" x14ac:dyDescent="0.2">
      <c r="B668" s="15"/>
      <c r="C668" s="10" t="s">
        <v>32</v>
      </c>
      <c r="D668" s="10" t="s">
        <v>33</v>
      </c>
      <c r="E668" s="10" t="s">
        <v>34</v>
      </c>
    </row>
    <row r="669" spans="1:30" s="10" customFormat="1" x14ac:dyDescent="0.2">
      <c r="B669" s="15"/>
      <c r="C669" s="10" t="s">
        <v>32</v>
      </c>
      <c r="D669" s="10" t="s">
        <v>33</v>
      </c>
      <c r="E669" s="10" t="s">
        <v>34</v>
      </c>
    </row>
    <row r="670" spans="1:30" s="10" customFormat="1" x14ac:dyDescent="0.2">
      <c r="A670" s="10" t="s">
        <v>99</v>
      </c>
      <c r="B670" s="15" t="s">
        <v>97</v>
      </c>
      <c r="C670" s="10" t="s">
        <v>32</v>
      </c>
      <c r="D670" s="10" t="s">
        <v>38</v>
      </c>
      <c r="E670" s="10" t="s">
        <v>34</v>
      </c>
      <c r="F670" s="10" t="str">
        <f>CONCATENATE(E670," ",B670," ",C670," ", D670)</f>
        <v>BMAC 01-004 on-chip ctrl</v>
      </c>
      <c r="G670" s="10">
        <f t="shared" ref="G670:AD670" si="71">(G74*1.44)/(AVERAGE(G$82:G$84)*0.2)</f>
        <v>6.208383233532933</v>
      </c>
      <c r="H670" s="10">
        <f t="shared" si="71"/>
        <v>2.4847058823529404</v>
      </c>
      <c r="I670" s="10">
        <f t="shared" si="71"/>
        <v>6.588951160928743</v>
      </c>
      <c r="J670" s="10">
        <f t="shared" si="71"/>
        <v>9.641089944538221</v>
      </c>
      <c r="K670" s="10">
        <f t="shared" si="71"/>
        <v>10.592391117231879</v>
      </c>
      <c r="L670" s="10">
        <f t="shared" si="71"/>
        <v>6.3149501661129568</v>
      </c>
      <c r="M670" s="10">
        <f t="shared" si="71"/>
        <v>6.2062246278755069</v>
      </c>
      <c r="N670" s="10">
        <f t="shared" si="71"/>
        <v>6.5990726429675428</v>
      </c>
      <c r="O670" s="10">
        <f t="shared" si="71"/>
        <v>3.4213088839709136</v>
      </c>
      <c r="P670" s="10">
        <f t="shared" si="71"/>
        <v>6.0214939024390235</v>
      </c>
      <c r="Q670" s="10">
        <f t="shared" si="71"/>
        <v>7.0682269696557345</v>
      </c>
      <c r="R670" s="10">
        <f t="shared" si="71"/>
        <v>6.1901573010975666</v>
      </c>
      <c r="S670" s="10">
        <f t="shared" si="71"/>
        <v>6.5554162936436882</v>
      </c>
      <c r="T670" s="10">
        <f t="shared" si="71"/>
        <v>6.6685388994307395</v>
      </c>
      <c r="U670" s="10">
        <f t="shared" si="71"/>
        <v>6.0099603031396605</v>
      </c>
      <c r="V670" s="10">
        <f t="shared" si="71"/>
        <v>24.991008355771044</v>
      </c>
      <c r="W670" s="10">
        <f t="shared" si="71"/>
        <v>6.1618614380821128</v>
      </c>
      <c r="X670" s="10">
        <f t="shared" si="71"/>
        <v>7.3441437843235136</v>
      </c>
      <c r="Y670" s="10">
        <f t="shared" si="71"/>
        <v>5.9538944285614663</v>
      </c>
      <c r="Z670" s="10">
        <f t="shared" si="71"/>
        <v>6.2158652672687325</v>
      </c>
      <c r="AA670" s="10">
        <f t="shared" si="71"/>
        <v>5.592869986015228</v>
      </c>
      <c r="AB670" s="10">
        <f t="shared" si="71"/>
        <v>6.6631440735288265</v>
      </c>
      <c r="AC670" s="10">
        <f t="shared" si="71"/>
        <v>5.5989480310554658</v>
      </c>
      <c r="AD670" s="10">
        <f t="shared" si="71"/>
        <v>7.4671372336093382</v>
      </c>
    </row>
    <row r="671" spans="1:30" s="10" customFormat="1" x14ac:dyDescent="0.2">
      <c r="A671" s="10" t="s">
        <v>100</v>
      </c>
      <c r="B671" s="15" t="s">
        <v>97</v>
      </c>
      <c r="C671" s="10" t="s">
        <v>32</v>
      </c>
      <c r="D671" s="10" t="s">
        <v>38</v>
      </c>
      <c r="E671" s="10" t="s">
        <v>34</v>
      </c>
      <c r="F671" s="10" t="str">
        <f>CONCATENATE(E671," ",B671," ",C671," ", D671)</f>
        <v>BMAC 01-004 on-chip ctrl</v>
      </c>
      <c r="G671" s="10">
        <f t="shared" ref="G671:AD671" si="72">(G75*1.44)/(AVERAGE(G$82:G$84)*0.2)</f>
        <v>4.4299401197604791</v>
      </c>
      <c r="H671" s="10">
        <f t="shared" si="72"/>
        <v>1.9058823529411759</v>
      </c>
      <c r="I671" s="10">
        <f t="shared" si="72"/>
        <v>6.588951160928743</v>
      </c>
      <c r="J671" s="10">
        <f t="shared" si="72"/>
        <v>9.2322160598022673</v>
      </c>
      <c r="K671" s="10">
        <f t="shared" si="72"/>
        <v>1.7959717679462899</v>
      </c>
      <c r="L671" s="10">
        <f t="shared" si="72"/>
        <v>6.0279069767441857</v>
      </c>
      <c r="M671" s="10">
        <f t="shared" si="72"/>
        <v>6.2062246278755069</v>
      </c>
      <c r="N671" s="10">
        <f t="shared" si="72"/>
        <v>6.5990726429675428</v>
      </c>
      <c r="O671" s="10">
        <f t="shared" si="72"/>
        <v>3.8105595953208975</v>
      </c>
      <c r="P671" s="10">
        <f t="shared" si="72"/>
        <v>4.4121951219512185</v>
      </c>
      <c r="Q671" s="10">
        <f t="shared" si="72"/>
        <v>7.0682269696557345</v>
      </c>
      <c r="R671" s="10">
        <f t="shared" si="72"/>
        <v>6.1901573010975666</v>
      </c>
      <c r="S671" s="10">
        <f t="shared" si="72"/>
        <v>6.5554162936436882</v>
      </c>
      <c r="T671" s="10">
        <f t="shared" si="72"/>
        <v>6.2443263757115739</v>
      </c>
      <c r="U671" s="10">
        <f t="shared" si="72"/>
        <v>5.3317935763262359</v>
      </c>
      <c r="V671" s="10">
        <f t="shared" si="72"/>
        <v>25.624099593637293</v>
      </c>
      <c r="W671" s="10">
        <f t="shared" si="72"/>
        <v>5.5465807779788481</v>
      </c>
      <c r="X671" s="10">
        <f t="shared" si="72"/>
        <v>7.3441437843235136</v>
      </c>
      <c r="Y671" s="10">
        <f t="shared" si="72"/>
        <v>6.5224740255212312</v>
      </c>
      <c r="Z671" s="10">
        <f t="shared" si="72"/>
        <v>6.2158652672687325</v>
      </c>
      <c r="AA671" s="10">
        <f t="shared" si="72"/>
        <v>5.5542720149170899</v>
      </c>
      <c r="AB671" s="10">
        <f t="shared" si="72"/>
        <v>7.2234910277324635</v>
      </c>
      <c r="AC671" s="10">
        <f t="shared" si="72"/>
        <v>5.8020004196684614</v>
      </c>
      <c r="AD671" s="10">
        <f t="shared" si="72"/>
        <v>7.4671372336093382</v>
      </c>
    </row>
    <row r="672" spans="1:30" s="10" customFormat="1" x14ac:dyDescent="0.2">
      <c r="A672" s="10" t="s">
        <v>101</v>
      </c>
      <c r="B672" s="15" t="s">
        <v>97</v>
      </c>
      <c r="C672" s="10" t="s">
        <v>32</v>
      </c>
      <c r="D672" s="10" t="s">
        <v>38</v>
      </c>
      <c r="E672" s="10" t="s">
        <v>34</v>
      </c>
      <c r="F672" s="10" t="str">
        <f>CONCATENATE(E672," ",B672," ",C672," ", D672)</f>
        <v>BMAC 01-004 on-chip ctrl</v>
      </c>
      <c r="G672" s="10">
        <f t="shared" ref="G672:AD672" si="73">(G76*1.44)/(AVERAGE(G$82:G$84)*0.2)</f>
        <v>5.3029940119760468</v>
      </c>
      <c r="H672" s="10">
        <f t="shared" si="73"/>
        <v>2.1035294117647054</v>
      </c>
      <c r="I672" s="10">
        <f t="shared" si="73"/>
        <v>7.0558847077662126</v>
      </c>
      <c r="J672" s="10">
        <f t="shared" si="73"/>
        <v>11.815673981191221</v>
      </c>
      <c r="K672" s="10">
        <f t="shared" si="73"/>
        <v>3.0081597521087962</v>
      </c>
      <c r="L672" s="10">
        <f t="shared" si="73"/>
        <v>6.0279069767441857</v>
      </c>
      <c r="M672" s="10">
        <f t="shared" si="73"/>
        <v>7.6968876860622446</v>
      </c>
      <c r="N672" s="10">
        <f t="shared" si="73"/>
        <v>6.5990726429675428</v>
      </c>
      <c r="O672" s="10">
        <f t="shared" si="73"/>
        <v>3.8105595953208975</v>
      </c>
      <c r="P672" s="10">
        <f t="shared" si="73"/>
        <v>5.4699695121951208</v>
      </c>
      <c r="Q672" s="10">
        <f t="shared" si="73"/>
        <v>7.0682269696557345</v>
      </c>
      <c r="R672" s="10">
        <f t="shared" si="73"/>
        <v>6.9570987810429417</v>
      </c>
      <c r="S672" s="10">
        <f t="shared" si="73"/>
        <v>5.6078782452999096</v>
      </c>
      <c r="T672" s="10">
        <f t="shared" si="73"/>
        <v>6.6685388994307395</v>
      </c>
      <c r="U672" s="10">
        <f t="shared" si="73"/>
        <v>6.0099603031396605</v>
      </c>
      <c r="V672" s="10">
        <f t="shared" si="73"/>
        <v>26.503989110671739</v>
      </c>
      <c r="W672" s="10">
        <f t="shared" si="73"/>
        <v>5.9521657563129828</v>
      </c>
      <c r="X672" s="10">
        <f t="shared" si="73"/>
        <v>7.7715426859710419</v>
      </c>
      <c r="Y672" s="10">
        <f t="shared" si="73"/>
        <v>6.2370545987030175</v>
      </c>
      <c r="Z672" s="10">
        <f t="shared" si="73"/>
        <v>6.2158652672687325</v>
      </c>
      <c r="AA672" s="10">
        <f t="shared" si="73"/>
        <v>5.8599391773402285</v>
      </c>
      <c r="AB672" s="10">
        <f t="shared" si="73"/>
        <v>7.1530179445350743</v>
      </c>
      <c r="AC672" s="10">
        <f t="shared" si="73"/>
        <v>6.0259019374693992</v>
      </c>
      <c r="AD672" s="10">
        <f t="shared" si="73"/>
        <v>7.7951947875661727</v>
      </c>
    </row>
    <row r="673" spans="1:30" s="10" customFormat="1" x14ac:dyDescent="0.2">
      <c r="B673" s="15"/>
      <c r="C673" s="10" t="s">
        <v>32</v>
      </c>
      <c r="D673" s="10" t="s">
        <v>38</v>
      </c>
      <c r="E673" s="10" t="s">
        <v>34</v>
      </c>
    </row>
    <row r="674" spans="1:30" s="10" customFormat="1" x14ac:dyDescent="0.2">
      <c r="A674" s="10" t="s">
        <v>102</v>
      </c>
      <c r="B674" s="15" t="s">
        <v>97</v>
      </c>
      <c r="C674" s="10" t="s">
        <v>42</v>
      </c>
      <c r="D674" s="10" t="s">
        <v>33</v>
      </c>
      <c r="E674" s="10" t="s">
        <v>34</v>
      </c>
      <c r="F674" s="10" t="str">
        <f>CONCATENATE(E674," ",B674," ",C674," ", D674)</f>
        <v>BMAC 01-004 2D simSF</v>
      </c>
      <c r="G674" s="10">
        <f t="shared" ref="G674:AD674" si="74">(G78)/(AVERAGE(G$82:G$84))</f>
        <v>1.1856287425149701</v>
      </c>
      <c r="H674" s="10">
        <f t="shared" si="74"/>
        <v>4.6372549019607838</v>
      </c>
      <c r="I674" s="10">
        <f t="shared" si="74"/>
        <v>0.91513210568454773</v>
      </c>
      <c r="J674" s="10">
        <f t="shared" si="74"/>
        <v>1.214612973233663</v>
      </c>
      <c r="K674" s="10">
        <f t="shared" si="74"/>
        <v>6.8521260113616798</v>
      </c>
      <c r="L674" s="10">
        <f t="shared" si="74"/>
        <v>1.3255813953488373</v>
      </c>
      <c r="M674" s="10">
        <f t="shared" si="74"/>
        <v>0.8619756427604871</v>
      </c>
      <c r="N674" s="10">
        <f t="shared" si="74"/>
        <v>106.56877897990728</v>
      </c>
      <c r="O674" s="10">
        <f t="shared" si="74"/>
        <v>1.4663294340815682</v>
      </c>
      <c r="P674" s="10">
        <f t="shared" si="74"/>
        <v>0.91463414634146334</v>
      </c>
      <c r="Q674" s="10">
        <f t="shared" si="74"/>
        <v>1.0922574499931963</v>
      </c>
      <c r="R674" s="10">
        <f t="shared" si="74"/>
        <v>1.1642396347267119</v>
      </c>
      <c r="S674" s="10">
        <f t="shared" si="74"/>
        <v>16.667860340196956</v>
      </c>
      <c r="T674" s="10">
        <f t="shared" si="74"/>
        <v>1.1353889943074005</v>
      </c>
      <c r="U674" s="10">
        <f t="shared" si="74"/>
        <v>1.031757488271382</v>
      </c>
      <c r="V674" s="10">
        <f t="shared" si="74"/>
        <v>1.0752416814871484</v>
      </c>
      <c r="W674" s="10">
        <f t="shared" si="74"/>
        <v>1.1242715787027044</v>
      </c>
      <c r="X674" s="10">
        <f t="shared" si="74"/>
        <v>1.5293060409385921</v>
      </c>
      <c r="Y674" s="10">
        <f t="shared" si="74"/>
        <v>1.1091276758942892</v>
      </c>
      <c r="Z674" s="10">
        <f t="shared" si="74"/>
        <v>0.99694898706370505</v>
      </c>
      <c r="AA674" s="10">
        <f t="shared" si="74"/>
        <v>1.0348731381384715</v>
      </c>
      <c r="AB674" s="10">
        <f t="shared" si="74"/>
        <v>1.5257231528269606</v>
      </c>
      <c r="AC674" s="10">
        <f t="shared" si="74"/>
        <v>1.2433237742183674</v>
      </c>
      <c r="AD674" s="10">
        <f t="shared" si="74"/>
        <v>1.0371023935568526</v>
      </c>
    </row>
    <row r="675" spans="1:30" s="10" customFormat="1" x14ac:dyDescent="0.2">
      <c r="A675" s="10" t="s">
        <v>103</v>
      </c>
      <c r="B675" s="15" t="s">
        <v>97</v>
      </c>
      <c r="C675" s="10" t="s">
        <v>42</v>
      </c>
      <c r="D675" s="10" t="s">
        <v>33</v>
      </c>
      <c r="E675" s="10" t="s">
        <v>34</v>
      </c>
      <c r="F675" s="10" t="str">
        <f>CONCATENATE(E675," ",B675," ",C675," ", D675)</f>
        <v>BMAC 01-004 2D simSF</v>
      </c>
      <c r="G675" s="10">
        <f t="shared" ref="G675:AD675" si="75">(G79)/(AVERAGE(G$82:G$84))</f>
        <v>1.3922155688622755</v>
      </c>
      <c r="H675" s="10">
        <f t="shared" si="75"/>
        <v>1.6803921568627449</v>
      </c>
      <c r="I675" s="10">
        <f t="shared" si="75"/>
        <v>0.8526821457165733</v>
      </c>
      <c r="J675" s="10">
        <f t="shared" si="75"/>
        <v>1.2258258982396915</v>
      </c>
      <c r="K675" s="10">
        <f t="shared" si="75"/>
        <v>3.5383026338440349</v>
      </c>
      <c r="L675" s="10">
        <f t="shared" si="75"/>
        <v>0.95880398671096334</v>
      </c>
      <c r="M675" s="10">
        <f t="shared" si="75"/>
        <v>0.96346414073071718</v>
      </c>
      <c r="N675" s="10">
        <f t="shared" si="75"/>
        <v>101.15919629057188</v>
      </c>
      <c r="O675" s="10">
        <f t="shared" si="75"/>
        <v>1.1410053746443249</v>
      </c>
      <c r="P675" s="10">
        <f t="shared" si="75"/>
        <v>0.75971798780487787</v>
      </c>
      <c r="Q675" s="10">
        <f t="shared" si="75"/>
        <v>0.9816981902299633</v>
      </c>
      <c r="R675" s="10">
        <f t="shared" si="75"/>
        <v>0.96626371958929758</v>
      </c>
      <c r="S675" s="10">
        <f t="shared" si="75"/>
        <v>16.61145926589078</v>
      </c>
      <c r="T675" s="10">
        <f t="shared" si="75"/>
        <v>1.2281783681214422</v>
      </c>
      <c r="U675" s="10">
        <f t="shared" si="75"/>
        <v>0.93215445687477438</v>
      </c>
      <c r="V675" s="10">
        <f t="shared" si="75"/>
        <v>0.96643285079831898</v>
      </c>
      <c r="W675" s="10">
        <f t="shared" si="75"/>
        <v>1.1653246559195125</v>
      </c>
      <c r="X675" s="10">
        <f t="shared" si="75"/>
        <v>1.4753369945082377</v>
      </c>
      <c r="Y675" s="10">
        <f t="shared" si="75"/>
        <v>1.0269158357157799</v>
      </c>
      <c r="Z675" s="10">
        <f t="shared" si="75"/>
        <v>0.99694898706370505</v>
      </c>
      <c r="AA675" s="10">
        <f t="shared" si="75"/>
        <v>0.9960820439965371</v>
      </c>
      <c r="AB675" s="10">
        <f t="shared" si="75"/>
        <v>1.4776190665658697</v>
      </c>
      <c r="AC675" s="10">
        <f t="shared" si="75"/>
        <v>1.1969783870742112</v>
      </c>
      <c r="AD675" s="10">
        <f t="shared" si="75"/>
        <v>1.0371023935568526</v>
      </c>
    </row>
    <row r="676" spans="1:30" s="10" customFormat="1" x14ac:dyDescent="0.2">
      <c r="A676" s="10" t="s">
        <v>104</v>
      </c>
      <c r="B676" s="15" t="s">
        <v>97</v>
      </c>
      <c r="C676" s="10" t="s">
        <v>42</v>
      </c>
      <c r="D676" s="10" t="s">
        <v>33</v>
      </c>
      <c r="E676" s="10" t="s">
        <v>34</v>
      </c>
      <c r="F676" s="10" t="str">
        <f>CONCATENATE(E676," ",B676," ",C676," ", D676)</f>
        <v>BMAC 01-004 2D simSF</v>
      </c>
      <c r="G676" s="10">
        <f t="shared" ref="G676:AD676" si="76">(G80)/(AVERAGE(G$82:G$84))</f>
        <v>1.221556886227545</v>
      </c>
      <c r="H676" s="10">
        <f t="shared" si="76"/>
        <v>5.6882352941176464</v>
      </c>
      <c r="I676" s="10">
        <f t="shared" si="76"/>
        <v>0.91513210568454773</v>
      </c>
      <c r="J676" s="10">
        <f t="shared" si="76"/>
        <v>1.2594646732577768</v>
      </c>
      <c r="K676" s="10">
        <f t="shared" si="76"/>
        <v>3.5939060079187466</v>
      </c>
      <c r="L676" s="10">
        <f t="shared" si="76"/>
        <v>1.0385382059800665</v>
      </c>
      <c r="M676" s="10">
        <f t="shared" si="76"/>
        <v>0.96346414073071718</v>
      </c>
      <c r="N676" s="10">
        <f t="shared" si="76"/>
        <v>98.686244204018564</v>
      </c>
      <c r="O676" s="10">
        <f t="shared" si="76"/>
        <v>1.1694593740120141</v>
      </c>
      <c r="P676" s="10">
        <f t="shared" si="76"/>
        <v>0.83631859756097549</v>
      </c>
      <c r="Q676" s="10">
        <f t="shared" si="76"/>
        <v>1.0922574499931963</v>
      </c>
      <c r="R676" s="10">
        <f t="shared" si="76"/>
        <v>0.96626371958929758</v>
      </c>
      <c r="S676" s="10">
        <f t="shared" si="76"/>
        <v>17.113697403760071</v>
      </c>
      <c r="T676" s="10">
        <f t="shared" si="76"/>
        <v>1.1353889943074005</v>
      </c>
      <c r="U676" s="10">
        <f t="shared" si="76"/>
        <v>0.93215445687477438</v>
      </c>
      <c r="V676" s="10">
        <f t="shared" si="76"/>
        <v>0.9290256237021729</v>
      </c>
      <c r="W676" s="10">
        <f t="shared" si="76"/>
        <v>1.1694336991350256</v>
      </c>
      <c r="X676" s="10">
        <f t="shared" si="76"/>
        <v>1.4753369945082377</v>
      </c>
      <c r="Y676" s="10">
        <f t="shared" si="76"/>
        <v>1.0678125653720103</v>
      </c>
      <c r="Z676" s="10">
        <f t="shared" si="76"/>
        <v>0.99694898706370505</v>
      </c>
      <c r="AA676" s="10">
        <f t="shared" si="76"/>
        <v>1.0058380874159247</v>
      </c>
      <c r="AB676" s="10">
        <f t="shared" si="76"/>
        <v>1.5112799904508019</v>
      </c>
      <c r="AC676" s="10">
        <f t="shared" si="76"/>
        <v>1.2095544519829333</v>
      </c>
      <c r="AD676" s="10">
        <f t="shared" si="76"/>
        <v>1.1289534410207682</v>
      </c>
    </row>
    <row r="677" spans="1:30" s="10" customFormat="1" x14ac:dyDescent="0.2">
      <c r="B677" s="15"/>
      <c r="C677" s="10" t="s">
        <v>42</v>
      </c>
      <c r="D677" s="10" t="s">
        <v>33</v>
      </c>
      <c r="E677" s="10" t="s">
        <v>34</v>
      </c>
    </row>
    <row r="678" spans="1:30" s="10" customFormat="1" x14ac:dyDescent="0.2">
      <c r="A678" s="10" t="s">
        <v>105</v>
      </c>
      <c r="B678" s="15" t="s">
        <v>97</v>
      </c>
      <c r="C678" s="10" t="s">
        <v>42</v>
      </c>
      <c r="D678" s="10" t="s">
        <v>38</v>
      </c>
      <c r="E678" s="10" t="s">
        <v>34</v>
      </c>
      <c r="F678" s="10" t="str">
        <f>CONCATENATE(E678," ",B678," ",C678," ", D678)</f>
        <v>BMAC 01-004 2D ctrl</v>
      </c>
      <c r="G678" s="10">
        <f t="shared" ref="G678:AD678" si="77">(G82)/(AVERAGE(G$82:G$84))</f>
        <v>0.92514970059880242</v>
      </c>
      <c r="H678" s="10">
        <f t="shared" si="77"/>
        <v>0.63725490196078427</v>
      </c>
      <c r="I678" s="10">
        <f t="shared" si="77"/>
        <v>1.0424339471577262</v>
      </c>
      <c r="J678" s="10">
        <f t="shared" si="77"/>
        <v>0.93067277550036176</v>
      </c>
      <c r="K678" s="10">
        <f t="shared" si="77"/>
        <v>0.906524358753658</v>
      </c>
      <c r="L678" s="10">
        <f t="shared" si="77"/>
        <v>0.91893687707641203</v>
      </c>
      <c r="M678" s="10">
        <f t="shared" si="77"/>
        <v>1.0690121786197564</v>
      </c>
      <c r="N678" s="10">
        <f t="shared" si="77"/>
        <v>1.0077279752704793</v>
      </c>
      <c r="O678" s="10">
        <f t="shared" si="77"/>
        <v>0.94372431236168186</v>
      </c>
      <c r="P678" s="10">
        <f t="shared" si="77"/>
        <v>1.2399009146341462</v>
      </c>
      <c r="Q678" s="10">
        <f t="shared" si="77"/>
        <v>0.9816981902299633</v>
      </c>
      <c r="R678" s="10">
        <f t="shared" si="77"/>
        <v>0.96626371958929758</v>
      </c>
      <c r="S678" s="10">
        <f t="shared" si="77"/>
        <v>0.91047448522829011</v>
      </c>
      <c r="T678" s="10">
        <f t="shared" si="77"/>
        <v>0.98225806451612896</v>
      </c>
      <c r="U678" s="10">
        <f t="shared" si="77"/>
        <v>1.031757488271382</v>
      </c>
      <c r="V678" s="10">
        <f t="shared" si="77"/>
        <v>1.009935518485032</v>
      </c>
      <c r="W678" s="10">
        <f t="shared" si="77"/>
        <v>1.0749257051782246</v>
      </c>
      <c r="X678" s="10">
        <f t="shared" si="77"/>
        <v>1.0200199700449326</v>
      </c>
      <c r="Y678" s="10">
        <f t="shared" si="77"/>
        <v>1.0678125653720103</v>
      </c>
      <c r="Z678" s="10">
        <f t="shared" si="77"/>
        <v>1.1331462045399072</v>
      </c>
      <c r="AA678" s="10">
        <f t="shared" si="77"/>
        <v>1.0396679171568737</v>
      </c>
      <c r="AB678" s="10">
        <f t="shared" si="77"/>
        <v>1.0227191342060242</v>
      </c>
      <c r="AC678" s="10">
        <f t="shared" si="77"/>
        <v>1.0129677554731762</v>
      </c>
      <c r="AD678" s="10">
        <f t="shared" si="77"/>
        <v>1.0371023935568526</v>
      </c>
    </row>
    <row r="679" spans="1:30" s="10" customFormat="1" x14ac:dyDescent="0.2">
      <c r="A679" s="10" t="s">
        <v>106</v>
      </c>
      <c r="B679" s="15" t="s">
        <v>97</v>
      </c>
      <c r="C679" s="10" t="s">
        <v>42</v>
      </c>
      <c r="D679" s="10" t="s">
        <v>38</v>
      </c>
      <c r="E679" s="10" t="s">
        <v>34</v>
      </c>
      <c r="F679" s="10" t="str">
        <f>CONCATENATE(E679," ",B679," ",C679," ", D679)</f>
        <v>BMAC 01-004 2D ctrl</v>
      </c>
      <c r="G679" s="10">
        <f t="shared" ref="G679:AD679" si="78">(G83)/(AVERAGE(G$82:G$84))</f>
        <v>0.95658682634730541</v>
      </c>
      <c r="H679" s="10">
        <f t="shared" si="78"/>
        <v>1.0176470588235293</v>
      </c>
      <c r="I679" s="10">
        <f t="shared" si="78"/>
        <v>1.0424339471577262</v>
      </c>
      <c r="J679" s="10">
        <f t="shared" si="78"/>
        <v>1.1809741982155775</v>
      </c>
      <c r="K679" s="10">
        <f t="shared" si="78"/>
        <v>0.89929419865725602</v>
      </c>
      <c r="L679" s="10">
        <f t="shared" si="78"/>
        <v>1.1621262458471762</v>
      </c>
      <c r="M679" s="10">
        <f t="shared" si="78"/>
        <v>1.0690121786197564</v>
      </c>
      <c r="N679" s="10">
        <f t="shared" si="78"/>
        <v>1.0301391035548688</v>
      </c>
      <c r="O679" s="10">
        <f t="shared" si="78"/>
        <v>0.99968384445147007</v>
      </c>
      <c r="P679" s="10">
        <f t="shared" si="78"/>
        <v>1.0746951219512193</v>
      </c>
      <c r="Q679" s="10">
        <f t="shared" si="78"/>
        <v>0.9816981902299633</v>
      </c>
      <c r="R679" s="10">
        <f t="shared" si="78"/>
        <v>0.96626371958929758</v>
      </c>
      <c r="S679" s="10">
        <f t="shared" si="78"/>
        <v>1.0447627573858549</v>
      </c>
      <c r="T679" s="10">
        <f t="shared" si="78"/>
        <v>1.0354838709677421</v>
      </c>
      <c r="U679" s="10">
        <f t="shared" si="78"/>
        <v>1.1335258029592206</v>
      </c>
      <c r="V679" s="10">
        <f t="shared" si="78"/>
        <v>1.0125883019205357</v>
      </c>
      <c r="W679" s="10">
        <f t="shared" si="78"/>
        <v>0.9387669549914498</v>
      </c>
      <c r="X679" s="10">
        <f t="shared" si="78"/>
        <v>1.0200199700449326</v>
      </c>
      <c r="Y679" s="10">
        <f t="shared" si="78"/>
        <v>0.98622829649257382</v>
      </c>
      <c r="Z679" s="10">
        <f t="shared" si="78"/>
        <v>1.1331462045399072</v>
      </c>
      <c r="AA679" s="10">
        <f t="shared" si="78"/>
        <v>0.98386201691491482</v>
      </c>
      <c r="AB679" s="10">
        <f t="shared" si="78"/>
        <v>0.97401822305335617</v>
      </c>
      <c r="AC679" s="10">
        <f t="shared" si="78"/>
        <v>0.99342519409666352</v>
      </c>
      <c r="AD679" s="10">
        <f t="shared" si="78"/>
        <v>1.014614723315687</v>
      </c>
    </row>
    <row r="680" spans="1:30" s="10" customFormat="1" x14ac:dyDescent="0.2">
      <c r="A680" s="10" t="s">
        <v>107</v>
      </c>
      <c r="B680" s="15" t="s">
        <v>97</v>
      </c>
      <c r="C680" s="10" t="s">
        <v>42</v>
      </c>
      <c r="D680" s="10" t="s">
        <v>38</v>
      </c>
      <c r="E680" s="10" t="s">
        <v>34</v>
      </c>
      <c r="F680" s="10" t="str">
        <f>CONCATENATE(E680," ",B680," ",C680," ", D680)</f>
        <v>BMAC 01-004 2D ctrl</v>
      </c>
      <c r="G680" s="10">
        <f t="shared" ref="G680:AD680" si="79">(G84)/(AVERAGE(G$82:G$84))</f>
        <v>1.1182634730538923</v>
      </c>
      <c r="H680" s="10">
        <f t="shared" si="79"/>
        <v>1.3450980392156862</v>
      </c>
      <c r="I680" s="10">
        <f t="shared" si="79"/>
        <v>0.91513210568454773</v>
      </c>
      <c r="J680" s="10">
        <f t="shared" si="79"/>
        <v>0.88835302628406076</v>
      </c>
      <c r="K680" s="10">
        <f t="shared" si="79"/>
        <v>1.194181442589086</v>
      </c>
      <c r="L680" s="10">
        <f t="shared" si="79"/>
        <v>0.91893687707641203</v>
      </c>
      <c r="M680" s="10">
        <f t="shared" si="79"/>
        <v>0.8619756427604871</v>
      </c>
      <c r="N680" s="10">
        <f t="shared" si="79"/>
        <v>0.96213292117465232</v>
      </c>
      <c r="O680" s="10">
        <f t="shared" si="79"/>
        <v>1.056591843186848</v>
      </c>
      <c r="P680" s="10">
        <f t="shared" si="79"/>
        <v>0.68540396341463405</v>
      </c>
      <c r="Q680" s="10">
        <f t="shared" si="79"/>
        <v>1.0366036195400736</v>
      </c>
      <c r="R680" s="10">
        <f t="shared" si="79"/>
        <v>1.0674725608214053</v>
      </c>
      <c r="S680" s="10">
        <f t="shared" si="79"/>
        <v>1.0447627573858549</v>
      </c>
      <c r="T680" s="10">
        <f t="shared" si="79"/>
        <v>0.98225806451612896</v>
      </c>
      <c r="U680" s="10">
        <f t="shared" si="79"/>
        <v>0.83471670876939741</v>
      </c>
      <c r="V680" s="10">
        <f t="shared" si="79"/>
        <v>0.97747617959443212</v>
      </c>
      <c r="W680" s="10">
        <f t="shared" si="79"/>
        <v>0.98630733983032559</v>
      </c>
      <c r="X680" s="10">
        <f t="shared" si="79"/>
        <v>0.95996005991013489</v>
      </c>
      <c r="Y680" s="10">
        <f t="shared" si="79"/>
        <v>0.94595913813541588</v>
      </c>
      <c r="Z680" s="10">
        <f t="shared" si="79"/>
        <v>0.73370759092018545</v>
      </c>
      <c r="AA680" s="10">
        <f t="shared" si="79"/>
        <v>0.97647006592821151</v>
      </c>
      <c r="AB680" s="10">
        <f t="shared" si="79"/>
        <v>1.0032626427406199</v>
      </c>
      <c r="AC680" s="10">
        <f t="shared" si="79"/>
        <v>0.99360705043016007</v>
      </c>
      <c r="AD680" s="10">
        <f t="shared" si="79"/>
        <v>0.94828288312746023</v>
      </c>
    </row>
    <row r="681" spans="1:30" s="16" customFormat="1" x14ac:dyDescent="0.2">
      <c r="B681" s="17"/>
      <c r="C681" s="16" t="s">
        <v>42</v>
      </c>
      <c r="D681" s="16" t="s">
        <v>38</v>
      </c>
      <c r="E681" s="16" t="s">
        <v>34</v>
      </c>
    </row>
    <row r="682" spans="1:30" s="10" customFormat="1" x14ac:dyDescent="0.2">
      <c r="A682" s="10" t="s">
        <v>108</v>
      </c>
      <c r="B682" s="15" t="s">
        <v>109</v>
      </c>
      <c r="C682" s="10" t="s">
        <v>32</v>
      </c>
      <c r="D682" s="10" t="s">
        <v>33</v>
      </c>
      <c r="E682" s="10" t="s">
        <v>34</v>
      </c>
      <c r="F682" s="10" t="str">
        <f t="shared" ref="F682:F688" si="80">CONCATENATE(E682," ",B682," ",C682," ", D682)</f>
        <v>BMAC 01-054 on-chip simSF</v>
      </c>
      <c r="G682" s="10">
        <f t="shared" ref="G682:AD682" si="81">(G86*1.44)/(AVERAGE(G$98:G$100)*0.2)</f>
        <v>4.4783817951959541</v>
      </c>
      <c r="H682" s="10">
        <f t="shared" si="81"/>
        <v>1.9168552709946396</v>
      </c>
      <c r="I682" s="10">
        <f t="shared" si="81"/>
        <v>5.3128469980632653</v>
      </c>
      <c r="J682" s="10">
        <f t="shared" si="81"/>
        <v>10.622354617277551</v>
      </c>
      <c r="K682" s="10">
        <f t="shared" si="81"/>
        <v>0.89544638485392503</v>
      </c>
      <c r="L682" s="10">
        <f t="shared" si="81"/>
        <v>4.1856242118537201</v>
      </c>
      <c r="M682" s="10">
        <f t="shared" si="81"/>
        <v>5.1380851961197802</v>
      </c>
      <c r="N682" s="10">
        <f t="shared" si="81"/>
        <v>756.91973183547748</v>
      </c>
      <c r="O682" s="10">
        <f t="shared" si="81"/>
        <v>3.0640522875816987</v>
      </c>
      <c r="P682" s="10">
        <f t="shared" si="81"/>
        <v>3.9485287391370636</v>
      </c>
      <c r="Q682" s="10">
        <f t="shared" si="81"/>
        <v>7.1999999999999993</v>
      </c>
      <c r="R682" s="10">
        <f t="shared" si="81"/>
        <v>6.0908743767701523</v>
      </c>
      <c r="S682" s="10">
        <f t="shared" si="81"/>
        <v>126.54885245901637</v>
      </c>
      <c r="T682" s="10">
        <f t="shared" si="81"/>
        <v>6.2716516462924954</v>
      </c>
      <c r="U682" s="10">
        <f t="shared" si="81"/>
        <v>4.4301049475262362</v>
      </c>
      <c r="V682" s="10">
        <f t="shared" si="81"/>
        <v>12.234023271830933</v>
      </c>
      <c r="W682" s="10">
        <f t="shared" si="81"/>
        <v>5.3848882517557151</v>
      </c>
      <c r="X682" s="10">
        <f t="shared" si="81"/>
        <v>16.237508402419895</v>
      </c>
      <c r="Y682" s="10">
        <f t="shared" si="81"/>
        <v>5.6332975659343756</v>
      </c>
      <c r="Z682" s="10">
        <f t="shared" si="81"/>
        <v>4.9598597721297102</v>
      </c>
      <c r="AA682" s="10">
        <f t="shared" si="81"/>
        <v>7.7861712382788522</v>
      </c>
      <c r="AB682" s="10">
        <f t="shared" si="81"/>
        <v>9.8858242664676528</v>
      </c>
      <c r="AC682" s="10">
        <f t="shared" si="81"/>
        <v>5.6820777087552168</v>
      </c>
      <c r="AD682" s="10">
        <f t="shared" si="81"/>
        <v>7.486361606773718</v>
      </c>
    </row>
    <row r="683" spans="1:30" s="10" customFormat="1" x14ac:dyDescent="0.2">
      <c r="A683" s="10" t="s">
        <v>110</v>
      </c>
      <c r="B683" s="15" t="s">
        <v>109</v>
      </c>
      <c r="C683" s="10" t="s">
        <v>32</v>
      </c>
      <c r="D683" s="10" t="s">
        <v>33</v>
      </c>
      <c r="E683" s="10" t="s">
        <v>34</v>
      </c>
      <c r="F683" s="10" t="str">
        <f t="shared" si="80"/>
        <v>BMAC 01-054 on-chip simSF</v>
      </c>
      <c r="G683" s="10">
        <f t="shared" ref="G683:AD683" si="82">(G87*1.44)/(AVERAGE(G$98:G$100)*0.2)</f>
        <v>6.4171934260429833</v>
      </c>
      <c r="H683" s="10">
        <f t="shared" si="82"/>
        <v>1.9168552709946396</v>
      </c>
      <c r="I683" s="10">
        <f t="shared" si="82"/>
        <v>5.3128469980632653</v>
      </c>
      <c r="J683" s="10">
        <f t="shared" si="82"/>
        <v>11.514777878513144</v>
      </c>
      <c r="K683" s="10">
        <f t="shared" si="82"/>
        <v>6.1264044393667367</v>
      </c>
      <c r="L683" s="10">
        <f t="shared" si="82"/>
        <v>4.1856242118537201</v>
      </c>
      <c r="M683" s="10">
        <f t="shared" si="82"/>
        <v>6.4863770560944749</v>
      </c>
      <c r="N683" s="10">
        <f t="shared" si="82"/>
        <v>968.26236637071941</v>
      </c>
      <c r="O683" s="10">
        <f t="shared" si="82"/>
        <v>3.5137254901960779</v>
      </c>
      <c r="P683" s="10">
        <f t="shared" si="82"/>
        <v>4.3766427809117241</v>
      </c>
      <c r="Q683" s="10">
        <f t="shared" si="82"/>
        <v>7.1999999999999993</v>
      </c>
      <c r="R683" s="10">
        <f t="shared" si="82"/>
        <v>6.8455150072842104</v>
      </c>
      <c r="S683" s="10">
        <f t="shared" si="82"/>
        <v>150.2734426229508</v>
      </c>
      <c r="T683" s="10">
        <f t="shared" si="82"/>
        <v>6.6513429106808237</v>
      </c>
      <c r="U683" s="10">
        <f t="shared" si="82"/>
        <v>4.9935832083958012</v>
      </c>
      <c r="V683" s="10">
        <f t="shared" si="82"/>
        <v>14.348062493203319</v>
      </c>
      <c r="W683" s="10">
        <f t="shared" si="82"/>
        <v>6.0444522391587796</v>
      </c>
      <c r="X683" s="10">
        <f t="shared" si="82"/>
        <v>18.247059953266543</v>
      </c>
      <c r="Y683" s="10">
        <f t="shared" si="82"/>
        <v>5.2825888066866202</v>
      </c>
      <c r="Z683" s="10">
        <f t="shared" si="82"/>
        <v>5.72760736196319</v>
      </c>
      <c r="AA683" s="10">
        <f t="shared" si="82"/>
        <v>7.9344492156690904</v>
      </c>
      <c r="AB683" s="10">
        <f t="shared" si="82"/>
        <v>10.70794610943085</v>
      </c>
      <c r="AC683" s="10">
        <f t="shared" si="82"/>
        <v>6.3589772493951005</v>
      </c>
      <c r="AD683" s="10">
        <f t="shared" si="82"/>
        <v>8.0100282789528503</v>
      </c>
    </row>
    <row r="684" spans="1:30" s="10" customFormat="1" x14ac:dyDescent="0.2">
      <c r="A684" s="10" t="s">
        <v>111</v>
      </c>
      <c r="B684" s="15" t="s">
        <v>109</v>
      </c>
      <c r="C684" s="10" t="s">
        <v>32</v>
      </c>
      <c r="D684" s="10" t="s">
        <v>33</v>
      </c>
      <c r="E684" s="10" t="s">
        <v>34</v>
      </c>
      <c r="F684" s="10" t="str">
        <f t="shared" si="80"/>
        <v>BMAC 01-054 on-chip simSF</v>
      </c>
      <c r="G684" s="10">
        <f t="shared" ref="G684:AD684" si="83">(G88*1.44)/(AVERAGE(G$98:G$100)*0.2)</f>
        <v>6.0075853350189634</v>
      </c>
      <c r="H684" s="10">
        <f t="shared" si="83"/>
        <v>1.9168552709946396</v>
      </c>
      <c r="I684" s="10">
        <f t="shared" si="83"/>
        <v>5.6893479664299536</v>
      </c>
      <c r="J684" s="10">
        <f t="shared" si="83"/>
        <v>10.88812330009066</v>
      </c>
      <c r="K684" s="10">
        <f t="shared" si="83"/>
        <v>3.6149241064142319</v>
      </c>
      <c r="L684" s="10">
        <f t="shared" si="83"/>
        <v>4.1856242118537201</v>
      </c>
      <c r="M684" s="10">
        <f t="shared" si="83"/>
        <v>5.8031210459721638</v>
      </c>
      <c r="N684" s="10">
        <f t="shared" si="83"/>
        <v>847.32741438666426</v>
      </c>
      <c r="O684" s="10">
        <f t="shared" si="83"/>
        <v>3.3620915032679735</v>
      </c>
      <c r="P684" s="10">
        <f t="shared" si="83"/>
        <v>4.3766427809117241</v>
      </c>
      <c r="Q684" s="10">
        <f t="shared" si="83"/>
        <v>8.0108670039503771</v>
      </c>
      <c r="R684" s="10">
        <f t="shared" si="83"/>
        <v>6.8455150072842104</v>
      </c>
      <c r="S684" s="10">
        <f t="shared" si="83"/>
        <v>146.85049180327866</v>
      </c>
      <c r="T684" s="10">
        <f t="shared" si="83"/>
        <v>6.4643883287231194</v>
      </c>
      <c r="U684" s="10">
        <f t="shared" si="83"/>
        <v>4.4301049475262362</v>
      </c>
      <c r="V684" s="10">
        <f t="shared" si="83"/>
        <v>15.581252039003877</v>
      </c>
      <c r="W684" s="10">
        <f t="shared" si="83"/>
        <v>5.1641002569713965</v>
      </c>
      <c r="X684" s="10">
        <f t="shared" si="83"/>
        <v>20.017733107134852</v>
      </c>
      <c r="Y684" s="10">
        <f t="shared" si="83"/>
        <v>5.5161913367594728</v>
      </c>
      <c r="Z684" s="10">
        <f t="shared" si="83"/>
        <v>4.9598597721297102</v>
      </c>
      <c r="AA684" s="10">
        <f t="shared" si="83"/>
        <v>7.4609061431951611</v>
      </c>
      <c r="AB684" s="10">
        <f t="shared" si="83"/>
        <v>9.9545465257865597</v>
      </c>
      <c r="AC684" s="10">
        <f t="shared" si="83"/>
        <v>5.7954740346794731</v>
      </c>
      <c r="AD684" s="10">
        <f t="shared" si="83"/>
        <v>7.8339248209826513</v>
      </c>
    </row>
    <row r="685" spans="1:30" s="10" customFormat="1" x14ac:dyDescent="0.2">
      <c r="A685" s="10" t="s">
        <v>112</v>
      </c>
      <c r="B685" s="15" t="s">
        <v>109</v>
      </c>
      <c r="C685" s="10" t="s">
        <v>32</v>
      </c>
      <c r="D685" s="10" t="s">
        <v>33</v>
      </c>
      <c r="E685" s="10" t="s">
        <v>34</v>
      </c>
      <c r="F685" s="10" t="str">
        <f t="shared" si="80"/>
        <v>BMAC 01-054 on-chip simSF</v>
      </c>
      <c r="G685" s="10">
        <f t="shared" ref="G685:AD685" si="84">(G89*1.44)/(AVERAGE(G$98:G$100)*0.2)</f>
        <v>5.6252844500632113</v>
      </c>
      <c r="H685" s="10">
        <f t="shared" si="84"/>
        <v>1.9168552709946396</v>
      </c>
      <c r="I685" s="10">
        <f t="shared" si="84"/>
        <v>5.4941252420916706</v>
      </c>
      <c r="J685" s="10">
        <f t="shared" si="84"/>
        <v>12.239347234814142</v>
      </c>
      <c r="K685" s="10">
        <f t="shared" si="84"/>
        <v>2.2752799086012727</v>
      </c>
      <c r="L685" s="10">
        <f t="shared" si="84"/>
        <v>4.3672131147540973</v>
      </c>
      <c r="M685" s="10">
        <f t="shared" si="84"/>
        <v>6.4863770560944749</v>
      </c>
      <c r="N685" s="10">
        <f t="shared" si="84"/>
        <v>846.54466388838557</v>
      </c>
      <c r="O685" s="10">
        <f t="shared" si="84"/>
        <v>3.2156862745098032</v>
      </c>
      <c r="P685" s="10">
        <f t="shared" si="84"/>
        <v>3.9485287391370636</v>
      </c>
      <c r="Q685" s="10">
        <f t="shared" si="84"/>
        <v>6.4100907893824939</v>
      </c>
      <c r="R685" s="10">
        <f t="shared" si="84"/>
        <v>6.0908743767701523</v>
      </c>
      <c r="S685" s="10">
        <f t="shared" si="84"/>
        <v>145.46950819672131</v>
      </c>
      <c r="T685" s="10">
        <f t="shared" si="84"/>
        <v>7.0117605068260911</v>
      </c>
      <c r="U685" s="10">
        <f t="shared" si="84"/>
        <v>4.9935832083958012</v>
      </c>
      <c r="V685" s="10">
        <f t="shared" si="84"/>
        <v>15.091891108130639</v>
      </c>
      <c r="W685" s="10">
        <f t="shared" si="84"/>
        <v>5.4262293831923918</v>
      </c>
      <c r="X685" s="10">
        <f t="shared" si="84"/>
        <v>19.727691175058414</v>
      </c>
      <c r="Y685" s="10">
        <f t="shared" si="84"/>
        <v>5.2825888066866202</v>
      </c>
      <c r="Z685" s="10">
        <f t="shared" si="84"/>
        <v>4.9598597721297102</v>
      </c>
      <c r="AA685" s="10">
        <f t="shared" si="84"/>
        <v>7.4104285338708245</v>
      </c>
      <c r="AB685" s="10">
        <f t="shared" si="84"/>
        <v>10.228587140107626</v>
      </c>
      <c r="AC685" s="10">
        <f t="shared" si="84"/>
        <v>6.0667034369476891</v>
      </c>
      <c r="AD685" s="10">
        <f t="shared" si="84"/>
        <v>7.8339248209826513</v>
      </c>
    </row>
    <row r="686" spans="1:30" s="10" customFormat="1" x14ac:dyDescent="0.2">
      <c r="A686" s="10" t="s">
        <v>113</v>
      </c>
      <c r="B686" s="15" t="s">
        <v>109</v>
      </c>
      <c r="C686" s="10" t="s">
        <v>32</v>
      </c>
      <c r="D686" s="10" t="s">
        <v>38</v>
      </c>
      <c r="E686" s="10" t="s">
        <v>34</v>
      </c>
      <c r="F686" s="10" t="str">
        <f t="shared" si="80"/>
        <v>BMAC 01-054 on-chip ctrl</v>
      </c>
      <c r="G686" s="10">
        <f t="shared" ref="G686:AD686" si="85">(G90*1.44)/(AVERAGE(G$98:G$100)*0.2)</f>
        <v>5.6252844500632113</v>
      </c>
      <c r="H686" s="10">
        <f t="shared" si="85"/>
        <v>2.2642048838594402</v>
      </c>
      <c r="I686" s="10">
        <f t="shared" si="85"/>
        <v>6.4284054228534524</v>
      </c>
      <c r="J686" s="10">
        <f t="shared" si="85"/>
        <v>9.0473254759746133</v>
      </c>
      <c r="K686" s="10">
        <f t="shared" si="85"/>
        <v>0.93422555900114235</v>
      </c>
      <c r="L686" s="10">
        <f t="shared" si="85"/>
        <v>4.1856242118537201</v>
      </c>
      <c r="M686" s="10">
        <f t="shared" si="85"/>
        <v>6.4863770560944749</v>
      </c>
      <c r="N686" s="10">
        <f t="shared" si="85"/>
        <v>4.8726218517847428</v>
      </c>
      <c r="O686" s="10">
        <f t="shared" si="85"/>
        <v>2.9176470588235288</v>
      </c>
      <c r="P686" s="10">
        <f t="shared" si="85"/>
        <v>7.1429181277633784</v>
      </c>
      <c r="Q686" s="10">
        <f t="shared" si="85"/>
        <v>8.0108670039503771</v>
      </c>
      <c r="R686" s="10">
        <f t="shared" si="85"/>
        <v>6.8455150072842104</v>
      </c>
      <c r="S686" s="10">
        <f t="shared" si="85"/>
        <v>5.134426229508195</v>
      </c>
      <c r="T686" s="10">
        <f t="shared" si="85"/>
        <v>7.6882662621575806</v>
      </c>
      <c r="U686" s="10">
        <f t="shared" si="85"/>
        <v>6.1723538230884545</v>
      </c>
      <c r="V686" s="10">
        <f t="shared" si="85"/>
        <v>16.657846086924998</v>
      </c>
      <c r="W686" s="10">
        <f t="shared" si="85"/>
        <v>5.329711841272502</v>
      </c>
      <c r="X686" s="10">
        <f t="shared" si="85"/>
        <v>7.4740245190614898</v>
      </c>
      <c r="Y686" s="10">
        <f t="shared" si="85"/>
        <v>6.2267577794092732</v>
      </c>
      <c r="Z686" s="10">
        <f t="shared" si="85"/>
        <v>6.5100788781770378</v>
      </c>
      <c r="AA686" s="10">
        <f t="shared" si="85"/>
        <v>7.9098413811234769</v>
      </c>
      <c r="AB686" s="10">
        <f t="shared" si="85"/>
        <v>7.1309949330295774</v>
      </c>
      <c r="AC686" s="10">
        <f t="shared" si="85"/>
        <v>5.1652722141479686</v>
      </c>
      <c r="AD686" s="10">
        <f t="shared" si="85"/>
        <v>8.9126924539846843</v>
      </c>
    </row>
    <row r="687" spans="1:30" s="10" customFormat="1" x14ac:dyDescent="0.2">
      <c r="A687" s="10" t="s">
        <v>114</v>
      </c>
      <c r="B687" s="15" t="s">
        <v>109</v>
      </c>
      <c r="C687" s="10" t="s">
        <v>32</v>
      </c>
      <c r="D687" s="10" t="s">
        <v>38</v>
      </c>
      <c r="E687" s="10" t="s">
        <v>34</v>
      </c>
      <c r="F687" s="10" t="str">
        <f t="shared" si="80"/>
        <v>BMAC 01-054 on-chip ctrl</v>
      </c>
      <c r="G687" s="10">
        <f t="shared" ref="G687:AD687" si="86">(G91*1.44)/(AVERAGE(G$98:G$100)*0.2)</f>
        <v>6.0075853350189634</v>
      </c>
      <c r="H687" s="10">
        <f t="shared" si="86"/>
        <v>2.0840976771888031</v>
      </c>
      <c r="I687" s="10">
        <f t="shared" si="86"/>
        <v>6.4284054228534524</v>
      </c>
      <c r="J687" s="10">
        <f t="shared" si="86"/>
        <v>8.9633985235073173</v>
      </c>
      <c r="K687" s="10">
        <f t="shared" si="86"/>
        <v>1.2740721397094823</v>
      </c>
      <c r="L687" s="10">
        <f t="shared" si="86"/>
        <v>3.9949558638083227</v>
      </c>
      <c r="M687" s="10">
        <f t="shared" si="86"/>
        <v>6.4863770560944749</v>
      </c>
      <c r="N687" s="10">
        <f t="shared" si="86"/>
        <v>4.4068853053089327</v>
      </c>
      <c r="O687" s="10">
        <f t="shared" si="86"/>
        <v>2.6196078431372545</v>
      </c>
      <c r="P687" s="10">
        <f t="shared" si="86"/>
        <v>5.7268486049702698</v>
      </c>
      <c r="Q687" s="10">
        <f t="shared" si="86"/>
        <v>8.0108670039503771</v>
      </c>
      <c r="R687" s="10">
        <f t="shared" si="86"/>
        <v>6.0908743767701523</v>
      </c>
      <c r="S687" s="10">
        <f t="shared" si="86"/>
        <v>5.134426229508195</v>
      </c>
      <c r="T687" s="10">
        <f t="shared" si="86"/>
        <v>6.6513429106808237</v>
      </c>
      <c r="U687" s="10">
        <f t="shared" si="86"/>
        <v>5.5764917541229373</v>
      </c>
      <c r="V687" s="10">
        <f t="shared" si="86"/>
        <v>18.30862362707072</v>
      </c>
      <c r="W687" s="10">
        <f t="shared" si="86"/>
        <v>5.5776762770410908</v>
      </c>
      <c r="X687" s="10">
        <f t="shared" si="86"/>
        <v>7.4740245190614898</v>
      </c>
      <c r="Y687" s="10">
        <f t="shared" si="86"/>
        <v>5.5161913367594728</v>
      </c>
      <c r="Z687" s="10">
        <f t="shared" si="86"/>
        <v>5.72760736196319</v>
      </c>
      <c r="AA687" s="10">
        <f t="shared" si="86"/>
        <v>7.959057050214704</v>
      </c>
      <c r="AB687" s="10">
        <f t="shared" si="86"/>
        <v>7.0614242507561187</v>
      </c>
      <c r="AC687" s="10">
        <f t="shared" si="86"/>
        <v>5.1146612772707316</v>
      </c>
      <c r="AD687" s="10">
        <f t="shared" si="86"/>
        <v>8.5472688485008828</v>
      </c>
    </row>
    <row r="688" spans="1:30" s="10" customFormat="1" x14ac:dyDescent="0.2">
      <c r="A688" s="10" t="s">
        <v>115</v>
      </c>
      <c r="B688" s="15" t="s">
        <v>109</v>
      </c>
      <c r="C688" s="10" t="s">
        <v>32</v>
      </c>
      <c r="D688" s="10" t="s">
        <v>38</v>
      </c>
      <c r="E688" s="10" t="s">
        <v>34</v>
      </c>
      <c r="F688" s="10" t="str">
        <f t="shared" si="80"/>
        <v>BMAC 01-054 on-chip ctrl</v>
      </c>
      <c r="G688" s="10">
        <f t="shared" ref="G688:AD688" si="87">(G92*1.44)/(AVERAGE(G$98:G$100)*0.2)</f>
        <v>5.8164348925410865</v>
      </c>
      <c r="H688" s="10">
        <f t="shared" si="87"/>
        <v>2.2642048838594402</v>
      </c>
      <c r="I688" s="10">
        <f t="shared" si="87"/>
        <v>7.1953518398967056</v>
      </c>
      <c r="J688" s="10">
        <f t="shared" si="87"/>
        <v>8.1129387385053739</v>
      </c>
      <c r="K688" s="10">
        <f t="shared" si="87"/>
        <v>3.1241912844785373</v>
      </c>
      <c r="L688" s="10">
        <f t="shared" si="87"/>
        <v>3.9949558638083227</v>
      </c>
      <c r="M688" s="10">
        <f t="shared" si="87"/>
        <v>7.9166596372838454</v>
      </c>
      <c r="N688" s="10">
        <f t="shared" si="87"/>
        <v>5.3266171407863743</v>
      </c>
      <c r="O688" s="10">
        <f t="shared" si="87"/>
        <v>2.7660130718954243</v>
      </c>
      <c r="P688" s="10">
        <f t="shared" si="87"/>
        <v>9.616100015246225</v>
      </c>
      <c r="Q688" s="10">
        <f t="shared" si="87"/>
        <v>8.0108670039503771</v>
      </c>
      <c r="R688" s="10">
        <f t="shared" si="87"/>
        <v>7.5625311049378805</v>
      </c>
      <c r="S688" s="10">
        <f t="shared" si="87"/>
        <v>5.134426229508195</v>
      </c>
      <c r="T688" s="10">
        <f t="shared" si="87"/>
        <v>7.6882662621575806</v>
      </c>
      <c r="U688" s="10">
        <f t="shared" si="87"/>
        <v>8.0311844077961005</v>
      </c>
      <c r="V688" s="10">
        <f t="shared" si="87"/>
        <v>17.806213071374195</v>
      </c>
      <c r="W688" s="10">
        <f t="shared" si="87"/>
        <v>5.329711841272502</v>
      </c>
      <c r="X688" s="10">
        <f t="shared" si="87"/>
        <v>7.4740245190614898</v>
      </c>
      <c r="Y688" s="10">
        <f t="shared" si="87"/>
        <v>6.4676794488055567</v>
      </c>
      <c r="Z688" s="10">
        <f t="shared" si="87"/>
        <v>8.1149868536371592</v>
      </c>
      <c r="AA688" s="10">
        <f t="shared" si="87"/>
        <v>7.6864779598632884</v>
      </c>
      <c r="AB688" s="10">
        <f t="shared" si="87"/>
        <v>6.7161161082524847</v>
      </c>
      <c r="AC688" s="10">
        <f t="shared" si="87"/>
        <v>4.9610892591861946</v>
      </c>
      <c r="AD688" s="10">
        <f t="shared" si="87"/>
        <v>8.5472688485008828</v>
      </c>
    </row>
    <row r="689" spans="1:30" s="10" customFormat="1" x14ac:dyDescent="0.2">
      <c r="B689" s="15"/>
      <c r="C689" s="10" t="s">
        <v>32</v>
      </c>
      <c r="D689" s="10" t="s">
        <v>38</v>
      </c>
      <c r="E689" s="10" t="s">
        <v>34</v>
      </c>
    </row>
    <row r="690" spans="1:30" s="10" customFormat="1" x14ac:dyDescent="0.2">
      <c r="A690" s="10" t="s">
        <v>116</v>
      </c>
      <c r="B690" s="15" t="s">
        <v>109</v>
      </c>
      <c r="C690" s="10" t="s">
        <v>42</v>
      </c>
      <c r="D690" s="10" t="s">
        <v>33</v>
      </c>
      <c r="E690" s="10" t="s">
        <v>34</v>
      </c>
      <c r="F690" s="10" t="str">
        <f>CONCATENATE(E690," ",B690," ",C690," ", D690)</f>
        <v>BMAC 01-054 2D simSF</v>
      </c>
      <c r="G690" s="10">
        <f t="shared" ref="G690:AD690" si="88">(G94*0.2)/(AVERAGE(G$98:G$100)*0.2)</f>
        <v>1.0581542351453856</v>
      </c>
      <c r="H690" s="10">
        <f t="shared" si="88"/>
        <v>1.745681953543776</v>
      </c>
      <c r="I690" s="10">
        <f t="shared" si="88"/>
        <v>0.89283408650742413</v>
      </c>
      <c r="J690" s="10">
        <f t="shared" si="88"/>
        <v>1.6870871648750161</v>
      </c>
      <c r="K690" s="10">
        <f t="shared" si="88"/>
        <v>2.7536151460747509</v>
      </c>
      <c r="L690" s="10">
        <f t="shared" si="88"/>
        <v>0.99495586380832279</v>
      </c>
      <c r="M690" s="10">
        <f t="shared" si="88"/>
        <v>0.99957823703078874</v>
      </c>
      <c r="N690" s="10">
        <f t="shared" si="88"/>
        <v>58.488856676934233</v>
      </c>
      <c r="O690" s="10">
        <f t="shared" si="88"/>
        <v>1.2418300653594772</v>
      </c>
      <c r="P690" s="10">
        <f t="shared" si="88"/>
        <v>0.92575087665802713</v>
      </c>
      <c r="Q690" s="10">
        <f t="shared" si="88"/>
        <v>1</v>
      </c>
      <c r="R690" s="10">
        <f t="shared" si="88"/>
        <v>1.1455665849266601</v>
      </c>
      <c r="S690" s="10">
        <f t="shared" si="88"/>
        <v>14.849180327868849</v>
      </c>
      <c r="T690" s="10">
        <f t="shared" si="88"/>
        <v>1.0217721067190151</v>
      </c>
      <c r="U690" s="10">
        <f t="shared" si="88"/>
        <v>0.9418290854572714</v>
      </c>
      <c r="V690" s="10">
        <f t="shared" si="88"/>
        <v>0.75449487077246524</v>
      </c>
      <c r="W690" s="10">
        <f t="shared" si="88"/>
        <v>1.1678091853930441</v>
      </c>
      <c r="X690" s="10">
        <f t="shared" si="88"/>
        <v>1.2595467494638457</v>
      </c>
      <c r="Y690" s="10">
        <f t="shared" si="88"/>
        <v>1.0339131416953746</v>
      </c>
      <c r="Z690" s="10">
        <f t="shared" si="88"/>
        <v>0.90417762196903295</v>
      </c>
      <c r="AA690" s="10">
        <f t="shared" si="88"/>
        <v>1.3172377530453072</v>
      </c>
      <c r="AB690" s="10">
        <f t="shared" si="88"/>
        <v>1.5631014572449824</v>
      </c>
      <c r="AC690" s="10">
        <f t="shared" si="88"/>
        <v>1.2500553567186949</v>
      </c>
      <c r="AD690" s="10">
        <f t="shared" si="88"/>
        <v>1.0880451140253682</v>
      </c>
    </row>
    <row r="691" spans="1:30" s="10" customFormat="1" x14ac:dyDescent="0.2">
      <c r="A691" s="10" t="s">
        <v>117</v>
      </c>
      <c r="B691" s="15" t="s">
        <v>109</v>
      </c>
      <c r="C691" s="10" t="s">
        <v>42</v>
      </c>
      <c r="D691" s="10" t="s">
        <v>33</v>
      </c>
      <c r="E691" s="10" t="s">
        <v>34</v>
      </c>
      <c r="F691" s="10" t="str">
        <f>CONCATENATE(E691," ",B691," ",C691," ", D691)</f>
        <v>BMAC 01-054 2D simSF</v>
      </c>
      <c r="G691" s="10">
        <f t="shared" ref="G691:AD691" si="89">(G95*0.2)/(AVERAGE(G$98:G$100)*0.2)</f>
        <v>0.91782553729456384</v>
      </c>
      <c r="H691" s="10">
        <f t="shared" si="89"/>
        <v>1.0166765932102444</v>
      </c>
      <c r="I691" s="10">
        <f t="shared" si="89"/>
        <v>0.840542285345384</v>
      </c>
      <c r="J691" s="10">
        <f t="shared" si="89"/>
        <v>1.2686180546561325</v>
      </c>
      <c r="K691" s="10">
        <f t="shared" si="89"/>
        <v>2.2562428594744572</v>
      </c>
      <c r="L691" s="10">
        <f t="shared" si="89"/>
        <v>0.86380832282471631</v>
      </c>
      <c r="M691" s="10">
        <f t="shared" si="89"/>
        <v>0.90088570223534381</v>
      </c>
      <c r="N691" s="10">
        <f t="shared" si="89"/>
        <v>59.739083167240452</v>
      </c>
      <c r="O691" s="10">
        <f t="shared" si="89"/>
        <v>0.99273783587509057</v>
      </c>
      <c r="P691" s="10">
        <f t="shared" si="89"/>
        <v>0.73181887482848007</v>
      </c>
      <c r="Q691" s="10">
        <f t="shared" si="89"/>
        <v>1.0559290318109364</v>
      </c>
      <c r="R691" s="10">
        <f t="shared" si="89"/>
        <v>0.8459547745514101</v>
      </c>
      <c r="S691" s="10">
        <f t="shared" si="89"/>
        <v>14.227049180327866</v>
      </c>
      <c r="T691" s="10">
        <f t="shared" si="89"/>
        <v>0.97385562594806829</v>
      </c>
      <c r="U691" s="10">
        <f t="shared" si="89"/>
        <v>0.8572713643178409</v>
      </c>
      <c r="V691" s="10">
        <f t="shared" si="89"/>
        <v>0.68003951136404817</v>
      </c>
      <c r="W691" s="10">
        <f t="shared" si="89"/>
        <v>1.0742243200170805</v>
      </c>
      <c r="X691" s="10">
        <f t="shared" si="89"/>
        <v>1.2051470823597197</v>
      </c>
      <c r="Y691" s="10">
        <f t="shared" si="89"/>
        <v>0.99968938837747789</v>
      </c>
      <c r="Z691" s="10">
        <f t="shared" si="89"/>
        <v>0.95939234589541345</v>
      </c>
      <c r="AA691" s="10">
        <f t="shared" si="89"/>
        <v>1.278547016037157</v>
      </c>
      <c r="AB691" s="10">
        <f t="shared" si="89"/>
        <v>1.3968341254566168</v>
      </c>
      <c r="AC691" s="10">
        <f t="shared" si="89"/>
        <v>1.2307308294650727</v>
      </c>
      <c r="AD691" s="10">
        <f t="shared" si="89"/>
        <v>1.0880451140253682</v>
      </c>
    </row>
    <row r="692" spans="1:30" s="10" customFormat="1" x14ac:dyDescent="0.2">
      <c r="A692" s="10" t="s">
        <v>118</v>
      </c>
      <c r="B692" s="15" t="s">
        <v>109</v>
      </c>
      <c r="C692" s="10" t="s">
        <v>42</v>
      </c>
      <c r="D692" s="10" t="s">
        <v>33</v>
      </c>
      <c r="E692" s="10" t="s">
        <v>34</v>
      </c>
      <c r="F692" s="10" t="str">
        <f>CONCATENATE(E692," ",B692," ",C692," ", D692)</f>
        <v>BMAC 01-054 2D simSF</v>
      </c>
      <c r="G692" s="10">
        <f t="shared" ref="G692:AD692" si="90">(G96*0.2)/(AVERAGE(G$98:G$100)*0.2)</f>
        <v>0.91782553729456384</v>
      </c>
      <c r="H692" s="10">
        <f t="shared" si="90"/>
        <v>2.5515187611673613</v>
      </c>
      <c r="I692" s="10">
        <f t="shared" si="90"/>
        <v>0.94706262104583583</v>
      </c>
      <c r="J692" s="10">
        <f t="shared" si="90"/>
        <v>1.2208263178344774</v>
      </c>
      <c r="K692" s="10">
        <f t="shared" si="90"/>
        <v>1.8338828137750938</v>
      </c>
      <c r="L692" s="10">
        <f t="shared" si="90"/>
        <v>0.83858764186633039</v>
      </c>
      <c r="M692" s="10">
        <f t="shared" si="90"/>
        <v>0.90088570223534381</v>
      </c>
      <c r="N692" s="10">
        <f t="shared" si="90"/>
        <v>56.858126472186996</v>
      </c>
      <c r="O692" s="10">
        <f t="shared" si="90"/>
        <v>0.83006535947712401</v>
      </c>
      <c r="P692" s="10">
        <f t="shared" si="90"/>
        <v>0.85988717792346403</v>
      </c>
      <c r="Q692" s="10">
        <f t="shared" si="90"/>
        <v>1.11262041721533</v>
      </c>
      <c r="R692" s="10">
        <f t="shared" si="90"/>
        <v>0.95076597323391809</v>
      </c>
      <c r="S692" s="10">
        <f t="shared" si="90"/>
        <v>16.579508196721314</v>
      </c>
      <c r="T692" s="10">
        <f t="shared" si="90"/>
        <v>0.97385562594806829</v>
      </c>
      <c r="U692" s="10">
        <f t="shared" si="90"/>
        <v>1.0272863568215891</v>
      </c>
      <c r="V692" s="10">
        <f t="shared" si="90"/>
        <v>0.74803349403704644</v>
      </c>
      <c r="W692" s="10">
        <f t="shared" si="90"/>
        <v>1.164377816581899</v>
      </c>
      <c r="X692" s="10">
        <f t="shared" si="90"/>
        <v>1.2051470823597197</v>
      </c>
      <c r="Y692" s="10">
        <f t="shared" si="90"/>
        <v>0.99968938837747789</v>
      </c>
      <c r="Z692" s="10">
        <f t="shared" si="90"/>
        <v>1.0148992112182298</v>
      </c>
      <c r="AA692" s="10">
        <f t="shared" si="90"/>
        <v>1.2720182280255892</v>
      </c>
      <c r="AB692" s="10">
        <f t="shared" si="90"/>
        <v>1.4586982992262072</v>
      </c>
      <c r="AC692" s="10">
        <f t="shared" si="90"/>
        <v>1.2101985192580991</v>
      </c>
      <c r="AD692" s="10">
        <f t="shared" si="90"/>
        <v>1.1371611900312557</v>
      </c>
    </row>
    <row r="693" spans="1:30" s="10" customFormat="1" x14ac:dyDescent="0.2">
      <c r="B693" s="15"/>
      <c r="C693" s="10" t="s">
        <v>42</v>
      </c>
      <c r="D693" s="10" t="s">
        <v>33</v>
      </c>
      <c r="E693" s="10" t="s">
        <v>34</v>
      </c>
    </row>
    <row r="694" spans="1:30" s="10" customFormat="1" x14ac:dyDescent="0.2">
      <c r="A694" s="10" t="s">
        <v>119</v>
      </c>
      <c r="B694" s="15" t="s">
        <v>109</v>
      </c>
      <c r="C694" s="10" t="s">
        <v>42</v>
      </c>
      <c r="D694" s="10" t="s">
        <v>38</v>
      </c>
      <c r="E694" s="10" t="s">
        <v>34</v>
      </c>
      <c r="F694" s="10" t="str">
        <f>CONCATENATE(E694," ",B694," ",C694," ", D694)</f>
        <v>BMAC 01-054 2D ctrl</v>
      </c>
      <c r="G694" s="10">
        <f t="shared" ref="G694:AD694" si="91">(G98*0.2)/(AVERAGE(G$98:G$100)*0.2)</f>
        <v>0.75474083438685213</v>
      </c>
      <c r="H694" s="10">
        <f t="shared" si="91"/>
        <v>0.63787969029184033</v>
      </c>
      <c r="I694" s="10">
        <f t="shared" si="91"/>
        <v>0.89283408650742413</v>
      </c>
      <c r="J694" s="10">
        <f t="shared" si="91"/>
        <v>1.0685144411345679</v>
      </c>
      <c r="K694" s="10">
        <f t="shared" si="91"/>
        <v>0.95410478211196359</v>
      </c>
      <c r="L694" s="10">
        <f t="shared" si="91"/>
        <v>1.2849936948297602</v>
      </c>
      <c r="M694" s="10">
        <f t="shared" si="91"/>
        <v>0.90088570223534381</v>
      </c>
      <c r="N694" s="10">
        <f t="shared" si="91"/>
        <v>1.3083892009421998</v>
      </c>
      <c r="O694" s="10">
        <f t="shared" si="91"/>
        <v>1.3282498184458966</v>
      </c>
      <c r="P694" s="10">
        <f t="shared" si="91"/>
        <v>0.60786705290440612</v>
      </c>
      <c r="Q694" s="10">
        <f t="shared" si="91"/>
        <v>1</v>
      </c>
      <c r="R694" s="10">
        <f t="shared" si="91"/>
        <v>1.0984680535321636</v>
      </c>
      <c r="S694" s="10">
        <f t="shared" si="91"/>
        <v>1.2098360655737703</v>
      </c>
      <c r="T694" s="10">
        <f t="shared" si="91"/>
        <v>0.87106272865173562</v>
      </c>
      <c r="U694" s="10">
        <f t="shared" si="91"/>
        <v>0.8572713643178409</v>
      </c>
      <c r="V694" s="10">
        <f t="shared" si="91"/>
        <v>1.5994852647986368</v>
      </c>
      <c r="W694" s="10">
        <f t="shared" si="91"/>
        <v>1.0289645653980768</v>
      </c>
      <c r="X694" s="10">
        <f t="shared" si="91"/>
        <v>1.0380589609807627</v>
      </c>
      <c r="Y694" s="10">
        <f t="shared" si="91"/>
        <v>0.91506183995030199</v>
      </c>
      <c r="Z694" s="10">
        <f t="shared" si="91"/>
        <v>0.68886941279579317</v>
      </c>
      <c r="AA694" s="10">
        <f t="shared" si="91"/>
        <v>0.58719656471825432</v>
      </c>
      <c r="AB694" s="10">
        <f t="shared" si="91"/>
        <v>1.0480380219175931</v>
      </c>
      <c r="AC694" s="10">
        <f t="shared" si="91"/>
        <v>1.0226177487730936</v>
      </c>
      <c r="AD694" s="10">
        <f t="shared" si="91"/>
        <v>0.72567761993748869</v>
      </c>
    </row>
    <row r="695" spans="1:30" s="10" customFormat="1" x14ac:dyDescent="0.2">
      <c r="A695" s="10" t="s">
        <v>120</v>
      </c>
      <c r="B695" s="15" t="s">
        <v>109</v>
      </c>
      <c r="C695" s="10" t="s">
        <v>42</v>
      </c>
      <c r="D695" s="10" t="s">
        <v>38</v>
      </c>
      <c r="E695" s="10" t="s">
        <v>34</v>
      </c>
      <c r="F695" s="10" t="str">
        <f>CONCATENATE(E695," ",B695," ",C695," ", D695)</f>
        <v>BMAC 01-054 2D ctrl</v>
      </c>
      <c r="G695" s="10">
        <f t="shared" ref="G695:AD695" si="92">(G99*0.2)/(AVERAGE(G$98:G$100)*0.2)</f>
        <v>1.410872313527181</v>
      </c>
      <c r="H695" s="10">
        <f t="shared" si="92"/>
        <v>1.0452650387135198</v>
      </c>
      <c r="I695" s="10">
        <f t="shared" si="92"/>
        <v>1.0535829567462878</v>
      </c>
      <c r="J695" s="10">
        <f t="shared" si="92"/>
        <v>1.0222769071363813</v>
      </c>
      <c r="K695" s="10">
        <f t="shared" si="92"/>
        <v>1.3914476905500244</v>
      </c>
      <c r="L695" s="10">
        <f t="shared" si="92"/>
        <v>0.85119798234552335</v>
      </c>
      <c r="M695" s="10">
        <f t="shared" si="92"/>
        <v>1.0995360607338676</v>
      </c>
      <c r="N695" s="10">
        <f t="shared" si="92"/>
        <v>0.83112882768617502</v>
      </c>
      <c r="O695" s="10">
        <f t="shared" si="92"/>
        <v>0.87363834422657938</v>
      </c>
      <c r="P695" s="10">
        <f t="shared" si="92"/>
        <v>1.196066473547797</v>
      </c>
      <c r="Q695" s="10">
        <f t="shared" si="92"/>
        <v>1</v>
      </c>
      <c r="R695" s="10">
        <f t="shared" si="92"/>
        <v>0.95076597323391809</v>
      </c>
      <c r="S695" s="10">
        <f t="shared" si="92"/>
        <v>0.83360655737704914</v>
      </c>
      <c r="T695" s="10">
        <f t="shared" si="92"/>
        <v>1.1550816454001964</v>
      </c>
      <c r="U695" s="10">
        <f t="shared" si="92"/>
        <v>1.1154422788605698</v>
      </c>
      <c r="V695" s="10">
        <f t="shared" si="92"/>
        <v>0.71012614637329174</v>
      </c>
      <c r="W695" s="10">
        <f t="shared" si="92"/>
        <v>0.96850384694570046</v>
      </c>
      <c r="X695" s="10">
        <f t="shared" si="92"/>
        <v>0.98097051950961889</v>
      </c>
      <c r="Y695" s="10">
        <f t="shared" si="92"/>
        <v>1.051025018354323</v>
      </c>
      <c r="Z695" s="10">
        <f t="shared" si="92"/>
        <v>1.2404323692667252</v>
      </c>
      <c r="AA695" s="10">
        <f t="shared" si="92"/>
        <v>1.1997633862062922</v>
      </c>
      <c r="AB695" s="10">
        <f t="shared" si="92"/>
        <v>0.96154601516163252</v>
      </c>
      <c r="AC695" s="10">
        <f t="shared" si="92"/>
        <v>0.9959015898449608</v>
      </c>
      <c r="AD695" s="10">
        <f t="shared" si="92"/>
        <v>1.1371611900312557</v>
      </c>
    </row>
    <row r="696" spans="1:30" s="10" customFormat="1" x14ac:dyDescent="0.2">
      <c r="A696" s="10" t="s">
        <v>121</v>
      </c>
      <c r="B696" s="15" t="s">
        <v>109</v>
      </c>
      <c r="C696" s="10" t="s">
        <v>42</v>
      </c>
      <c r="D696" s="10" t="s">
        <v>38</v>
      </c>
      <c r="E696" s="10" t="s">
        <v>34</v>
      </c>
      <c r="F696" s="10" t="str">
        <f>CONCATENATE(E696," ",B696," ",C696," ", D696)</f>
        <v>BMAC 01-054 2D ctrl</v>
      </c>
      <c r="G696" s="10">
        <f t="shared" ref="G696:AD696" si="93">(G100*0.2)/(AVERAGE(G$98:G$100)*0.2)</f>
        <v>0.8343868520859673</v>
      </c>
      <c r="H696" s="10">
        <f t="shared" si="93"/>
        <v>1.3168552709946399</v>
      </c>
      <c r="I696" s="10">
        <f t="shared" si="93"/>
        <v>1.0535829567462878</v>
      </c>
      <c r="J696" s="10">
        <f t="shared" si="93"/>
        <v>0.90920865172905052</v>
      </c>
      <c r="K696" s="10">
        <f t="shared" si="93"/>
        <v>0.65444752733801204</v>
      </c>
      <c r="L696" s="10">
        <f t="shared" si="93"/>
        <v>0.86380832282471631</v>
      </c>
      <c r="M696" s="10">
        <f t="shared" si="93"/>
        <v>0.99957823703078874</v>
      </c>
      <c r="N696" s="10">
        <f t="shared" si="93"/>
        <v>0.86048197137162541</v>
      </c>
      <c r="O696" s="10">
        <f t="shared" si="93"/>
        <v>0.79811183732752344</v>
      </c>
      <c r="P696" s="10">
        <f t="shared" si="93"/>
        <v>1.196066473547797</v>
      </c>
      <c r="Q696" s="10">
        <f t="shared" si="93"/>
        <v>1</v>
      </c>
      <c r="R696" s="10">
        <f t="shared" si="93"/>
        <v>0.95076597323391809</v>
      </c>
      <c r="S696" s="10">
        <f t="shared" si="93"/>
        <v>0.9565573770491802</v>
      </c>
      <c r="T696" s="10">
        <f t="shared" si="93"/>
        <v>0.97385562594806829</v>
      </c>
      <c r="U696" s="10">
        <f t="shared" si="93"/>
        <v>1.0272863568215891</v>
      </c>
      <c r="V696" s="10">
        <f t="shared" si="93"/>
        <v>0.69038858882807119</v>
      </c>
      <c r="W696" s="10">
        <f t="shared" si="93"/>
        <v>1.0025315876562224</v>
      </c>
      <c r="X696" s="10">
        <f t="shared" si="93"/>
        <v>0.98097051950961889</v>
      </c>
      <c r="Y696" s="10">
        <f t="shared" si="93"/>
        <v>1.0339131416953746</v>
      </c>
      <c r="Z696" s="10">
        <f t="shared" si="93"/>
        <v>1.0706982179374818</v>
      </c>
      <c r="AA696" s="10">
        <f t="shared" si="93"/>
        <v>1.2130400490754534</v>
      </c>
      <c r="AB696" s="10">
        <f t="shared" si="93"/>
        <v>0.99041596292077461</v>
      </c>
      <c r="AC696" s="10">
        <f t="shared" si="93"/>
        <v>0.98148066138194512</v>
      </c>
      <c r="AD696" s="10">
        <f t="shared" si="93"/>
        <v>1.1371611900312557</v>
      </c>
    </row>
    <row r="697" spans="1:30" s="10" customFormat="1" x14ac:dyDescent="0.2">
      <c r="B697" s="15"/>
      <c r="C697" s="10" t="s">
        <v>42</v>
      </c>
      <c r="D697" s="10" t="s">
        <v>38</v>
      </c>
      <c r="E697" s="10" t="s">
        <v>34</v>
      </c>
    </row>
    <row r="698" spans="1:30" s="13" customFormat="1" x14ac:dyDescent="0.2">
      <c r="A698" s="13" t="s">
        <v>122</v>
      </c>
      <c r="B698" s="14" t="s">
        <v>123</v>
      </c>
      <c r="C698" s="13" t="s">
        <v>32</v>
      </c>
      <c r="D698" s="13" t="s">
        <v>33</v>
      </c>
      <c r="E698" s="13" t="s">
        <v>34</v>
      </c>
      <c r="F698" s="13" t="str">
        <f t="shared" ref="F698:F704" si="94">CONCATENATE(E698," ",B698," ",C698," ", D698)</f>
        <v>BMAC 01-109 on-chip simSF</v>
      </c>
      <c r="G698" s="13">
        <f t="shared" ref="G698:AD698" si="95">(G102*1.44)/(AVERAGE(G$114:G$116)*0.2)</f>
        <v>5.6324050632911389</v>
      </c>
      <c r="H698" s="13">
        <f t="shared" si="95"/>
        <v>1.6493212669683257</v>
      </c>
      <c r="I698" s="13">
        <f t="shared" si="95"/>
        <v>6.4060150375939839</v>
      </c>
      <c r="J698" s="13">
        <f t="shared" si="95"/>
        <v>13.998540359071669</v>
      </c>
      <c r="K698" s="13">
        <f t="shared" si="95"/>
        <v>6.5535738232533183E-2</v>
      </c>
      <c r="L698" s="13">
        <f t="shared" si="95"/>
        <v>4.8384</v>
      </c>
      <c r="M698" s="13">
        <f t="shared" si="95"/>
        <v>6.4325385694249642</v>
      </c>
      <c r="N698" s="13">
        <f t="shared" si="95"/>
        <v>798.73659117997613</v>
      </c>
      <c r="O698" s="13">
        <f t="shared" si="95"/>
        <v>4.344015696533682</v>
      </c>
      <c r="P698" s="13">
        <f t="shared" si="95"/>
        <v>4.3111524855706573</v>
      </c>
      <c r="Q698" s="13">
        <f t="shared" si="95"/>
        <v>8.472595777951522</v>
      </c>
      <c r="R698" s="13">
        <f t="shared" si="95"/>
        <v>7.8053950321132852</v>
      </c>
      <c r="S698" s="13">
        <f t="shared" si="95"/>
        <v>142.49645390070924</v>
      </c>
      <c r="T698" s="13">
        <f t="shared" si="95"/>
        <v>5.5416280969234952</v>
      </c>
      <c r="U698" s="13">
        <f t="shared" si="95"/>
        <v>5.1640685075148536</v>
      </c>
      <c r="V698" s="13">
        <f t="shared" si="95"/>
        <v>19.246465631311374</v>
      </c>
      <c r="W698" s="13">
        <f t="shared" si="95"/>
        <v>6.8557184810748302</v>
      </c>
      <c r="X698" s="13">
        <f t="shared" si="95"/>
        <v>22.823013382852018</v>
      </c>
      <c r="Y698" s="13">
        <f t="shared" si="95"/>
        <v>5.3679187753434121</v>
      </c>
      <c r="Z698" s="13">
        <f t="shared" si="95"/>
        <v>5.4701750617549134</v>
      </c>
      <c r="AA698" s="13">
        <f t="shared" si="95"/>
        <v>7.9882032927702218</v>
      </c>
      <c r="AB698" s="13">
        <f t="shared" si="95"/>
        <v>10.493991857548219</v>
      </c>
      <c r="AC698" s="13">
        <f t="shared" si="95"/>
        <v>7.110322601586808</v>
      </c>
      <c r="AD698" s="13">
        <f t="shared" si="95"/>
        <v>7.9350824611735282</v>
      </c>
    </row>
    <row r="699" spans="1:30" s="10" customFormat="1" x14ac:dyDescent="0.2">
      <c r="A699" s="10" t="s">
        <v>124</v>
      </c>
      <c r="B699" s="15" t="s">
        <v>123</v>
      </c>
      <c r="C699" s="10" t="s">
        <v>32</v>
      </c>
      <c r="D699" s="10" t="s">
        <v>33</v>
      </c>
      <c r="E699" s="10" t="s">
        <v>34</v>
      </c>
      <c r="F699" s="10" t="str">
        <f t="shared" si="94"/>
        <v>BMAC 01-109 on-chip simSF</v>
      </c>
      <c r="G699" s="10">
        <f t="shared" ref="G699:AD699" si="96">(G103*1.44)/(AVERAGE(G$114:G$116)*0.2)</f>
        <v>5.2496202531645562</v>
      </c>
      <c r="H699" s="10">
        <f t="shared" si="96"/>
        <v>1.4904977375565609</v>
      </c>
      <c r="I699" s="10">
        <f t="shared" si="96"/>
        <v>6.8751879699248111</v>
      </c>
      <c r="J699" s="10">
        <f t="shared" si="96"/>
        <v>13.998540359071669</v>
      </c>
      <c r="K699" s="10">
        <f t="shared" si="96"/>
        <v>3.9466273300254796E-2</v>
      </c>
      <c r="L699" s="10">
        <f t="shared" si="96"/>
        <v>5.0688000000000004</v>
      </c>
      <c r="M699" s="10">
        <f t="shared" si="96"/>
        <v>7.1899018232819074</v>
      </c>
      <c r="N699" s="10">
        <f t="shared" si="96"/>
        <v>720.85816448152559</v>
      </c>
      <c r="O699" s="10">
        <f t="shared" si="96"/>
        <v>4.5417920209287113</v>
      </c>
      <c r="P699" s="10">
        <f t="shared" si="96"/>
        <v>4.3111524855706573</v>
      </c>
      <c r="Q699" s="10">
        <f t="shared" si="96"/>
        <v>8.472595777951522</v>
      </c>
      <c r="R699" s="10">
        <f t="shared" si="96"/>
        <v>6.9449384817766759</v>
      </c>
      <c r="S699" s="10">
        <f t="shared" si="96"/>
        <v>135.19432624113477</v>
      </c>
      <c r="T699" s="10">
        <f t="shared" si="96"/>
        <v>6.3786550503675468</v>
      </c>
      <c r="U699" s="10">
        <f t="shared" si="96"/>
        <v>4.5298846557147847</v>
      </c>
      <c r="V699" s="10">
        <f t="shared" si="96"/>
        <v>18.134967616129256</v>
      </c>
      <c r="W699" s="10">
        <f t="shared" si="96"/>
        <v>7.1336560009004666</v>
      </c>
      <c r="X699" s="10">
        <f t="shared" si="96"/>
        <v>18.849689440993789</v>
      </c>
      <c r="Y699" s="10">
        <f t="shared" si="96"/>
        <v>5.1146638166787151</v>
      </c>
      <c r="Z699" s="10">
        <f t="shared" si="96"/>
        <v>4.6489528514660075</v>
      </c>
      <c r="AA699" s="10">
        <f t="shared" si="96"/>
        <v>8.15312813171081</v>
      </c>
      <c r="AB699" s="10">
        <f t="shared" si="96"/>
        <v>10.565941522391745</v>
      </c>
      <c r="AC699" s="10">
        <f t="shared" si="96"/>
        <v>6.8678330466072808</v>
      </c>
      <c r="AD699" s="10">
        <f t="shared" si="96"/>
        <v>7.7630246982834592</v>
      </c>
    </row>
    <row r="700" spans="1:30" s="10" customFormat="1" x14ac:dyDescent="0.2">
      <c r="A700" s="10" t="s">
        <v>125</v>
      </c>
      <c r="B700" s="15" t="s">
        <v>123</v>
      </c>
      <c r="C700" s="10" t="s">
        <v>32</v>
      </c>
      <c r="D700" s="10" t="s">
        <v>33</v>
      </c>
      <c r="E700" s="10" t="s">
        <v>34</v>
      </c>
      <c r="F700" s="10" t="str">
        <f t="shared" si="94"/>
        <v>BMAC 01-109 on-chip simSF</v>
      </c>
      <c r="G700" s="10">
        <f t="shared" ref="G700:AD700" si="97">(G104*1.44)/(AVERAGE(G$114:G$116)*0.2)</f>
        <v>5.2496202531645562</v>
      </c>
      <c r="H700" s="10">
        <f t="shared" si="97"/>
        <v>1.4904977375565609</v>
      </c>
      <c r="I700" s="10">
        <f t="shared" si="97"/>
        <v>6.8751879699248111</v>
      </c>
      <c r="J700" s="10">
        <f t="shared" si="97"/>
        <v>14.408407531747192</v>
      </c>
      <c r="K700" s="10">
        <f t="shared" si="97"/>
        <v>4.9242322649859192E-2</v>
      </c>
      <c r="L700" s="10">
        <f t="shared" si="97"/>
        <v>4.8384</v>
      </c>
      <c r="M700" s="10">
        <f t="shared" si="97"/>
        <v>5.6953716690042064</v>
      </c>
      <c r="N700" s="10">
        <f t="shared" si="97"/>
        <v>694.14779499404051</v>
      </c>
      <c r="O700" s="10">
        <f t="shared" si="97"/>
        <v>4.1391759319816872</v>
      </c>
      <c r="P700" s="10">
        <f t="shared" si="97"/>
        <v>4.3111524855706573</v>
      </c>
      <c r="Q700" s="10">
        <f t="shared" si="97"/>
        <v>7.6149921813917096</v>
      </c>
      <c r="R700" s="10">
        <f t="shared" si="97"/>
        <v>7.8053950321132852</v>
      </c>
      <c r="S700" s="10">
        <f t="shared" si="97"/>
        <v>132.18156028368793</v>
      </c>
      <c r="T700" s="10">
        <f t="shared" si="97"/>
        <v>5.9728832017424445</v>
      </c>
      <c r="U700" s="10">
        <f t="shared" si="97"/>
        <v>4.5298846557147847</v>
      </c>
      <c r="V700" s="10">
        <f t="shared" si="97"/>
        <v>17.432968869698446</v>
      </c>
      <c r="W700" s="10">
        <f t="shared" si="97"/>
        <v>7.374019462379894</v>
      </c>
      <c r="X700" s="10">
        <f t="shared" si="97"/>
        <v>22.55054107703144</v>
      </c>
      <c r="Y700" s="10">
        <f t="shared" si="97"/>
        <v>5.8805394021312027</v>
      </c>
      <c r="Z700" s="10">
        <f t="shared" si="97"/>
        <v>4.6489528514660075</v>
      </c>
      <c r="AA700" s="10">
        <f t="shared" si="97"/>
        <v>8.0981531853972797</v>
      </c>
      <c r="AB700" s="10">
        <f t="shared" si="97"/>
        <v>10.063182135954271</v>
      </c>
      <c r="AC700" s="10">
        <f t="shared" si="97"/>
        <v>6.8240627304048633</v>
      </c>
      <c r="AD700" s="10">
        <f t="shared" si="97"/>
        <v>7.2555062266600405</v>
      </c>
    </row>
    <row r="701" spans="1:30" s="10" customFormat="1" x14ac:dyDescent="0.2">
      <c r="A701" s="10" t="s">
        <v>126</v>
      </c>
      <c r="B701" s="15" t="s">
        <v>123</v>
      </c>
      <c r="C701" s="10" t="s">
        <v>32</v>
      </c>
      <c r="D701" s="10" t="s">
        <v>33</v>
      </c>
      <c r="E701" s="10" t="s">
        <v>34</v>
      </c>
      <c r="F701" s="10" t="str">
        <f t="shared" si="94"/>
        <v>BMAC 01-109 on-chip simSF</v>
      </c>
      <c r="G701" s="10">
        <f t="shared" ref="G701:AD701" si="98">(G105*1.44)/(AVERAGE(G$114:G$116)*0.2)</f>
        <v>5.2496202531645562</v>
      </c>
      <c r="H701" s="10">
        <f t="shared" si="98"/>
        <v>1.4904977375565609</v>
      </c>
      <c r="I701" s="10">
        <f t="shared" si="98"/>
        <v>6.8751879699248111</v>
      </c>
      <c r="J701" s="10">
        <f t="shared" si="98"/>
        <v>11.375390453948329</v>
      </c>
      <c r="K701" s="10">
        <f t="shared" si="98"/>
        <v>5.1117875821375884</v>
      </c>
      <c r="L701" s="10">
        <f t="shared" si="98"/>
        <v>5.3107199999999999</v>
      </c>
      <c r="M701" s="10">
        <f t="shared" si="98"/>
        <v>6.4325385694249642</v>
      </c>
      <c r="N701" s="10">
        <f t="shared" si="98"/>
        <v>811.60905840286046</v>
      </c>
      <c r="O701" s="10">
        <f t="shared" si="98"/>
        <v>4.7466317854807061</v>
      </c>
      <c r="P701" s="10">
        <f t="shared" si="98"/>
        <v>3.8124743995531558</v>
      </c>
      <c r="Q701" s="10">
        <f t="shared" si="98"/>
        <v>7.6149921813917096</v>
      </c>
      <c r="R701" s="10">
        <f t="shared" si="98"/>
        <v>6.9449384817766759</v>
      </c>
      <c r="S701" s="10">
        <f t="shared" si="98"/>
        <v>198.14468085106387</v>
      </c>
      <c r="T701" s="10">
        <f t="shared" si="98"/>
        <v>6.5746800980125233</v>
      </c>
      <c r="U701" s="10">
        <f t="shared" si="98"/>
        <v>5.1640685075148536</v>
      </c>
      <c r="V701" s="10">
        <f t="shared" si="98"/>
        <v>17.683682707709451</v>
      </c>
      <c r="W701" s="10">
        <f t="shared" si="98"/>
        <v>8.0009536770800267</v>
      </c>
      <c r="X701" s="10">
        <f t="shared" si="98"/>
        <v>38.312095793046041</v>
      </c>
      <c r="Y701" s="10">
        <f t="shared" si="98"/>
        <v>6.6661050513940836</v>
      </c>
      <c r="Z701" s="10">
        <f t="shared" si="98"/>
        <v>6.3169154763183331</v>
      </c>
      <c r="AA701" s="10">
        <f t="shared" si="98"/>
        <v>8.5606299212598422</v>
      </c>
      <c r="AB701" s="10">
        <f t="shared" si="98"/>
        <v>10.995862976518486</v>
      </c>
      <c r="AC701" s="10">
        <f t="shared" si="98"/>
        <v>7.178932822636364</v>
      </c>
      <c r="AD701" s="10">
        <f t="shared" si="98"/>
        <v>7.9350824611735282</v>
      </c>
    </row>
    <row r="702" spans="1:30" s="10" customFormat="1" x14ac:dyDescent="0.2">
      <c r="A702" s="10" t="s">
        <v>127</v>
      </c>
      <c r="B702" s="15" t="s">
        <v>123</v>
      </c>
      <c r="C702" s="10" t="s">
        <v>32</v>
      </c>
      <c r="D702" s="10" t="s">
        <v>38</v>
      </c>
      <c r="E702" s="10" t="s">
        <v>34</v>
      </c>
      <c r="F702" s="10" t="str">
        <f t="shared" si="94"/>
        <v>BMAC 01-109 on-chip ctrl</v>
      </c>
      <c r="G702" s="10">
        <f t="shared" ref="G702:AD702" si="99">(G106*1.44)/(AVERAGE(G$114:G$116)*0.2)</f>
        <v>5.6324050632911389</v>
      </c>
      <c r="H702" s="10">
        <f t="shared" si="99"/>
        <v>2.1502262443438909</v>
      </c>
      <c r="I702" s="10">
        <f t="shared" si="99"/>
        <v>8.318796992481202</v>
      </c>
      <c r="J702" s="10">
        <f t="shared" si="99"/>
        <v>10.196234126404905</v>
      </c>
      <c r="K702" s="10">
        <f t="shared" si="99"/>
        <v>3.765589379106879E-2</v>
      </c>
      <c r="L702" s="10">
        <f t="shared" si="99"/>
        <v>4.6079999999999997</v>
      </c>
      <c r="M702" s="10">
        <f t="shared" si="99"/>
        <v>8.7753155680224388</v>
      </c>
      <c r="N702" s="10">
        <f t="shared" si="99"/>
        <v>3.8166865315852201</v>
      </c>
      <c r="O702" s="10">
        <f t="shared" si="99"/>
        <v>3.538783518639633</v>
      </c>
      <c r="P702" s="10">
        <f t="shared" si="99"/>
        <v>8.7228449078383914</v>
      </c>
      <c r="Q702" s="10">
        <f t="shared" si="99"/>
        <v>7.6149921813917096</v>
      </c>
      <c r="R702" s="10">
        <f t="shared" si="99"/>
        <v>7.8053950321132852</v>
      </c>
      <c r="S702" s="10">
        <f t="shared" si="99"/>
        <v>5.7702127659574476</v>
      </c>
      <c r="T702" s="10">
        <f t="shared" si="99"/>
        <v>6.7648243942281505</v>
      </c>
      <c r="U702" s="10">
        <f t="shared" si="99"/>
        <v>7.194966794826982</v>
      </c>
      <c r="V702" s="10">
        <f t="shared" si="99"/>
        <v>21.519604429277805</v>
      </c>
      <c r="W702" s="10">
        <f t="shared" si="99"/>
        <v>6.8927399797394777</v>
      </c>
      <c r="X702" s="10">
        <f t="shared" si="99"/>
        <v>7.0645706601780107</v>
      </c>
      <c r="Y702" s="10">
        <f t="shared" si="99"/>
        <v>6.6661050513940836</v>
      </c>
      <c r="Z702" s="10">
        <f t="shared" si="99"/>
        <v>7.179894748147353</v>
      </c>
      <c r="AA702" s="10">
        <f t="shared" si="99"/>
        <v>8.1806156048675724</v>
      </c>
      <c r="AB702" s="10">
        <f t="shared" si="99"/>
        <v>7.0315252703869717</v>
      </c>
      <c r="AC702" s="10">
        <f t="shared" si="99"/>
        <v>5.6359540558211583</v>
      </c>
      <c r="AD702" s="10">
        <f t="shared" si="99"/>
        <v>8.2836984918179901</v>
      </c>
    </row>
    <row r="703" spans="1:30" s="10" customFormat="1" x14ac:dyDescent="0.2">
      <c r="A703" s="10" t="s">
        <v>128</v>
      </c>
      <c r="B703" s="15" t="s">
        <v>123</v>
      </c>
      <c r="C703" s="10" t="s">
        <v>32</v>
      </c>
      <c r="D703" s="10" t="s">
        <v>38</v>
      </c>
      <c r="E703" s="10" t="s">
        <v>34</v>
      </c>
      <c r="F703" s="10" t="str">
        <f t="shared" si="94"/>
        <v>BMAC 01-109 on-chip ctrl</v>
      </c>
      <c r="G703" s="10">
        <f t="shared" ref="G703:AD703" si="100">(G107*1.44)/(AVERAGE(G$114:G$116)*0.2)</f>
        <v>5.2496202531645562</v>
      </c>
      <c r="H703" s="10">
        <f t="shared" si="100"/>
        <v>1.6493212669683257</v>
      </c>
      <c r="I703" s="10">
        <f t="shared" si="100"/>
        <v>6.4060150375939839</v>
      </c>
      <c r="J703" s="10">
        <f t="shared" si="100"/>
        <v>10.391709239527078</v>
      </c>
      <c r="K703" s="10">
        <f t="shared" si="100"/>
        <v>3.765589379106879E-2</v>
      </c>
      <c r="L703" s="10">
        <f t="shared" si="100"/>
        <v>4.6079999999999997</v>
      </c>
      <c r="M703" s="10">
        <f t="shared" si="100"/>
        <v>7.1899018232819074</v>
      </c>
      <c r="N703" s="10">
        <f t="shared" si="100"/>
        <v>3.6235995232419542</v>
      </c>
      <c r="O703" s="10">
        <f t="shared" si="100"/>
        <v>3.538783518639633</v>
      </c>
      <c r="P703" s="10">
        <f t="shared" si="100"/>
        <v>5.8835970955129397</v>
      </c>
      <c r="Q703" s="10">
        <f t="shared" si="100"/>
        <v>6.7795543393275981</v>
      </c>
      <c r="R703" s="10">
        <f t="shared" si="100"/>
        <v>6.9449384817766759</v>
      </c>
      <c r="S703" s="10">
        <f t="shared" si="100"/>
        <v>4.9361702127659575</v>
      </c>
      <c r="T703" s="10">
        <f t="shared" si="100"/>
        <v>5.9728832017424445</v>
      </c>
      <c r="U703" s="10">
        <f t="shared" si="100"/>
        <v>5.8209017825934977</v>
      </c>
      <c r="V703" s="10">
        <f t="shared" si="100"/>
        <v>21.745246883487706</v>
      </c>
      <c r="W703" s="10">
        <f t="shared" si="100"/>
        <v>6.3724497835807901</v>
      </c>
      <c r="X703" s="10">
        <f t="shared" si="100"/>
        <v>7.0645706601780107</v>
      </c>
      <c r="Y703" s="10">
        <f t="shared" si="100"/>
        <v>6.2709458397510449</v>
      </c>
      <c r="Z703" s="10">
        <f t="shared" si="100"/>
        <v>5.4701750617549134</v>
      </c>
      <c r="AA703" s="10">
        <f t="shared" si="100"/>
        <v>7.4570078740157477</v>
      </c>
      <c r="AB703" s="10">
        <f t="shared" si="100"/>
        <v>6.8867376732327177</v>
      </c>
      <c r="AC703" s="10">
        <f t="shared" si="100"/>
        <v>5.5426040908311043</v>
      </c>
      <c r="AD703" s="10">
        <f t="shared" si="100"/>
        <v>7.5923517061208772</v>
      </c>
    </row>
    <row r="704" spans="1:30" s="10" customFormat="1" x14ac:dyDescent="0.2">
      <c r="A704" s="10" t="s">
        <v>129</v>
      </c>
      <c r="B704" s="15" t="s">
        <v>123</v>
      </c>
      <c r="C704" s="10" t="s">
        <v>32</v>
      </c>
      <c r="D704" s="10" t="s">
        <v>38</v>
      </c>
      <c r="E704" s="10" t="s">
        <v>34</v>
      </c>
      <c r="F704" s="10" t="str">
        <f t="shared" si="94"/>
        <v>BMAC 01-109 on-chip ctrl</v>
      </c>
      <c r="G704" s="10">
        <f t="shared" ref="G704:AD704" si="101">(G108*1.44)/(AVERAGE(G$114:G$116)*0.2)</f>
        <v>5.8237974683544289</v>
      </c>
      <c r="H704" s="10">
        <f t="shared" si="101"/>
        <v>1.979185520361991</v>
      </c>
      <c r="I704" s="10">
        <f t="shared" si="101"/>
        <v>7.8315789473684196</v>
      </c>
      <c r="J704" s="10">
        <f t="shared" si="101"/>
        <v>9.8115895489709537</v>
      </c>
      <c r="K704" s="10">
        <f t="shared" si="101"/>
        <v>4.1276652809440782E-2</v>
      </c>
      <c r="L704" s="10">
        <f t="shared" si="101"/>
        <v>4.8384</v>
      </c>
      <c r="M704" s="10">
        <f t="shared" si="101"/>
        <v>7.1899018232819074</v>
      </c>
      <c r="N704" s="10">
        <f t="shared" si="101"/>
        <v>4.1964243146603097</v>
      </c>
      <c r="O704" s="10">
        <f t="shared" si="101"/>
        <v>3.538783518639633</v>
      </c>
      <c r="P704" s="10">
        <f t="shared" si="101"/>
        <v>8.7228449078383914</v>
      </c>
      <c r="Q704" s="10">
        <f t="shared" si="101"/>
        <v>8.472595777951522</v>
      </c>
      <c r="R704" s="10">
        <f t="shared" si="101"/>
        <v>7.8053950321132852</v>
      </c>
      <c r="S704" s="10">
        <f t="shared" si="101"/>
        <v>6.6212765957446811</v>
      </c>
      <c r="T704" s="10">
        <f t="shared" si="101"/>
        <v>7.1313912333242584</v>
      </c>
      <c r="U704" s="10">
        <f t="shared" si="101"/>
        <v>7.9046487242222989</v>
      </c>
      <c r="V704" s="10">
        <f t="shared" si="101"/>
        <v>22.188174663973815</v>
      </c>
      <c r="W704" s="10">
        <f t="shared" si="101"/>
        <v>6.6700584280700301</v>
      </c>
      <c r="X704" s="10">
        <f t="shared" si="101"/>
        <v>7.4756995581737842</v>
      </c>
      <c r="Y704" s="10">
        <f t="shared" si="101"/>
        <v>6.6661050513940836</v>
      </c>
      <c r="Z704" s="10">
        <f t="shared" si="101"/>
        <v>7.179894748147353</v>
      </c>
      <c r="AA704" s="10">
        <f t="shared" si="101"/>
        <v>8.1806156048675724</v>
      </c>
      <c r="AB704" s="10">
        <f t="shared" si="101"/>
        <v>7.5378377266932599</v>
      </c>
      <c r="AC704" s="10">
        <f t="shared" si="101"/>
        <v>5.7128776321219741</v>
      </c>
      <c r="AD704" s="10">
        <f t="shared" si="101"/>
        <v>8.2836984918179901</v>
      </c>
    </row>
    <row r="705" spans="1:30" s="10" customFormat="1" x14ac:dyDescent="0.2">
      <c r="B705" s="15"/>
      <c r="C705" s="10" t="s">
        <v>32</v>
      </c>
      <c r="D705" s="10" t="s">
        <v>38</v>
      </c>
      <c r="E705" s="10" t="s">
        <v>34</v>
      </c>
    </row>
    <row r="706" spans="1:30" s="10" customFormat="1" x14ac:dyDescent="0.2">
      <c r="A706" s="10" t="s">
        <v>130</v>
      </c>
      <c r="B706" s="15" t="s">
        <v>123</v>
      </c>
      <c r="C706" s="10" t="s">
        <v>42</v>
      </c>
      <c r="D706" s="10" t="s">
        <v>33</v>
      </c>
      <c r="E706" s="10" t="s">
        <v>34</v>
      </c>
      <c r="F706" s="10" t="str">
        <f>CONCATENATE(E706," ",B706," ",C706," ", D706)</f>
        <v>BMAC 01-109 2D simSF</v>
      </c>
      <c r="G706" s="10">
        <f t="shared" ref="G706:AD706" si="102">(G110*0.2)/(AVERAGE(G$114:G$116)*0.2)</f>
        <v>0.78227848101265818</v>
      </c>
      <c r="H706" s="10">
        <f t="shared" si="102"/>
        <v>1.6289592760180993</v>
      </c>
      <c r="I706" s="10">
        <f t="shared" si="102"/>
        <v>0.95488721804511278</v>
      </c>
      <c r="J706" s="10">
        <f t="shared" si="102"/>
        <v>1.2563129470150345</v>
      </c>
      <c r="K706" s="10">
        <f t="shared" si="102"/>
        <v>1.2708864154485717</v>
      </c>
      <c r="L706" s="10">
        <f t="shared" si="102"/>
        <v>0.80159999999999998</v>
      </c>
      <c r="M706" s="10">
        <f t="shared" si="102"/>
        <v>1.1079943899018232</v>
      </c>
      <c r="N706" s="10">
        <f t="shared" si="102"/>
        <v>54.573897497020262</v>
      </c>
      <c r="O706" s="10">
        <f t="shared" si="102"/>
        <v>1.0634401569653369</v>
      </c>
      <c r="P706" s="10">
        <f t="shared" si="102"/>
        <v>0.97132749953453734</v>
      </c>
      <c r="Q706" s="10">
        <f t="shared" si="102"/>
        <v>1.1767494136043779</v>
      </c>
      <c r="R706" s="10">
        <f t="shared" si="102"/>
        <v>1.1976321287626712</v>
      </c>
      <c r="S706" s="10">
        <f t="shared" si="102"/>
        <v>15.551615445232468</v>
      </c>
      <c r="T706" s="10">
        <f t="shared" si="102"/>
        <v>0.93955894364279879</v>
      </c>
      <c r="U706" s="10">
        <f t="shared" si="102"/>
        <v>1.0978678783642084</v>
      </c>
      <c r="V706" s="10">
        <f t="shared" si="102"/>
        <v>0.88527520486570577</v>
      </c>
      <c r="W706" s="10">
        <f t="shared" si="102"/>
        <v>1.426356073551833</v>
      </c>
      <c r="X706" s="10">
        <f t="shared" si="102"/>
        <v>1.2054171735928796</v>
      </c>
      <c r="Y706" s="10">
        <f t="shared" si="102"/>
        <v>1.0560777040832363</v>
      </c>
      <c r="Z706" s="10">
        <f t="shared" si="102"/>
        <v>0.99720760390935448</v>
      </c>
      <c r="AA706" s="10">
        <f t="shared" si="102"/>
        <v>0.99618229539489378</v>
      </c>
      <c r="AB706" s="10">
        <f t="shared" si="102"/>
        <v>1.517210182177078</v>
      </c>
      <c r="AC706" s="10">
        <f t="shared" si="102"/>
        <v>1.1385791062493915</v>
      </c>
      <c r="AD706" s="10">
        <f t="shared" si="102"/>
        <v>1.1020947862741011</v>
      </c>
    </row>
    <row r="707" spans="1:30" s="10" customFormat="1" x14ac:dyDescent="0.2">
      <c r="A707" s="10" t="s">
        <v>131</v>
      </c>
      <c r="B707" s="15" t="s">
        <v>123</v>
      </c>
      <c r="C707" s="10" t="s">
        <v>42</v>
      </c>
      <c r="D707" s="10" t="s">
        <v>33</v>
      </c>
      <c r="E707" s="10" t="s">
        <v>34</v>
      </c>
      <c r="F707" s="10" t="str">
        <f>CONCATENATE(E707," ",B707," ",C707," ", D707)</f>
        <v>BMAC 01-109 2D simSF</v>
      </c>
      <c r="G707" s="10">
        <f t="shared" ref="G707:AD707" si="103">(G111*0.2)/(AVERAGE(G$114:G$116)*0.2)</f>
        <v>0.89240506329113922</v>
      </c>
      <c r="H707" s="10">
        <f t="shared" si="103"/>
        <v>1.6578054298642533</v>
      </c>
      <c r="I707" s="10">
        <f t="shared" si="103"/>
        <v>0.95488721804511278</v>
      </c>
      <c r="J707" s="10">
        <f t="shared" si="103"/>
        <v>1.3360093417019414</v>
      </c>
      <c r="K707" s="10">
        <f t="shared" si="103"/>
        <v>1.8404519243663673</v>
      </c>
      <c r="L707" s="10">
        <f t="shared" si="103"/>
        <v>0.89920000000000011</v>
      </c>
      <c r="M707" s="10">
        <f t="shared" si="103"/>
        <v>0.89340813464235613</v>
      </c>
      <c r="N707" s="10">
        <f t="shared" si="103"/>
        <v>50.551251489868896</v>
      </c>
      <c r="O707" s="10">
        <f t="shared" si="103"/>
        <v>1.2243296272073252</v>
      </c>
      <c r="P707" s="10">
        <f t="shared" si="103"/>
        <v>0.89368832619623906</v>
      </c>
      <c r="Q707" s="10">
        <f t="shared" si="103"/>
        <v>1.0576378029710709</v>
      </c>
      <c r="R707" s="10">
        <f t="shared" si="103"/>
        <v>1.3061982511800665</v>
      </c>
      <c r="S707" s="10">
        <f t="shared" si="103"/>
        <v>15.405831363278173</v>
      </c>
      <c r="T707" s="10">
        <f t="shared" si="103"/>
        <v>0.82956711135311734</v>
      </c>
      <c r="U707" s="10">
        <f t="shared" si="103"/>
        <v>0.90283117790982159</v>
      </c>
      <c r="V707" s="10">
        <f t="shared" si="103"/>
        <v>0.9997910718016576</v>
      </c>
      <c r="W707" s="10">
        <f t="shared" si="103"/>
        <v>1.269198890787602</v>
      </c>
      <c r="X707" s="10">
        <f t="shared" si="103"/>
        <v>1.2326951399116348</v>
      </c>
      <c r="Y707" s="10">
        <f t="shared" si="103"/>
        <v>1.0749379184610064</v>
      </c>
      <c r="Z707" s="10">
        <f t="shared" si="103"/>
        <v>1.119321232950274</v>
      </c>
      <c r="AA707" s="10">
        <f t="shared" si="103"/>
        <v>0.91543784299689823</v>
      </c>
      <c r="AB707" s="10">
        <f t="shared" si="103"/>
        <v>1.4475058600978741</v>
      </c>
      <c r="AC707" s="10">
        <f t="shared" si="103"/>
        <v>1.1722860335817262</v>
      </c>
      <c r="AD707" s="10">
        <f t="shared" si="103"/>
        <v>1.1020947862741011</v>
      </c>
    </row>
    <row r="708" spans="1:30" s="10" customFormat="1" x14ac:dyDescent="0.2">
      <c r="A708" s="10" t="s">
        <v>132</v>
      </c>
      <c r="B708" s="15" t="s">
        <v>123</v>
      </c>
      <c r="C708" s="10" t="s">
        <v>42</v>
      </c>
      <c r="D708" s="10" t="s">
        <v>33</v>
      </c>
      <c r="E708" s="10" t="s">
        <v>34</v>
      </c>
      <c r="F708" s="10" t="str">
        <f>CONCATENATE(E708," ",B708," ",C708," ", D708)</f>
        <v>BMAC 01-109 2D simSF</v>
      </c>
      <c r="G708" s="10">
        <f t="shared" ref="G708:AD708" si="104">(G112*0.2)/(AVERAGE(G$114:G$116)*0.2)</f>
        <v>0.9189873417721518</v>
      </c>
      <c r="H708" s="10">
        <f t="shared" si="104"/>
        <v>2.2754524886877832</v>
      </c>
      <c r="I708" s="10">
        <f t="shared" si="104"/>
        <v>1.0225563909774436</v>
      </c>
      <c r="J708" s="10">
        <f t="shared" si="104"/>
        <v>1.8873157203327984</v>
      </c>
      <c r="K708" s="10">
        <f t="shared" si="104"/>
        <v>1.8896841893522862</v>
      </c>
      <c r="L708" s="10">
        <f t="shared" si="104"/>
        <v>0.86720000000000008</v>
      </c>
      <c r="M708" s="10">
        <f t="shared" si="104"/>
        <v>0.89340813464235613</v>
      </c>
      <c r="N708" s="10">
        <f t="shared" si="104"/>
        <v>46.171036948748515</v>
      </c>
      <c r="O708" s="10">
        <f t="shared" si="104"/>
        <v>1.1507521255722695</v>
      </c>
      <c r="P708" s="10">
        <f t="shared" si="104"/>
        <v>0.89368832619623906</v>
      </c>
      <c r="Q708" s="10">
        <f t="shared" si="104"/>
        <v>1.0576378029710709</v>
      </c>
      <c r="R708" s="10">
        <f t="shared" si="104"/>
        <v>1.1976321287626712</v>
      </c>
      <c r="S708" s="10">
        <f t="shared" si="104"/>
        <v>14.572104018912531</v>
      </c>
      <c r="T708" s="10">
        <f t="shared" si="104"/>
        <v>0.99047100462836923</v>
      </c>
      <c r="U708" s="10">
        <f t="shared" si="104"/>
        <v>1.0978678783642084</v>
      </c>
      <c r="V708" s="10">
        <f t="shared" si="104"/>
        <v>0.94645634561366854</v>
      </c>
      <c r="W708" s="10">
        <f t="shared" si="104"/>
        <v>1.3275706815925996</v>
      </c>
      <c r="X708" s="10">
        <f t="shared" si="104"/>
        <v>1.2054171735928796</v>
      </c>
      <c r="Y708" s="10">
        <f t="shared" si="104"/>
        <v>0.9627196429132745</v>
      </c>
      <c r="Z708" s="10">
        <f t="shared" si="104"/>
        <v>0.99720760390935448</v>
      </c>
      <c r="AA708" s="10">
        <f t="shared" si="104"/>
        <v>0.93175853018372701</v>
      </c>
      <c r="AB708" s="10">
        <f t="shared" si="104"/>
        <v>1.5073405436525891</v>
      </c>
      <c r="AC708" s="10">
        <f t="shared" si="104"/>
        <v>1.2496046890142962</v>
      </c>
      <c r="AD708" s="10">
        <f t="shared" si="104"/>
        <v>1.1020947862741011</v>
      </c>
    </row>
    <row r="709" spans="1:30" s="10" customFormat="1" x14ac:dyDescent="0.2">
      <c r="B709" s="15"/>
      <c r="C709" s="10" t="s">
        <v>42</v>
      </c>
      <c r="D709" s="10" t="s">
        <v>33</v>
      </c>
      <c r="E709" s="10" t="s">
        <v>34</v>
      </c>
    </row>
    <row r="710" spans="1:30" s="10" customFormat="1" x14ac:dyDescent="0.2">
      <c r="A710" s="10" t="s">
        <v>133</v>
      </c>
      <c r="B710" s="15" t="s">
        <v>123</v>
      </c>
      <c r="C710" s="10" t="s">
        <v>42</v>
      </c>
      <c r="D710" s="10" t="s">
        <v>38</v>
      </c>
      <c r="E710" s="10" t="s">
        <v>34</v>
      </c>
      <c r="F710" s="10" t="str">
        <f>CONCATENATE(E710," ",B710," ",C710," ", D710)</f>
        <v>BMAC 01-109 2D ctrl</v>
      </c>
      <c r="G710" s="10">
        <f t="shared" ref="G710:AD710" si="105">(G114*0.2)/(AVERAGE(G$114:G$116)*0.2)</f>
        <v>0.7291139240506328</v>
      </c>
      <c r="H710" s="10">
        <f t="shared" si="105"/>
        <v>0.61934389140271484</v>
      </c>
      <c r="I710" s="10">
        <f t="shared" si="105"/>
        <v>1.155388471177945</v>
      </c>
      <c r="J710" s="10">
        <f t="shared" si="105"/>
        <v>1.050065683841775</v>
      </c>
      <c r="K710" s="10">
        <f t="shared" si="105"/>
        <v>0.3364288587903983</v>
      </c>
      <c r="L710" s="10">
        <f t="shared" si="105"/>
        <v>0.80159999999999998</v>
      </c>
      <c r="M710" s="10">
        <f t="shared" si="105"/>
        <v>1.1079943899018232</v>
      </c>
      <c r="N710" s="10">
        <f t="shared" si="105"/>
        <v>0.65882002383790228</v>
      </c>
      <c r="O710" s="10">
        <f t="shared" si="105"/>
        <v>1.0192936559843035</v>
      </c>
      <c r="P710" s="10">
        <f t="shared" si="105"/>
        <v>1.2115062371997767</v>
      </c>
      <c r="Q710" s="10">
        <f t="shared" si="105"/>
        <v>1.1167904612978889</v>
      </c>
      <c r="R710" s="10">
        <f t="shared" si="105"/>
        <v>1.1976321287626712</v>
      </c>
      <c r="S710" s="10">
        <f t="shared" si="105"/>
        <v>0.91962174940898356</v>
      </c>
      <c r="T710" s="10">
        <f t="shared" si="105"/>
        <v>1.0392050095289953</v>
      </c>
      <c r="U710" s="10">
        <f t="shared" si="105"/>
        <v>1.0978678783642084</v>
      </c>
      <c r="V710" s="10">
        <f t="shared" si="105"/>
        <v>0.99312858369895785</v>
      </c>
      <c r="W710" s="10">
        <f t="shared" si="105"/>
        <v>0.95474638533874967</v>
      </c>
      <c r="X710" s="10">
        <f t="shared" si="105"/>
        <v>1.0382916053019147</v>
      </c>
      <c r="Y710" s="10">
        <f t="shared" si="105"/>
        <v>0.9627196429132745</v>
      </c>
      <c r="Z710" s="10">
        <f t="shared" si="105"/>
        <v>0.99720760390935448</v>
      </c>
      <c r="AA710" s="10">
        <f t="shared" si="105"/>
        <v>1.0356955380577428</v>
      </c>
      <c r="AB710" s="10">
        <f t="shared" si="105"/>
        <v>1.0067031294978823</v>
      </c>
      <c r="AC710" s="10">
        <f t="shared" si="105"/>
        <v>0.98216115704395501</v>
      </c>
      <c r="AD710" s="10">
        <f t="shared" si="105"/>
        <v>1.0077091981472279</v>
      </c>
    </row>
    <row r="711" spans="1:30" s="10" customFormat="1" x14ac:dyDescent="0.2">
      <c r="A711" s="10" t="s">
        <v>134</v>
      </c>
      <c r="B711" s="15" t="s">
        <v>123</v>
      </c>
      <c r="C711" s="10" t="s">
        <v>42</v>
      </c>
      <c r="D711" s="10" t="s">
        <v>38</v>
      </c>
      <c r="E711" s="10" t="s">
        <v>34</v>
      </c>
      <c r="F711" s="10" t="str">
        <f>CONCATENATE(E711," ",B711," ",C711," ", D711)</f>
        <v>BMAC 01-109 2D ctrl</v>
      </c>
      <c r="G711" s="10">
        <f t="shared" ref="G711:AD711" si="106">(G115*0.2)/(AVERAGE(G$114:G$116)*0.2)</f>
        <v>1.5949367088607596</v>
      </c>
      <c r="H711" s="10">
        <f t="shared" si="106"/>
        <v>2.0090497737556561</v>
      </c>
      <c r="I711" s="10">
        <f t="shared" si="106"/>
        <v>0.95488721804511278</v>
      </c>
      <c r="J711" s="10">
        <f t="shared" si="106"/>
        <v>0.95022624434389147</v>
      </c>
      <c r="K711" s="10">
        <f t="shared" si="106"/>
        <v>2.2890740244065979</v>
      </c>
      <c r="L711" s="10">
        <f t="shared" si="106"/>
        <v>1.4288000000000001</v>
      </c>
      <c r="M711" s="10">
        <f t="shared" si="106"/>
        <v>0.99859747545582045</v>
      </c>
      <c r="N711" s="10">
        <f t="shared" si="106"/>
        <v>1.7073897497020263</v>
      </c>
      <c r="O711" s="10">
        <f t="shared" si="106"/>
        <v>1.0045781556572924</v>
      </c>
      <c r="P711" s="10">
        <f t="shared" si="106"/>
        <v>0.97132749953453734</v>
      </c>
      <c r="Q711" s="10">
        <f t="shared" si="106"/>
        <v>0.94160476935105542</v>
      </c>
      <c r="R711" s="10">
        <f t="shared" si="106"/>
        <v>0.96457478913564954</v>
      </c>
      <c r="S711" s="10">
        <f t="shared" si="106"/>
        <v>1.0401891252955084</v>
      </c>
      <c r="T711" s="10">
        <f t="shared" si="106"/>
        <v>1.1312278791178874</v>
      </c>
      <c r="U711" s="10">
        <f t="shared" si="106"/>
        <v>0.99930094372596978</v>
      </c>
      <c r="V711" s="10">
        <f t="shared" si="106"/>
        <v>0.97343129744411183</v>
      </c>
      <c r="W711" s="10">
        <f t="shared" si="106"/>
        <v>0.92123978020403785</v>
      </c>
      <c r="X711" s="10">
        <f t="shared" si="106"/>
        <v>1.0382916053019147</v>
      </c>
      <c r="Y711" s="10">
        <f t="shared" si="106"/>
        <v>0.99996856630937037</v>
      </c>
      <c r="Z711" s="10">
        <f t="shared" si="106"/>
        <v>1.2430458597357963</v>
      </c>
      <c r="AA711" s="10">
        <f t="shared" si="106"/>
        <v>1.0001431639226916</v>
      </c>
      <c r="AB711" s="10">
        <f t="shared" si="106"/>
        <v>0.9865937410042358</v>
      </c>
      <c r="AC711" s="10">
        <f t="shared" si="106"/>
        <v>1.0616499654537614</v>
      </c>
      <c r="AD711" s="10">
        <f t="shared" si="106"/>
        <v>1.0077091981472279</v>
      </c>
    </row>
    <row r="712" spans="1:30" s="10" customFormat="1" x14ac:dyDescent="0.2">
      <c r="A712" s="10" t="s">
        <v>135</v>
      </c>
      <c r="B712" s="15" t="s">
        <v>123</v>
      </c>
      <c r="C712" s="10" t="s">
        <v>42</v>
      </c>
      <c r="D712" s="10" t="s">
        <v>38</v>
      </c>
      <c r="E712" s="10" t="s">
        <v>34</v>
      </c>
      <c r="F712" s="10" t="str">
        <f>CONCATENATE(E712," ",B712," ",C712," ", D712)</f>
        <v>BMAC 01-109 2D ctrl</v>
      </c>
      <c r="G712" s="10">
        <f t="shared" ref="G712:AD712" si="107">(G116*0.2)/(AVERAGE(G$114:G$116)*0.2)</f>
        <v>0.67594936708860764</v>
      </c>
      <c r="H712" s="10">
        <f t="shared" si="107"/>
        <v>0.37160633484162892</v>
      </c>
      <c r="I712" s="10">
        <f t="shared" si="107"/>
        <v>0.88972431077694225</v>
      </c>
      <c r="J712" s="10">
        <f t="shared" si="107"/>
        <v>0.99970807181433374</v>
      </c>
      <c r="K712" s="10">
        <f t="shared" si="107"/>
        <v>0.37449711680300385</v>
      </c>
      <c r="L712" s="10">
        <f t="shared" si="107"/>
        <v>0.76959999999999995</v>
      </c>
      <c r="M712" s="10">
        <f t="shared" si="107"/>
        <v>0.89340813464235613</v>
      </c>
      <c r="N712" s="10">
        <f t="shared" si="107"/>
        <v>0.63379022646007155</v>
      </c>
      <c r="O712" s="10">
        <f t="shared" si="107"/>
        <v>0.97612818835840409</v>
      </c>
      <c r="P712" s="10">
        <f t="shared" si="107"/>
        <v>0.81716626326568609</v>
      </c>
      <c r="Q712" s="10">
        <f t="shared" si="107"/>
        <v>0.94160476935105542</v>
      </c>
      <c r="R712" s="10">
        <f t="shared" si="107"/>
        <v>0.83779308210167913</v>
      </c>
      <c r="S712" s="10">
        <f t="shared" si="107"/>
        <v>1.0401891252955084</v>
      </c>
      <c r="T712" s="10">
        <f t="shared" si="107"/>
        <v>0.82956711135311734</v>
      </c>
      <c r="U712" s="10">
        <f t="shared" si="107"/>
        <v>0.90283117790982159</v>
      </c>
      <c r="V712" s="10">
        <f t="shared" si="107"/>
        <v>1.0334401188569309</v>
      </c>
      <c r="W712" s="10">
        <f t="shared" si="107"/>
        <v>1.1240138344572121</v>
      </c>
      <c r="X712" s="10">
        <f t="shared" si="107"/>
        <v>0.92341678939617089</v>
      </c>
      <c r="Y712" s="10">
        <f t="shared" si="107"/>
        <v>1.037311790777355</v>
      </c>
      <c r="Z712" s="10">
        <f t="shared" si="107"/>
        <v>0.75974653635484912</v>
      </c>
      <c r="AA712" s="10">
        <f t="shared" si="107"/>
        <v>0.96416129801956574</v>
      </c>
      <c r="AB712" s="10">
        <f t="shared" si="107"/>
        <v>1.0067031294978823</v>
      </c>
      <c r="AC712" s="10">
        <f t="shared" si="107"/>
        <v>0.95618887750228376</v>
      </c>
      <c r="AD712" s="10">
        <f t="shared" si="107"/>
        <v>0.98458160370554382</v>
      </c>
    </row>
    <row r="713" spans="1:30" s="16" customFormat="1" x14ac:dyDescent="0.2">
      <c r="B713" s="17"/>
      <c r="C713" s="16" t="s">
        <v>42</v>
      </c>
      <c r="D713" s="16" t="s">
        <v>38</v>
      </c>
      <c r="E713" s="16" t="s">
        <v>34</v>
      </c>
    </row>
    <row r="714" spans="1:30" s="10" customFormat="1" x14ac:dyDescent="0.2">
      <c r="A714" s="10" t="s">
        <v>138</v>
      </c>
      <c r="B714" s="15" t="s">
        <v>139</v>
      </c>
      <c r="C714" s="10" t="s">
        <v>32</v>
      </c>
      <c r="D714" s="10" t="s">
        <v>33</v>
      </c>
      <c r="E714" s="10" t="s">
        <v>34</v>
      </c>
      <c r="F714" s="10" t="str">
        <f t="shared" ref="F714:F719" si="108">CONCATENATE(E714," ",B714," ",C714," ", D714)</f>
        <v>BMAC 02-026 on-chip simSF</v>
      </c>
      <c r="G714" s="10">
        <f t="shared" ref="G714:AD714" si="109">(G120*1.44)/(AVERAGE(G$132:G$134)*0.2)</f>
        <v>8.0035714285714281</v>
      </c>
      <c r="H714" s="10">
        <f t="shared" si="109"/>
        <v>1.7473684210526308</v>
      </c>
      <c r="I714" s="10">
        <f t="shared" si="109"/>
        <v>7.9076923076923054</v>
      </c>
      <c r="J714" s="10">
        <f t="shared" si="109"/>
        <v>16.173658536585364</v>
      </c>
      <c r="K714" s="10">
        <f t="shared" si="109"/>
        <v>18.355290337388109</v>
      </c>
      <c r="L714" s="10">
        <f t="shared" si="109"/>
        <v>6.4458176337603623</v>
      </c>
      <c r="M714" s="10">
        <f t="shared" si="109"/>
        <v>6.5128267477203643</v>
      </c>
      <c r="N714" s="10">
        <f t="shared" si="109"/>
        <v>1324.9715173485235</v>
      </c>
      <c r="O714" s="10">
        <f t="shared" si="109"/>
        <v>4.2556291390728465</v>
      </c>
      <c r="P714" s="10">
        <f t="shared" si="109"/>
        <v>4.4639219934994578</v>
      </c>
      <c r="Q714" s="10">
        <f t="shared" si="109"/>
        <v>7.9872320937900705</v>
      </c>
      <c r="R714" s="10">
        <f t="shared" si="109"/>
        <v>0.64433206745243099</v>
      </c>
      <c r="S714" s="10">
        <f t="shared" si="109"/>
        <v>476.067469879518</v>
      </c>
      <c r="T714" s="10">
        <f t="shared" si="109"/>
        <v>7.6462184873949575</v>
      </c>
      <c r="U714" s="10">
        <f t="shared" si="109"/>
        <v>6.0711864406779661</v>
      </c>
      <c r="V714" s="10">
        <f t="shared" si="109"/>
        <v>14.421844031313322</v>
      </c>
      <c r="W714" s="10">
        <f t="shared" si="109"/>
        <v>8.8537149649352198</v>
      </c>
      <c r="X714" s="10">
        <f t="shared" si="109"/>
        <v>29.479823435274255</v>
      </c>
      <c r="Y714" s="10">
        <f t="shared" si="109"/>
        <v>5.8462915668360482</v>
      </c>
      <c r="Z714" s="10">
        <f t="shared" si="109"/>
        <v>8.3501597444089466</v>
      </c>
      <c r="AA714" s="10">
        <f t="shared" si="109"/>
        <v>8.06030831506156</v>
      </c>
      <c r="AB714" s="10">
        <f t="shared" si="109"/>
        <v>11.581587774878868</v>
      </c>
      <c r="AC714" s="10">
        <f t="shared" si="109"/>
        <v>9.8221999954118946</v>
      </c>
      <c r="AD714" s="10">
        <f t="shared" si="109"/>
        <v>10.494610276127228</v>
      </c>
    </row>
    <row r="715" spans="1:30" s="10" customFormat="1" x14ac:dyDescent="0.2">
      <c r="A715" s="10" t="s">
        <v>140</v>
      </c>
      <c r="B715" s="15" t="s">
        <v>139</v>
      </c>
      <c r="C715" s="10" t="s">
        <v>32</v>
      </c>
      <c r="D715" s="10" t="s">
        <v>33</v>
      </c>
      <c r="E715" s="10" t="s">
        <v>34</v>
      </c>
      <c r="F715" s="10" t="str">
        <f t="shared" si="108"/>
        <v>BMAC 02-026 on-chip simSF</v>
      </c>
      <c r="G715" s="10">
        <f t="shared" ref="G715:AD715" si="110">(G121*1.44)/(AVERAGE(G$132:G$134)*0.2)</f>
        <v>8.0035714285714281</v>
      </c>
      <c r="H715" s="10">
        <f t="shared" si="110"/>
        <v>1.9789473684210521</v>
      </c>
      <c r="I715" s="10">
        <f t="shared" si="110"/>
        <v>7.0769230769230749</v>
      </c>
      <c r="J715" s="10">
        <f t="shared" si="110"/>
        <v>15.342439024390243</v>
      </c>
      <c r="K715" s="10">
        <f t="shared" si="110"/>
        <v>23.136837273353226</v>
      </c>
      <c r="L715" s="10">
        <f t="shared" si="110"/>
        <v>6.4458176337603623</v>
      </c>
      <c r="M715" s="10">
        <f t="shared" si="110"/>
        <v>6.5128267477203643</v>
      </c>
      <c r="N715" s="10">
        <f t="shared" si="110"/>
        <v>996.10564474365583</v>
      </c>
      <c r="O715" s="10">
        <f t="shared" si="110"/>
        <v>4.2556291390728465</v>
      </c>
      <c r="P715" s="10">
        <f t="shared" si="110"/>
        <v>5.4292524377031413</v>
      </c>
      <c r="Q715" s="10">
        <f t="shared" si="110"/>
        <v>8.5921230994687647</v>
      </c>
      <c r="R715" s="10">
        <f t="shared" si="110"/>
        <v>3.9971114303142401</v>
      </c>
      <c r="S715" s="10">
        <f t="shared" si="110"/>
        <v>425.46506024096374</v>
      </c>
      <c r="T715" s="10">
        <f t="shared" si="110"/>
        <v>7.6462184873949575</v>
      </c>
      <c r="U715" s="10">
        <f t="shared" si="110"/>
        <v>6.0711864406779661</v>
      </c>
      <c r="V715" s="10">
        <f t="shared" si="110"/>
        <v>13.528949320695801</v>
      </c>
      <c r="W715" s="10">
        <f t="shared" si="110"/>
        <v>8.4286470937834306</v>
      </c>
      <c r="X715" s="10">
        <f t="shared" si="110"/>
        <v>26.184154898615969</v>
      </c>
      <c r="Y715" s="10">
        <f t="shared" si="110"/>
        <v>5.3833653668939725</v>
      </c>
      <c r="Z715" s="10">
        <f t="shared" si="110"/>
        <v>8.3501597444089466</v>
      </c>
      <c r="AA715" s="10">
        <f t="shared" si="110"/>
        <v>7.0720053972002015</v>
      </c>
      <c r="AB715" s="10">
        <f t="shared" si="110"/>
        <v>10.215654118524041</v>
      </c>
      <c r="AC715" s="10">
        <f t="shared" si="110"/>
        <v>8.3028515060448225</v>
      </c>
      <c r="AD715" s="10">
        <f t="shared" si="110"/>
        <v>9.3130653617616215</v>
      </c>
    </row>
    <row r="716" spans="1:30" s="10" customFormat="1" x14ac:dyDescent="0.2">
      <c r="A716" s="10" t="s">
        <v>141</v>
      </c>
      <c r="B716" s="15" t="s">
        <v>139</v>
      </c>
      <c r="C716" s="10" t="s">
        <v>32</v>
      </c>
      <c r="D716" s="10" t="s">
        <v>33</v>
      </c>
      <c r="E716" s="10" t="s">
        <v>34</v>
      </c>
      <c r="F716" s="10" t="str">
        <f t="shared" si="108"/>
        <v>BMAC 02-026 on-chip simSF</v>
      </c>
      <c r="G716" s="10">
        <f t="shared" ref="G716:AD716" si="111">(G122*1.44)/(AVERAGE(G$132:G$134)*0.2)</f>
        <v>7.5857142857142836</v>
      </c>
      <c r="H716" s="10">
        <f t="shared" si="111"/>
        <v>1.7473684210526308</v>
      </c>
      <c r="I716" s="10">
        <f t="shared" si="111"/>
        <v>6.6461538461538456</v>
      </c>
      <c r="J716" s="10">
        <f t="shared" si="111"/>
        <v>15.342439024390243</v>
      </c>
      <c r="K716" s="10">
        <f t="shared" si="111"/>
        <v>10.928896029378011</v>
      </c>
      <c r="L716" s="10">
        <f t="shared" si="111"/>
        <v>6.1853805576488323</v>
      </c>
      <c r="M716" s="10">
        <f t="shared" si="111"/>
        <v>5.5805471124620061</v>
      </c>
      <c r="N716" s="10">
        <f t="shared" si="111"/>
        <v>1152.7084412221643</v>
      </c>
      <c r="O716" s="10">
        <f t="shared" si="111"/>
        <v>3.5547019867549663</v>
      </c>
      <c r="P716" s="10">
        <f t="shared" si="111"/>
        <v>4.9378114842903562</v>
      </c>
      <c r="Q716" s="10">
        <f t="shared" si="111"/>
        <v>7.3937167979483407</v>
      </c>
      <c r="R716" s="10">
        <f t="shared" si="111"/>
        <v>2.2468743236063831</v>
      </c>
      <c r="S716" s="10">
        <f t="shared" si="111"/>
        <v>443.8698795180722</v>
      </c>
      <c r="T716" s="10">
        <f t="shared" si="111"/>
        <v>7.3141329258976313</v>
      </c>
      <c r="U716" s="10">
        <f t="shared" si="111"/>
        <v>4.6067796610169491</v>
      </c>
      <c r="V716" s="10">
        <f t="shared" si="111"/>
        <v>14.366038111899726</v>
      </c>
      <c r="W716" s="10">
        <f t="shared" si="111"/>
        <v>6.7847569238083913</v>
      </c>
      <c r="X716" s="10">
        <f t="shared" si="111"/>
        <v>25.843420150185533</v>
      </c>
      <c r="Y716" s="10">
        <f t="shared" si="111"/>
        <v>4.4853795318711986</v>
      </c>
      <c r="Z716" s="10">
        <f t="shared" si="111"/>
        <v>6.6249201277955274</v>
      </c>
      <c r="AA716" s="10">
        <f t="shared" si="111"/>
        <v>7.2916120762354515</v>
      </c>
      <c r="AB716" s="10">
        <f t="shared" si="111"/>
        <v>10.638986209467015</v>
      </c>
      <c r="AC716" s="10">
        <f t="shared" si="111"/>
        <v>9.274358468491199</v>
      </c>
      <c r="AD716" s="10">
        <f t="shared" si="111"/>
        <v>8.421055574973785</v>
      </c>
    </row>
    <row r="717" spans="1:30" s="10" customFormat="1" x14ac:dyDescent="0.2">
      <c r="A717" s="10" t="s">
        <v>142</v>
      </c>
      <c r="B717" s="15" t="s">
        <v>139</v>
      </c>
      <c r="C717" s="10" t="s">
        <v>32</v>
      </c>
      <c r="D717" s="10" t="s">
        <v>33</v>
      </c>
      <c r="E717" s="10" t="s">
        <v>34</v>
      </c>
      <c r="F717" s="10" t="str">
        <f t="shared" si="108"/>
        <v>BMAC 02-026 on-chip simSF</v>
      </c>
      <c r="G717" s="10">
        <f t="shared" ref="G717:AD717" si="112">(G123*1.44)/(AVERAGE(G$132:G$134)*0.2)</f>
        <v>7.5857142857142836</v>
      </c>
      <c r="H717" s="10">
        <f t="shared" si="112"/>
        <v>1.7473684210526308</v>
      </c>
      <c r="I717" s="10">
        <f t="shared" si="112"/>
        <v>7.4769230769230761</v>
      </c>
      <c r="J717" s="10">
        <f t="shared" si="112"/>
        <v>15.509268292682927</v>
      </c>
      <c r="K717" s="10">
        <f t="shared" si="112"/>
        <v>17.837227450080327</v>
      </c>
      <c r="L717" s="10">
        <f t="shared" si="112"/>
        <v>6.4458176337603623</v>
      </c>
      <c r="M717" s="10">
        <f t="shared" si="112"/>
        <v>5.5805471124620061</v>
      </c>
      <c r="N717" s="10">
        <f t="shared" si="112"/>
        <v>1012.3252200932158</v>
      </c>
      <c r="O717" s="10">
        <f t="shared" si="112"/>
        <v>4.3271523178807936</v>
      </c>
      <c r="P717" s="10">
        <f t="shared" si="112"/>
        <v>4.9378114842903562</v>
      </c>
      <c r="Q717" s="10">
        <f t="shared" si="112"/>
        <v>7.9872320937900705</v>
      </c>
      <c r="R717" s="10">
        <f t="shared" si="112"/>
        <v>5.4923358454182312</v>
      </c>
      <c r="S717" s="10">
        <f t="shared" si="112"/>
        <v>408.0867469879517</v>
      </c>
      <c r="T717" s="10">
        <f t="shared" si="112"/>
        <v>7.3141329258976313</v>
      </c>
      <c r="U717" s="10">
        <f t="shared" si="112"/>
        <v>5.3084745762711867</v>
      </c>
      <c r="V717" s="10">
        <f t="shared" si="112"/>
        <v>13.847840288773487</v>
      </c>
      <c r="W717" s="10">
        <f t="shared" si="112"/>
        <v>7.5010769047902039</v>
      </c>
      <c r="X717" s="10">
        <f t="shared" si="112"/>
        <v>24.458449255227475</v>
      </c>
      <c r="Y717" s="10">
        <f t="shared" si="112"/>
        <v>5.3833653668939725</v>
      </c>
      <c r="Z717" s="10">
        <f t="shared" si="112"/>
        <v>8.3501597444089466</v>
      </c>
      <c r="AA717" s="10">
        <f t="shared" si="112"/>
        <v>7.3347465002529937</v>
      </c>
      <c r="AB717" s="10">
        <f t="shared" si="112"/>
        <v>10.314945956019383</v>
      </c>
      <c r="AC717" s="10">
        <f t="shared" si="112"/>
        <v>9.1267940629946533</v>
      </c>
      <c r="AD717" s="10">
        <f t="shared" si="112"/>
        <v>8.2957287661656753</v>
      </c>
    </row>
    <row r="718" spans="1:30" s="10" customFormat="1" x14ac:dyDescent="0.2">
      <c r="A718" s="10" t="s">
        <v>143</v>
      </c>
      <c r="B718" s="15" t="s">
        <v>139</v>
      </c>
      <c r="C718" s="10" t="s">
        <v>32</v>
      </c>
      <c r="D718" s="10" t="s">
        <v>38</v>
      </c>
      <c r="E718" s="10" t="s">
        <v>34</v>
      </c>
      <c r="F718" s="10" t="str">
        <f t="shared" si="108"/>
        <v>BMAC 02-026 on-chip ctrl</v>
      </c>
      <c r="G718" s="10">
        <f t="shared" ref="G718:AD718" si="113">(G124*1.44)/(AVERAGE(G$132:G$134)*0.2)</f>
        <v>6.8142857142857132</v>
      </c>
      <c r="H718" s="10">
        <f t="shared" si="113"/>
        <v>1.7473684210526308</v>
      </c>
      <c r="I718" s="10">
        <f t="shared" si="113"/>
        <v>6.6461538461538456</v>
      </c>
      <c r="J718" s="10">
        <f t="shared" si="113"/>
        <v>11.262439024390243</v>
      </c>
      <c r="K718" s="10">
        <f t="shared" si="113"/>
        <v>3.6115675923800774</v>
      </c>
      <c r="L718" s="10">
        <f t="shared" si="113"/>
        <v>5.9412207987942729</v>
      </c>
      <c r="M718" s="10">
        <f t="shared" si="113"/>
        <v>6.5128267477203643</v>
      </c>
      <c r="N718" s="10">
        <f t="shared" si="113"/>
        <v>4.0548938373899519</v>
      </c>
      <c r="O718" s="10">
        <f t="shared" si="113"/>
        <v>3.2757615894039729</v>
      </c>
      <c r="P718" s="10">
        <f t="shared" si="113"/>
        <v>4.4639219934994578</v>
      </c>
      <c r="Q718" s="10">
        <f t="shared" si="113"/>
        <v>7.9872320937900705</v>
      </c>
      <c r="R718" s="10">
        <f t="shared" si="113"/>
        <v>5.4923358454182312</v>
      </c>
      <c r="S718" s="10">
        <f t="shared" si="113"/>
        <v>3.657831325301204</v>
      </c>
      <c r="T718" s="10">
        <f t="shared" si="113"/>
        <v>6.9676088617265082</v>
      </c>
      <c r="U718" s="10">
        <f t="shared" si="113"/>
        <v>3.2949152542372886</v>
      </c>
      <c r="V718" s="10">
        <f t="shared" si="113"/>
        <v>14.844374564016253</v>
      </c>
      <c r="W718" s="10">
        <f t="shared" si="113"/>
        <v>5.7770821347913941</v>
      </c>
      <c r="X718" s="10">
        <f t="shared" si="113"/>
        <v>7.0786979230782752</v>
      </c>
      <c r="Y718" s="10">
        <f t="shared" si="113"/>
        <v>5.6136910560543418</v>
      </c>
      <c r="Z718" s="10">
        <f t="shared" si="113"/>
        <v>6.6249201277955274</v>
      </c>
      <c r="AA718" s="10">
        <f t="shared" si="113"/>
        <v>6.1567104064766394</v>
      </c>
      <c r="AB718" s="10">
        <f t="shared" si="113"/>
        <v>6.8960864703689913</v>
      </c>
      <c r="AC718" s="10">
        <f t="shared" si="113"/>
        <v>6.6316771810694846</v>
      </c>
      <c r="AD718" s="10">
        <f t="shared" si="113"/>
        <v>8.9276476756378891</v>
      </c>
    </row>
    <row r="719" spans="1:30" s="10" customFormat="1" x14ac:dyDescent="0.2">
      <c r="A719" s="10" t="s">
        <v>144</v>
      </c>
      <c r="B719" s="15" t="s">
        <v>139</v>
      </c>
      <c r="C719" s="10" t="s">
        <v>32</v>
      </c>
      <c r="D719" s="10" t="s">
        <v>38</v>
      </c>
      <c r="E719" s="10" t="s">
        <v>34</v>
      </c>
      <c r="F719" s="10" t="str">
        <f t="shared" si="108"/>
        <v>BMAC 02-026 on-chip ctrl</v>
      </c>
      <c r="G719" s="10">
        <f t="shared" ref="G719:AD719" si="114">(G125*1.44)/(AVERAGE(G$132:G$134)*0.2)</f>
        <v>6.8142857142857132</v>
      </c>
      <c r="H719" s="10">
        <f t="shared" si="114"/>
        <v>1.9789473684210521</v>
      </c>
      <c r="I719" s="10">
        <f t="shared" si="114"/>
        <v>6.6461538461538456</v>
      </c>
      <c r="J719" s="10">
        <f t="shared" si="114"/>
        <v>12.225365853658538</v>
      </c>
      <c r="K719" s="10">
        <f t="shared" si="114"/>
        <v>4.1891209547854018</v>
      </c>
      <c r="L719" s="10">
        <f t="shared" si="114"/>
        <v>5.9412207987942729</v>
      </c>
      <c r="M719" s="10">
        <f t="shared" si="114"/>
        <v>6.5128267477203643</v>
      </c>
      <c r="N719" s="10">
        <f t="shared" si="114"/>
        <v>4.3009839461418942</v>
      </c>
      <c r="O719" s="10">
        <f t="shared" si="114"/>
        <v>3.6905960264900655</v>
      </c>
      <c r="P719" s="10">
        <f t="shared" si="114"/>
        <v>6.9913326110509191</v>
      </c>
      <c r="Q719" s="10">
        <f t="shared" si="114"/>
        <v>7.3937167979483407</v>
      </c>
      <c r="R719" s="10">
        <f t="shared" si="114"/>
        <v>3.9971114303142401</v>
      </c>
      <c r="S719" s="10">
        <f t="shared" si="114"/>
        <v>5.3204819277108424</v>
      </c>
      <c r="T719" s="10">
        <f t="shared" si="114"/>
        <v>7.3141329258976313</v>
      </c>
      <c r="U719" s="10">
        <f t="shared" si="114"/>
        <v>9.4576271186440675</v>
      </c>
      <c r="V719" s="10">
        <f t="shared" si="114"/>
        <v>13.744200724148239</v>
      </c>
      <c r="W719" s="10">
        <f t="shared" si="114"/>
        <v>7.2116733626530376</v>
      </c>
      <c r="X719" s="10">
        <f t="shared" si="114"/>
        <v>6.7106132282855278</v>
      </c>
      <c r="Y719" s="10">
        <f t="shared" si="114"/>
        <v>5.8462915668360482</v>
      </c>
      <c r="Z719" s="10">
        <f t="shared" si="114"/>
        <v>8.3501597444089466</v>
      </c>
      <c r="AA719" s="10">
        <f t="shared" si="114"/>
        <v>6.6035014336313029</v>
      </c>
      <c r="AB719" s="10">
        <f t="shared" si="114"/>
        <v>6.3365635482668665</v>
      </c>
      <c r="AC719" s="10">
        <f t="shared" si="114"/>
        <v>6.2929430387006473</v>
      </c>
      <c r="AD719" s="10">
        <f t="shared" si="114"/>
        <v>8.6735966445298853</v>
      </c>
    </row>
    <row r="720" spans="1:30" s="10" customFormat="1" x14ac:dyDescent="0.2">
      <c r="B720" s="15"/>
      <c r="C720" s="10" t="s">
        <v>32</v>
      </c>
      <c r="D720" s="10" t="s">
        <v>38</v>
      </c>
      <c r="E720" s="10" t="s">
        <v>34</v>
      </c>
    </row>
    <row r="721" spans="1:30" s="10" customFormat="1" x14ac:dyDescent="0.2">
      <c r="B721" s="15"/>
      <c r="C721" s="10" t="s">
        <v>32</v>
      </c>
      <c r="D721" s="10" t="s">
        <v>38</v>
      </c>
      <c r="E721" s="10" t="s">
        <v>34</v>
      </c>
    </row>
    <row r="722" spans="1:30" s="10" customFormat="1" x14ac:dyDescent="0.2">
      <c r="A722" s="10" t="s">
        <v>145</v>
      </c>
      <c r="B722" s="15" t="s">
        <v>139</v>
      </c>
      <c r="C722" s="10" t="s">
        <v>42</v>
      </c>
      <c r="D722" s="10" t="s">
        <v>33</v>
      </c>
      <c r="E722" s="10" t="s">
        <v>34</v>
      </c>
      <c r="F722" s="10" t="str">
        <f>CONCATENATE(E722," ",B722," ",C722," ", D722)</f>
        <v>BMAC 02-026 2D simSF</v>
      </c>
      <c r="G722" s="10">
        <f t="shared" ref="G722:AD722" si="115">(G128*0.2)/(AVERAGE(G$132:G$134)*0.2)</f>
        <v>1.2232142857142856</v>
      </c>
      <c r="H722" s="10">
        <f t="shared" si="115"/>
        <v>1.7573099415204674</v>
      </c>
      <c r="I722" s="10">
        <f t="shared" si="115"/>
        <v>0.92307692307692302</v>
      </c>
      <c r="J722" s="10">
        <f t="shared" si="115"/>
        <v>1.5865853658536588</v>
      </c>
      <c r="K722" s="10">
        <f t="shared" si="115"/>
        <v>3.3714711957769108</v>
      </c>
      <c r="L722" s="10">
        <f t="shared" si="115"/>
        <v>1.1055011303692541</v>
      </c>
      <c r="M722" s="10">
        <f t="shared" si="115"/>
        <v>0.90455927051671736</v>
      </c>
      <c r="N722" s="10">
        <f t="shared" si="115"/>
        <v>76.641377524598639</v>
      </c>
      <c r="O722" s="10">
        <f t="shared" si="115"/>
        <v>0.89602649006622503</v>
      </c>
      <c r="P722" s="10">
        <f t="shared" si="115"/>
        <v>0.97101841820151669</v>
      </c>
      <c r="Q722" s="10">
        <f t="shared" si="115"/>
        <v>1.0269051108261587</v>
      </c>
      <c r="R722" s="10">
        <f t="shared" si="115"/>
        <v>1.1238857952421242</v>
      </c>
      <c r="S722" s="10">
        <f t="shared" si="115"/>
        <v>33.642570281124499</v>
      </c>
      <c r="T722" s="10">
        <f t="shared" si="115"/>
        <v>1.01585179526356</v>
      </c>
      <c r="U722" s="10">
        <f t="shared" si="115"/>
        <v>1.3135593220338986</v>
      </c>
      <c r="V722" s="10">
        <f t="shared" si="115"/>
        <v>0.81791104270702997</v>
      </c>
      <c r="W722" s="10">
        <f t="shared" si="115"/>
        <v>1.4991085225246643</v>
      </c>
      <c r="X722" s="10">
        <f t="shared" si="115"/>
        <v>1.2782301320718217</v>
      </c>
      <c r="Y722" s="10">
        <f t="shared" si="115"/>
        <v>1.0111108185671782</v>
      </c>
      <c r="Z722" s="10">
        <f t="shared" si="115"/>
        <v>1.159744408945687</v>
      </c>
      <c r="AA722" s="10">
        <f t="shared" si="115"/>
        <v>1.116714454376792</v>
      </c>
      <c r="AB722" s="10">
        <f t="shared" si="115"/>
        <v>1.5017704062616475</v>
      </c>
      <c r="AC722" s="10">
        <f t="shared" si="115"/>
        <v>1.3652955885389182</v>
      </c>
      <c r="AD722" s="10">
        <f t="shared" si="115"/>
        <v>1.1348304788535477</v>
      </c>
    </row>
    <row r="723" spans="1:30" s="10" customFormat="1" x14ac:dyDescent="0.2">
      <c r="A723" s="10" t="s">
        <v>145</v>
      </c>
      <c r="B723" s="15" t="s">
        <v>139</v>
      </c>
      <c r="C723" s="10" t="s">
        <v>42</v>
      </c>
      <c r="D723" s="10" t="s">
        <v>33</v>
      </c>
      <c r="E723" s="10" t="s">
        <v>34</v>
      </c>
      <c r="F723" s="10" t="str">
        <f>CONCATENATE(E723," ",B723," ",C723," ", D723)</f>
        <v>BMAC 02-026 2D simSF</v>
      </c>
      <c r="G723" s="10">
        <f t="shared" ref="G723:AD723" si="116">(G129*0.2)/(AVERAGE(G$132:G$134)*0.2)</f>
        <v>1</v>
      </c>
      <c r="H723" s="10">
        <f t="shared" si="116"/>
        <v>0.63742690058479523</v>
      </c>
      <c r="I723" s="10">
        <f t="shared" si="116"/>
        <v>0.81623931623931612</v>
      </c>
      <c r="J723" s="10">
        <f t="shared" si="116"/>
        <v>1.3882113821138211</v>
      </c>
      <c r="K723" s="10">
        <f t="shared" si="116"/>
        <v>2.2078264861142989</v>
      </c>
      <c r="L723" s="10">
        <f t="shared" si="116"/>
        <v>1.1394122079879427</v>
      </c>
      <c r="M723" s="10">
        <f t="shared" si="116"/>
        <v>0.90455927051671736</v>
      </c>
      <c r="N723" s="10">
        <f t="shared" si="116"/>
        <v>70.349300880372851</v>
      </c>
      <c r="O723" s="10">
        <f t="shared" si="116"/>
        <v>0.97847682119205281</v>
      </c>
      <c r="P723" s="10">
        <f t="shared" si="116"/>
        <v>1.0473997833152764</v>
      </c>
      <c r="Q723" s="10">
        <f t="shared" si="116"/>
        <v>0.94618977834768259</v>
      </c>
      <c r="R723" s="10">
        <f t="shared" si="116"/>
        <v>0.95033549123393868</v>
      </c>
      <c r="S723" s="10">
        <f t="shared" si="116"/>
        <v>33.415662650602407</v>
      </c>
      <c r="T723" s="10">
        <f t="shared" si="116"/>
        <v>1.01585179526356</v>
      </c>
      <c r="U723" s="10">
        <f t="shared" si="116"/>
        <v>1.0677966101694916</v>
      </c>
      <c r="V723" s="10">
        <f t="shared" si="116"/>
        <v>0.796507700995427</v>
      </c>
      <c r="W723" s="10">
        <f t="shared" si="116"/>
        <v>1.3769404493046478</v>
      </c>
      <c r="X723" s="10">
        <f t="shared" si="116"/>
        <v>1.2303782776146177</v>
      </c>
      <c r="Y723" s="10">
        <f t="shared" si="116"/>
        <v>0.92706879755667315</v>
      </c>
      <c r="Z723" s="10">
        <f t="shared" si="116"/>
        <v>0.92012779552715673</v>
      </c>
      <c r="AA723" s="10">
        <f t="shared" si="116"/>
        <v>1.1139416427728115</v>
      </c>
      <c r="AB723" s="10">
        <f t="shared" si="116"/>
        <v>1.4707417070443536</v>
      </c>
      <c r="AC723" s="10">
        <f t="shared" si="116"/>
        <v>1.2711752425959486</v>
      </c>
      <c r="AD723" s="10">
        <f t="shared" si="116"/>
        <v>1.1695910520796926</v>
      </c>
    </row>
    <row r="724" spans="1:30" s="10" customFormat="1" x14ac:dyDescent="0.2">
      <c r="A724" s="10" t="s">
        <v>145</v>
      </c>
      <c r="B724" s="15" t="s">
        <v>139</v>
      </c>
      <c r="C724" s="10" t="s">
        <v>42</v>
      </c>
      <c r="D724" s="10" t="s">
        <v>33</v>
      </c>
      <c r="E724" s="10" t="s">
        <v>34</v>
      </c>
      <c r="F724" s="10" t="str">
        <f>CONCATENATE(E724," ",B724," ",C724," ", D724)</f>
        <v>BMAC 02-026 2D simSF</v>
      </c>
      <c r="G724" s="10">
        <f t="shared" ref="G724:AD724" si="117">(G130*0.2)/(AVERAGE(G$132:G$134)*0.2)</f>
        <v>0.9464285714285714</v>
      </c>
      <c r="H724" s="10">
        <f t="shared" si="117"/>
        <v>0.67543859649122795</v>
      </c>
      <c r="I724" s="10">
        <f t="shared" si="117"/>
        <v>0.81623931623931612</v>
      </c>
      <c r="J724" s="10">
        <f t="shared" si="117"/>
        <v>1.3016260162601627</v>
      </c>
      <c r="K724" s="10">
        <f t="shared" si="117"/>
        <v>1.6525131971540052</v>
      </c>
      <c r="L724" s="10">
        <f t="shared" si="117"/>
        <v>1.0354182366239639</v>
      </c>
      <c r="M724" s="10">
        <f t="shared" si="117"/>
        <v>0.90455927051671736</v>
      </c>
      <c r="N724" s="10">
        <f t="shared" si="117"/>
        <v>76.283272915587759</v>
      </c>
      <c r="O724" s="10">
        <f t="shared" si="117"/>
        <v>0.93675496688741711</v>
      </c>
      <c r="P724" s="10">
        <f t="shared" si="117"/>
        <v>0.75406283856988066</v>
      </c>
      <c r="Q724" s="10">
        <f t="shared" si="117"/>
        <v>0.94618977834768259</v>
      </c>
      <c r="R724" s="10">
        <f t="shared" si="117"/>
        <v>0.31206587827866433</v>
      </c>
      <c r="S724" s="10">
        <f t="shared" si="117"/>
        <v>38.277108433734938</v>
      </c>
      <c r="T724" s="10">
        <f t="shared" si="117"/>
        <v>1.0390565317035907</v>
      </c>
      <c r="U724" s="10">
        <f t="shared" si="117"/>
        <v>0.84322033898305093</v>
      </c>
      <c r="V724" s="10">
        <f t="shared" si="117"/>
        <v>0.83113173075858404</v>
      </c>
      <c r="W724" s="10">
        <f t="shared" si="117"/>
        <v>1.3979365268037562</v>
      </c>
      <c r="X724" s="10">
        <f t="shared" si="117"/>
        <v>1.2303782776146177</v>
      </c>
      <c r="Y724" s="10">
        <f t="shared" si="117"/>
        <v>0.84452752692135535</v>
      </c>
      <c r="Z724" s="10">
        <f t="shared" si="117"/>
        <v>0.92012779552715673</v>
      </c>
      <c r="AA724" s="10">
        <f t="shared" si="117"/>
        <v>1.1027694383538538</v>
      </c>
      <c r="AB724" s="10">
        <f t="shared" si="117"/>
        <v>1.4568579947819607</v>
      </c>
      <c r="AC724" s="10">
        <f t="shared" si="117"/>
        <v>1.3232593884058632</v>
      </c>
      <c r="AD724" s="10">
        <f t="shared" si="117"/>
        <v>1.1695910520796926</v>
      </c>
    </row>
    <row r="725" spans="1:30" s="10" customFormat="1" x14ac:dyDescent="0.2">
      <c r="B725" s="15"/>
      <c r="C725" s="10" t="s">
        <v>42</v>
      </c>
      <c r="D725" s="10" t="s">
        <v>33</v>
      </c>
      <c r="E725" s="10" t="s">
        <v>34</v>
      </c>
    </row>
    <row r="726" spans="1:30" s="10" customFormat="1" x14ac:dyDescent="0.2">
      <c r="A726" s="10" t="s">
        <v>146</v>
      </c>
      <c r="B726" s="15" t="s">
        <v>139</v>
      </c>
      <c r="C726" s="10" t="s">
        <v>42</v>
      </c>
      <c r="D726" s="10" t="s">
        <v>38</v>
      </c>
      <c r="E726" s="10" t="s">
        <v>34</v>
      </c>
      <c r="F726" s="10" t="str">
        <f>CONCATENATE(E726," ",B726," ",C726," ", D726)</f>
        <v>BMAC 02-026 2D ctrl</v>
      </c>
      <c r="G726" s="10">
        <f t="shared" ref="G726:AD726" si="118">(G132*0.2)/(AVERAGE(G$132:G$134)*0.2)</f>
        <v>0.9464285714285714</v>
      </c>
      <c r="H726" s="10">
        <f t="shared" si="118"/>
        <v>0.63742690058479523</v>
      </c>
      <c r="I726" s="10">
        <f t="shared" si="118"/>
        <v>0.92307692307692302</v>
      </c>
      <c r="J726" s="10">
        <f t="shared" si="118"/>
        <v>0.96585365853658556</v>
      </c>
      <c r="K726" s="10">
        <f t="shared" si="118"/>
        <v>0.84519164562772542</v>
      </c>
      <c r="L726" s="10">
        <f t="shared" si="118"/>
        <v>0.92916352675207248</v>
      </c>
      <c r="M726" s="10">
        <f t="shared" si="118"/>
        <v>1.1835866261398176</v>
      </c>
      <c r="N726" s="10">
        <f t="shared" si="118"/>
        <v>0.86069394096323137</v>
      </c>
      <c r="O726" s="10">
        <f t="shared" si="118"/>
        <v>0.75198675496688738</v>
      </c>
      <c r="P726" s="10">
        <f t="shared" si="118"/>
        <v>0.97101841820151669</v>
      </c>
      <c r="Q726" s="10">
        <f t="shared" si="118"/>
        <v>1.0269051108261587</v>
      </c>
      <c r="R726" s="10">
        <f t="shared" si="118"/>
        <v>0.76282442297475439</v>
      </c>
      <c r="S726" s="10">
        <f t="shared" si="118"/>
        <v>0.73895582329317266</v>
      </c>
      <c r="T726" s="10">
        <f t="shared" si="118"/>
        <v>0.99207410236822013</v>
      </c>
      <c r="U726" s="10">
        <f t="shared" si="118"/>
        <v>0.84322033898305093</v>
      </c>
      <c r="V726" s="10">
        <f t="shared" si="118"/>
        <v>0.96805554017694018</v>
      </c>
      <c r="W726" s="10">
        <f t="shared" si="118"/>
        <v>0.87026744324260075</v>
      </c>
      <c r="X726" s="10">
        <f t="shared" si="118"/>
        <v>0.98315248931642718</v>
      </c>
      <c r="Y726" s="10">
        <f t="shared" si="118"/>
        <v>0.94381401226929251</v>
      </c>
      <c r="Z726" s="10">
        <f t="shared" si="118"/>
        <v>1.159744408945687</v>
      </c>
      <c r="AA726" s="10">
        <f t="shared" si="118"/>
        <v>1.0157193455894753</v>
      </c>
      <c r="AB726" s="10">
        <f t="shared" si="118"/>
        <v>0.97185985836749911</v>
      </c>
      <c r="AC726" s="10">
        <f t="shared" si="118"/>
        <v>1.0101351196347867</v>
      </c>
      <c r="AD726" s="10">
        <f t="shared" si="118"/>
        <v>0.89979028311779108</v>
      </c>
    </row>
    <row r="727" spans="1:30" s="10" customFormat="1" x14ac:dyDescent="0.2">
      <c r="A727" s="10" t="s">
        <v>146</v>
      </c>
      <c r="B727" s="15" t="s">
        <v>139</v>
      </c>
      <c r="C727" s="10" t="s">
        <v>42</v>
      </c>
      <c r="D727" s="10" t="s">
        <v>38</v>
      </c>
      <c r="E727" s="10" t="s">
        <v>34</v>
      </c>
      <c r="F727" s="10" t="str">
        <f>CONCATENATE(E727," ",B727," ",C727," ", D727)</f>
        <v>BMAC 02-026 2D ctrl</v>
      </c>
      <c r="G727" s="10">
        <f t="shared" ref="G727:AD727" si="119">(G133*0.2)/(AVERAGE(G$132:G$134)*0.2)</f>
        <v>1</v>
      </c>
      <c r="H727" s="10">
        <f t="shared" si="119"/>
        <v>1.0087719298245612</v>
      </c>
      <c r="I727" s="10">
        <f t="shared" si="119"/>
        <v>0.92307692307692302</v>
      </c>
      <c r="J727" s="10">
        <f t="shared" si="119"/>
        <v>1.0069105691056912</v>
      </c>
      <c r="K727" s="10">
        <f t="shared" si="119"/>
        <v>1.0813633233876518</v>
      </c>
      <c r="L727" s="10">
        <f t="shared" si="119"/>
        <v>0.96533534287867373</v>
      </c>
      <c r="M727" s="10">
        <f t="shared" si="119"/>
        <v>0.77507598784194531</v>
      </c>
      <c r="N727" s="10">
        <f t="shared" si="119"/>
        <v>1.0409114448472292</v>
      </c>
      <c r="O727" s="10">
        <f t="shared" si="119"/>
        <v>0.95761589403973502</v>
      </c>
      <c r="P727" s="10">
        <f t="shared" si="119"/>
        <v>0.82394366197183089</v>
      </c>
      <c r="Q727" s="10">
        <f t="shared" si="119"/>
        <v>1.0269051108261587</v>
      </c>
      <c r="R727" s="10">
        <f t="shared" si="119"/>
        <v>0.95033549123393868</v>
      </c>
      <c r="S727" s="10">
        <f t="shared" si="119"/>
        <v>0.73895582329317266</v>
      </c>
      <c r="T727" s="10">
        <f t="shared" si="119"/>
        <v>0.99207410236822013</v>
      </c>
      <c r="U727" s="10">
        <f t="shared" si="119"/>
        <v>0.84322033898305093</v>
      </c>
      <c r="V727" s="10">
        <f t="shared" si="119"/>
        <v>0.97411225404980462</v>
      </c>
      <c r="W727" s="10">
        <f t="shared" si="119"/>
        <v>0.91902056341376437</v>
      </c>
      <c r="X727" s="10">
        <f t="shared" si="119"/>
        <v>0.98315248931642718</v>
      </c>
      <c r="Y727" s="10">
        <f t="shared" si="119"/>
        <v>1.0450751691635292</v>
      </c>
      <c r="Z727" s="10">
        <f t="shared" si="119"/>
        <v>0.92012779552715673</v>
      </c>
      <c r="AA727" s="10">
        <f t="shared" si="119"/>
        <v>1.0051543261932872</v>
      </c>
      <c r="AB727" s="10">
        <f t="shared" si="119"/>
        <v>1.0140700708162507</v>
      </c>
      <c r="AC727" s="10">
        <f t="shared" si="119"/>
        <v>1.041448922942809</v>
      </c>
      <c r="AD727" s="10">
        <f t="shared" si="119"/>
        <v>0.96537923802866132</v>
      </c>
    </row>
    <row r="728" spans="1:30" s="10" customFormat="1" x14ac:dyDescent="0.2">
      <c r="A728" s="10" t="s">
        <v>146</v>
      </c>
      <c r="B728" s="15" t="s">
        <v>139</v>
      </c>
      <c r="C728" s="10" t="s">
        <v>42</v>
      </c>
      <c r="D728" s="10" t="s">
        <v>38</v>
      </c>
      <c r="E728" s="10" t="s">
        <v>34</v>
      </c>
      <c r="F728" s="10" t="str">
        <f>CONCATENATE(E728," ",B728," ",C728," ", D728)</f>
        <v>BMAC 02-026 2D ctrl</v>
      </c>
      <c r="G728" s="10">
        <f t="shared" ref="G728:AD728" si="120">(G134*0.2)/(AVERAGE(G$132:G$134)*0.2)</f>
        <v>1.0535714285714284</v>
      </c>
      <c r="H728" s="10">
        <f t="shared" si="120"/>
        <v>1.3538011695906431</v>
      </c>
      <c r="I728" s="10">
        <f t="shared" si="120"/>
        <v>1.1538461538461537</v>
      </c>
      <c r="J728" s="10">
        <f t="shared" si="120"/>
        <v>1.0272357723577237</v>
      </c>
      <c r="K728" s="10">
        <f t="shared" si="120"/>
        <v>1.0734450309846224</v>
      </c>
      <c r="L728" s="10">
        <f t="shared" si="120"/>
        <v>1.1055011303692541</v>
      </c>
      <c r="M728" s="10">
        <f t="shared" si="120"/>
        <v>1.0413373860182371</v>
      </c>
      <c r="N728" s="10">
        <f t="shared" si="120"/>
        <v>1.0983946141895389</v>
      </c>
      <c r="O728" s="10">
        <f t="shared" si="120"/>
        <v>1.2903973509933775</v>
      </c>
      <c r="P728" s="10">
        <f t="shared" si="120"/>
        <v>1.2050379198266521</v>
      </c>
      <c r="Q728" s="10">
        <f t="shared" si="120"/>
        <v>0.94618977834768259</v>
      </c>
      <c r="R728" s="10">
        <f t="shared" si="120"/>
        <v>1.2868400857913067</v>
      </c>
      <c r="S728" s="10">
        <f t="shared" si="120"/>
        <v>1.5220883534136544</v>
      </c>
      <c r="T728" s="10">
        <f t="shared" si="120"/>
        <v>1.01585179526356</v>
      </c>
      <c r="U728" s="10">
        <f t="shared" si="120"/>
        <v>1.3135593220338986</v>
      </c>
      <c r="V728" s="10">
        <f t="shared" si="120"/>
        <v>1.0578322057732552</v>
      </c>
      <c r="W728" s="10">
        <f t="shared" si="120"/>
        <v>1.2107119933436348</v>
      </c>
      <c r="X728" s="10">
        <f t="shared" si="120"/>
        <v>1.0336950213671456</v>
      </c>
      <c r="Y728" s="10">
        <f t="shared" si="120"/>
        <v>1.0111108185671782</v>
      </c>
      <c r="Z728" s="10">
        <f t="shared" si="120"/>
        <v>0.92012779552715673</v>
      </c>
      <c r="AA728" s="10">
        <f t="shared" si="120"/>
        <v>0.97912632821723711</v>
      </c>
      <c r="AB728" s="10">
        <f t="shared" si="120"/>
        <v>1.0140700708162507</v>
      </c>
      <c r="AC728" s="10">
        <f t="shared" si="120"/>
        <v>0.94841595742240337</v>
      </c>
      <c r="AD728" s="10">
        <f t="shared" si="120"/>
        <v>1.1348304788535477</v>
      </c>
    </row>
    <row r="729" spans="1:30" s="10" customFormat="1" x14ac:dyDescent="0.2">
      <c r="B729" s="15"/>
      <c r="C729" s="10" t="s">
        <v>42</v>
      </c>
      <c r="D729" s="10" t="s">
        <v>38</v>
      </c>
      <c r="E729" s="10" t="s">
        <v>34</v>
      </c>
    </row>
    <row r="730" spans="1:30" s="13" customFormat="1" x14ac:dyDescent="0.2">
      <c r="A730" s="13" t="s">
        <v>147</v>
      </c>
      <c r="B730" s="14" t="s">
        <v>148</v>
      </c>
      <c r="C730" s="13" t="s">
        <v>32</v>
      </c>
      <c r="D730" s="13" t="s">
        <v>33</v>
      </c>
      <c r="E730" s="13" t="s">
        <v>34</v>
      </c>
      <c r="F730" s="13" t="str">
        <f t="shared" ref="F730:F736" si="121">CONCATENATE(E730," ",B730," ",C730," ", D730)</f>
        <v>BMAC 02-027 on-chip simSF</v>
      </c>
      <c r="G730" s="13">
        <f t="shared" ref="G730:AD730" si="122">(G136*1.44)/(AVERAGE(G$148:G$150)*0.2)</f>
        <v>8.3294117647058812</v>
      </c>
      <c r="H730" s="13">
        <f t="shared" si="122"/>
        <v>3.098360655737705</v>
      </c>
      <c r="I730" s="13">
        <f t="shared" si="122"/>
        <v>10.833230769230768</v>
      </c>
      <c r="J730" s="13">
        <f t="shared" si="122"/>
        <v>17.607552736391796</v>
      </c>
      <c r="K730" s="13">
        <f t="shared" si="122"/>
        <v>10.899590163934425</v>
      </c>
      <c r="L730" s="13">
        <f t="shared" si="122"/>
        <v>5.6365714285714299</v>
      </c>
      <c r="M730" s="13">
        <f t="shared" si="122"/>
        <v>6.8545105566218805</v>
      </c>
      <c r="N730" s="13">
        <f t="shared" si="122"/>
        <v>1752.8942807625647</v>
      </c>
      <c r="O730" s="13">
        <f t="shared" si="122"/>
        <v>4.1995478522984175</v>
      </c>
      <c r="P730" s="13">
        <f t="shared" si="122"/>
        <v>6.4399882387533083</v>
      </c>
      <c r="Q730" s="13">
        <f t="shared" si="122"/>
        <v>7.5981457514648092</v>
      </c>
      <c r="R730" s="13">
        <f t="shared" si="122"/>
        <v>6.7093564088696578</v>
      </c>
      <c r="S730" s="13">
        <f t="shared" si="122"/>
        <v>474.99337748344362</v>
      </c>
      <c r="T730" s="13">
        <f t="shared" si="122"/>
        <v>7.9364906832298132</v>
      </c>
      <c r="U730" s="13">
        <f t="shared" si="122"/>
        <v>6.2422018348623851</v>
      </c>
      <c r="V730" s="13">
        <f t="shared" si="122"/>
        <v>8.4126202154775402</v>
      </c>
      <c r="W730" s="13">
        <f t="shared" si="122"/>
        <v>6.6989012115723101</v>
      </c>
      <c r="X730" s="13">
        <f t="shared" si="122"/>
        <v>25.586562919237988</v>
      </c>
      <c r="Y730" s="13">
        <f t="shared" si="122"/>
        <v>6.3178450114543017</v>
      </c>
      <c r="Z730" s="13">
        <f t="shared" si="122"/>
        <v>9.0749999999999993</v>
      </c>
      <c r="AA730" s="13">
        <f t="shared" si="122"/>
        <v>7.7356836548987884</v>
      </c>
      <c r="AB730" s="13">
        <f t="shared" si="122"/>
        <v>11.982074757348382</v>
      </c>
      <c r="AC730" s="13">
        <f t="shared" si="122"/>
        <v>10.011744790146516</v>
      </c>
      <c r="AD730" s="13">
        <f t="shared" si="122"/>
        <v>7.4956878850102671</v>
      </c>
    </row>
    <row r="731" spans="1:30" s="10" customFormat="1" x14ac:dyDescent="0.2">
      <c r="A731" s="10" t="s">
        <v>149</v>
      </c>
      <c r="B731" s="15" t="s">
        <v>148</v>
      </c>
      <c r="C731" s="10" t="s">
        <v>32</v>
      </c>
      <c r="D731" s="10" t="s">
        <v>33</v>
      </c>
      <c r="E731" s="10" t="s">
        <v>34</v>
      </c>
      <c r="F731" s="10" t="str">
        <f t="shared" si="121"/>
        <v>BMAC 02-027 on-chip simSF</v>
      </c>
      <c r="G731" s="10">
        <f t="shared" ref="G731:AD731" si="123">(G137*1.44)/(AVERAGE(G$148:G$150)*0.2)</f>
        <v>8.3294117647058812</v>
      </c>
      <c r="H731" s="10">
        <f t="shared" si="123"/>
        <v>2.7737704918032784</v>
      </c>
      <c r="I731" s="10">
        <f t="shared" si="123"/>
        <v>8.0750769230769226</v>
      </c>
      <c r="J731" s="10">
        <f t="shared" si="123"/>
        <v>15.979347986428673</v>
      </c>
      <c r="K731" s="10">
        <f t="shared" si="123"/>
        <v>19.514139344262293</v>
      </c>
      <c r="L731" s="10">
        <f t="shared" si="123"/>
        <v>5.6365714285714299</v>
      </c>
      <c r="M731" s="10">
        <f t="shared" si="123"/>
        <v>6.8545105566218805</v>
      </c>
      <c r="N731" s="10">
        <f t="shared" si="123"/>
        <v>1585.3726169844019</v>
      </c>
      <c r="O731" s="10">
        <f t="shared" si="123"/>
        <v>4.6797287113790507</v>
      </c>
      <c r="P731" s="10">
        <f t="shared" si="123"/>
        <v>6.1668920905615998</v>
      </c>
      <c r="Q731" s="10">
        <f t="shared" si="123"/>
        <v>7.5981457514648092</v>
      </c>
      <c r="R731" s="10">
        <f t="shared" si="123"/>
        <v>4.882812330989724</v>
      </c>
      <c r="S731" s="10">
        <f t="shared" si="123"/>
        <v>472.08476821192039</v>
      </c>
      <c r="T731" s="10">
        <f t="shared" si="123"/>
        <v>7.6891304347826077</v>
      </c>
      <c r="U731" s="10">
        <f t="shared" si="123"/>
        <v>6.2422018348623851</v>
      </c>
      <c r="V731" s="10">
        <f t="shared" si="123"/>
        <v>10.124445777197076</v>
      </c>
      <c r="W731" s="10">
        <f t="shared" si="123"/>
        <v>7.7644320647994665</v>
      </c>
      <c r="X731" s="10">
        <f t="shared" si="123"/>
        <v>30.309932921921114</v>
      </c>
      <c r="Y731" s="10">
        <f t="shared" si="123"/>
        <v>5.3839323801248122</v>
      </c>
      <c r="Z731" s="10">
        <f t="shared" si="123"/>
        <v>9.0749999999999993</v>
      </c>
      <c r="AA731" s="10">
        <f t="shared" si="123"/>
        <v>7.0764463472627996</v>
      </c>
      <c r="AB731" s="10">
        <f t="shared" si="123"/>
        <v>10.656515453982237</v>
      </c>
      <c r="AC731" s="10">
        <f t="shared" si="123"/>
        <v>8.662926857743269</v>
      </c>
      <c r="AD731" s="10">
        <f t="shared" si="123"/>
        <v>7.7204778794101179</v>
      </c>
    </row>
    <row r="732" spans="1:30" s="10" customFormat="1" x14ac:dyDescent="0.2">
      <c r="A732" s="10" t="s">
        <v>150</v>
      </c>
      <c r="B732" s="15" t="s">
        <v>148</v>
      </c>
      <c r="C732" s="10" t="s">
        <v>32</v>
      </c>
      <c r="D732" s="10" t="s">
        <v>33</v>
      </c>
      <c r="E732" s="10" t="s">
        <v>34</v>
      </c>
      <c r="F732" s="10" t="str">
        <f t="shared" si="121"/>
        <v>BMAC 02-027 on-chip simSF</v>
      </c>
      <c r="G732" s="10">
        <f t="shared" ref="G732:AD732" si="124">(G138*1.44)/(AVERAGE(G$148:G$150)*0.2)</f>
        <v>10.12941176470588</v>
      </c>
      <c r="H732" s="10">
        <f t="shared" si="124"/>
        <v>4.8688524590163933</v>
      </c>
      <c r="I732" s="10">
        <f t="shared" si="124"/>
        <v>11.796923076923076</v>
      </c>
      <c r="J732" s="10">
        <f t="shared" si="124"/>
        <v>17.244313320548752</v>
      </c>
      <c r="K732" s="10">
        <f t="shared" si="124"/>
        <v>54.641803278688521</v>
      </c>
      <c r="L732" s="10">
        <f t="shared" si="124"/>
        <v>6.0617142857142863</v>
      </c>
      <c r="M732" s="10">
        <f t="shared" si="124"/>
        <v>7.8909788867562378</v>
      </c>
      <c r="N732" s="10">
        <f t="shared" si="124"/>
        <v>1612.5129982668975</v>
      </c>
      <c r="O732" s="10">
        <f t="shared" si="124"/>
        <v>4.6797287113790507</v>
      </c>
      <c r="P732" s="10">
        <f t="shared" si="124"/>
        <v>8.796236401058513</v>
      </c>
      <c r="Q732" s="10">
        <f t="shared" si="124"/>
        <v>7.5981457514648092</v>
      </c>
      <c r="R732" s="10">
        <f t="shared" si="124"/>
        <v>4.882812330989724</v>
      </c>
      <c r="S732" s="10">
        <f t="shared" si="124"/>
        <v>495.1311258278144</v>
      </c>
      <c r="T732" s="10">
        <f t="shared" si="124"/>
        <v>8.2593167701863344</v>
      </c>
      <c r="U732" s="10">
        <f t="shared" si="124"/>
        <v>12.558715596330273</v>
      </c>
      <c r="V732" s="10">
        <f t="shared" si="124"/>
        <v>9.9316726283547858</v>
      </c>
      <c r="W732" s="10">
        <f t="shared" si="124"/>
        <v>7.8462824040055379</v>
      </c>
      <c r="X732" s="10">
        <f t="shared" si="124"/>
        <v>36.486053125838474</v>
      </c>
      <c r="Y732" s="10">
        <f t="shared" si="124"/>
        <v>6.556157674381863</v>
      </c>
      <c r="Z732" s="10">
        <f t="shared" si="124"/>
        <v>15.328846153846152</v>
      </c>
      <c r="AA732" s="10">
        <f t="shared" si="124"/>
        <v>7.5138292902317083</v>
      </c>
      <c r="AB732" s="10">
        <f t="shared" si="124"/>
        <v>11.265395470503197</v>
      </c>
      <c r="AC732" s="10">
        <f t="shared" si="124"/>
        <v>9.4711458758974931</v>
      </c>
      <c r="AD732" s="10">
        <f t="shared" si="124"/>
        <v>8.1747619936531635</v>
      </c>
    </row>
    <row r="733" spans="1:30" s="10" customFormat="1" x14ac:dyDescent="0.2">
      <c r="A733" s="10" t="s">
        <v>151</v>
      </c>
      <c r="B733" s="15" t="s">
        <v>148</v>
      </c>
      <c r="C733" s="10" t="s">
        <v>32</v>
      </c>
      <c r="D733" s="10" t="s">
        <v>33</v>
      </c>
      <c r="E733" s="10" t="s">
        <v>34</v>
      </c>
      <c r="F733" s="10" t="str">
        <f t="shared" si="121"/>
        <v>BMAC 02-027 on-chip simSF</v>
      </c>
      <c r="G733" s="10">
        <f t="shared" ref="G733:AD733" si="125">(G139*1.44)/(AVERAGE(G$148:G$150)*0.2)</f>
        <v>9.4588235294117631</v>
      </c>
      <c r="H733" s="10">
        <f t="shared" si="125"/>
        <v>2.7737704918032784</v>
      </c>
      <c r="I733" s="10">
        <f t="shared" si="125"/>
        <v>7.1778461538461542</v>
      </c>
      <c r="J733" s="10">
        <f t="shared" si="125"/>
        <v>18.155598170821651</v>
      </c>
      <c r="K733" s="10">
        <f t="shared" si="125"/>
        <v>48.716188524590152</v>
      </c>
      <c r="L733" s="10">
        <f t="shared" si="125"/>
        <v>6.7062857142857144</v>
      </c>
      <c r="M733" s="10">
        <f t="shared" si="125"/>
        <v>6.8545105566218805</v>
      </c>
      <c r="N733" s="10">
        <f t="shared" si="125"/>
        <v>1883.916811091854</v>
      </c>
      <c r="O733" s="10">
        <f t="shared" si="125"/>
        <v>5.0866616428033158</v>
      </c>
      <c r="P733" s="10">
        <f t="shared" si="125"/>
        <v>6.4399882387533083</v>
      </c>
      <c r="Q733" s="10">
        <f t="shared" si="125"/>
        <v>7.5981457514648092</v>
      </c>
      <c r="R733" s="10">
        <f t="shared" si="125"/>
        <v>2.7447485127095725</v>
      </c>
      <c r="S733" s="10">
        <f t="shared" si="125"/>
        <v>479.33245033112576</v>
      </c>
      <c r="T733" s="10">
        <f t="shared" si="125"/>
        <v>7.7708850931677018</v>
      </c>
      <c r="U733" s="10">
        <f t="shared" si="125"/>
        <v>9.2146788990825677</v>
      </c>
      <c r="V733" s="10">
        <f t="shared" si="125"/>
        <v>9.6309465161608134</v>
      </c>
      <c r="W733" s="10">
        <f t="shared" si="125"/>
        <v>8.2550727114270579</v>
      </c>
      <c r="X733" s="10">
        <f t="shared" si="125"/>
        <v>30.954784008585992</v>
      </c>
      <c r="Y733" s="10">
        <f t="shared" si="125"/>
        <v>5.7303104510624854</v>
      </c>
      <c r="Z733" s="10">
        <f t="shared" si="125"/>
        <v>11.065384615384614</v>
      </c>
      <c r="AA733" s="10">
        <f t="shared" si="125"/>
        <v>7.9096427799432405</v>
      </c>
      <c r="AB733" s="10">
        <f t="shared" si="125"/>
        <v>11.762015557238245</v>
      </c>
      <c r="AC733" s="10">
        <f t="shared" si="125"/>
        <v>10.078676084291633</v>
      </c>
      <c r="AD733" s="10">
        <f t="shared" si="125"/>
        <v>8.1747619936531635</v>
      </c>
    </row>
    <row r="734" spans="1:30" s="10" customFormat="1" x14ac:dyDescent="0.2">
      <c r="A734" s="10" t="s">
        <v>152</v>
      </c>
      <c r="B734" s="15" t="s">
        <v>148</v>
      </c>
      <c r="C734" s="10" t="s">
        <v>32</v>
      </c>
      <c r="D734" s="10" t="s">
        <v>38</v>
      </c>
      <c r="E734" s="10" t="s">
        <v>34</v>
      </c>
      <c r="F734" s="10" t="str">
        <f t="shared" si="121"/>
        <v>BMAC 02-027 on-chip ctrl</v>
      </c>
      <c r="G734" s="10">
        <f t="shared" ref="G734:AD734" si="126">(G140*1.44)/(AVERAGE(G$148:G$150)*0.2)</f>
        <v>7.0588235294117636</v>
      </c>
      <c r="H734" s="10">
        <f t="shared" si="126"/>
        <v>3.098360655737705</v>
      </c>
      <c r="I734" s="10">
        <f t="shared" si="126"/>
        <v>8.972307692307691</v>
      </c>
      <c r="J734" s="10">
        <f t="shared" si="126"/>
        <v>11.741554801593153</v>
      </c>
      <c r="K734" s="10">
        <f t="shared" si="126"/>
        <v>7.8012295081967205</v>
      </c>
      <c r="L734" s="10">
        <f t="shared" si="126"/>
        <v>5.0057142857142862</v>
      </c>
      <c r="M734" s="10">
        <f t="shared" si="126"/>
        <v>6.8545105566218805</v>
      </c>
      <c r="N734" s="10">
        <f t="shared" si="126"/>
        <v>6.785095320623916</v>
      </c>
      <c r="O734" s="10">
        <f t="shared" si="126"/>
        <v>3.8821401657874905</v>
      </c>
      <c r="P734" s="10">
        <f t="shared" si="126"/>
        <v>7.5895324904439869</v>
      </c>
      <c r="Q734" s="10">
        <f t="shared" si="126"/>
        <v>7.0009271242675961</v>
      </c>
      <c r="R734" s="10">
        <f t="shared" si="126"/>
        <v>0.78710654407787983</v>
      </c>
      <c r="S734" s="10">
        <f t="shared" si="126"/>
        <v>2.3523178807947014</v>
      </c>
      <c r="T734" s="10">
        <f t="shared" si="126"/>
        <v>7.2593944099378884</v>
      </c>
      <c r="U734" s="10">
        <f t="shared" si="126"/>
        <v>7.6788990825688064</v>
      </c>
      <c r="V734" s="10">
        <f t="shared" si="126"/>
        <v>12.445434489258249</v>
      </c>
      <c r="W734" s="10">
        <f t="shared" si="126"/>
        <v>6.3429860387224668</v>
      </c>
      <c r="X734" s="10">
        <f t="shared" si="126"/>
        <v>6.4469653877112956</v>
      </c>
      <c r="Y734" s="10">
        <f t="shared" si="126"/>
        <v>5.6142823287779446</v>
      </c>
      <c r="Z734" s="10">
        <f t="shared" si="126"/>
        <v>9.0749999999999993</v>
      </c>
      <c r="AA734" s="10">
        <f t="shared" si="126"/>
        <v>6.3632892415610858</v>
      </c>
      <c r="AB734" s="10">
        <f t="shared" si="126"/>
        <v>6.9653197494320906</v>
      </c>
      <c r="AC734" s="10">
        <f t="shared" si="126"/>
        <v>6.8283579475804075</v>
      </c>
      <c r="AD734" s="10">
        <f t="shared" si="126"/>
        <v>7.1623669964532386</v>
      </c>
    </row>
    <row r="735" spans="1:30" s="10" customFormat="1" x14ac:dyDescent="0.2">
      <c r="A735" s="10" t="s">
        <v>153</v>
      </c>
      <c r="B735" s="15" t="s">
        <v>148</v>
      </c>
      <c r="C735" s="10" t="s">
        <v>32</v>
      </c>
      <c r="D735" s="10" t="s">
        <v>38</v>
      </c>
      <c r="E735" s="10" t="s">
        <v>34</v>
      </c>
      <c r="F735" s="10" t="str">
        <f t="shared" si="121"/>
        <v>BMAC 02-027 on-chip ctrl</v>
      </c>
      <c r="G735" s="10">
        <f t="shared" ref="G735:AD735" si="127">(G141*1.44)/(AVERAGE(G$148:G$150)*0.2)</f>
        <v>7.9058823529411759</v>
      </c>
      <c r="H735" s="10">
        <f t="shared" si="127"/>
        <v>3.4524590163934423</v>
      </c>
      <c r="I735" s="10">
        <f t="shared" si="127"/>
        <v>12.793846153846152</v>
      </c>
      <c r="J735" s="10">
        <f t="shared" si="127"/>
        <v>11.053311697890543</v>
      </c>
      <c r="K735" s="10">
        <f t="shared" si="127"/>
        <v>12.847131147540981</v>
      </c>
      <c r="L735" s="10">
        <f t="shared" si="127"/>
        <v>5.0057142857142862</v>
      </c>
      <c r="M735" s="10">
        <f t="shared" si="127"/>
        <v>8.9689059500959676</v>
      </c>
      <c r="N735" s="10">
        <f t="shared" si="127"/>
        <v>7.6180242634315416</v>
      </c>
      <c r="O735" s="10">
        <f t="shared" si="127"/>
        <v>3.8821401657874905</v>
      </c>
      <c r="P735" s="10">
        <f t="shared" si="127"/>
        <v>9.4186415760070581</v>
      </c>
      <c r="Q735" s="10">
        <f t="shared" si="127"/>
        <v>7.0009271242675961</v>
      </c>
      <c r="R735" s="10">
        <f t="shared" si="127"/>
        <v>6.7093564088696578</v>
      </c>
      <c r="S735" s="10">
        <f t="shared" si="127"/>
        <v>4.0211920529801315</v>
      </c>
      <c r="T735" s="10">
        <f t="shared" si="127"/>
        <v>7.9364906832298132</v>
      </c>
      <c r="U735" s="10">
        <f t="shared" si="127"/>
        <v>10.849541284403669</v>
      </c>
      <c r="V735" s="10">
        <f t="shared" si="127"/>
        <v>10.787585409214554</v>
      </c>
      <c r="W735" s="10">
        <f t="shared" si="127"/>
        <v>5.3281156547446127</v>
      </c>
      <c r="X735" s="10">
        <f t="shared" si="127"/>
        <v>6.8256077273946865</v>
      </c>
      <c r="Y735" s="10">
        <f t="shared" si="127"/>
        <v>6.7961766332253735</v>
      </c>
      <c r="Z735" s="10">
        <f t="shared" si="127"/>
        <v>15.328846153846152</v>
      </c>
      <c r="AA735" s="10">
        <f t="shared" si="127"/>
        <v>6.6655714614435233</v>
      </c>
      <c r="AB735" s="10">
        <f t="shared" si="127"/>
        <v>7.0783231224616214</v>
      </c>
      <c r="AC735" s="10">
        <f t="shared" si="127"/>
        <v>7.0841048391804318</v>
      </c>
      <c r="AD735" s="10">
        <f t="shared" si="127"/>
        <v>6.8327422064588372</v>
      </c>
    </row>
    <row r="736" spans="1:30" s="10" customFormat="1" x14ac:dyDescent="0.2">
      <c r="A736" s="10" t="s">
        <v>154</v>
      </c>
      <c r="B736" s="15" t="s">
        <v>148</v>
      </c>
      <c r="C736" s="10" t="s">
        <v>32</v>
      </c>
      <c r="D736" s="10" t="s">
        <v>38</v>
      </c>
      <c r="E736" s="10" t="s">
        <v>34</v>
      </c>
      <c r="F736" s="10" t="str">
        <f t="shared" si="121"/>
        <v>BMAC 02-027 on-chip ctrl</v>
      </c>
      <c r="G736" s="10">
        <f t="shared" ref="G736:AD736" si="128">(G142*1.44)/(AVERAGE(G$148:G$150)*0.2)</f>
        <v>6.6352941176470583</v>
      </c>
      <c r="H736" s="10">
        <f t="shared" si="128"/>
        <v>4.1606557377049178</v>
      </c>
      <c r="I736" s="10">
        <f t="shared" si="128"/>
        <v>13.79076923076923</v>
      </c>
      <c r="J736" s="10">
        <f t="shared" si="128"/>
        <v>11.741554801593153</v>
      </c>
      <c r="K736" s="10">
        <f t="shared" si="128"/>
        <v>29.666803278688516</v>
      </c>
      <c r="L736" s="10">
        <f t="shared" si="128"/>
        <v>5.2114285714285717</v>
      </c>
      <c r="M736" s="10">
        <f t="shared" si="128"/>
        <v>7.8909788867562378</v>
      </c>
      <c r="N736" s="10">
        <f t="shared" si="128"/>
        <v>7.1968804159445403</v>
      </c>
      <c r="O736" s="10">
        <f t="shared" si="128"/>
        <v>3.7275056518462701</v>
      </c>
      <c r="P736" s="10">
        <f t="shared" si="128"/>
        <v>11.36206997941782</v>
      </c>
      <c r="Q736" s="10">
        <f t="shared" si="128"/>
        <v>7.5981457514648092</v>
      </c>
      <c r="R736" s="10">
        <f t="shared" si="128"/>
        <v>6.7093564088696578</v>
      </c>
      <c r="S736" s="10">
        <f t="shared" si="128"/>
        <v>4.0211920529801315</v>
      </c>
      <c r="T736" s="10">
        <f t="shared" si="128"/>
        <v>8.1</v>
      </c>
      <c r="U736" s="10">
        <f t="shared" si="128"/>
        <v>10.849541284403669</v>
      </c>
      <c r="V736" s="10">
        <f t="shared" si="128"/>
        <v>11.257951892389743</v>
      </c>
      <c r="W736" s="10">
        <f t="shared" si="128"/>
        <v>4.9436866658692056</v>
      </c>
      <c r="X736" s="10">
        <f t="shared" si="128"/>
        <v>6.8256077273946865</v>
      </c>
      <c r="Y736" s="10">
        <f t="shared" si="128"/>
        <v>6.7961766332253735</v>
      </c>
      <c r="Z736" s="10">
        <f t="shared" si="128"/>
        <v>17.56730769230769</v>
      </c>
      <c r="AA736" s="10">
        <f t="shared" si="128"/>
        <v>5.9420219924274642</v>
      </c>
      <c r="AB736" s="10">
        <f t="shared" si="128"/>
        <v>5.919295105665312</v>
      </c>
      <c r="AC736" s="10">
        <f t="shared" si="128"/>
        <v>6.1752261981203658</v>
      </c>
      <c r="AD736" s="10">
        <f t="shared" si="128"/>
        <v>6.4002986746313235</v>
      </c>
    </row>
    <row r="737" spans="1:30" s="10" customFormat="1" x14ac:dyDescent="0.2">
      <c r="B737" s="15"/>
      <c r="C737" s="10" t="s">
        <v>32</v>
      </c>
      <c r="D737" s="10" t="s">
        <v>38</v>
      </c>
      <c r="E737" s="10" t="s">
        <v>34</v>
      </c>
    </row>
    <row r="738" spans="1:30" s="10" customFormat="1" x14ac:dyDescent="0.2">
      <c r="A738" s="10" t="s">
        <v>155</v>
      </c>
      <c r="B738" s="15" t="s">
        <v>148</v>
      </c>
      <c r="C738" s="10" t="s">
        <v>42</v>
      </c>
      <c r="D738" s="10" t="s">
        <v>33</v>
      </c>
      <c r="E738" s="10" t="s">
        <v>34</v>
      </c>
      <c r="F738" s="10" t="str">
        <f>CONCATENATE(E738," ",B738," ",C738," ", D738)</f>
        <v>BMAC 02-027 2D simSF</v>
      </c>
      <c r="G738" s="10">
        <f t="shared" ref="G738:AD738" si="129">(G144*0.2)/(AVERAGE(G$148:G$150)*0.2)</f>
        <v>1.0980392156862746</v>
      </c>
      <c r="H738" s="10">
        <f t="shared" si="129"/>
        <v>0.62704918032786894</v>
      </c>
      <c r="I738" s="10">
        <f t="shared" si="129"/>
        <v>1.1861538461538461</v>
      </c>
      <c r="J738" s="10">
        <f t="shared" si="129"/>
        <v>1.4170231597580765</v>
      </c>
      <c r="K738" s="10">
        <f t="shared" si="129"/>
        <v>2.2999487704918034</v>
      </c>
      <c r="L738" s="10">
        <f t="shared" si="129"/>
        <v>1.0933333333333337</v>
      </c>
      <c r="M738" s="10">
        <f t="shared" si="129"/>
        <v>0.95201535508637236</v>
      </c>
      <c r="N738" s="10">
        <f t="shared" si="129"/>
        <v>171.31715771230503</v>
      </c>
      <c r="O738" s="10">
        <f t="shared" si="129"/>
        <v>1.1021100226073852</v>
      </c>
      <c r="P738" s="10">
        <f t="shared" si="129"/>
        <v>1.0541017347838872</v>
      </c>
      <c r="Q738" s="10">
        <f t="shared" si="129"/>
        <v>1.1400098830505683</v>
      </c>
      <c r="R738" s="10">
        <f t="shared" si="129"/>
        <v>1.3729223003425273</v>
      </c>
      <c r="S738" s="10">
        <f t="shared" si="129"/>
        <v>52.556291390728475</v>
      </c>
      <c r="T738" s="10">
        <f t="shared" si="129"/>
        <v>1.032414596273292</v>
      </c>
      <c r="U738" s="10">
        <f t="shared" si="129"/>
        <v>1.0665137614678901</v>
      </c>
      <c r="V738" s="10">
        <f t="shared" si="129"/>
        <v>0.97394349604815023</v>
      </c>
      <c r="W738" s="10">
        <f t="shared" si="129"/>
        <v>1.0177463729728808</v>
      </c>
      <c r="X738" s="10">
        <f t="shared" si="129"/>
        <v>1.3001341561577675</v>
      </c>
      <c r="Y738" s="10">
        <f t="shared" si="129"/>
        <v>0.97740737814993306</v>
      </c>
      <c r="Z738" s="10">
        <f t="shared" si="129"/>
        <v>1</v>
      </c>
      <c r="AA738" s="10">
        <f t="shared" si="129"/>
        <v>1.1584723839540347</v>
      </c>
      <c r="AB738" s="10">
        <f t="shared" si="129"/>
        <v>1.6029462380395125</v>
      </c>
      <c r="AC738" s="10">
        <f t="shared" si="129"/>
        <v>1.4064561321580757</v>
      </c>
      <c r="AD738" s="10">
        <f t="shared" si="129"/>
        <v>0.97946611909650916</v>
      </c>
    </row>
    <row r="739" spans="1:30" s="10" customFormat="1" x14ac:dyDescent="0.2">
      <c r="A739" s="10" t="s">
        <v>155</v>
      </c>
      <c r="B739" s="15" t="s">
        <v>148</v>
      </c>
      <c r="C739" s="10" t="s">
        <v>42</v>
      </c>
      <c r="D739" s="10" t="s">
        <v>33</v>
      </c>
      <c r="E739" s="10" t="s">
        <v>34</v>
      </c>
      <c r="F739" s="10" t="str">
        <f>CONCATENATE(E739," ",B739," ",C739," ", D739)</f>
        <v>BMAC 02-027 2D simSF</v>
      </c>
      <c r="G739" s="10">
        <f t="shared" ref="G739:AD739" si="130">(G145*0.2)/(AVERAGE(G$148:G$150)*0.2)</f>
        <v>1.0392156862745099</v>
      </c>
      <c r="H739" s="10">
        <f t="shared" si="130"/>
        <v>0.8401639344262295</v>
      </c>
      <c r="I739" s="10">
        <f t="shared" si="130"/>
        <v>1.1215384615384616</v>
      </c>
      <c r="J739" s="10">
        <f t="shared" si="130"/>
        <v>1.370556129222599</v>
      </c>
      <c r="K739" s="10">
        <f t="shared" si="130"/>
        <v>3.1083504098360657</v>
      </c>
      <c r="L739" s="10">
        <f t="shared" si="130"/>
        <v>1.0780952380952384</v>
      </c>
      <c r="M739" s="10">
        <f t="shared" si="130"/>
        <v>1.0959692898272553</v>
      </c>
      <c r="N739" s="10">
        <f t="shared" si="130"/>
        <v>172.74696707105718</v>
      </c>
      <c r="O739" s="10">
        <f t="shared" si="130"/>
        <v>1.1371514694800302</v>
      </c>
      <c r="P739" s="10">
        <f t="shared" si="130"/>
        <v>0.89444281093795952</v>
      </c>
      <c r="Q739" s="10">
        <f t="shared" si="130"/>
        <v>1.1400098830505683</v>
      </c>
      <c r="R739" s="10">
        <f t="shared" si="130"/>
        <v>1.3729223003425273</v>
      </c>
      <c r="S739" s="10">
        <f t="shared" si="130"/>
        <v>41.841059602649004</v>
      </c>
      <c r="T739" s="10">
        <f t="shared" si="130"/>
        <v>1.079289596273292</v>
      </c>
      <c r="U739" s="10">
        <f t="shared" si="130"/>
        <v>0.86697247706422009</v>
      </c>
      <c r="V739" s="10">
        <f t="shared" si="130"/>
        <v>0.96583631417739402</v>
      </c>
      <c r="W739" s="10">
        <f t="shared" si="130"/>
        <v>0.93229976588800223</v>
      </c>
      <c r="X739" s="10">
        <f t="shared" si="130"/>
        <v>1.2514623021196674</v>
      </c>
      <c r="Y739" s="10">
        <f t="shared" si="130"/>
        <v>1.0112173157437396</v>
      </c>
      <c r="Z739" s="10">
        <f t="shared" si="130"/>
        <v>1</v>
      </c>
      <c r="AA739" s="10">
        <f t="shared" si="130"/>
        <v>1.1656056284995084</v>
      </c>
      <c r="AB739" s="10">
        <f t="shared" si="130"/>
        <v>1.6718179940799887</v>
      </c>
      <c r="AC739" s="10">
        <f t="shared" si="130"/>
        <v>1.3620775202848636</v>
      </c>
      <c r="AD739" s="10">
        <f t="shared" si="130"/>
        <v>0.94899197311928318</v>
      </c>
    </row>
    <row r="740" spans="1:30" s="10" customFormat="1" x14ac:dyDescent="0.2">
      <c r="A740" s="10" t="s">
        <v>155</v>
      </c>
      <c r="B740" s="15" t="s">
        <v>148</v>
      </c>
      <c r="C740" s="10" t="s">
        <v>42</v>
      </c>
      <c r="D740" s="10" t="s">
        <v>33</v>
      </c>
      <c r="E740" s="10" t="s">
        <v>34</v>
      </c>
      <c r="F740" s="10" t="str">
        <f>CONCATENATE(E740," ",B740," ",C740," ", D740)</f>
        <v>BMAC 02-027 2D simSF</v>
      </c>
      <c r="G740" s="10">
        <f t="shared" ref="G740:AD740" si="131">(G146*0.2)/(AVERAGE(G$148:G$150)*0.2)</f>
        <v>1.0980392156862746</v>
      </c>
      <c r="H740" s="10">
        <f t="shared" si="131"/>
        <v>1.0614754098360657</v>
      </c>
      <c r="I740" s="10">
        <f t="shared" si="131"/>
        <v>0.99692307692307702</v>
      </c>
      <c r="J740" s="10">
        <f t="shared" si="131"/>
        <v>1.4055170379111963</v>
      </c>
      <c r="K740" s="10">
        <f t="shared" si="131"/>
        <v>3.0476434426229502</v>
      </c>
      <c r="L740" s="10">
        <f t="shared" si="131"/>
        <v>1.108571428571429</v>
      </c>
      <c r="M740" s="10">
        <f t="shared" si="131"/>
        <v>1.0959692898272553</v>
      </c>
      <c r="N740" s="10">
        <f t="shared" si="131"/>
        <v>158.18890814558057</v>
      </c>
      <c r="O740" s="10">
        <f t="shared" si="131"/>
        <v>1.089675960813866</v>
      </c>
      <c r="P740" s="10">
        <f t="shared" si="131"/>
        <v>1.0541017347838872</v>
      </c>
      <c r="Q740" s="10">
        <f t="shared" si="131"/>
        <v>1.0552980210367793</v>
      </c>
      <c r="R740" s="10">
        <f t="shared" si="131"/>
        <v>0.93185505678745251</v>
      </c>
      <c r="S740" s="10">
        <f t="shared" si="131"/>
        <v>40.885209713024281</v>
      </c>
      <c r="T740" s="10">
        <f t="shared" si="131"/>
        <v>1.079289596273292</v>
      </c>
      <c r="U740" s="10">
        <f t="shared" si="131"/>
        <v>1.2798165137614681</v>
      </c>
      <c r="V740" s="10">
        <f t="shared" si="131"/>
        <v>0.91073532246663935</v>
      </c>
      <c r="W740" s="10">
        <f t="shared" si="131"/>
        <v>1.274957706044191</v>
      </c>
      <c r="X740" s="10">
        <f t="shared" si="131"/>
        <v>1.2514623021196674</v>
      </c>
      <c r="Y740" s="10">
        <f t="shared" si="131"/>
        <v>1.0793901572004108</v>
      </c>
      <c r="Z740" s="10">
        <f t="shared" si="131"/>
        <v>1.2604166666666667</v>
      </c>
      <c r="AA740" s="10">
        <f t="shared" si="131"/>
        <v>1.1281194870757882</v>
      </c>
      <c r="AB740" s="10">
        <f t="shared" si="131"/>
        <v>1.6105871824877809</v>
      </c>
      <c r="AC740" s="10">
        <f t="shared" si="131"/>
        <v>1.3802463370497924</v>
      </c>
      <c r="AD740" s="10">
        <f t="shared" si="131"/>
        <v>1.0722885943625164</v>
      </c>
    </row>
    <row r="741" spans="1:30" s="10" customFormat="1" x14ac:dyDescent="0.2">
      <c r="B741" s="15"/>
      <c r="C741" s="10" t="s">
        <v>42</v>
      </c>
      <c r="D741" s="10" t="s">
        <v>33</v>
      </c>
      <c r="E741" s="10" t="s">
        <v>34</v>
      </c>
    </row>
    <row r="742" spans="1:30" s="10" customFormat="1" x14ac:dyDescent="0.2">
      <c r="A742" s="10" t="s">
        <v>156</v>
      </c>
      <c r="B742" s="15" t="s">
        <v>148</v>
      </c>
      <c r="C742" s="10" t="s">
        <v>42</v>
      </c>
      <c r="D742" s="10" t="s">
        <v>38</v>
      </c>
      <c r="E742" s="10" t="s">
        <v>34</v>
      </c>
      <c r="F742" s="10" t="str">
        <f>CONCATENATE(E742," ",B742," ",C742," ", D742)</f>
        <v>BMAC 02-027 2D ctrl</v>
      </c>
      <c r="G742" s="10">
        <f t="shared" ref="G742:AD742" si="132">(G148*0.2)/(AVERAGE(G$148:G$150)*0.2)</f>
        <v>0.98039215686274506</v>
      </c>
      <c r="H742" s="10">
        <f t="shared" si="132"/>
        <v>0.52459016393442626</v>
      </c>
      <c r="I742" s="10">
        <f t="shared" si="132"/>
        <v>0.99692307692307702</v>
      </c>
      <c r="J742" s="10">
        <f t="shared" si="132"/>
        <v>1.0072282047499632</v>
      </c>
      <c r="K742" s="10">
        <f t="shared" si="132"/>
        <v>0.65317622950819676</v>
      </c>
      <c r="L742" s="10">
        <f t="shared" si="132"/>
        <v>1.0495238095238097</v>
      </c>
      <c r="M742" s="10">
        <f t="shared" si="132"/>
        <v>0.95201535508637236</v>
      </c>
      <c r="N742" s="10">
        <f t="shared" si="132"/>
        <v>0.99956672443674177</v>
      </c>
      <c r="O742" s="10">
        <f t="shared" si="132"/>
        <v>1.0659382064807839</v>
      </c>
      <c r="P742" s="10">
        <f t="shared" si="132"/>
        <v>1.0541017347838872</v>
      </c>
      <c r="Q742" s="10">
        <f t="shared" si="132"/>
        <v>0.97235098948161058</v>
      </c>
      <c r="R742" s="10">
        <f t="shared" si="132"/>
        <v>1.1609158103479358</v>
      </c>
      <c r="S742" s="10">
        <f t="shared" si="132"/>
        <v>1.3752759381898456</v>
      </c>
      <c r="T742" s="10">
        <f t="shared" si="132"/>
        <v>1.0082492236024847</v>
      </c>
      <c r="U742" s="10">
        <f t="shared" si="132"/>
        <v>1.0665137614678901</v>
      </c>
      <c r="V742" s="10">
        <f t="shared" si="132"/>
        <v>1.0700409107460318</v>
      </c>
      <c r="W742" s="10">
        <f t="shared" si="132"/>
        <v>1.0404953946581454</v>
      </c>
      <c r="X742" s="10">
        <f t="shared" si="132"/>
        <v>1</v>
      </c>
      <c r="Y742" s="10">
        <f t="shared" si="132"/>
        <v>0.97740737814993306</v>
      </c>
      <c r="Z742" s="10">
        <f t="shared" si="132"/>
        <v>1</v>
      </c>
      <c r="AA742" s="10">
        <f t="shared" si="132"/>
        <v>1.0373118197095104</v>
      </c>
      <c r="AB742" s="10">
        <f t="shared" si="132"/>
        <v>1.0456735733461828</v>
      </c>
      <c r="AC742" s="10">
        <f t="shared" si="132"/>
        <v>1.0338129706380244</v>
      </c>
      <c r="AD742" s="10">
        <f t="shared" si="132"/>
        <v>1.0410677618069817</v>
      </c>
    </row>
    <row r="743" spans="1:30" s="10" customFormat="1" x14ac:dyDescent="0.2">
      <c r="A743" s="10" t="s">
        <v>156</v>
      </c>
      <c r="B743" s="15" t="s">
        <v>148</v>
      </c>
      <c r="C743" s="10" t="s">
        <v>42</v>
      </c>
      <c r="D743" s="10" t="s">
        <v>38</v>
      </c>
      <c r="E743" s="10" t="s">
        <v>34</v>
      </c>
      <c r="F743" s="10" t="str">
        <f>CONCATENATE(E743," ",B743," ",C743," ", D743)</f>
        <v>BMAC 02-027 2D ctrl</v>
      </c>
      <c r="G743" s="10">
        <f t="shared" ref="G743:AD743" si="133">(G149*0.2)/(AVERAGE(G$148:G$150)*0.2)</f>
        <v>0.98039215686274506</v>
      </c>
      <c r="H743" s="10">
        <f t="shared" si="133"/>
        <v>0.57786885245901631</v>
      </c>
      <c r="I743" s="10">
        <f t="shared" si="133"/>
        <v>0.88153846153846149</v>
      </c>
      <c r="J743" s="10">
        <f t="shared" si="133"/>
        <v>0.98554359050007356</v>
      </c>
      <c r="K743" s="10">
        <f t="shared" si="133"/>
        <v>1.1734118852459017</v>
      </c>
      <c r="L743" s="10">
        <f t="shared" si="133"/>
        <v>0.93142857142857161</v>
      </c>
      <c r="M743" s="10">
        <f t="shared" si="133"/>
        <v>0.95201535508637236</v>
      </c>
      <c r="N743" s="10">
        <f t="shared" si="133"/>
        <v>1.0580589254766031</v>
      </c>
      <c r="O743" s="10">
        <f t="shared" si="133"/>
        <v>0.85568952524491348</v>
      </c>
      <c r="P743" s="10">
        <f t="shared" si="133"/>
        <v>0.97294913260805649</v>
      </c>
      <c r="Q743" s="10">
        <f t="shared" si="133"/>
        <v>0.97235098948161058</v>
      </c>
      <c r="R743" s="10">
        <f t="shared" si="133"/>
        <v>0.67816837930412832</v>
      </c>
      <c r="S743" s="10">
        <f t="shared" si="133"/>
        <v>0.81236203090507719</v>
      </c>
      <c r="T743" s="10">
        <f t="shared" si="133"/>
        <v>0.98350155279503104</v>
      </c>
      <c r="U743" s="10">
        <f t="shared" si="133"/>
        <v>0.86697247706422009</v>
      </c>
      <c r="V743" s="10">
        <f t="shared" si="133"/>
        <v>0.95833958061130498</v>
      </c>
      <c r="W743" s="10">
        <f t="shared" si="133"/>
        <v>0.92280285035629461</v>
      </c>
      <c r="X743" s="10">
        <f t="shared" si="133"/>
        <v>1</v>
      </c>
      <c r="Y743" s="10">
        <f t="shared" si="133"/>
        <v>0.97740737814993306</v>
      </c>
      <c r="Z743" s="10">
        <f t="shared" si="133"/>
        <v>1</v>
      </c>
      <c r="AA743" s="10">
        <f t="shared" si="133"/>
        <v>0.94114898928270108</v>
      </c>
      <c r="AB743" s="10">
        <f t="shared" si="133"/>
        <v>0.94386315137330468</v>
      </c>
      <c r="AC743" s="10">
        <f t="shared" si="133"/>
        <v>0.94353803047107565</v>
      </c>
      <c r="AD743" s="10">
        <f t="shared" si="133"/>
        <v>0.97946611909650916</v>
      </c>
    </row>
    <row r="744" spans="1:30" s="10" customFormat="1" x14ac:dyDescent="0.2">
      <c r="A744" s="10" t="s">
        <v>156</v>
      </c>
      <c r="B744" s="15" t="s">
        <v>148</v>
      </c>
      <c r="C744" s="10" t="s">
        <v>42</v>
      </c>
      <c r="D744" s="10" t="s">
        <v>38</v>
      </c>
      <c r="E744" s="10" t="s">
        <v>34</v>
      </c>
      <c r="F744" s="10" t="str">
        <f>CONCATENATE(E744," ",B744," ",C744," ", D744)</f>
        <v>BMAC 02-027 2D ctrl</v>
      </c>
      <c r="G744" s="10">
        <f t="shared" ref="G744:AD744" si="134">(G150*0.2)/(AVERAGE(G$148:G$150)*0.2)</f>
        <v>1.0392156862745099</v>
      </c>
      <c r="H744" s="10">
        <f t="shared" si="134"/>
        <v>1.8975409836065575</v>
      </c>
      <c r="I744" s="10">
        <f t="shared" si="134"/>
        <v>1.1215384615384616</v>
      </c>
      <c r="J744" s="10">
        <f t="shared" si="134"/>
        <v>1.0072282047499632</v>
      </c>
      <c r="K744" s="10">
        <f t="shared" si="134"/>
        <v>1.1734118852459017</v>
      </c>
      <c r="L744" s="10">
        <f t="shared" si="134"/>
        <v>1.0190476190476192</v>
      </c>
      <c r="M744" s="10">
        <f t="shared" si="134"/>
        <v>1.0959692898272553</v>
      </c>
      <c r="N744" s="10">
        <f t="shared" si="134"/>
        <v>0.94237435008665515</v>
      </c>
      <c r="O744" s="10">
        <f t="shared" si="134"/>
        <v>1.0783722682743029</v>
      </c>
      <c r="P744" s="10">
        <f t="shared" si="134"/>
        <v>0.97294913260805649</v>
      </c>
      <c r="Q744" s="10">
        <f t="shared" si="134"/>
        <v>1.0552980210367793</v>
      </c>
      <c r="R744" s="10">
        <f t="shared" si="134"/>
        <v>1.1609158103479358</v>
      </c>
      <c r="S744" s="10">
        <f t="shared" si="134"/>
        <v>0.81236203090507719</v>
      </c>
      <c r="T744" s="10">
        <f t="shared" si="134"/>
        <v>1.0082492236024847</v>
      </c>
      <c r="U744" s="10">
        <f t="shared" si="134"/>
        <v>1.0665137614678901</v>
      </c>
      <c r="V744" s="10">
        <f t="shared" si="134"/>
        <v>0.97161950864266267</v>
      </c>
      <c r="W744" s="10">
        <f t="shared" si="134"/>
        <v>1.0367017549855606</v>
      </c>
      <c r="X744" s="10">
        <f t="shared" si="134"/>
        <v>1</v>
      </c>
      <c r="Y744" s="10">
        <f t="shared" si="134"/>
        <v>1.0451852437001345</v>
      </c>
      <c r="Z744" s="10">
        <f t="shared" si="134"/>
        <v>1</v>
      </c>
      <c r="AA744" s="10">
        <f t="shared" si="134"/>
        <v>1.0215391910077889</v>
      </c>
      <c r="AB744" s="10">
        <f t="shared" si="134"/>
        <v>1.0104632752805121</v>
      </c>
      <c r="AC744" s="10">
        <f t="shared" si="134"/>
        <v>1.0226489988908993</v>
      </c>
      <c r="AD744" s="10">
        <f t="shared" si="134"/>
        <v>0.97946611909650916</v>
      </c>
    </row>
    <row r="745" spans="1:30" s="16" customFormat="1" x14ac:dyDescent="0.2">
      <c r="B745" s="17"/>
      <c r="C745" s="16" t="s">
        <v>42</v>
      </c>
      <c r="D745" s="16" t="s">
        <v>38</v>
      </c>
      <c r="E745" s="16" t="s">
        <v>34</v>
      </c>
    </row>
    <row r="746" spans="1:30" s="10" customFormat="1" x14ac:dyDescent="0.2">
      <c r="A746" s="10" t="s">
        <v>159</v>
      </c>
      <c r="B746" s="15" t="s">
        <v>160</v>
      </c>
      <c r="C746" s="10" t="s">
        <v>32</v>
      </c>
      <c r="D746" s="10" t="s">
        <v>33</v>
      </c>
      <c r="E746" s="10" t="s">
        <v>34</v>
      </c>
      <c r="F746" s="10" t="str">
        <f>CONCATENATE(E746," ",B746," ",C746," ", D746)</f>
        <v>BMAC 01-041 on-chip simSF</v>
      </c>
      <c r="G746" s="10">
        <f t="shared" ref="G746:AD746" si="135">(G154*1.44)/(AVERAGE(G$166:G$168)*0.2)</f>
        <v>7.3384615384615381</v>
      </c>
      <c r="H746" s="10">
        <f t="shared" si="135"/>
        <v>2.3558475689881733</v>
      </c>
      <c r="I746" s="10">
        <f t="shared" si="135"/>
        <v>5.9586206896551719</v>
      </c>
      <c r="J746" s="10">
        <f t="shared" si="135"/>
        <v>10.794398921273727</v>
      </c>
      <c r="K746" s="10">
        <f t="shared" si="135"/>
        <v>0.36548565018229406</v>
      </c>
      <c r="L746" s="10">
        <f t="shared" si="135"/>
        <v>2.7187810533289163</v>
      </c>
      <c r="M746" s="10">
        <f t="shared" si="135"/>
        <v>5.9719063545150499</v>
      </c>
      <c r="N746" s="10">
        <f t="shared" si="135"/>
        <v>2092.7626459143962</v>
      </c>
      <c r="O746" s="10">
        <f t="shared" si="135"/>
        <v>1.3528421052631576</v>
      </c>
      <c r="P746" s="10">
        <f t="shared" si="135"/>
        <v>4.5908839083354316</v>
      </c>
      <c r="Q746" s="10">
        <f t="shared" si="135"/>
        <v>6.8125664041033147</v>
      </c>
      <c r="R746" s="10">
        <f t="shared" si="135"/>
        <v>3.7495099396422837</v>
      </c>
      <c r="S746" s="10">
        <f t="shared" si="135"/>
        <v>166.99509286860808</v>
      </c>
      <c r="T746" s="10">
        <f t="shared" si="135"/>
        <v>7.257992987775987</v>
      </c>
      <c r="U746" s="10">
        <f t="shared" si="135"/>
        <v>3.6159645232815967</v>
      </c>
      <c r="V746" s="10">
        <f t="shared" si="135"/>
        <v>10.745985785733088</v>
      </c>
      <c r="W746" s="10">
        <f t="shared" si="135"/>
        <v>5.5943899403721211</v>
      </c>
      <c r="X746" s="10">
        <f t="shared" si="135"/>
        <v>25.69336607716777</v>
      </c>
      <c r="Y746" s="10">
        <f t="shared" si="135"/>
        <v>5.1445652173913041</v>
      </c>
      <c r="Z746" s="10">
        <f t="shared" si="135"/>
        <v>6.1349112426035495</v>
      </c>
      <c r="AA746" s="10">
        <f t="shared" si="135"/>
        <v>14.666609444362484</v>
      </c>
      <c r="AB746" s="10">
        <f t="shared" si="135"/>
        <v>9.9224696356275288</v>
      </c>
      <c r="AC746" s="10">
        <f t="shared" si="135"/>
        <v>9.6918798863663049</v>
      </c>
      <c r="AD746" s="10">
        <f t="shared" si="135"/>
        <v>9.9504966442953027</v>
      </c>
    </row>
    <row r="747" spans="1:30" s="10" customFormat="1" x14ac:dyDescent="0.2">
      <c r="A747" s="10" t="s">
        <v>161</v>
      </c>
      <c r="B747" s="15" t="s">
        <v>160</v>
      </c>
      <c r="C747" s="10" t="s">
        <v>32</v>
      </c>
      <c r="D747" s="10" t="s">
        <v>33</v>
      </c>
      <c r="E747" s="10" t="s">
        <v>34</v>
      </c>
      <c r="F747" s="10" t="str">
        <f>CONCATENATE(E747," ",B747," ",C747," ", D747)</f>
        <v>BMAC 01-041 on-chip simSF</v>
      </c>
      <c r="G747" s="10">
        <f t="shared" ref="G747:AD747" si="136">(G155*1.44)/(AVERAGE(G$166:G$168)*0.2)</f>
        <v>6.9230769230769225</v>
      </c>
      <c r="H747" s="10">
        <f t="shared" si="136"/>
        <v>2.0720105124835744</v>
      </c>
      <c r="I747" s="10">
        <f t="shared" si="136"/>
        <v>7.4482758620689635</v>
      </c>
      <c r="J747" s="10">
        <f t="shared" si="136"/>
        <v>11.235763924904054</v>
      </c>
      <c r="K747" s="10">
        <f t="shared" si="136"/>
        <v>0.25644573244835001</v>
      </c>
      <c r="L747" s="10">
        <f t="shared" si="136"/>
        <v>2.7187810533289163</v>
      </c>
      <c r="M747" s="10">
        <f t="shared" si="136"/>
        <v>5.1170568561872916</v>
      </c>
      <c r="N747" s="10">
        <f t="shared" si="136"/>
        <v>2425.5875486381319</v>
      </c>
      <c r="O747" s="10">
        <f t="shared" si="136"/>
        <v>1.3528421052631576</v>
      </c>
      <c r="P747" s="10">
        <f t="shared" si="136"/>
        <v>4.5908839083354316</v>
      </c>
      <c r="Q747" s="10">
        <f t="shared" si="136"/>
        <v>7.3937167979483407</v>
      </c>
      <c r="R747" s="10">
        <f t="shared" si="136"/>
        <v>2.1076914557838196</v>
      </c>
      <c r="S747" s="10">
        <f t="shared" si="136"/>
        <v>162.65627149736295</v>
      </c>
      <c r="T747" s="10">
        <f t="shared" si="136"/>
        <v>7.257992987775987</v>
      </c>
      <c r="U747" s="10">
        <f t="shared" si="136"/>
        <v>3.6159645232815967</v>
      </c>
      <c r="V747" s="10">
        <f t="shared" si="136"/>
        <v>10.882442748091604</v>
      </c>
      <c r="W747" s="10">
        <f t="shared" si="136"/>
        <v>6.2913902228601533</v>
      </c>
      <c r="X747" s="10">
        <f t="shared" si="136"/>
        <v>20.906498772106207</v>
      </c>
      <c r="Y747" s="10">
        <f t="shared" si="136"/>
        <v>4.9266304347826093</v>
      </c>
      <c r="Z747" s="10">
        <f t="shared" si="136"/>
        <v>7.7325443786982246</v>
      </c>
      <c r="AA747" s="10">
        <f t="shared" si="136"/>
        <v>14.794361814841141</v>
      </c>
      <c r="AB747" s="10">
        <f t="shared" si="136"/>
        <v>10.237044534412954</v>
      </c>
      <c r="AC747" s="10">
        <f t="shared" si="136"/>
        <v>10.223651773765642</v>
      </c>
      <c r="AD747" s="10">
        <f t="shared" si="136"/>
        <v>9.6547651006711419</v>
      </c>
    </row>
    <row r="748" spans="1:30" s="10" customFormat="1" x14ac:dyDescent="0.2">
      <c r="B748" s="15"/>
      <c r="C748" s="10" t="s">
        <v>32</v>
      </c>
      <c r="D748" s="10" t="s">
        <v>33</v>
      </c>
      <c r="E748" s="10" t="s">
        <v>34</v>
      </c>
    </row>
    <row r="749" spans="1:30" s="10" customFormat="1" x14ac:dyDescent="0.2">
      <c r="B749" s="15"/>
      <c r="C749" s="10" t="s">
        <v>32</v>
      </c>
      <c r="D749" s="10" t="s">
        <v>33</v>
      </c>
      <c r="E749" s="10" t="s">
        <v>34</v>
      </c>
    </row>
    <row r="750" spans="1:30" s="10" customFormat="1" x14ac:dyDescent="0.2">
      <c r="A750" s="10" t="s">
        <v>162</v>
      </c>
      <c r="B750" s="15" t="s">
        <v>160</v>
      </c>
      <c r="C750" s="10" t="s">
        <v>32</v>
      </c>
      <c r="D750" s="10" t="s">
        <v>38</v>
      </c>
      <c r="E750" s="10" t="s">
        <v>34</v>
      </c>
      <c r="F750" s="10" t="str">
        <f>CONCATENATE(E750," ",B750," ",C750," ", D750)</f>
        <v>BMAC 01-041 on-chip ctrl</v>
      </c>
      <c r="G750" s="10">
        <f t="shared" ref="G750:AD750" si="137">(G158*1.44)/(AVERAGE(G$166:G$168)*0.2)</f>
        <v>7.3384615384615381</v>
      </c>
      <c r="H750" s="10">
        <f t="shared" si="137"/>
        <v>2.3558475689881733</v>
      </c>
      <c r="I750" s="10">
        <f t="shared" si="137"/>
        <v>7.4482758620689635</v>
      </c>
      <c r="J750" s="10">
        <f t="shared" si="137"/>
        <v>8.8653874079452333</v>
      </c>
      <c r="K750" s="10">
        <f t="shared" si="137"/>
        <v>0.18981022716649526</v>
      </c>
      <c r="L750" s="10">
        <f t="shared" si="137"/>
        <v>2.3896654521364682</v>
      </c>
      <c r="M750" s="10">
        <f t="shared" si="137"/>
        <v>5.1170568561872916</v>
      </c>
      <c r="N750" s="10">
        <f t="shared" si="137"/>
        <v>6.09338521400778</v>
      </c>
      <c r="O750" s="10">
        <f t="shared" si="137"/>
        <v>1.0845473684210525</v>
      </c>
      <c r="P750" s="10">
        <f t="shared" si="137"/>
        <v>5.0477965248048342</v>
      </c>
      <c r="Q750" s="10">
        <f t="shared" si="137"/>
        <v>6.2447701044147275</v>
      </c>
      <c r="R750" s="10">
        <f t="shared" si="137"/>
        <v>0.60441884932720524</v>
      </c>
      <c r="S750" s="10">
        <f t="shared" si="137"/>
        <v>0.73304288007337748</v>
      </c>
      <c r="T750" s="10">
        <f t="shared" si="137"/>
        <v>6.7381029091253666</v>
      </c>
      <c r="U750" s="10">
        <f t="shared" si="137"/>
        <v>3.6159645232815967</v>
      </c>
      <c r="V750" s="10">
        <f t="shared" si="137"/>
        <v>9.8135298762832335</v>
      </c>
      <c r="W750" s="10">
        <f t="shared" si="137"/>
        <v>5.5943899403721211</v>
      </c>
      <c r="X750" s="10">
        <f t="shared" si="137"/>
        <v>5.9403293062812121</v>
      </c>
      <c r="Y750" s="10">
        <f t="shared" si="137"/>
        <v>4.7108695652173918</v>
      </c>
      <c r="Z750" s="10">
        <f t="shared" si="137"/>
        <v>6.1349112426035495</v>
      </c>
      <c r="AA750" s="10">
        <f t="shared" si="137"/>
        <v>13.080278422273782</v>
      </c>
      <c r="AB750" s="10">
        <f t="shared" si="137"/>
        <v>5.8281376518218622</v>
      </c>
      <c r="AC750" s="10">
        <f t="shared" si="137"/>
        <v>6.7490301223205682</v>
      </c>
      <c r="AD750" s="10">
        <f t="shared" si="137"/>
        <v>10.248904491481674</v>
      </c>
    </row>
    <row r="751" spans="1:30" s="10" customFormat="1" x14ac:dyDescent="0.2">
      <c r="A751" s="10" t="s">
        <v>163</v>
      </c>
      <c r="B751" s="15" t="s">
        <v>160</v>
      </c>
      <c r="C751" s="10" t="s">
        <v>32</v>
      </c>
      <c r="D751" s="10" t="s">
        <v>38</v>
      </c>
      <c r="E751" s="10" t="s">
        <v>34</v>
      </c>
      <c r="F751" s="10" t="str">
        <f>CONCATENATE(E751," ",B751," ",C751," ", D751)</f>
        <v>BMAC 01-041 on-chip ctrl</v>
      </c>
      <c r="G751" s="10">
        <f t="shared" ref="G751:AD751" si="138">(G159*1.44)/(AVERAGE(G$166:G$168)*0.2)</f>
        <v>6.1269230769230765</v>
      </c>
      <c r="H751" s="10">
        <f t="shared" si="138"/>
        <v>2.0720105124835744</v>
      </c>
      <c r="I751" s="10">
        <f t="shared" si="138"/>
        <v>5.2689655172413783</v>
      </c>
      <c r="J751" s="10">
        <f t="shared" si="138"/>
        <v>9.6069702313038068</v>
      </c>
      <c r="K751" s="10">
        <f t="shared" si="138"/>
        <v>0.36548565018229406</v>
      </c>
      <c r="L751" s="10">
        <f t="shared" si="138"/>
        <v>2.2751904604173565</v>
      </c>
      <c r="M751" s="10">
        <f t="shared" si="138"/>
        <v>5.1170568561872916</v>
      </c>
      <c r="N751" s="10">
        <f t="shared" si="138"/>
        <v>6.09338521400778</v>
      </c>
      <c r="O751" s="10">
        <f t="shared" si="138"/>
        <v>1.0413473684210526</v>
      </c>
      <c r="P751" s="10">
        <f t="shared" si="138"/>
        <v>4.819340216570132</v>
      </c>
      <c r="Q751" s="10">
        <f t="shared" si="138"/>
        <v>6.2447701044147275</v>
      </c>
      <c r="R751" s="10">
        <f t="shared" si="138"/>
        <v>0.60441884932720524</v>
      </c>
      <c r="S751" s="10">
        <f t="shared" si="138"/>
        <v>0.73304288007337748</v>
      </c>
      <c r="T751" s="10">
        <f t="shared" si="138"/>
        <v>6.9141286837866005</v>
      </c>
      <c r="U751" s="10">
        <f t="shared" si="138"/>
        <v>4.1667405764966743</v>
      </c>
      <c r="V751" s="10">
        <f t="shared" si="138"/>
        <v>10.023901026585943</v>
      </c>
      <c r="W751" s="10">
        <f t="shared" si="138"/>
        <v>6.1936799028851954</v>
      </c>
      <c r="X751" s="10">
        <f t="shared" si="138"/>
        <v>5.9403293062812121</v>
      </c>
      <c r="Y751" s="10">
        <f t="shared" si="138"/>
        <v>4.4972826086956523</v>
      </c>
      <c r="Z751" s="10">
        <f t="shared" si="138"/>
        <v>7.7325443786982246</v>
      </c>
      <c r="AA751" s="10">
        <f t="shared" si="138"/>
        <v>13.243372718372381</v>
      </c>
      <c r="AB751" s="10">
        <f t="shared" si="138"/>
        <v>6.3340080971659907</v>
      </c>
      <c r="AC751" s="10">
        <f t="shared" si="138"/>
        <v>7.2878003427793301</v>
      </c>
      <c r="AD751" s="10">
        <f t="shared" si="138"/>
        <v>9.9504966442953027</v>
      </c>
    </row>
    <row r="752" spans="1:30" s="10" customFormat="1" x14ac:dyDescent="0.2">
      <c r="A752" s="10" t="s">
        <v>164</v>
      </c>
      <c r="B752" s="15" t="s">
        <v>160</v>
      </c>
      <c r="C752" s="10" t="s">
        <v>32</v>
      </c>
      <c r="D752" s="10" t="s">
        <v>38</v>
      </c>
      <c r="E752" s="10" t="s">
        <v>34</v>
      </c>
      <c r="F752" s="10" t="str">
        <f>CONCATENATE(E752," ",B752," ",C752," ", D752)</f>
        <v>BMAC 01-041 on-chip ctrl</v>
      </c>
      <c r="G752" s="10">
        <f t="shared" ref="G752:AD752" si="139">(G160*1.44)/(AVERAGE(G$166:G$168)*0.2)</f>
        <v>7.7538461538461529</v>
      </c>
      <c r="H752" s="10">
        <f t="shared" si="139"/>
        <v>2.6680683311432327</v>
      </c>
      <c r="I752" s="10">
        <f t="shared" si="139"/>
        <v>6.7034482758620673</v>
      </c>
      <c r="J752" s="10">
        <f t="shared" si="139"/>
        <v>8.6211803754797209</v>
      </c>
      <c r="K752" s="10">
        <f t="shared" si="139"/>
        <v>0.17365616527998501</v>
      </c>
      <c r="L752" s="10">
        <f t="shared" si="139"/>
        <v>2.3896654521364682</v>
      </c>
      <c r="M752" s="10">
        <f t="shared" si="139"/>
        <v>5.9719063545150499</v>
      </c>
      <c r="N752" s="10">
        <f t="shared" si="139"/>
        <v>6.09338521400778</v>
      </c>
      <c r="O752" s="10">
        <f t="shared" si="139"/>
        <v>0.91174736842105242</v>
      </c>
      <c r="P752" s="10">
        <f t="shared" si="139"/>
        <v>5.9996978091160909</v>
      </c>
      <c r="Q752" s="10">
        <f t="shared" si="139"/>
        <v>6.8125664041033147</v>
      </c>
      <c r="R752" s="10">
        <f t="shared" si="139"/>
        <v>0.60441884932720524</v>
      </c>
      <c r="S752" s="10">
        <f t="shared" si="139"/>
        <v>0.73304288007337748</v>
      </c>
      <c r="T752" s="10">
        <f t="shared" si="139"/>
        <v>7.4237847057708706</v>
      </c>
      <c r="U752" s="10">
        <f t="shared" si="139"/>
        <v>7.4235033259423506</v>
      </c>
      <c r="V752" s="10">
        <f t="shared" si="139"/>
        <v>10.359357725717294</v>
      </c>
      <c r="W752" s="10">
        <f t="shared" si="139"/>
        <v>5.0798647111369002</v>
      </c>
      <c r="X752" s="10">
        <f t="shared" si="139"/>
        <v>5.9403293062812121</v>
      </c>
      <c r="Y752" s="10">
        <f t="shared" si="139"/>
        <v>5.2543478260869572</v>
      </c>
      <c r="Z752" s="10">
        <f t="shared" si="139"/>
        <v>7.7325443786982246</v>
      </c>
      <c r="AA752" s="10">
        <f t="shared" si="139"/>
        <v>12.532478575164625</v>
      </c>
      <c r="AB752" s="10">
        <f t="shared" si="139"/>
        <v>5.7358299595141702</v>
      </c>
      <c r="AC752" s="10">
        <f t="shared" si="139"/>
        <v>6.553381072007137</v>
      </c>
      <c r="AD752" s="10">
        <f t="shared" si="139"/>
        <v>9.9504966442953027</v>
      </c>
    </row>
    <row r="753" spans="1:30" s="10" customFormat="1" x14ac:dyDescent="0.2">
      <c r="B753" s="15"/>
      <c r="C753" s="10" t="s">
        <v>32</v>
      </c>
      <c r="D753" s="10" t="s">
        <v>38</v>
      </c>
      <c r="E753" s="10" t="s">
        <v>34</v>
      </c>
    </row>
    <row r="754" spans="1:30" s="10" customFormat="1" x14ac:dyDescent="0.2">
      <c r="A754" s="10" t="s">
        <v>165</v>
      </c>
      <c r="B754" s="15" t="s">
        <v>160</v>
      </c>
      <c r="C754" s="10" t="s">
        <v>42</v>
      </c>
      <c r="D754" s="10" t="s">
        <v>33</v>
      </c>
      <c r="E754" s="10" t="s">
        <v>34</v>
      </c>
      <c r="F754" s="10" t="str">
        <f>CONCATENATE(E754," ",B754," ",C754," ", D754)</f>
        <v>BMAC 01-041 2D simSF</v>
      </c>
      <c r="G754" s="10">
        <f t="shared" ref="G754:AD754" si="140">(G162*0.2)/(AVERAGE(G$166:G$168)*0.2)</f>
        <v>1.1971153846153846</v>
      </c>
      <c r="H754" s="10">
        <f t="shared" si="140"/>
        <v>0.85939553219448106</v>
      </c>
      <c r="I754" s="10">
        <f t="shared" si="140"/>
        <v>0.8275862068965516</v>
      </c>
      <c r="J754" s="10">
        <f t="shared" si="140"/>
        <v>1.2057877813504823</v>
      </c>
      <c r="K754" s="10">
        <f t="shared" si="140"/>
        <v>3.5749275497803117</v>
      </c>
      <c r="L754" s="10">
        <f t="shared" si="140"/>
        <v>0.56243789334216621</v>
      </c>
      <c r="M754" s="10">
        <f t="shared" si="140"/>
        <v>0.8294314381270903</v>
      </c>
      <c r="N754" s="10">
        <f t="shared" si="140"/>
        <v>121.86770428015562</v>
      </c>
      <c r="O754" s="10">
        <f t="shared" si="140"/>
        <v>0.43010526315789471</v>
      </c>
      <c r="P754" s="10">
        <f t="shared" si="140"/>
        <v>0.90279526567615209</v>
      </c>
      <c r="Q754" s="10">
        <f t="shared" si="140"/>
        <v>1.1093377908041764</v>
      </c>
      <c r="R754" s="10">
        <f t="shared" si="140"/>
        <v>1.2071266404562822</v>
      </c>
      <c r="S754" s="10">
        <f t="shared" si="140"/>
        <v>14.457922494840631</v>
      </c>
      <c r="T754" s="10">
        <f t="shared" si="140"/>
        <v>1.0310812091348434</v>
      </c>
      <c r="U754" s="10">
        <f t="shared" si="140"/>
        <v>0.83813747228381386</v>
      </c>
      <c r="V754" s="10">
        <f t="shared" si="140"/>
        <v>0.76479073440379064</v>
      </c>
      <c r="W754" s="10">
        <f t="shared" si="140"/>
        <v>1.0616663739988854</v>
      </c>
      <c r="X754" s="10">
        <f t="shared" si="140"/>
        <v>1.1979628500321395</v>
      </c>
      <c r="Y754" s="10">
        <f t="shared" si="140"/>
        <v>0.9339522946859905</v>
      </c>
      <c r="Z754" s="10">
        <f t="shared" si="140"/>
        <v>0.85207100591715978</v>
      </c>
      <c r="AA754" s="10">
        <f t="shared" si="140"/>
        <v>1.8003701567801724</v>
      </c>
      <c r="AB754" s="10">
        <f t="shared" si="140"/>
        <v>1.3406713900134952</v>
      </c>
      <c r="AC754" s="10">
        <f t="shared" si="140"/>
        <v>1.3563496349165358</v>
      </c>
      <c r="AD754" s="10">
        <f t="shared" si="140"/>
        <v>1.2597831698502842</v>
      </c>
    </row>
    <row r="755" spans="1:30" s="10" customFormat="1" x14ac:dyDescent="0.2">
      <c r="A755" s="10" t="s">
        <v>165</v>
      </c>
      <c r="B755" s="15" t="s">
        <v>160</v>
      </c>
      <c r="C755" s="10" t="s">
        <v>42</v>
      </c>
      <c r="D755" s="10" t="s">
        <v>33</v>
      </c>
      <c r="E755" s="10" t="s">
        <v>34</v>
      </c>
      <c r="F755" s="10" t="str">
        <f>CONCATENATE(E755," ",B755," ",C755," ", D755)</f>
        <v>BMAC 01-041 2D simSF</v>
      </c>
      <c r="G755" s="10">
        <f t="shared" ref="G755:AD755" si="141">(G163*0.2)/(AVERAGE(G$166:G$168)*0.2)</f>
        <v>1.1971153846153846</v>
      </c>
      <c r="H755" s="10">
        <f t="shared" si="141"/>
        <v>3.256241787122208</v>
      </c>
      <c r="I755" s="10">
        <f t="shared" si="141"/>
        <v>0.93103448275862055</v>
      </c>
      <c r="J755" s="10">
        <f t="shared" si="141"/>
        <v>2.936521107768904</v>
      </c>
      <c r="K755" s="10">
        <f t="shared" si="141"/>
        <v>4.2059455922221183</v>
      </c>
      <c r="L755" s="10">
        <f t="shared" si="141"/>
        <v>0.51672739317654848</v>
      </c>
      <c r="M755" s="10">
        <f t="shared" si="141"/>
        <v>0.95484949832775934</v>
      </c>
      <c r="N755" s="10">
        <f t="shared" si="141"/>
        <v>121.28404669260698</v>
      </c>
      <c r="O755" s="10">
        <f t="shared" si="141"/>
        <v>0.40357894736842104</v>
      </c>
      <c r="P755" s="10">
        <f t="shared" si="141"/>
        <v>0.83329136237723489</v>
      </c>
      <c r="Q755" s="10">
        <f t="shared" si="141"/>
        <v>1.0269051108261587</v>
      </c>
      <c r="R755" s="10">
        <f t="shared" si="141"/>
        <v>0.89146685863004593</v>
      </c>
      <c r="S755" s="10">
        <f t="shared" si="141"/>
        <v>12.024077046548955</v>
      </c>
      <c r="T755" s="10">
        <f t="shared" si="141"/>
        <v>1.0080545816355539</v>
      </c>
      <c r="U755" s="10">
        <f t="shared" si="141"/>
        <v>0.66186252771618637</v>
      </c>
      <c r="V755" s="10">
        <f t="shared" si="141"/>
        <v>0.82205843643063981</v>
      </c>
      <c r="W755" s="10">
        <f t="shared" si="141"/>
        <v>1.129142839691859</v>
      </c>
      <c r="X755" s="10">
        <f t="shared" si="141"/>
        <v>1.1531158835066668</v>
      </c>
      <c r="Y755" s="10">
        <f t="shared" si="141"/>
        <v>0.9339522946859905</v>
      </c>
      <c r="Z755" s="10">
        <f t="shared" si="141"/>
        <v>1.0739644970414202</v>
      </c>
      <c r="AA755" s="10">
        <f t="shared" si="141"/>
        <v>1.6302187411987179</v>
      </c>
      <c r="AB755" s="10">
        <f t="shared" si="141"/>
        <v>1.3344298245614037</v>
      </c>
      <c r="AC755" s="10">
        <f t="shared" si="141"/>
        <v>1.3914680816096543</v>
      </c>
      <c r="AD755" s="10">
        <f t="shared" si="141"/>
        <v>1.3002374806401653</v>
      </c>
    </row>
    <row r="756" spans="1:30" s="10" customFormat="1" x14ac:dyDescent="0.2">
      <c r="A756" s="10" t="s">
        <v>165</v>
      </c>
      <c r="B756" s="15" t="s">
        <v>160</v>
      </c>
      <c r="C756" s="10" t="s">
        <v>42</v>
      </c>
      <c r="D756" s="10" t="s">
        <v>33</v>
      </c>
      <c r="E756" s="10" t="s">
        <v>34</v>
      </c>
      <c r="F756" s="10" t="str">
        <f>CONCATENATE(E756," ",B756," ",C756," ", D756)</f>
        <v>BMAC 01-041 2D simSF</v>
      </c>
      <c r="G756" s="10">
        <f t="shared" ref="G756:AD756" si="142">(G164*0.2)/(AVERAGE(G$166:G$168)*0.2)</f>
        <v>1.1346153846153844</v>
      </c>
      <c r="H756" s="10">
        <f t="shared" si="142"/>
        <v>2.2470433639947442</v>
      </c>
      <c r="I756" s="10">
        <f t="shared" si="142"/>
        <v>0.73180076628352475</v>
      </c>
      <c r="J756" s="10">
        <f t="shared" si="142"/>
        <v>1.180582927082253</v>
      </c>
      <c r="K756" s="10">
        <f t="shared" si="142"/>
        <v>4.1133962793306527</v>
      </c>
      <c r="L756" s="10">
        <f t="shared" si="142"/>
        <v>0.74925472010599525</v>
      </c>
      <c r="M756" s="10">
        <f t="shared" si="142"/>
        <v>0.95484949832775934</v>
      </c>
      <c r="N756" s="10">
        <f t="shared" si="142"/>
        <v>114.18443579766533</v>
      </c>
      <c r="O756" s="10">
        <f t="shared" si="142"/>
        <v>0.48947368421052628</v>
      </c>
      <c r="P756" s="10">
        <f t="shared" si="142"/>
        <v>0.90279526567615209</v>
      </c>
      <c r="Q756" s="10">
        <f t="shared" si="142"/>
        <v>1.1093377908041764</v>
      </c>
      <c r="R756" s="10">
        <f t="shared" si="142"/>
        <v>0.71557118334348513</v>
      </c>
      <c r="S756" s="10">
        <f t="shared" si="142"/>
        <v>11.175189176794312</v>
      </c>
      <c r="T756" s="10">
        <f t="shared" si="142"/>
        <v>1.0310812091348434</v>
      </c>
      <c r="U756" s="10">
        <f t="shared" si="142"/>
        <v>0.50221729490022182</v>
      </c>
      <c r="V756" s="10">
        <f t="shared" si="142"/>
        <v>0.78722558568044232</v>
      </c>
      <c r="W756" s="10">
        <f t="shared" si="142"/>
        <v>1.150947861870987</v>
      </c>
      <c r="X756" s="10">
        <f t="shared" si="142"/>
        <v>1.1531158835066668</v>
      </c>
      <c r="Y756" s="10">
        <f t="shared" si="142"/>
        <v>0.87009359903381656</v>
      </c>
      <c r="Z756" s="10">
        <f t="shared" si="142"/>
        <v>1.0739644970414202</v>
      </c>
      <c r="AA756" s="10">
        <f t="shared" si="142"/>
        <v>1.6513418183281252</v>
      </c>
      <c r="AB756" s="10">
        <f t="shared" si="142"/>
        <v>1.3781207827260458</v>
      </c>
      <c r="AC756" s="10">
        <f t="shared" si="142"/>
        <v>1.3716197497241334</v>
      </c>
      <c r="AD756" s="10">
        <f t="shared" si="142"/>
        <v>1.1407124419204957</v>
      </c>
    </row>
    <row r="757" spans="1:30" s="10" customFormat="1" x14ac:dyDescent="0.2">
      <c r="B757" s="15"/>
      <c r="C757" s="10" t="s">
        <v>42</v>
      </c>
      <c r="D757" s="10" t="s">
        <v>33</v>
      </c>
      <c r="E757" s="10" t="s">
        <v>34</v>
      </c>
    </row>
    <row r="758" spans="1:30" s="10" customFormat="1" x14ac:dyDescent="0.2">
      <c r="A758" s="10" t="s">
        <v>166</v>
      </c>
      <c r="B758" s="15" t="s">
        <v>160</v>
      </c>
      <c r="C758" s="10" t="s">
        <v>42</v>
      </c>
      <c r="D758" s="10" t="s">
        <v>38</v>
      </c>
      <c r="E758" s="10" t="s">
        <v>34</v>
      </c>
      <c r="F758" s="10" t="str">
        <f>CONCATENATE(E758," ",B758," ",C758," ", D758)</f>
        <v>BMAC 01-041 2D ctrl</v>
      </c>
      <c r="G758" s="10">
        <f t="shared" ref="G758:AD758" si="143">(G166*0.2)/(AVERAGE(G$166:G$168)*0.2)</f>
        <v>1.0192307692307692</v>
      </c>
      <c r="H758" s="10">
        <f t="shared" si="143"/>
        <v>0.60315374507227348</v>
      </c>
      <c r="I758" s="10">
        <f t="shared" si="143"/>
        <v>1.0344827586206895</v>
      </c>
      <c r="J758" s="10">
        <f t="shared" si="143"/>
        <v>0.93102375272274673</v>
      </c>
      <c r="K758" s="10">
        <f t="shared" si="143"/>
        <v>1.0034589137141254</v>
      </c>
      <c r="L758" s="10">
        <f t="shared" si="143"/>
        <v>1.6883073865518379</v>
      </c>
      <c r="M758" s="10">
        <f t="shared" si="143"/>
        <v>1.0852842809364549</v>
      </c>
      <c r="N758" s="10">
        <f t="shared" si="143"/>
        <v>1.1007782101167314</v>
      </c>
      <c r="O758" s="10">
        <f t="shared" si="143"/>
        <v>1.9430526315789474</v>
      </c>
      <c r="P758" s="10">
        <f t="shared" si="143"/>
        <v>1.1203727020901535</v>
      </c>
      <c r="Q758" s="10">
        <f t="shared" si="143"/>
        <v>1.0269051108261587</v>
      </c>
      <c r="R758" s="10">
        <f t="shared" si="143"/>
        <v>1.0542665706849768</v>
      </c>
      <c r="S758" s="10">
        <f t="shared" si="143"/>
        <v>1.8559963311167162</v>
      </c>
      <c r="T758" s="10">
        <f t="shared" si="143"/>
        <v>1.0310812091348434</v>
      </c>
      <c r="U758" s="10">
        <f t="shared" si="143"/>
        <v>1.0310421286031044</v>
      </c>
      <c r="V758" s="10">
        <f t="shared" si="143"/>
        <v>1.2113714135298763</v>
      </c>
      <c r="W758" s="10">
        <f t="shared" si="143"/>
        <v>1.1727070751799908</v>
      </c>
      <c r="X758" s="10">
        <f t="shared" si="143"/>
        <v>1.0156082606760835</v>
      </c>
      <c r="Y758" s="10">
        <f t="shared" si="143"/>
        <v>1.0972977053140098</v>
      </c>
      <c r="Z758" s="10">
        <f t="shared" si="143"/>
        <v>1.0739644970414202</v>
      </c>
      <c r="AA758" s="10">
        <f t="shared" si="143"/>
        <v>0.64342904657806155</v>
      </c>
      <c r="AB758" s="10">
        <f t="shared" si="143"/>
        <v>1.2246963562753037</v>
      </c>
      <c r="AC758" s="10">
        <f t="shared" si="143"/>
        <v>1.044171577489259</v>
      </c>
      <c r="AD758" s="10">
        <f t="shared" si="143"/>
        <v>1.0632111512648428</v>
      </c>
    </row>
    <row r="759" spans="1:30" s="10" customFormat="1" x14ac:dyDescent="0.2">
      <c r="A759" s="10" t="s">
        <v>166</v>
      </c>
      <c r="B759" s="15" t="s">
        <v>160</v>
      </c>
      <c r="C759" s="10" t="s">
        <v>42</v>
      </c>
      <c r="D759" s="10" t="s">
        <v>38</v>
      </c>
      <c r="E759" s="10" t="s">
        <v>34</v>
      </c>
      <c r="F759" s="10" t="str">
        <f>CONCATENATE(E759," ",B759," ",C759," ", D759)</f>
        <v>BMAC 01-041 2D ctrl</v>
      </c>
      <c r="G759" s="10">
        <f t="shared" ref="G759:AD759" si="144">(G167*0.2)/(AVERAGE(G$166:G$168)*0.2)</f>
        <v>0.96153846153846145</v>
      </c>
      <c r="H759" s="10">
        <f t="shared" si="144"/>
        <v>1.5886990801576875</v>
      </c>
      <c r="I759" s="10">
        <f t="shared" si="144"/>
        <v>0.93103448275862055</v>
      </c>
      <c r="J759" s="10">
        <f t="shared" si="144"/>
        <v>0.78632921896068875</v>
      </c>
      <c r="K759" s="10">
        <f t="shared" si="144"/>
        <v>1.1061045152846591</v>
      </c>
      <c r="L759" s="10">
        <f t="shared" si="144"/>
        <v>0.54753229546207349</v>
      </c>
      <c r="M759" s="10">
        <f t="shared" si="144"/>
        <v>0.8294314381270903</v>
      </c>
      <c r="N759" s="10">
        <f t="shared" si="144"/>
        <v>0.89766536964980537</v>
      </c>
      <c r="O759" s="10">
        <f t="shared" si="144"/>
        <v>0.43673684210526315</v>
      </c>
      <c r="P759" s="10">
        <f t="shared" si="144"/>
        <v>0.83329136237723489</v>
      </c>
      <c r="Q759" s="10">
        <f t="shared" si="144"/>
        <v>0.94618977834768259</v>
      </c>
      <c r="R759" s="10">
        <f t="shared" si="144"/>
        <v>0.89146685863004593</v>
      </c>
      <c r="S759" s="10">
        <f t="shared" si="144"/>
        <v>0.4285714285714286</v>
      </c>
      <c r="T759" s="10">
        <f t="shared" si="144"/>
        <v>0.98445939543257843</v>
      </c>
      <c r="U759" s="10">
        <f t="shared" si="144"/>
        <v>0.83813747228381386</v>
      </c>
      <c r="V759" s="10">
        <f t="shared" si="144"/>
        <v>0.79836799157673088</v>
      </c>
      <c r="W759" s="10">
        <f t="shared" si="144"/>
        <v>0.89754464456134198</v>
      </c>
      <c r="X759" s="10">
        <f t="shared" si="144"/>
        <v>0.96878347864783365</v>
      </c>
      <c r="Y759" s="10">
        <f t="shared" si="144"/>
        <v>0.83846618357487934</v>
      </c>
      <c r="Z759" s="10">
        <f t="shared" si="144"/>
        <v>0.85207100591715978</v>
      </c>
      <c r="AA759" s="10">
        <f t="shared" si="144"/>
        <v>1.3505492000053647</v>
      </c>
      <c r="AB759" s="10">
        <f t="shared" si="144"/>
        <v>0.87010796221322539</v>
      </c>
      <c r="AC759" s="10">
        <f t="shared" si="144"/>
        <v>0.98882445472260716</v>
      </c>
      <c r="AD759" s="10">
        <f t="shared" si="144"/>
        <v>0.98713474445018079</v>
      </c>
    </row>
    <row r="760" spans="1:30" s="10" customFormat="1" x14ac:dyDescent="0.2">
      <c r="A760" s="10" t="s">
        <v>166</v>
      </c>
      <c r="B760" s="15" t="s">
        <v>160</v>
      </c>
      <c r="C760" s="10" t="s">
        <v>42</v>
      </c>
      <c r="D760" s="10" t="s">
        <v>38</v>
      </c>
      <c r="E760" s="10" t="s">
        <v>34</v>
      </c>
      <c r="F760" s="10" t="str">
        <f>CONCATENATE(E760," ",B760," ",C760," ", D760)</f>
        <v>BMAC 01-041 2D ctrl</v>
      </c>
      <c r="G760" s="10">
        <f t="shared" ref="G760:AD760" si="145">(G168*0.2)/(AVERAGE(G$166:G$168)*0.2)</f>
        <v>1.0192307692307692</v>
      </c>
      <c r="H760" s="10">
        <f t="shared" si="145"/>
        <v>0.80814717477003939</v>
      </c>
      <c r="I760" s="10">
        <f t="shared" si="145"/>
        <v>1.0344827586206895</v>
      </c>
      <c r="J760" s="10">
        <f t="shared" si="145"/>
        <v>1.2826470283165647</v>
      </c>
      <c r="K760" s="10">
        <f t="shared" si="145"/>
        <v>0.89043657100121532</v>
      </c>
      <c r="L760" s="10">
        <f t="shared" si="145"/>
        <v>0.76416031798608808</v>
      </c>
      <c r="M760" s="10">
        <f t="shared" si="145"/>
        <v>1.0852842809364549</v>
      </c>
      <c r="N760" s="10">
        <f t="shared" si="145"/>
        <v>1.0015564202334628</v>
      </c>
      <c r="O760" s="10">
        <f t="shared" si="145"/>
        <v>0.62021052631578943</v>
      </c>
      <c r="P760" s="10">
        <f t="shared" si="145"/>
        <v>1.0463359355326114</v>
      </c>
      <c r="Q760" s="10">
        <f t="shared" si="145"/>
        <v>1.0269051108261587</v>
      </c>
      <c r="R760" s="10">
        <f t="shared" si="145"/>
        <v>1.0542665706849768</v>
      </c>
      <c r="S760" s="10">
        <f t="shared" si="145"/>
        <v>0.71543224031185504</v>
      </c>
      <c r="T760" s="10">
        <f t="shared" si="145"/>
        <v>0.98445939543257843</v>
      </c>
      <c r="U760" s="10">
        <f t="shared" si="145"/>
        <v>1.1308203991130823</v>
      </c>
      <c r="V760" s="10">
        <f t="shared" si="145"/>
        <v>0.99026059489339313</v>
      </c>
      <c r="W760" s="10">
        <f t="shared" si="145"/>
        <v>0.9297482802586674</v>
      </c>
      <c r="X760" s="10">
        <f t="shared" si="145"/>
        <v>1.0156082606760835</v>
      </c>
      <c r="Y760" s="10">
        <f t="shared" si="145"/>
        <v>1.0642361111111114</v>
      </c>
      <c r="Z760" s="10">
        <f t="shared" si="145"/>
        <v>1.0739644970414202</v>
      </c>
      <c r="AA760" s="10">
        <f t="shared" si="145"/>
        <v>1.0060217534165738</v>
      </c>
      <c r="AB760" s="10">
        <f t="shared" si="145"/>
        <v>0.9051956815114709</v>
      </c>
      <c r="AC760" s="10">
        <f t="shared" si="145"/>
        <v>0.96700396778813424</v>
      </c>
      <c r="AD760" s="10">
        <f t="shared" si="145"/>
        <v>0.94965410428497687</v>
      </c>
    </row>
    <row r="761" spans="1:30" s="10" customFormat="1" x14ac:dyDescent="0.2">
      <c r="B761" s="15"/>
      <c r="C761" s="10" t="s">
        <v>42</v>
      </c>
      <c r="D761" s="10" t="s">
        <v>38</v>
      </c>
      <c r="E761" s="10" t="s">
        <v>34</v>
      </c>
    </row>
    <row r="762" spans="1:30" s="13" customFormat="1" x14ac:dyDescent="0.2">
      <c r="A762" s="13" t="s">
        <v>167</v>
      </c>
      <c r="B762" s="14" t="s">
        <v>168</v>
      </c>
      <c r="C762" s="13" t="s">
        <v>32</v>
      </c>
      <c r="D762" s="13" t="s">
        <v>33</v>
      </c>
      <c r="E762" s="13" t="s">
        <v>34</v>
      </c>
      <c r="F762" s="13" t="str">
        <f>CONCATENATE(E762," ",B762," ",C762," ", D762)</f>
        <v>BMAC 01-102 on-chip simSF</v>
      </c>
      <c r="G762" s="13">
        <f t="shared" ref="G762:AD762" si="146">(G170*1.44)/(AVERAGE(G$182:G$184)*0.2)</f>
        <v>6.9449591280653937</v>
      </c>
      <c r="H762" s="13">
        <f t="shared" si="146"/>
        <v>1.3009900990099008</v>
      </c>
      <c r="I762" s="13">
        <f t="shared" si="146"/>
        <v>5.2187919463087251</v>
      </c>
      <c r="J762" s="13">
        <f t="shared" si="146"/>
        <v>13.977700926822521</v>
      </c>
      <c r="K762" s="13">
        <f t="shared" si="146"/>
        <v>0.41313160148444189</v>
      </c>
      <c r="L762" s="13">
        <f t="shared" si="146"/>
        <v>5.2108393919365481</v>
      </c>
      <c r="M762" s="13">
        <f t="shared" si="146"/>
        <v>6.2542907180385274</v>
      </c>
      <c r="N762" s="13">
        <f t="shared" si="146"/>
        <v>653.86901997213192</v>
      </c>
      <c r="O762" s="13">
        <f t="shared" si="146"/>
        <v>3.2879868348875467</v>
      </c>
      <c r="P762" s="13">
        <f t="shared" si="146"/>
        <v>4.3680890538033381</v>
      </c>
      <c r="Q762" s="13">
        <f t="shared" si="146"/>
        <v>7.9872320937900705</v>
      </c>
      <c r="R762" s="13">
        <f t="shared" si="146"/>
        <v>2.3759303378033936</v>
      </c>
      <c r="S762" s="13">
        <f t="shared" si="146"/>
        <v>347.47826086956519</v>
      </c>
      <c r="T762" s="13">
        <f t="shared" si="146"/>
        <v>7.4223780198957829</v>
      </c>
      <c r="U762" s="13">
        <f t="shared" si="146"/>
        <v>5.2805896805896797</v>
      </c>
      <c r="V762" s="13">
        <f t="shared" si="146"/>
        <v>13.155624130825373</v>
      </c>
      <c r="W762" s="13">
        <f t="shared" si="146"/>
        <v>7.3480188066441903</v>
      </c>
      <c r="X762" s="13">
        <f t="shared" si="146"/>
        <v>32.02089669731992</v>
      </c>
      <c r="Y762" s="13">
        <f t="shared" si="146"/>
        <v>5.9097756367604388</v>
      </c>
      <c r="Z762" s="13">
        <f t="shared" si="146"/>
        <v>5.7123966942148749</v>
      </c>
      <c r="AA762" s="13">
        <f t="shared" si="146"/>
        <v>9.447560030983734</v>
      </c>
      <c r="AB762" s="13">
        <f t="shared" si="146"/>
        <v>12.285987827395196</v>
      </c>
      <c r="AC762" s="13">
        <f t="shared" si="146"/>
        <v>8.7775759038312877</v>
      </c>
      <c r="AD762" s="13">
        <f t="shared" si="146"/>
        <v>10.78217164164611</v>
      </c>
    </row>
    <row r="763" spans="1:30" s="10" customFormat="1" x14ac:dyDescent="0.2">
      <c r="A763" s="10" t="s">
        <v>169</v>
      </c>
      <c r="B763" s="15" t="s">
        <v>168</v>
      </c>
      <c r="C763" s="10" t="s">
        <v>32</v>
      </c>
      <c r="D763" s="10" t="s">
        <v>33</v>
      </c>
      <c r="E763" s="10" t="s">
        <v>34</v>
      </c>
      <c r="F763" s="10" t="str">
        <f>CONCATENATE(E763," ",B763," ",C763," ", D763)</f>
        <v>BMAC 01-102 on-chip simSF</v>
      </c>
      <c r="G763" s="10">
        <f t="shared" ref="G763:AD763" si="147">(G171*1.44)/(AVERAGE(G$182:G$184)*0.2)</f>
        <v>5.885558583106266</v>
      </c>
      <c r="H763" s="10">
        <f t="shared" si="147"/>
        <v>1.3009900990099008</v>
      </c>
      <c r="I763" s="10">
        <f t="shared" si="147"/>
        <v>5.871140939597316</v>
      </c>
      <c r="J763" s="10">
        <f t="shared" si="147"/>
        <v>13.227721676580439</v>
      </c>
      <c r="K763" s="10">
        <f t="shared" si="147"/>
        <v>0.43231515843562657</v>
      </c>
      <c r="L763" s="10">
        <f t="shared" si="147"/>
        <v>5.2108393919365481</v>
      </c>
      <c r="M763" s="10">
        <f t="shared" si="147"/>
        <v>5.3590192644483361</v>
      </c>
      <c r="N763" s="10">
        <f t="shared" si="147"/>
        <v>401.04969809568041</v>
      </c>
      <c r="O763" s="10">
        <f t="shared" si="147"/>
        <v>2.7133296763576515</v>
      </c>
      <c r="P763" s="10">
        <f t="shared" si="147"/>
        <v>4.3680890538033381</v>
      </c>
      <c r="Q763" s="10">
        <f t="shared" si="147"/>
        <v>7.3937167979483407</v>
      </c>
      <c r="R763" s="10">
        <f t="shared" si="147"/>
        <v>0.68134122616285719</v>
      </c>
      <c r="S763" s="10">
        <f t="shared" si="147"/>
        <v>302.70294530154268</v>
      </c>
      <c r="T763" s="10">
        <f t="shared" si="147"/>
        <v>7.256617716721931</v>
      </c>
      <c r="U763" s="10">
        <f t="shared" si="147"/>
        <v>6.6869778869778864</v>
      </c>
      <c r="V763" s="10">
        <f t="shared" si="147"/>
        <v>11.971617959051088</v>
      </c>
      <c r="W763" s="10">
        <f t="shared" si="147"/>
        <v>6.2609700269108224</v>
      </c>
      <c r="X763" s="10">
        <f t="shared" si="147"/>
        <v>25.825784520699891</v>
      </c>
      <c r="Y763" s="10">
        <f t="shared" si="147"/>
        <v>5.4418225853671514</v>
      </c>
      <c r="Z763" s="10">
        <f t="shared" si="147"/>
        <v>5.7123966942148749</v>
      </c>
      <c r="AA763" s="10">
        <f t="shared" si="147"/>
        <v>7.3929318357862126</v>
      </c>
      <c r="AB763" s="10">
        <f t="shared" si="147"/>
        <v>9.8694112015318307</v>
      </c>
      <c r="AC763" s="10">
        <f t="shared" si="147"/>
        <v>6.7797567968849064</v>
      </c>
      <c r="AD763" s="10">
        <f t="shared" si="147"/>
        <v>8.8042725913266384</v>
      </c>
    </row>
    <row r="764" spans="1:30" s="10" customFormat="1" x14ac:dyDescent="0.2">
      <c r="A764" s="10" t="s">
        <v>170</v>
      </c>
      <c r="B764" s="15" t="s">
        <v>168</v>
      </c>
      <c r="C764" s="10" t="s">
        <v>32</v>
      </c>
      <c r="D764" s="10" t="s">
        <v>33</v>
      </c>
      <c r="E764" s="10" t="s">
        <v>34</v>
      </c>
      <c r="F764" s="10" t="str">
        <f>CONCATENATE(E764," ",B764," ",C764," ", D764)</f>
        <v>BMAC 01-102 on-chip simSF</v>
      </c>
      <c r="G764" s="10">
        <f t="shared" ref="G764:AD764" si="148">(G172*1.44)/(AVERAGE(G$182:G$184)*0.2)</f>
        <v>6.2386920980926419</v>
      </c>
      <c r="H764" s="10">
        <f t="shared" si="148"/>
        <v>1.1227722772277227</v>
      </c>
      <c r="I764" s="10">
        <f t="shared" si="148"/>
        <v>5.2187919463087251</v>
      </c>
      <c r="J764" s="10">
        <f t="shared" si="148"/>
        <v>17.539355374187302</v>
      </c>
      <c r="K764" s="10">
        <f t="shared" si="148"/>
        <v>0.21307450756494431</v>
      </c>
      <c r="L764" s="10">
        <f t="shared" si="148"/>
        <v>4.982419035029741</v>
      </c>
      <c r="M764" s="10">
        <f t="shared" si="148"/>
        <v>5.3590192644483361</v>
      </c>
      <c r="N764" s="10">
        <f t="shared" si="148"/>
        <v>625.02554575011607</v>
      </c>
      <c r="O764" s="10">
        <f t="shared" si="148"/>
        <v>2.7133296763576515</v>
      </c>
      <c r="P764" s="10">
        <f t="shared" si="148"/>
        <v>3.9215478399151857</v>
      </c>
      <c r="Q764" s="10">
        <f t="shared" si="148"/>
        <v>6.2447701044147275</v>
      </c>
      <c r="R764" s="10">
        <f t="shared" si="148"/>
        <v>0.68134122616285719</v>
      </c>
      <c r="S764" s="10">
        <f t="shared" si="148"/>
        <v>323.58597475455815</v>
      </c>
      <c r="T764" s="10">
        <f t="shared" si="148"/>
        <v>7.0867645665561341</v>
      </c>
      <c r="U764" s="10">
        <f t="shared" si="148"/>
        <v>2.8658476658476659</v>
      </c>
      <c r="V764" s="10">
        <f t="shared" si="148"/>
        <v>12.629399165592357</v>
      </c>
      <c r="W764" s="10">
        <f t="shared" si="148"/>
        <v>6.3846577376349414</v>
      </c>
      <c r="X764" s="10">
        <f t="shared" si="148"/>
        <v>32.440190360324891</v>
      </c>
      <c r="Y764" s="10">
        <f t="shared" si="148"/>
        <v>4.9830676283501454</v>
      </c>
      <c r="Z764" s="10">
        <f t="shared" si="148"/>
        <v>5.7123966942148749</v>
      </c>
      <c r="AA764" s="10">
        <f t="shared" si="148"/>
        <v>8.0510263361735088</v>
      </c>
      <c r="AB764" s="10">
        <f t="shared" si="148"/>
        <v>11.136045955002391</v>
      </c>
      <c r="AC764" s="10">
        <f t="shared" si="148"/>
        <v>7.8519512284906767</v>
      </c>
      <c r="AD764" s="10">
        <f t="shared" si="148"/>
        <v>9.6386397622885553</v>
      </c>
    </row>
    <row r="765" spans="1:30" s="10" customFormat="1" x14ac:dyDescent="0.2">
      <c r="B765" s="15"/>
      <c r="C765" s="10" t="s">
        <v>32</v>
      </c>
      <c r="D765" s="10" t="s">
        <v>33</v>
      </c>
      <c r="E765" s="10" t="s">
        <v>34</v>
      </c>
    </row>
    <row r="766" spans="1:30" s="10" customFormat="1" x14ac:dyDescent="0.2">
      <c r="A766" s="10" t="s">
        <v>171</v>
      </c>
      <c r="B766" s="15" t="s">
        <v>168</v>
      </c>
      <c r="C766" s="10" t="s">
        <v>32</v>
      </c>
      <c r="D766" s="10" t="s">
        <v>38</v>
      </c>
      <c r="E766" s="10" t="s">
        <v>34</v>
      </c>
      <c r="F766" s="10" t="str">
        <f>CONCATENATE(E766," ",B766," ",C766," ", D766)</f>
        <v>BMAC 01-102 on-chip ctrl</v>
      </c>
      <c r="G766" s="10">
        <f t="shared" ref="G766:AD766" si="149">(G174*1.44)/(AVERAGE(G$182:G$184)*0.2)</f>
        <v>5.5324250681198901</v>
      </c>
      <c r="H766" s="10">
        <f t="shared" si="149"/>
        <v>1.479207920792079</v>
      </c>
      <c r="I766" s="10">
        <f t="shared" si="149"/>
        <v>5.871140939597316</v>
      </c>
      <c r="J766" s="10">
        <f t="shared" si="149"/>
        <v>10.445926130861805</v>
      </c>
      <c r="K766" s="10">
        <f t="shared" si="149"/>
        <v>0.11167570653725378</v>
      </c>
      <c r="L766" s="10">
        <f t="shared" si="149"/>
        <v>4.7682749504296087</v>
      </c>
      <c r="M766" s="10">
        <f t="shared" si="149"/>
        <v>5.3590192644483361</v>
      </c>
      <c r="N766" s="10">
        <f t="shared" si="149"/>
        <v>1.703019043195541</v>
      </c>
      <c r="O766" s="10">
        <f t="shared" si="149"/>
        <v>2.6007679648930324</v>
      </c>
      <c r="P766" s="10">
        <f t="shared" si="149"/>
        <v>5.8050357805459836</v>
      </c>
      <c r="Q766" s="10">
        <f t="shared" si="149"/>
        <v>6.2447701044147275</v>
      </c>
      <c r="R766" s="10">
        <f t="shared" si="149"/>
        <v>0.68134122616285719</v>
      </c>
      <c r="S766" s="10">
        <f t="shared" si="149"/>
        <v>1.4945301542776994</v>
      </c>
      <c r="T766" s="10">
        <f t="shared" si="149"/>
        <v>7.256617716721931</v>
      </c>
      <c r="U766" s="10">
        <f t="shared" si="149"/>
        <v>6.6869778869778864</v>
      </c>
      <c r="V766" s="10">
        <f t="shared" si="149"/>
        <v>13.433353973587241</v>
      </c>
      <c r="W766" s="10">
        <f t="shared" si="149"/>
        <v>6.2114448328126448</v>
      </c>
      <c r="X766" s="10">
        <f t="shared" si="149"/>
        <v>6.4482341575124327</v>
      </c>
      <c r="Y766" s="10">
        <f t="shared" si="149"/>
        <v>4.5340856466079371</v>
      </c>
      <c r="Z766" s="10">
        <f t="shared" si="149"/>
        <v>7.1999999999999993</v>
      </c>
      <c r="AA766" s="10">
        <f t="shared" si="149"/>
        <v>7.2437451587916346</v>
      </c>
      <c r="AB766" s="10">
        <f t="shared" si="149"/>
        <v>6.7792655405867466</v>
      </c>
      <c r="AC766" s="10">
        <f t="shared" si="149"/>
        <v>5.741488095481559</v>
      </c>
      <c r="AD766" s="10">
        <f t="shared" si="149"/>
        <v>9.3580004272591335</v>
      </c>
    </row>
    <row r="767" spans="1:30" s="10" customFormat="1" x14ac:dyDescent="0.2">
      <c r="A767" s="10" t="s">
        <v>172</v>
      </c>
      <c r="B767" s="15" t="s">
        <v>168</v>
      </c>
      <c r="C767" s="10" t="s">
        <v>32</v>
      </c>
      <c r="D767" s="10" t="s">
        <v>38</v>
      </c>
      <c r="E767" s="10" t="s">
        <v>34</v>
      </c>
      <c r="F767" s="10" t="str">
        <f>CONCATENATE(E767," ",B767," ",C767," ", D767)</f>
        <v>BMAC 01-102 on-chip ctrl</v>
      </c>
      <c r="G767" s="10">
        <f t="shared" ref="G767:AD767" si="150">(G175*1.44)/(AVERAGE(G$182:G$184)*0.2)</f>
        <v>5.885558583106266</v>
      </c>
      <c r="H767" s="10">
        <f t="shared" si="150"/>
        <v>1.479207920792079</v>
      </c>
      <c r="I767" s="10">
        <f t="shared" si="150"/>
        <v>5.871140939597316</v>
      </c>
      <c r="J767" s="10">
        <f t="shared" si="150"/>
        <v>10.929976483607689</v>
      </c>
      <c r="K767" s="10">
        <f t="shared" si="150"/>
        <v>0.49123608335712243</v>
      </c>
      <c r="L767" s="10">
        <f t="shared" si="150"/>
        <v>4.982419035029741</v>
      </c>
      <c r="M767" s="10">
        <f t="shared" si="150"/>
        <v>5.3590192644483361</v>
      </c>
      <c r="N767" s="10">
        <f t="shared" si="150"/>
        <v>1.8183929400836041</v>
      </c>
      <c r="O767" s="10">
        <f t="shared" si="150"/>
        <v>2.4882062534284142</v>
      </c>
      <c r="P767" s="10">
        <f t="shared" si="150"/>
        <v>6.8412403922607981</v>
      </c>
      <c r="Q767" s="10">
        <f t="shared" si="150"/>
        <v>6.8125664041033147</v>
      </c>
      <c r="R767" s="10">
        <f t="shared" si="150"/>
        <v>2.3759303378033936</v>
      </c>
      <c r="S767" s="10">
        <f t="shared" si="150"/>
        <v>1.4945301542776994</v>
      </c>
      <c r="T767" s="10">
        <f t="shared" si="150"/>
        <v>7.256617716721931</v>
      </c>
      <c r="U767" s="10">
        <f t="shared" si="150"/>
        <v>4.0068796068796058</v>
      </c>
      <c r="V767" s="10">
        <f t="shared" si="150"/>
        <v>13.462588693877965</v>
      </c>
      <c r="W767" s="10">
        <f t="shared" si="150"/>
        <v>4.7974295524142407</v>
      </c>
      <c r="X767" s="10">
        <f t="shared" si="150"/>
        <v>6.4482341575124327</v>
      </c>
      <c r="Y767" s="10">
        <f t="shared" si="150"/>
        <v>4.9830676283501454</v>
      </c>
      <c r="Z767" s="10">
        <f t="shared" si="150"/>
        <v>8.7791481246026688</v>
      </c>
      <c r="AA767" s="10">
        <f t="shared" si="150"/>
        <v>7.2737219209914787</v>
      </c>
      <c r="AB767" s="10">
        <f t="shared" si="150"/>
        <v>6.8634616699719606</v>
      </c>
      <c r="AC767" s="10">
        <f t="shared" si="150"/>
        <v>6.0400168516117416</v>
      </c>
      <c r="AD767" s="10">
        <f t="shared" si="150"/>
        <v>7.9904604688197933</v>
      </c>
    </row>
    <row r="768" spans="1:30" s="10" customFormat="1" x14ac:dyDescent="0.2">
      <c r="B768" s="15"/>
      <c r="C768" s="10" t="s">
        <v>32</v>
      </c>
      <c r="D768" s="10" t="s">
        <v>38</v>
      </c>
      <c r="E768" s="10" t="s">
        <v>34</v>
      </c>
    </row>
    <row r="769" spans="1:30" s="10" customFormat="1" x14ac:dyDescent="0.2">
      <c r="B769" s="15"/>
      <c r="C769" s="10" t="s">
        <v>32</v>
      </c>
      <c r="D769" s="10" t="s">
        <v>38</v>
      </c>
      <c r="E769" s="10" t="s">
        <v>34</v>
      </c>
    </row>
    <row r="770" spans="1:30" s="10" customFormat="1" x14ac:dyDescent="0.2">
      <c r="A770" s="10" t="s">
        <v>173</v>
      </c>
      <c r="B770" s="15" t="s">
        <v>168</v>
      </c>
      <c r="C770" s="10" t="s">
        <v>42</v>
      </c>
      <c r="D770" s="10" t="s">
        <v>33</v>
      </c>
      <c r="E770" s="10" t="s">
        <v>34</v>
      </c>
      <c r="F770" s="10" t="str">
        <f>CONCATENATE(E770," ",B770," ",C770," ", D770)</f>
        <v>BMAC 01-102 2D simSF</v>
      </c>
      <c r="G770" s="10">
        <f t="shared" ref="G770:AD770" si="151">(G178*0.2)/(AVERAGE(G$182:G$184)*0.2)</f>
        <v>1.2261580381471391</v>
      </c>
      <c r="H770" s="10">
        <f t="shared" si="151"/>
        <v>2.6460396039603959</v>
      </c>
      <c r="I770" s="10">
        <f t="shared" si="151"/>
        <v>0.72483221476510074</v>
      </c>
      <c r="J770" s="10">
        <f t="shared" si="151"/>
        <v>1.417208465901231</v>
      </c>
      <c r="K770" s="10">
        <f t="shared" si="151"/>
        <v>6.3746312684365778</v>
      </c>
      <c r="L770" s="10">
        <f t="shared" si="151"/>
        <v>1.6179775280898876</v>
      </c>
      <c r="M770" s="10">
        <f t="shared" si="151"/>
        <v>1</v>
      </c>
      <c r="N770" s="10">
        <f t="shared" si="151"/>
        <v>42.812354853692526</v>
      </c>
      <c r="O770" s="10">
        <f t="shared" si="151"/>
        <v>1.0861217772901808</v>
      </c>
      <c r="P770" s="10">
        <f t="shared" si="151"/>
        <v>1.0249138616485554</v>
      </c>
      <c r="Q770" s="10">
        <f t="shared" si="151"/>
        <v>1.1093377908041764</v>
      </c>
      <c r="R770" s="10">
        <f t="shared" si="151"/>
        <v>1.0049208809729402</v>
      </c>
      <c r="S770" s="10">
        <f t="shared" si="151"/>
        <v>26.583450210378679</v>
      </c>
      <c r="T770" s="10">
        <f t="shared" si="151"/>
        <v>1.162198010421601</v>
      </c>
      <c r="U770" s="10">
        <f t="shared" si="151"/>
        <v>0.55651105651105648</v>
      </c>
      <c r="V770" s="10">
        <f t="shared" si="151"/>
        <v>1.011896907007197</v>
      </c>
      <c r="W770" s="10">
        <f t="shared" si="151"/>
        <v>1.3026230319527361</v>
      </c>
      <c r="X770" s="10">
        <f t="shared" si="151"/>
        <v>1.3003900239739505</v>
      </c>
      <c r="Y770" s="10">
        <f t="shared" si="151"/>
        <v>1.0220903308226652</v>
      </c>
      <c r="Z770" s="10">
        <f t="shared" si="151"/>
        <v>1.6891290527654161</v>
      </c>
      <c r="AA770" s="10">
        <f t="shared" si="151"/>
        <v>1.1820778466305191</v>
      </c>
      <c r="AB770" s="10">
        <f t="shared" si="151"/>
        <v>1.561957190726937</v>
      </c>
      <c r="AC770" s="10">
        <f t="shared" si="151"/>
        <v>1.3546732546106748</v>
      </c>
      <c r="AD770" s="10">
        <f t="shared" si="151"/>
        <v>1.0727894195102057</v>
      </c>
    </row>
    <row r="771" spans="1:30" s="10" customFormat="1" x14ac:dyDescent="0.2">
      <c r="A771" s="10" t="s">
        <v>173</v>
      </c>
      <c r="B771" s="15" t="s">
        <v>168</v>
      </c>
      <c r="C771" s="10" t="s">
        <v>42</v>
      </c>
      <c r="D771" s="10" t="s">
        <v>33</v>
      </c>
      <c r="E771" s="10" t="s">
        <v>34</v>
      </c>
      <c r="F771" s="10" t="str">
        <f>CONCATENATE(E771," ",B771," ",C771," ", D771)</f>
        <v>BMAC 01-102 2D simSF</v>
      </c>
      <c r="G771" s="10">
        <f t="shared" ref="G771:AD771" si="152">(G179*0.2)/(AVERAGE(G$182:G$184)*0.2)</f>
        <v>1.6144414168937329</v>
      </c>
      <c r="H771" s="10">
        <f t="shared" si="152"/>
        <v>3.7277227722772279</v>
      </c>
      <c r="I771" s="10">
        <f t="shared" si="152"/>
        <v>0.90604026845637597</v>
      </c>
      <c r="J771" s="10">
        <f t="shared" si="152"/>
        <v>1.4732328122838567</v>
      </c>
      <c r="K771" s="10">
        <f t="shared" si="152"/>
        <v>6.5839756399276812</v>
      </c>
      <c r="L771" s="10">
        <f t="shared" si="152"/>
        <v>1.1857237276933246</v>
      </c>
      <c r="M771" s="10">
        <f t="shared" si="152"/>
        <v>1.1366024518388791</v>
      </c>
      <c r="N771" s="10">
        <f t="shared" si="152"/>
        <v>43.091035764050162</v>
      </c>
      <c r="O771" s="10">
        <f t="shared" si="152"/>
        <v>1.0861217772901808</v>
      </c>
      <c r="P771" s="10">
        <f t="shared" si="152"/>
        <v>1.0249138616485554</v>
      </c>
      <c r="Q771" s="10">
        <f t="shared" si="152"/>
        <v>1.1093377908041764</v>
      </c>
      <c r="R771" s="10">
        <f t="shared" si="152"/>
        <v>1.1884395709574389</v>
      </c>
      <c r="S771" s="10">
        <f t="shared" si="152"/>
        <v>22.385694249649369</v>
      </c>
      <c r="T771" s="10">
        <f t="shared" si="152"/>
        <v>1.2034107058266226</v>
      </c>
      <c r="U771" s="10">
        <f t="shared" si="152"/>
        <v>0.7334152334152334</v>
      </c>
      <c r="V771" s="10">
        <f t="shared" si="152"/>
        <v>0.99490422583821425</v>
      </c>
      <c r="W771" s="10">
        <f t="shared" si="152"/>
        <v>1.2852237928794581</v>
      </c>
      <c r="X771" s="10">
        <f t="shared" si="152"/>
        <v>1.2517085912620316</v>
      </c>
      <c r="Y771" s="10">
        <f t="shared" si="152"/>
        <v>1.0564234955952414</v>
      </c>
      <c r="Z771" s="10">
        <f t="shared" si="152"/>
        <v>1.4500953591862684</v>
      </c>
      <c r="AA771" s="10">
        <f t="shared" si="152"/>
        <v>1.1966982958946555</v>
      </c>
      <c r="AB771" s="10">
        <f t="shared" si="152"/>
        <v>1.5581617999042603</v>
      </c>
      <c r="AC771" s="10">
        <f t="shared" si="152"/>
        <v>1.3289050133544935</v>
      </c>
      <c r="AD771" s="10">
        <f t="shared" si="152"/>
        <v>1.0544366976753217</v>
      </c>
    </row>
    <row r="772" spans="1:30" s="10" customFormat="1" x14ac:dyDescent="0.2">
      <c r="A772" s="10" t="s">
        <v>173</v>
      </c>
      <c r="B772" s="15" t="s">
        <v>168</v>
      </c>
      <c r="C772" s="10" t="s">
        <v>42</v>
      </c>
      <c r="D772" s="10" t="s">
        <v>33</v>
      </c>
      <c r="E772" s="10" t="s">
        <v>34</v>
      </c>
      <c r="F772" s="10" t="str">
        <f>CONCATENATE(E772," ",B772," ",C772," ", D772)</f>
        <v>BMAC 01-102 2D simSF</v>
      </c>
      <c r="G772" s="10">
        <f t="shared" ref="G772:AD772" si="153">(G180*0.2)/(AVERAGE(G$182:G$184)*0.2)</f>
        <v>1.2792915531335147</v>
      </c>
      <c r="H772" s="10">
        <f t="shared" si="153"/>
        <v>3.8440594059405937</v>
      </c>
      <c r="I772" s="10">
        <f t="shared" si="153"/>
        <v>0.81543624161073835</v>
      </c>
      <c r="J772" s="10">
        <f t="shared" si="153"/>
        <v>1.6994051736063081</v>
      </c>
      <c r="K772" s="10">
        <f t="shared" si="153"/>
        <v>6.6048149205442961</v>
      </c>
      <c r="L772" s="10">
        <f t="shared" si="153"/>
        <v>1.0925313945803039</v>
      </c>
      <c r="M772" s="10">
        <f t="shared" si="153"/>
        <v>1.1366024518388791</v>
      </c>
      <c r="N772" s="10">
        <f t="shared" si="153"/>
        <v>38.736646539712034</v>
      </c>
      <c r="O772" s="10">
        <f t="shared" si="153"/>
        <v>1.0170049369171692</v>
      </c>
      <c r="P772" s="10">
        <f t="shared" si="153"/>
        <v>1.1012456930824275</v>
      </c>
      <c r="Q772" s="10">
        <f t="shared" si="153"/>
        <v>1.0269051108261587</v>
      </c>
      <c r="R772" s="10">
        <f t="shared" si="153"/>
        <v>1.0049208809729402</v>
      </c>
      <c r="S772" s="10">
        <f t="shared" si="153"/>
        <v>24.281907433380081</v>
      </c>
      <c r="T772" s="10">
        <f t="shared" si="153"/>
        <v>1.162198010421601</v>
      </c>
      <c r="U772" s="10">
        <f t="shared" si="153"/>
        <v>0.92874692874692866</v>
      </c>
      <c r="V772" s="10">
        <f t="shared" si="153"/>
        <v>1.0097652086526652</v>
      </c>
      <c r="W772" s="10">
        <f t="shared" si="153"/>
        <v>1.2887036406941137</v>
      </c>
      <c r="X772" s="10">
        <f t="shared" si="153"/>
        <v>1.2024904283107307</v>
      </c>
      <c r="Y772" s="10">
        <f t="shared" si="153"/>
        <v>1.1257285816943019</v>
      </c>
      <c r="Z772" s="10">
        <f t="shared" si="153"/>
        <v>1.4500953591862684</v>
      </c>
      <c r="AA772" s="10">
        <f t="shared" si="153"/>
        <v>1.1728553446940357</v>
      </c>
      <c r="AB772" s="10">
        <f t="shared" si="153"/>
        <v>1.5924228954386923</v>
      </c>
      <c r="AC772" s="10">
        <f t="shared" si="153"/>
        <v>1.37430620032967</v>
      </c>
      <c r="AD772" s="10">
        <f t="shared" si="153"/>
        <v>1.0727894195102057</v>
      </c>
    </row>
    <row r="773" spans="1:30" s="10" customFormat="1" x14ac:dyDescent="0.2">
      <c r="B773" s="15"/>
      <c r="C773" s="10" t="s">
        <v>42</v>
      </c>
      <c r="D773" s="10" t="s">
        <v>33</v>
      </c>
      <c r="E773" s="10" t="s">
        <v>34</v>
      </c>
    </row>
    <row r="774" spans="1:30" s="10" customFormat="1" x14ac:dyDescent="0.2">
      <c r="A774" s="10" t="s">
        <v>174</v>
      </c>
      <c r="B774" s="15" t="s">
        <v>168</v>
      </c>
      <c r="C774" s="10" t="s">
        <v>42</v>
      </c>
      <c r="D774" s="10" t="s">
        <v>38</v>
      </c>
      <c r="E774" s="10" t="s">
        <v>34</v>
      </c>
      <c r="F774" s="10" t="str">
        <f>CONCATENATE(E774," ",B774," ",C774," ", D774)</f>
        <v>BMAC 01-102 2D ctrl</v>
      </c>
      <c r="G774" s="10">
        <f t="shared" ref="G774:AD774" si="154">(G182*0.2)/(AVERAGE(G$182:G$184)*0.2)</f>
        <v>1.0177111716621252</v>
      </c>
      <c r="H774" s="10">
        <f t="shared" si="154"/>
        <v>1.2202970297029703</v>
      </c>
      <c r="I774" s="10">
        <f t="shared" si="154"/>
        <v>1</v>
      </c>
      <c r="J774" s="10">
        <f t="shared" si="154"/>
        <v>0.98602849633420953</v>
      </c>
      <c r="K774" s="10">
        <f t="shared" si="154"/>
        <v>0.99657436483014561</v>
      </c>
      <c r="L774" s="10">
        <f t="shared" si="154"/>
        <v>0.96959682749504283</v>
      </c>
      <c r="M774" s="10">
        <f t="shared" si="154"/>
        <v>1</v>
      </c>
      <c r="N774" s="10">
        <f t="shared" si="154"/>
        <v>0.92974918718067823</v>
      </c>
      <c r="O774" s="10">
        <f t="shared" si="154"/>
        <v>1.0778935820076794</v>
      </c>
      <c r="P774" s="10">
        <f t="shared" si="154"/>
        <v>0.95017227670288884</v>
      </c>
      <c r="Q774" s="10">
        <f t="shared" si="154"/>
        <v>1.0269051108261587</v>
      </c>
      <c r="R774" s="10">
        <f t="shared" si="154"/>
        <v>1.0049208809729402</v>
      </c>
      <c r="S774" s="10">
        <f t="shared" si="154"/>
        <v>1.0631136044880785</v>
      </c>
      <c r="T774" s="10">
        <f t="shared" si="154"/>
        <v>0.98427285646612972</v>
      </c>
      <c r="U774" s="10">
        <f t="shared" si="154"/>
        <v>1.1425061425061425</v>
      </c>
      <c r="V774" s="10">
        <f t="shared" si="154"/>
        <v>1.0303208713570797</v>
      </c>
      <c r="W774" s="10">
        <f t="shared" si="154"/>
        <v>1.0154195923164961</v>
      </c>
      <c r="X774" s="10">
        <f t="shared" si="154"/>
        <v>1.0516155580205389</v>
      </c>
      <c r="Y774" s="10">
        <f t="shared" si="154"/>
        <v>1.0909961940755331</v>
      </c>
      <c r="Z774" s="10">
        <f t="shared" si="154"/>
        <v>1</v>
      </c>
      <c r="AA774" s="10">
        <f t="shared" si="154"/>
        <v>1.0431351665375679</v>
      </c>
      <c r="AB774" s="10">
        <f t="shared" si="154"/>
        <v>1.0233194282978868</v>
      </c>
      <c r="AC774" s="10">
        <f t="shared" si="154"/>
        <v>0.97146269535803564</v>
      </c>
      <c r="AD774" s="10">
        <f t="shared" si="154"/>
        <v>0.99990289565166734</v>
      </c>
    </row>
    <row r="775" spans="1:30" s="10" customFormat="1" x14ac:dyDescent="0.2">
      <c r="A775" s="10" t="s">
        <v>174</v>
      </c>
      <c r="B775" s="15" t="s">
        <v>168</v>
      </c>
      <c r="C775" s="10" t="s">
        <v>42</v>
      </c>
      <c r="D775" s="10" t="s">
        <v>38</v>
      </c>
      <c r="E775" s="10" t="s">
        <v>34</v>
      </c>
      <c r="F775" s="10" t="str">
        <f>CONCATENATE(E775," ",B775," ",C775," ", D775)</f>
        <v>BMAC 01-102 2D ctrl</v>
      </c>
      <c r="G775" s="10">
        <f t="shared" ref="G775:AD775" si="155">(G183*0.2)/(AVERAGE(G$182:G$184)*0.2)</f>
        <v>0.96457765667574913</v>
      </c>
      <c r="H775" s="10">
        <f t="shared" si="155"/>
        <v>0.78217821782178232</v>
      </c>
      <c r="I775" s="10">
        <f t="shared" si="155"/>
        <v>1</v>
      </c>
      <c r="J775" s="10">
        <f t="shared" si="155"/>
        <v>0.96527873841471845</v>
      </c>
      <c r="K775" s="10">
        <f t="shared" si="155"/>
        <v>0.87981729945760778</v>
      </c>
      <c r="L775" s="10">
        <f t="shared" si="155"/>
        <v>0.93787177792465304</v>
      </c>
      <c r="M775" s="10">
        <f t="shared" si="155"/>
        <v>1</v>
      </c>
      <c r="N775" s="10">
        <f t="shared" si="155"/>
        <v>0.99245239201114732</v>
      </c>
      <c r="O775" s="10">
        <f t="shared" si="155"/>
        <v>0.96516730663741068</v>
      </c>
      <c r="P775" s="10">
        <f t="shared" si="155"/>
        <v>1.0249138616485554</v>
      </c>
      <c r="Q775" s="10">
        <f t="shared" si="155"/>
        <v>1.0269051108261587</v>
      </c>
      <c r="R775" s="10">
        <f t="shared" si="155"/>
        <v>1.1884395709574389</v>
      </c>
      <c r="S775" s="10">
        <f t="shared" si="155"/>
        <v>1.0631136044880785</v>
      </c>
      <c r="T775" s="10">
        <f t="shared" si="155"/>
        <v>1.0078635717669351</v>
      </c>
      <c r="U775" s="10">
        <f t="shared" si="155"/>
        <v>0.92874692874692866</v>
      </c>
      <c r="V775" s="10">
        <f t="shared" si="155"/>
        <v>1.0022941134672581</v>
      </c>
      <c r="W775" s="10">
        <f t="shared" si="155"/>
        <v>1.0000038664975719</v>
      </c>
      <c r="X775" s="10">
        <f t="shared" si="155"/>
        <v>0.94818764089168761</v>
      </c>
      <c r="Y775" s="10">
        <f t="shared" si="155"/>
        <v>1.0220903308226652</v>
      </c>
      <c r="Z775" s="10">
        <f t="shared" si="155"/>
        <v>1</v>
      </c>
      <c r="AA775" s="10">
        <f t="shared" si="155"/>
        <v>1.0018880712625873</v>
      </c>
      <c r="AB775" s="10">
        <f t="shared" si="155"/>
        <v>0.99223825480407579</v>
      </c>
      <c r="AC775" s="10">
        <f t="shared" si="155"/>
        <v>0.99752543080000178</v>
      </c>
      <c r="AD775" s="10">
        <f t="shared" si="155"/>
        <v>0.96395486589889479</v>
      </c>
    </row>
    <row r="776" spans="1:30" s="10" customFormat="1" x14ac:dyDescent="0.2">
      <c r="A776" s="10" t="s">
        <v>174</v>
      </c>
      <c r="B776" s="15" t="s">
        <v>168</v>
      </c>
      <c r="C776" s="10" t="s">
        <v>42</v>
      </c>
      <c r="D776" s="10" t="s">
        <v>38</v>
      </c>
      <c r="E776" s="10" t="s">
        <v>34</v>
      </c>
      <c r="F776" s="10" t="str">
        <f>CONCATENATE(E776," ",B776," ",C776," ", D776)</f>
        <v>BMAC 01-102 2D ctrl</v>
      </c>
      <c r="G776" s="10">
        <f t="shared" ref="G776:AD776" si="156">(G184*0.2)/(AVERAGE(G$182:G$184)*0.2)</f>
        <v>1.0177111716621252</v>
      </c>
      <c r="H776" s="10">
        <f t="shared" si="156"/>
        <v>0.99752475247524752</v>
      </c>
      <c r="I776" s="10">
        <f t="shared" si="156"/>
        <v>1</v>
      </c>
      <c r="J776" s="10">
        <f t="shared" si="156"/>
        <v>1.048692765251072</v>
      </c>
      <c r="K776" s="10">
        <f t="shared" si="156"/>
        <v>1.1236083357122466</v>
      </c>
      <c r="L776" s="10">
        <f t="shared" si="156"/>
        <v>1.0925313945803039</v>
      </c>
      <c r="M776" s="10">
        <f t="shared" si="156"/>
        <v>1</v>
      </c>
      <c r="N776" s="10">
        <f t="shared" si="156"/>
        <v>1.0777984208081748</v>
      </c>
      <c r="O776" s="10">
        <f t="shared" si="156"/>
        <v>0.95693911135490928</v>
      </c>
      <c r="P776" s="10">
        <f t="shared" si="156"/>
        <v>1.0249138616485554</v>
      </c>
      <c r="Q776" s="10">
        <f t="shared" si="156"/>
        <v>0.94618977834768259</v>
      </c>
      <c r="R776" s="10">
        <f t="shared" si="156"/>
        <v>0.80663954806962046</v>
      </c>
      <c r="S776" s="10">
        <f t="shared" si="156"/>
        <v>0.87377279102384298</v>
      </c>
      <c r="T776" s="10">
        <f t="shared" si="156"/>
        <v>1.0078635717669351</v>
      </c>
      <c r="U776" s="10">
        <f t="shared" si="156"/>
        <v>0.92874692874692866</v>
      </c>
      <c r="V776" s="10">
        <f t="shared" si="156"/>
        <v>0.96738501517566211</v>
      </c>
      <c r="W776" s="10">
        <f t="shared" si="156"/>
        <v>0.98457654118593207</v>
      </c>
      <c r="X776" s="10">
        <f t="shared" si="156"/>
        <v>1.0001968010877731</v>
      </c>
      <c r="Y776" s="10">
        <f t="shared" si="156"/>
        <v>0.88691347510180185</v>
      </c>
      <c r="Z776" s="10">
        <f t="shared" si="156"/>
        <v>1</v>
      </c>
      <c r="AA776" s="10">
        <f t="shared" si="156"/>
        <v>0.95497676219984517</v>
      </c>
      <c r="AB776" s="10">
        <f t="shared" si="156"/>
        <v>0.98444231689803707</v>
      </c>
      <c r="AC776" s="10">
        <f t="shared" si="156"/>
        <v>1.0310118738419631</v>
      </c>
      <c r="AD776" s="10">
        <f t="shared" si="156"/>
        <v>1.0361422384494379</v>
      </c>
    </row>
    <row r="777" spans="1:30" s="16" customFormat="1" x14ac:dyDescent="0.2">
      <c r="B777" s="17"/>
      <c r="C777" s="16" t="s">
        <v>42</v>
      </c>
      <c r="D777" s="16" t="s">
        <v>38</v>
      </c>
      <c r="E777" s="16" t="s">
        <v>34</v>
      </c>
    </row>
    <row r="778" spans="1:30" s="10" customFormat="1" x14ac:dyDescent="0.2">
      <c r="A778" s="10" t="s">
        <v>177</v>
      </c>
      <c r="B778" s="15" t="s">
        <v>178</v>
      </c>
      <c r="C778" s="10" t="s">
        <v>32</v>
      </c>
      <c r="D778" s="10" t="s">
        <v>33</v>
      </c>
      <c r="E778" s="10" t="s">
        <v>34</v>
      </c>
      <c r="F778" s="10" t="str">
        <f>CONCATENATE(E778," ",B778," ",C778," ", D778)</f>
        <v>BMAC 02-038 on-chip simSF</v>
      </c>
      <c r="G778" s="10">
        <f t="shared" ref="G778:AD778" si="157">(G188*1.44)/(AVERAGE(G$200:G$202)*0.2)</f>
        <v>6.7106796116504865</v>
      </c>
      <c r="H778" s="10">
        <f t="shared" si="157"/>
        <v>1.2292682926829268</v>
      </c>
      <c r="I778" s="10">
        <f t="shared" si="157"/>
        <v>6.9336856010568031</v>
      </c>
      <c r="J778" s="10">
        <f t="shared" si="157"/>
        <v>8.9698972395728358</v>
      </c>
      <c r="K778" s="10">
        <f t="shared" si="157"/>
        <v>1.0801899068049936</v>
      </c>
      <c r="L778" s="10">
        <f t="shared" si="157"/>
        <v>4.7010309278350508</v>
      </c>
      <c r="M778" s="10">
        <f t="shared" si="157"/>
        <v>5.8733205374280226</v>
      </c>
      <c r="N778" s="10">
        <f t="shared" si="157"/>
        <v>15.092859331903155</v>
      </c>
      <c r="O778" s="10">
        <f t="shared" si="157"/>
        <v>4.3815789473684212</v>
      </c>
      <c r="P778" s="10">
        <f t="shared" si="157"/>
        <v>4.7182364729458923</v>
      </c>
      <c r="Q778" s="10">
        <f t="shared" si="157"/>
        <v>7.0123656264251739</v>
      </c>
      <c r="R778" s="10">
        <f t="shared" si="157"/>
        <v>2.1076914557838196</v>
      </c>
      <c r="S778" s="10">
        <f t="shared" si="157"/>
        <v>8.5726833552920514</v>
      </c>
      <c r="T778" s="10">
        <f t="shared" si="157"/>
        <v>6.8626108771615453</v>
      </c>
      <c r="U778" s="10">
        <f t="shared" si="157"/>
        <v>3.9653136531365307</v>
      </c>
      <c r="V778" s="10">
        <f t="shared" si="157"/>
        <v>13.258487296512335</v>
      </c>
      <c r="W778" s="10">
        <f t="shared" si="157"/>
        <v>6.6066194871242896</v>
      </c>
      <c r="X778" s="10">
        <f t="shared" si="157"/>
        <v>17.144605045911419</v>
      </c>
      <c r="Y778" s="10">
        <f t="shared" si="157"/>
        <v>4.7262545559873521</v>
      </c>
      <c r="Z778" s="10">
        <f t="shared" si="157"/>
        <v>5.9206676916318903</v>
      </c>
      <c r="AA778" s="10">
        <f t="shared" si="157"/>
        <v>6.661266002125183</v>
      </c>
      <c r="AB778" s="10">
        <f t="shared" si="157"/>
        <v>7.9640753424657538</v>
      </c>
      <c r="AC778" s="10">
        <f t="shared" si="157"/>
        <v>6.5914296824368108</v>
      </c>
      <c r="AD778" s="10">
        <f t="shared" si="157"/>
        <v>7.5358996633727866</v>
      </c>
    </row>
    <row r="779" spans="1:30" s="10" customFormat="1" x14ac:dyDescent="0.2">
      <c r="A779" s="10" t="s">
        <v>179</v>
      </c>
      <c r="B779" s="15" t="s">
        <v>178</v>
      </c>
      <c r="C779" s="10" t="s">
        <v>32</v>
      </c>
      <c r="D779" s="10" t="s">
        <v>33</v>
      </c>
      <c r="E779" s="10" t="s">
        <v>34</v>
      </c>
      <c r="F779" s="10" t="str">
        <f>CONCATENATE(E779," ",B779," ",C779," ", D779)</f>
        <v>BMAC 02-038 on-chip simSF</v>
      </c>
      <c r="G779" s="10">
        <f t="shared" ref="G779:AD779" si="158">(G189*1.44)/(AVERAGE(G$200:G$202)*0.2)</f>
        <v>6.3511789181692109</v>
      </c>
      <c r="H779" s="10">
        <f t="shared" si="158"/>
        <v>1.6195121951219511</v>
      </c>
      <c r="I779" s="10">
        <f t="shared" si="158"/>
        <v>6.1632760898282699</v>
      </c>
      <c r="J779" s="10">
        <f t="shared" si="158"/>
        <v>9.3311303646987689</v>
      </c>
      <c r="K779" s="10">
        <f t="shared" si="158"/>
        <v>6.0010550378055201E-2</v>
      </c>
      <c r="L779" s="10">
        <f t="shared" si="158"/>
        <v>4.7010309278350508</v>
      </c>
      <c r="M779" s="10">
        <f t="shared" si="158"/>
        <v>6.8545105566218805</v>
      </c>
      <c r="N779" s="10">
        <f t="shared" si="158"/>
        <v>14.331596690162424</v>
      </c>
      <c r="O779" s="10">
        <f t="shared" si="158"/>
        <v>3.3157894736842106</v>
      </c>
      <c r="P779" s="10">
        <f t="shared" si="158"/>
        <v>4.7182364729458923</v>
      </c>
      <c r="Q779" s="10">
        <f t="shared" si="158"/>
        <v>7.0123656264251739</v>
      </c>
      <c r="R779" s="10">
        <f t="shared" si="158"/>
        <v>0.60441884932720524</v>
      </c>
      <c r="S779" s="10">
        <f t="shared" si="158"/>
        <v>7.619850680720246</v>
      </c>
      <c r="T779" s="10">
        <f t="shared" si="158"/>
        <v>6.8626108771615453</v>
      </c>
      <c r="U779" s="10">
        <f t="shared" si="158"/>
        <v>3.9653136531365307</v>
      </c>
      <c r="V779" s="10">
        <f t="shared" si="158"/>
        <v>16.096453762233665</v>
      </c>
      <c r="W779" s="10">
        <f t="shared" si="158"/>
        <v>4.7350805909103135</v>
      </c>
      <c r="X779" s="10">
        <f t="shared" si="158"/>
        <v>14.78426556208904</v>
      </c>
      <c r="Y779" s="10">
        <f t="shared" si="158"/>
        <v>4.3143691616983268</v>
      </c>
      <c r="Z779" s="10">
        <f t="shared" si="158"/>
        <v>4.4943940259169777</v>
      </c>
      <c r="AA779" s="10">
        <f t="shared" si="158"/>
        <v>5.910408338814956</v>
      </c>
      <c r="AB779" s="10">
        <f t="shared" si="158"/>
        <v>7.1429794520547949</v>
      </c>
      <c r="AC779" s="10">
        <f t="shared" si="158"/>
        <v>6.2190641607258579</v>
      </c>
      <c r="AD779" s="10">
        <f t="shared" si="158"/>
        <v>6.7366597893365192</v>
      </c>
    </row>
    <row r="780" spans="1:30" s="10" customFormat="1" x14ac:dyDescent="0.2">
      <c r="A780" s="10" t="s">
        <v>180</v>
      </c>
      <c r="B780" s="15" t="s">
        <v>178</v>
      </c>
      <c r="C780" s="10" t="s">
        <v>32</v>
      </c>
      <c r="D780" s="10" t="s">
        <v>33</v>
      </c>
      <c r="E780" s="10" t="s">
        <v>34</v>
      </c>
      <c r="F780" s="10" t="str">
        <f>CONCATENATE(E780," ",B780," ",C780," ", D780)</f>
        <v>BMAC 02-038 on-chip simSF</v>
      </c>
      <c r="G780" s="10">
        <f t="shared" ref="G780:AD780" si="159">(G190*1.44)/(AVERAGE(G$200:G$202)*0.2)</f>
        <v>7.2798890429958405</v>
      </c>
      <c r="H780" s="10">
        <f t="shared" si="159"/>
        <v>1.6195121951219511</v>
      </c>
      <c r="I780" s="10">
        <f t="shared" si="159"/>
        <v>7.7040951122853363</v>
      </c>
      <c r="J780" s="10">
        <f t="shared" si="159"/>
        <v>8.8502115655853295</v>
      </c>
      <c r="K780" s="10">
        <f t="shared" si="159"/>
        <v>8.6643080710392102</v>
      </c>
      <c r="L780" s="10">
        <f t="shared" si="159"/>
        <v>4.7010309278350508</v>
      </c>
      <c r="M780" s="10">
        <f t="shared" si="159"/>
        <v>5.8733205374280226</v>
      </c>
      <c r="N780" s="10">
        <f t="shared" si="159"/>
        <v>17.462703034017771</v>
      </c>
      <c r="O780" s="10">
        <f t="shared" si="159"/>
        <v>4.3815789473684212</v>
      </c>
      <c r="P780" s="10">
        <f t="shared" si="159"/>
        <v>5.7385628399656454</v>
      </c>
      <c r="Q780" s="10">
        <f t="shared" si="159"/>
        <v>7.0123656264251739</v>
      </c>
      <c r="R780" s="10">
        <f t="shared" si="159"/>
        <v>4.4719419679937982</v>
      </c>
      <c r="S780" s="10">
        <f t="shared" si="159"/>
        <v>11.274132630654369</v>
      </c>
      <c r="T780" s="10">
        <f t="shared" si="159"/>
        <v>7.1741958605859706</v>
      </c>
      <c r="U780" s="10">
        <f t="shared" si="159"/>
        <v>5.0214022140221406</v>
      </c>
      <c r="V780" s="10">
        <f t="shared" si="159"/>
        <v>17.300173284846114</v>
      </c>
      <c r="W780" s="10">
        <f t="shared" si="159"/>
        <v>5.4465705136829632</v>
      </c>
      <c r="X780" s="10">
        <f t="shared" si="159"/>
        <v>32.03429597659531</v>
      </c>
      <c r="Y780" s="10">
        <f t="shared" si="159"/>
        <v>4.9353254966327933</v>
      </c>
      <c r="Z780" s="10">
        <f t="shared" si="159"/>
        <v>10.821348561388094</v>
      </c>
      <c r="AA780" s="10">
        <f t="shared" si="159"/>
        <v>6.567272175277032</v>
      </c>
      <c r="AB780" s="10">
        <f t="shared" si="159"/>
        <v>7.1083047945205484</v>
      </c>
      <c r="AC780" s="10">
        <f t="shared" si="159"/>
        <v>6.3625508749189876</v>
      </c>
      <c r="AD780" s="10">
        <f t="shared" si="159"/>
        <v>7.3338907590400693</v>
      </c>
    </row>
    <row r="781" spans="1:30" s="10" customFormat="1" x14ac:dyDescent="0.2">
      <c r="B781" s="15"/>
      <c r="C781" s="10" t="s">
        <v>32</v>
      </c>
      <c r="D781" s="10" t="s">
        <v>33</v>
      </c>
      <c r="E781" s="10" t="s">
        <v>34</v>
      </c>
    </row>
    <row r="782" spans="1:30" s="10" customFormat="1" x14ac:dyDescent="0.2">
      <c r="A782" s="10" t="s">
        <v>181</v>
      </c>
      <c r="B782" s="15" t="s">
        <v>178</v>
      </c>
      <c r="C782" s="10" t="s">
        <v>32</v>
      </c>
      <c r="D782" s="10" t="s">
        <v>38</v>
      </c>
      <c r="E782" s="10" t="s">
        <v>34</v>
      </c>
      <c r="F782" s="10" t="str">
        <f>CONCATENATE(E782," ",B782," ",C782," ", D782)</f>
        <v>BMAC 02-038 on-chip ctrl</v>
      </c>
      <c r="G782" s="10">
        <f t="shared" ref="G782:AD782" si="160">(G192*1.44)/(AVERAGE(G$200:G$202)*0.2)</f>
        <v>5.6321775312066578</v>
      </c>
      <c r="H782" s="10">
        <f t="shared" si="160"/>
        <v>1.424390243902439</v>
      </c>
      <c r="I782" s="10">
        <f t="shared" si="160"/>
        <v>5.4499339498018493</v>
      </c>
      <c r="J782" s="10">
        <f t="shared" si="160"/>
        <v>7.9014305863389067</v>
      </c>
      <c r="K782" s="10">
        <f t="shared" si="160"/>
        <v>0.71632846843678544</v>
      </c>
      <c r="L782" s="10">
        <f t="shared" si="160"/>
        <v>4.317525773195876</v>
      </c>
      <c r="M782" s="10">
        <f t="shared" si="160"/>
        <v>5.8733205374280226</v>
      </c>
      <c r="N782" s="10">
        <f t="shared" si="160"/>
        <v>4.9448973337419537E-2</v>
      </c>
      <c r="O782" s="10">
        <f t="shared" si="160"/>
        <v>3.1657894736842103</v>
      </c>
      <c r="P782" s="10">
        <f t="shared" si="160"/>
        <v>4.7182364729458923</v>
      </c>
      <c r="Q782" s="10">
        <f t="shared" si="160"/>
        <v>6.4611896540491234</v>
      </c>
      <c r="R782" s="10">
        <f t="shared" si="160"/>
        <v>3.7495099396422837</v>
      </c>
      <c r="S782" s="10">
        <f t="shared" si="160"/>
        <v>8.8888888888888892E-2</v>
      </c>
      <c r="T782" s="10">
        <f t="shared" si="160"/>
        <v>6.7019801093092033</v>
      </c>
      <c r="U782" s="10">
        <f t="shared" si="160"/>
        <v>6.1771217712177116</v>
      </c>
      <c r="V782" s="10">
        <f t="shared" si="160"/>
        <v>17.704341883679493</v>
      </c>
      <c r="W782" s="10">
        <f t="shared" si="160"/>
        <v>5.0479240104404912</v>
      </c>
      <c r="X782" s="10">
        <f t="shared" si="160"/>
        <v>5.5265417258059841</v>
      </c>
      <c r="Y782" s="10">
        <f t="shared" si="160"/>
        <v>4.5192691110091969</v>
      </c>
      <c r="Z782" s="10">
        <f t="shared" si="160"/>
        <v>5.9206676916318903</v>
      </c>
      <c r="AA782" s="10">
        <f t="shared" si="160"/>
        <v>5.6900419976724175</v>
      </c>
      <c r="AB782" s="10">
        <f t="shared" si="160"/>
        <v>5.1013356164383561</v>
      </c>
      <c r="AC782" s="10">
        <f t="shared" si="160"/>
        <v>5.2891302657161372</v>
      </c>
      <c r="AD782" s="10">
        <f t="shared" si="160"/>
        <v>6.9339776305787817</v>
      </c>
    </row>
    <row r="783" spans="1:30" s="10" customFormat="1" x14ac:dyDescent="0.2">
      <c r="A783" s="10" t="s">
        <v>182</v>
      </c>
      <c r="B783" s="15" t="s">
        <v>178</v>
      </c>
      <c r="C783" s="10" t="s">
        <v>32</v>
      </c>
      <c r="D783" s="10" t="s">
        <v>38</v>
      </c>
      <c r="E783" s="10" t="s">
        <v>34</v>
      </c>
      <c r="F783" s="10" t="str">
        <f>CONCATENATE(E783," ",B783," ",C783," ", D783)</f>
        <v>BMAC 02-038 on-chip ctrl</v>
      </c>
      <c r="G783" s="10">
        <f t="shared" ref="G783:AD783" si="161">(G193*1.44)/(AVERAGE(G$200:G$202)*0.2)</f>
        <v>5.6321775312066578</v>
      </c>
      <c r="H783" s="10">
        <f t="shared" si="161"/>
        <v>1.2292682926829268</v>
      </c>
      <c r="I783" s="10">
        <f t="shared" si="161"/>
        <v>4.0517833553500653</v>
      </c>
      <c r="J783" s="10">
        <f t="shared" si="161"/>
        <v>5.3902075357646568</v>
      </c>
      <c r="K783" s="10">
        <f t="shared" si="161"/>
        <v>0.43602602426586939</v>
      </c>
      <c r="L783" s="10">
        <f t="shared" si="161"/>
        <v>4.1319587628865975</v>
      </c>
      <c r="M783" s="10">
        <f t="shared" si="161"/>
        <v>5.8733205374280226</v>
      </c>
      <c r="N783" s="10">
        <f t="shared" si="161"/>
        <v>4.4947594238430887E-2</v>
      </c>
      <c r="O783" s="10">
        <f t="shared" si="161"/>
        <v>3.3157894736842106</v>
      </c>
      <c r="P783" s="10">
        <f t="shared" si="161"/>
        <v>3.7782994560549676</v>
      </c>
      <c r="Q783" s="10">
        <f t="shared" si="161"/>
        <v>5.9226790018893736</v>
      </c>
      <c r="R783" s="10">
        <f t="shared" si="161"/>
        <v>0.60441884932720524</v>
      </c>
      <c r="S783" s="10">
        <f t="shared" si="161"/>
        <v>6.9916556873078614E-2</v>
      </c>
      <c r="T783" s="10">
        <f t="shared" si="161"/>
        <v>6.3710420213242553</v>
      </c>
      <c r="U783" s="10">
        <f t="shared" si="161"/>
        <v>5.0214022140221406</v>
      </c>
      <c r="V783" s="10">
        <f t="shared" si="161"/>
        <v>16.474263539403996</v>
      </c>
      <c r="W783" s="10">
        <f t="shared" si="161"/>
        <v>4.0652934370206921</v>
      </c>
      <c r="X783" s="10">
        <f t="shared" si="161"/>
        <v>5.5265417258059841</v>
      </c>
      <c r="Y783" s="10">
        <f t="shared" si="161"/>
        <v>4.2127012479181243</v>
      </c>
      <c r="Z783" s="10">
        <f t="shared" si="161"/>
        <v>4.4943940259169777</v>
      </c>
      <c r="AA783" s="10">
        <f t="shared" si="161"/>
        <v>5.2911147093052664</v>
      </c>
      <c r="AB783" s="10">
        <f t="shared" si="161"/>
        <v>4.2612842465753422</v>
      </c>
      <c r="AC783" s="10">
        <f t="shared" si="161"/>
        <v>4.7859468567725205</v>
      </c>
      <c r="AD783" s="10">
        <f t="shared" si="161"/>
        <v>6.3461287870561405</v>
      </c>
    </row>
    <row r="784" spans="1:30" s="10" customFormat="1" x14ac:dyDescent="0.2">
      <c r="B784" s="15"/>
      <c r="C784" s="10" t="s">
        <v>32</v>
      </c>
      <c r="D784" s="10" t="s">
        <v>38</v>
      </c>
      <c r="E784" s="10" t="s">
        <v>34</v>
      </c>
    </row>
    <row r="785" spans="1:30" s="10" customFormat="1" x14ac:dyDescent="0.2">
      <c r="B785" s="15"/>
      <c r="C785" s="10" t="s">
        <v>32</v>
      </c>
      <c r="D785" s="10" t="s">
        <v>38</v>
      </c>
      <c r="E785" s="10" t="s">
        <v>34</v>
      </c>
    </row>
    <row r="786" spans="1:30" s="10" customFormat="1" x14ac:dyDescent="0.2">
      <c r="A786" s="10" t="s">
        <v>183</v>
      </c>
      <c r="B786" s="15" t="s">
        <v>178</v>
      </c>
      <c r="C786" s="10" t="s">
        <v>42</v>
      </c>
      <c r="D786" s="10" t="s">
        <v>33</v>
      </c>
      <c r="E786" s="10" t="s">
        <v>34</v>
      </c>
      <c r="F786" s="10" t="str">
        <f>CONCATENATE(E786," ",B786," ",C786," ", D786)</f>
        <v>BMAC 02-038 2D simSF</v>
      </c>
      <c r="G786" s="10">
        <f t="shared" ref="G786:AD786" si="162">(G196*0.2)/(AVERAGE(G$200:G$202)*0.2)</f>
        <v>0.93203883495145667</v>
      </c>
      <c r="H786" s="10">
        <f t="shared" si="162"/>
        <v>1.2953929539295395</v>
      </c>
      <c r="I786" s="10">
        <f t="shared" si="162"/>
        <v>1.07001321003963</v>
      </c>
      <c r="J786" s="10">
        <f t="shared" si="162"/>
        <v>1.2959903284303846</v>
      </c>
      <c r="K786" s="10">
        <f t="shared" si="162"/>
        <v>1.0880604888341832</v>
      </c>
      <c r="L786" s="10">
        <f t="shared" si="162"/>
        <v>0.91924398625429549</v>
      </c>
      <c r="M786" s="10">
        <f t="shared" si="162"/>
        <v>0.95201535508637236</v>
      </c>
      <c r="N786" s="10">
        <f t="shared" si="162"/>
        <v>1.1832669322709164</v>
      </c>
      <c r="O786" s="10">
        <f t="shared" si="162"/>
        <v>0.88596491228070184</v>
      </c>
      <c r="P786" s="10">
        <f t="shared" si="162"/>
        <v>1.1070712854279992</v>
      </c>
      <c r="Q786" s="10">
        <f t="shared" si="162"/>
        <v>1.0521206593263404</v>
      </c>
      <c r="R786" s="10">
        <f t="shared" si="162"/>
        <v>0.71557118334348513</v>
      </c>
      <c r="S786" s="10">
        <f t="shared" si="162"/>
        <v>1.2098277460596303</v>
      </c>
      <c r="T786" s="10">
        <f t="shared" si="162"/>
        <v>1.0386166114147481</v>
      </c>
      <c r="U786" s="10">
        <f t="shared" si="162"/>
        <v>0.85793357933579351</v>
      </c>
      <c r="V786" s="10">
        <f t="shared" si="162"/>
        <v>1.1526615087984768</v>
      </c>
      <c r="W786" s="10">
        <f t="shared" si="162"/>
        <v>1.1372198154077979</v>
      </c>
      <c r="X786" s="10">
        <f t="shared" si="162"/>
        <v>1.0132810010717492</v>
      </c>
      <c r="Y786" s="10">
        <f t="shared" si="162"/>
        <v>0.95809698520360143</v>
      </c>
      <c r="Z786" s="10">
        <f t="shared" si="162"/>
        <v>1.2637821216780145</v>
      </c>
      <c r="AA786" s="10">
        <f t="shared" si="162"/>
        <v>1.0072800182158577</v>
      </c>
      <c r="AB786" s="10">
        <f t="shared" si="162"/>
        <v>1.0110873287671236</v>
      </c>
      <c r="AC786" s="10">
        <f t="shared" si="162"/>
        <v>1.0868438107582632</v>
      </c>
      <c r="AD786" s="10">
        <f t="shared" si="162"/>
        <v>1.0749131284612881</v>
      </c>
    </row>
    <row r="787" spans="1:30" s="10" customFormat="1" x14ac:dyDescent="0.2">
      <c r="A787" s="10" t="s">
        <v>183</v>
      </c>
      <c r="B787" s="15" t="s">
        <v>178</v>
      </c>
      <c r="C787" s="10" t="s">
        <v>42</v>
      </c>
      <c r="D787" s="10" t="s">
        <v>33</v>
      </c>
      <c r="E787" s="10" t="s">
        <v>34</v>
      </c>
      <c r="F787" s="10" t="str">
        <f>CONCATENATE(E787," ",B787," ",C787," ", D787)</f>
        <v>BMAC 02-038 2D simSF</v>
      </c>
      <c r="G787" s="10">
        <f t="shared" ref="G787:AD787" si="163">(G197*0.2)/(AVERAGE(G$200:G$202)*0.2)</f>
        <v>0.93203883495145667</v>
      </c>
      <c r="H787" s="10">
        <f t="shared" si="163"/>
        <v>1.5447154471544717</v>
      </c>
      <c r="I787" s="10">
        <f t="shared" si="163"/>
        <v>0.96301188903566715</v>
      </c>
      <c r="J787" s="10">
        <f t="shared" si="163"/>
        <v>1.6529316945395927</v>
      </c>
      <c r="K787" s="10">
        <f t="shared" si="163"/>
        <v>0.90912607701775972</v>
      </c>
      <c r="L787" s="10">
        <f t="shared" si="163"/>
        <v>1.027491408934708</v>
      </c>
      <c r="M787" s="10">
        <f t="shared" si="163"/>
        <v>0.95201535508637236</v>
      </c>
      <c r="N787" s="10">
        <f t="shared" si="163"/>
        <v>1.1483297578915108</v>
      </c>
      <c r="O787" s="10">
        <f t="shared" si="163"/>
        <v>0.96600877192982482</v>
      </c>
      <c r="P787" s="10">
        <f t="shared" si="163"/>
        <v>1.1070712854279992</v>
      </c>
      <c r="Q787" s="10">
        <f t="shared" si="163"/>
        <v>1.0521206593263404</v>
      </c>
      <c r="R787" s="10">
        <f t="shared" si="163"/>
        <v>1.0542665706849768</v>
      </c>
      <c r="S787" s="10">
        <f t="shared" si="163"/>
        <v>1.1030595813204511</v>
      </c>
      <c r="T787" s="10">
        <f t="shared" si="163"/>
        <v>0.99641609174805157</v>
      </c>
      <c r="U787" s="10">
        <f t="shared" si="163"/>
        <v>0.69741697416974169</v>
      </c>
      <c r="V787" s="10">
        <f t="shared" si="163"/>
        <v>1.1034095623947477</v>
      </c>
      <c r="W787" s="10">
        <f t="shared" si="163"/>
        <v>1.0423674084438823</v>
      </c>
      <c r="X787" s="10">
        <f t="shared" si="163"/>
        <v>0.93316050169452258</v>
      </c>
      <c r="Y787" s="10">
        <f t="shared" si="163"/>
        <v>0.8959665934490334</v>
      </c>
      <c r="Z787" s="10">
        <f t="shared" si="163"/>
        <v>1.0364594772677356</v>
      </c>
      <c r="AA787" s="10">
        <f t="shared" si="163"/>
        <v>0.98557278753225719</v>
      </c>
      <c r="AB787" s="10">
        <f t="shared" si="163"/>
        <v>0.97300941780821926</v>
      </c>
      <c r="AC787" s="10">
        <f t="shared" si="163"/>
        <v>1.0654569021386908</v>
      </c>
      <c r="AD787" s="10">
        <f t="shared" si="163"/>
        <v>0.99070203062221751</v>
      </c>
    </row>
    <row r="788" spans="1:30" s="10" customFormat="1" x14ac:dyDescent="0.2">
      <c r="A788" s="10" t="s">
        <v>183</v>
      </c>
      <c r="B788" s="15" t="s">
        <v>178</v>
      </c>
      <c r="C788" s="10" t="s">
        <v>42</v>
      </c>
      <c r="D788" s="10" t="s">
        <v>33</v>
      </c>
      <c r="E788" s="10" t="s">
        <v>34</v>
      </c>
      <c r="F788" s="10" t="str">
        <f>CONCATENATE(E788," ",B788," ",C788," ", D788)</f>
        <v>BMAC 02-038 2D simSF</v>
      </c>
      <c r="G788" s="10">
        <f t="shared" ref="G788:AD788" si="164">(G198*0.2)/(AVERAGE(G$200:G$202)*0.2)</f>
        <v>0.90707350901525685</v>
      </c>
      <c r="H788" s="10">
        <f t="shared" si="164"/>
        <v>1.6693766937669379</v>
      </c>
      <c r="I788" s="10">
        <f t="shared" si="164"/>
        <v>0.96301188903566715</v>
      </c>
      <c r="J788" s="10">
        <f t="shared" si="164"/>
        <v>1.0321378198670157</v>
      </c>
      <c r="K788" s="10">
        <f t="shared" si="164"/>
        <v>0.97432741339897988</v>
      </c>
      <c r="L788" s="10">
        <f t="shared" si="164"/>
        <v>1</v>
      </c>
      <c r="M788" s="10">
        <f t="shared" si="164"/>
        <v>0.95201535508637236</v>
      </c>
      <c r="N788" s="10">
        <f t="shared" si="164"/>
        <v>1.029727244866687</v>
      </c>
      <c r="O788" s="10">
        <f t="shared" si="164"/>
        <v>0.98903508771929838</v>
      </c>
      <c r="P788" s="10">
        <f t="shared" si="164"/>
        <v>1.1070712854279992</v>
      </c>
      <c r="Q788" s="10">
        <f t="shared" si="164"/>
        <v>0.97393967033682971</v>
      </c>
      <c r="R788" s="10">
        <f t="shared" si="164"/>
        <v>0.71557118334348513</v>
      </c>
      <c r="S788" s="10">
        <f t="shared" si="164"/>
        <v>0.99497389352461829</v>
      </c>
      <c r="T788" s="10">
        <f t="shared" si="164"/>
        <v>0.97491264223635909</v>
      </c>
      <c r="U788" s="10">
        <f t="shared" si="164"/>
        <v>0.55073800738007384</v>
      </c>
      <c r="V788" s="10">
        <f t="shared" si="164"/>
        <v>1.0489834769238278</v>
      </c>
      <c r="W788" s="10">
        <f t="shared" si="164"/>
        <v>1.0393402039663104</v>
      </c>
      <c r="X788" s="10">
        <f t="shared" si="164"/>
        <v>0.97343799785650142</v>
      </c>
      <c r="Y788" s="10">
        <f t="shared" si="164"/>
        <v>0.92695937628231428</v>
      </c>
      <c r="Z788" s="10">
        <f t="shared" si="164"/>
        <v>1.0364594772677356</v>
      </c>
      <c r="AA788" s="10">
        <f t="shared" si="164"/>
        <v>0.96208192076101795</v>
      </c>
      <c r="AB788" s="10">
        <f t="shared" si="164"/>
        <v>0.99208047945205491</v>
      </c>
      <c r="AC788" s="10">
        <f t="shared" si="164"/>
        <v>1.0061568373298768</v>
      </c>
      <c r="AD788" s="10">
        <f t="shared" si="164"/>
        <v>0.96305244869149753</v>
      </c>
    </row>
    <row r="789" spans="1:30" s="10" customFormat="1" x14ac:dyDescent="0.2">
      <c r="B789" s="15"/>
      <c r="C789" s="10" t="s">
        <v>42</v>
      </c>
      <c r="D789" s="10" t="s">
        <v>33</v>
      </c>
      <c r="E789" s="10" t="s">
        <v>34</v>
      </c>
    </row>
    <row r="790" spans="1:30" s="10" customFormat="1" x14ac:dyDescent="0.2">
      <c r="A790" s="10" t="s">
        <v>184</v>
      </c>
      <c r="B790" s="15" t="s">
        <v>178</v>
      </c>
      <c r="C790" s="10" t="s">
        <v>42</v>
      </c>
      <c r="D790" s="10" t="s">
        <v>38</v>
      </c>
      <c r="E790" s="10" t="s">
        <v>34</v>
      </c>
      <c r="F790" s="10" t="str">
        <f>CONCATENATE(E790," ",B790," ",C790," ", D790)</f>
        <v>BMAC 02-038 2D ctrl</v>
      </c>
      <c r="G790" s="10">
        <f t="shared" ref="G790:AD790" si="165">(G200*0.2)/(AVERAGE(G$200:G$202)*0.2)</f>
        <v>0.98196948682385587</v>
      </c>
      <c r="H790" s="10">
        <f t="shared" si="165"/>
        <v>1.1327913279132791</v>
      </c>
      <c r="I790" s="10">
        <f t="shared" si="165"/>
        <v>1.0184940554821664</v>
      </c>
      <c r="J790" s="10">
        <f t="shared" si="165"/>
        <v>1.0001007455168245</v>
      </c>
      <c r="K790" s="10">
        <f t="shared" si="165"/>
        <v>1.0226481448918585</v>
      </c>
      <c r="L790" s="10">
        <f t="shared" si="165"/>
        <v>1.0532646048109964</v>
      </c>
      <c r="M790" s="10">
        <f t="shared" si="165"/>
        <v>0.95201535508637236</v>
      </c>
      <c r="N790" s="10">
        <f t="shared" si="165"/>
        <v>1.0159362549800797</v>
      </c>
      <c r="O790" s="10">
        <f t="shared" si="165"/>
        <v>1.0230263157894739</v>
      </c>
      <c r="P790" s="10">
        <f t="shared" si="165"/>
        <v>1.0263383910678501</v>
      </c>
      <c r="Q790" s="10">
        <f t="shared" si="165"/>
        <v>0.97393967033682971</v>
      </c>
      <c r="R790" s="10">
        <f t="shared" si="165"/>
        <v>1.0542665706849768</v>
      </c>
      <c r="S790" s="10">
        <f t="shared" si="165"/>
        <v>0.97955399404674781</v>
      </c>
      <c r="T790" s="10">
        <f t="shared" si="165"/>
        <v>0.99641609174805157</v>
      </c>
      <c r="U790" s="10">
        <f t="shared" si="165"/>
        <v>1.0295202952029521</v>
      </c>
      <c r="V790" s="10">
        <f t="shared" si="165"/>
        <v>1.0432357894223023</v>
      </c>
      <c r="W790" s="10">
        <f t="shared" si="165"/>
        <v>0.9859907703899039</v>
      </c>
      <c r="X790" s="10">
        <f t="shared" si="165"/>
        <v>1.0132810010717492</v>
      </c>
      <c r="Y790" s="10">
        <f t="shared" si="165"/>
        <v>1.0209515073981994</v>
      </c>
      <c r="Z790" s="10">
        <f t="shared" si="165"/>
        <v>1.0364594772677356</v>
      </c>
      <c r="AA790" s="10">
        <f t="shared" si="165"/>
        <v>1.0099554723473156</v>
      </c>
      <c r="AB790" s="10">
        <f t="shared" si="165"/>
        <v>1.0159032534246577</v>
      </c>
      <c r="AC790" s="10">
        <f t="shared" si="165"/>
        <v>1.0012961762799739</v>
      </c>
      <c r="AD790" s="10">
        <f t="shared" si="165"/>
        <v>0.99070203062221751</v>
      </c>
    </row>
    <row r="791" spans="1:30" s="10" customFormat="1" x14ac:dyDescent="0.2">
      <c r="A791" s="10" t="s">
        <v>184</v>
      </c>
      <c r="B791" s="15" t="s">
        <v>178</v>
      </c>
      <c r="C791" s="10" t="s">
        <v>42</v>
      </c>
      <c r="D791" s="10" t="s">
        <v>38</v>
      </c>
      <c r="E791" s="10" t="s">
        <v>34</v>
      </c>
      <c r="F791" s="10" t="str">
        <f>CONCATENATE(E791," ",B791," ",C791," ", D791)</f>
        <v>BMAC 02-038 2D ctrl</v>
      </c>
      <c r="G791" s="10">
        <f t="shared" ref="G791:AD791" si="166">(G201*0.2)/(AVERAGE(G$200:G$202)*0.2)</f>
        <v>0.93203883495145667</v>
      </c>
      <c r="H791" s="10">
        <f t="shared" si="166"/>
        <v>0.97289972899728994</v>
      </c>
      <c r="I791" s="10">
        <f t="shared" si="166"/>
        <v>0.96301188903566715</v>
      </c>
      <c r="J791" s="10">
        <f t="shared" si="166"/>
        <v>0.96776143461615949</v>
      </c>
      <c r="K791" s="10">
        <f t="shared" si="166"/>
        <v>0.7504483910673464</v>
      </c>
      <c r="L791" s="10">
        <f t="shared" si="166"/>
        <v>1</v>
      </c>
      <c r="M791" s="10">
        <f t="shared" si="166"/>
        <v>1.0959692898272553</v>
      </c>
      <c r="N791" s="10">
        <f t="shared" si="166"/>
        <v>1.0186944529574011</v>
      </c>
      <c r="O791" s="10">
        <f t="shared" si="166"/>
        <v>1.0570175438596494</v>
      </c>
      <c r="P791" s="10">
        <f t="shared" si="166"/>
        <v>0.94732321786430007</v>
      </c>
      <c r="Q791" s="10">
        <f t="shared" si="166"/>
        <v>0.97393967033682971</v>
      </c>
      <c r="R791" s="10">
        <f t="shared" si="166"/>
        <v>0.89146685863004593</v>
      </c>
      <c r="S791" s="10">
        <f t="shared" si="166"/>
        <v>1.0280583613916949</v>
      </c>
      <c r="T791" s="10">
        <f t="shared" si="166"/>
        <v>1.0071678165038978</v>
      </c>
      <c r="U791" s="10">
        <f t="shared" si="166"/>
        <v>1.0295202952029521</v>
      </c>
      <c r="V791" s="10">
        <f t="shared" si="166"/>
        <v>0.93688526590681653</v>
      </c>
      <c r="W791" s="10">
        <f t="shared" si="166"/>
        <v>1.0161316363049269</v>
      </c>
      <c r="X791" s="10">
        <f t="shared" si="166"/>
        <v>1.0132810010717492</v>
      </c>
      <c r="Y791" s="10">
        <f t="shared" si="166"/>
        <v>1.0209515073981994</v>
      </c>
      <c r="Z791" s="10">
        <f t="shared" si="166"/>
        <v>0.92708104546452896</v>
      </c>
      <c r="AA791" s="10">
        <f t="shared" si="166"/>
        <v>1.0099554723473156</v>
      </c>
      <c r="AB791" s="10">
        <f t="shared" si="166"/>
        <v>1.0015839041095891</v>
      </c>
      <c r="AC791" s="10">
        <f t="shared" si="166"/>
        <v>0.98671419313026565</v>
      </c>
      <c r="AD791" s="10">
        <f t="shared" si="166"/>
        <v>1.0185959387555652</v>
      </c>
    </row>
    <row r="792" spans="1:30" s="10" customFormat="1" x14ac:dyDescent="0.2">
      <c r="A792" s="10" t="s">
        <v>184</v>
      </c>
      <c r="B792" s="15" t="s">
        <v>178</v>
      </c>
      <c r="C792" s="10" t="s">
        <v>42</v>
      </c>
      <c r="D792" s="10" t="s">
        <v>38</v>
      </c>
      <c r="E792" s="10" t="s">
        <v>34</v>
      </c>
      <c r="F792" s="10" t="str">
        <f>CONCATENATE(E792," ",B792," ",C792," ", D792)</f>
        <v>BMAC 02-038 2D ctrl</v>
      </c>
      <c r="G792" s="10">
        <f t="shared" ref="G792:AD792" si="167">(G202*0.2)/(AVERAGE(G$200:G$202)*0.2)</f>
        <v>1.0859916782246881</v>
      </c>
      <c r="H792" s="10">
        <f t="shared" si="167"/>
        <v>0.89430894308943099</v>
      </c>
      <c r="I792" s="10">
        <f t="shared" si="167"/>
        <v>1.0184940554821664</v>
      </c>
      <c r="J792" s="10">
        <f t="shared" si="167"/>
        <v>1.0321378198670157</v>
      </c>
      <c r="K792" s="10">
        <f t="shared" si="167"/>
        <v>1.2269034640407948</v>
      </c>
      <c r="L792" s="10">
        <f t="shared" si="167"/>
        <v>0.9467353951890034</v>
      </c>
      <c r="M792" s="10">
        <f t="shared" si="167"/>
        <v>0.95201535508637236</v>
      </c>
      <c r="N792" s="10">
        <f t="shared" si="167"/>
        <v>0.96536929206251909</v>
      </c>
      <c r="O792" s="10">
        <f t="shared" si="167"/>
        <v>0.91995614035087736</v>
      </c>
      <c r="P792" s="10">
        <f t="shared" si="167"/>
        <v>1.0263383910678501</v>
      </c>
      <c r="Q792" s="10">
        <f t="shared" si="167"/>
        <v>1.0521206593263404</v>
      </c>
      <c r="R792" s="10">
        <f t="shared" si="167"/>
        <v>1.0542665706849768</v>
      </c>
      <c r="S792" s="10">
        <f t="shared" si="167"/>
        <v>0.99238764456155781</v>
      </c>
      <c r="T792" s="10">
        <f t="shared" si="167"/>
        <v>0.99641609174805157</v>
      </c>
      <c r="U792" s="10">
        <f t="shared" si="167"/>
        <v>0.94095940959409596</v>
      </c>
      <c r="V792" s="10">
        <f t="shared" si="167"/>
        <v>1.0198789446708807</v>
      </c>
      <c r="W792" s="10">
        <f t="shared" si="167"/>
        <v>0.99787759330516912</v>
      </c>
      <c r="X792" s="10">
        <f t="shared" si="167"/>
        <v>0.97343799785650142</v>
      </c>
      <c r="Y792" s="10">
        <f t="shared" si="167"/>
        <v>0.95809698520360143</v>
      </c>
      <c r="Z792" s="10">
        <f t="shared" si="167"/>
        <v>1.0364594772677356</v>
      </c>
      <c r="AA792" s="10">
        <f t="shared" si="167"/>
        <v>0.98008905530536861</v>
      </c>
      <c r="AB792" s="10">
        <f t="shared" si="167"/>
        <v>0.98251284246575354</v>
      </c>
      <c r="AC792" s="10">
        <f t="shared" si="167"/>
        <v>1.0119896305897602</v>
      </c>
      <c r="AD792" s="10">
        <f t="shared" si="167"/>
        <v>0.99070203062221751</v>
      </c>
    </row>
    <row r="793" spans="1:30" s="10" customFormat="1" x14ac:dyDescent="0.2">
      <c r="B793" s="15"/>
      <c r="C793" s="10" t="s">
        <v>42</v>
      </c>
      <c r="D793" s="10" t="s">
        <v>38</v>
      </c>
      <c r="E793" s="10" t="s">
        <v>34</v>
      </c>
    </row>
    <row r="794" spans="1:30" s="13" customFormat="1" x14ac:dyDescent="0.2">
      <c r="A794" s="13" t="s">
        <v>185</v>
      </c>
      <c r="B794" s="14" t="s">
        <v>186</v>
      </c>
      <c r="C794" s="13" t="s">
        <v>32</v>
      </c>
      <c r="D794" s="13" t="s">
        <v>33</v>
      </c>
      <c r="E794" s="13" t="s">
        <v>34</v>
      </c>
      <c r="F794" s="13" t="str">
        <f>CONCATENATE(E794," ",B794," ",C794," ", D794)</f>
        <v>BMAC 02-089 on-chip simSF</v>
      </c>
      <c r="G794" s="13">
        <f t="shared" ref="G794:AD794" si="168">(G204*1.44)/(AVERAGE(G$216:G$218)*0.2)</f>
        <v>7.3136298421807719</v>
      </c>
      <c r="H794" s="13">
        <f t="shared" si="168"/>
        <v>1.4563769293257514</v>
      </c>
      <c r="I794" s="13">
        <f t="shared" si="168"/>
        <v>3.9372151898734171</v>
      </c>
      <c r="J794" s="13">
        <f t="shared" si="168"/>
        <v>9.7523275603163491</v>
      </c>
      <c r="K794" s="13">
        <f t="shared" si="168"/>
        <v>7.1814583898075357</v>
      </c>
      <c r="L794" s="13">
        <f t="shared" si="168"/>
        <v>5.0057142857142845</v>
      </c>
      <c r="M794" s="13">
        <f t="shared" si="168"/>
        <v>6.0786594381468708</v>
      </c>
      <c r="N794" s="13">
        <f t="shared" si="168"/>
        <v>1143.3607645341119</v>
      </c>
      <c r="O794" s="13">
        <f t="shared" si="168"/>
        <v>3.9999999999999991</v>
      </c>
      <c r="P794" s="13">
        <f t="shared" si="168"/>
        <v>3.331578947368421</v>
      </c>
      <c r="Q794" s="13">
        <f t="shared" si="168"/>
        <v>6.8342624928566886</v>
      </c>
      <c r="R794" s="13">
        <f t="shared" si="168"/>
        <v>4.9510176932286809</v>
      </c>
      <c r="S794" s="13">
        <f t="shared" si="168"/>
        <v>354.67280647168639</v>
      </c>
      <c r="T794" s="13">
        <f t="shared" si="168"/>
        <v>6.6403153925265679</v>
      </c>
      <c r="U794" s="13">
        <f t="shared" si="168"/>
        <v>5.9352572145545794</v>
      </c>
      <c r="V794" s="13">
        <f t="shared" si="168"/>
        <v>19.453180004693735</v>
      </c>
      <c r="W794" s="13">
        <f t="shared" si="168"/>
        <v>5.8385280174027496</v>
      </c>
      <c r="X794" s="13">
        <f t="shared" si="168"/>
        <v>30.942182634028729</v>
      </c>
      <c r="Y794" s="13">
        <f t="shared" si="168"/>
        <v>4.7203368352205368</v>
      </c>
      <c r="Z794" s="13">
        <f t="shared" si="168"/>
        <v>4.4735747202106646</v>
      </c>
      <c r="AA794" s="13">
        <f t="shared" si="168"/>
        <v>6.7216461569497676</v>
      </c>
      <c r="AB794" s="13">
        <f t="shared" si="168"/>
        <v>9.8896510348965094</v>
      </c>
      <c r="AC794" s="13">
        <f t="shared" si="168"/>
        <v>7.3502053549100808</v>
      </c>
      <c r="AD794" s="13">
        <f t="shared" si="168"/>
        <v>8.0216013447757231</v>
      </c>
    </row>
    <row r="795" spans="1:30" s="10" customFormat="1" x14ac:dyDescent="0.2">
      <c r="B795" s="15"/>
      <c r="C795" s="10" t="s">
        <v>32</v>
      </c>
      <c r="D795" s="10" t="s">
        <v>33</v>
      </c>
      <c r="E795" s="10" t="s">
        <v>34</v>
      </c>
    </row>
    <row r="796" spans="1:30" s="10" customFormat="1" x14ac:dyDescent="0.2">
      <c r="B796" s="15"/>
      <c r="C796" s="10" t="s">
        <v>32</v>
      </c>
      <c r="D796" s="10" t="s">
        <v>33</v>
      </c>
      <c r="E796" s="10" t="s">
        <v>34</v>
      </c>
    </row>
    <row r="797" spans="1:30" s="10" customFormat="1" x14ac:dyDescent="0.2">
      <c r="B797" s="15"/>
      <c r="C797" s="10" t="s">
        <v>32</v>
      </c>
      <c r="D797" s="10" t="s">
        <v>33</v>
      </c>
      <c r="E797" s="10" t="s">
        <v>34</v>
      </c>
    </row>
    <row r="798" spans="1:30" s="10" customFormat="1" x14ac:dyDescent="0.2">
      <c r="A798" s="10" t="s">
        <v>187</v>
      </c>
      <c r="B798" s="15" t="s">
        <v>186</v>
      </c>
      <c r="C798" s="10" t="s">
        <v>32</v>
      </c>
      <c r="D798" s="10" t="s">
        <v>38</v>
      </c>
      <c r="E798" s="10" t="s">
        <v>34</v>
      </c>
      <c r="F798" s="10" t="str">
        <f>CONCATENATE(E798," ",B798," ",C798," ", D798)</f>
        <v>BMAC 02-089 on-chip ctrl</v>
      </c>
      <c r="G798" s="10">
        <f t="shared" ref="G798:AD798" si="169">(G208*1.44)/(AVERAGE(G$216:G$218)*0.2)</f>
        <v>6.1979913916786211</v>
      </c>
      <c r="H798" s="10">
        <f t="shared" si="169"/>
        <v>2.2459788789601953</v>
      </c>
      <c r="I798" s="10">
        <f t="shared" si="169"/>
        <v>6.4708860759493652</v>
      </c>
      <c r="J798" s="10">
        <f t="shared" si="169"/>
        <v>7.8515967564320759</v>
      </c>
      <c r="K798" s="10">
        <f t="shared" si="169"/>
        <v>4.9798861480075907</v>
      </c>
      <c r="L798" s="10">
        <f t="shared" si="169"/>
        <v>5.0057142857142845</v>
      </c>
      <c r="M798" s="10">
        <f t="shared" si="169"/>
        <v>6.0786594381468708</v>
      </c>
      <c r="N798" s="10">
        <f t="shared" si="169"/>
        <v>4.4094504911069823</v>
      </c>
      <c r="O798" s="10">
        <f t="shared" si="169"/>
        <v>3.1639639639639632</v>
      </c>
      <c r="P798" s="10">
        <f t="shared" si="169"/>
        <v>6.0513157894736844</v>
      </c>
      <c r="Q798" s="10">
        <f t="shared" si="169"/>
        <v>6.2970855292399515</v>
      </c>
      <c r="R798" s="10">
        <f t="shared" si="169"/>
        <v>3.6031608354396703</v>
      </c>
      <c r="S798" s="10">
        <f t="shared" si="169"/>
        <v>3.4006222775357808</v>
      </c>
      <c r="T798" s="10">
        <f t="shared" si="169"/>
        <v>6.8624614329790887</v>
      </c>
      <c r="U798" s="10">
        <f t="shared" si="169"/>
        <v>5.0409033877038896</v>
      </c>
      <c r="V798" s="10">
        <f t="shared" si="169"/>
        <v>19.189157474771179</v>
      </c>
      <c r="W798" s="10">
        <f t="shared" si="169"/>
        <v>5.4845050107781974</v>
      </c>
      <c r="X798" s="10">
        <f t="shared" si="169"/>
        <v>6.0345176305126742</v>
      </c>
      <c r="Y798" s="10">
        <f t="shared" si="169"/>
        <v>4.903993786534766</v>
      </c>
      <c r="Z798" s="10">
        <f t="shared" si="169"/>
        <v>7.5564450296247534</v>
      </c>
      <c r="AA798" s="10">
        <f t="shared" si="169"/>
        <v>6.3089772039540035</v>
      </c>
      <c r="AB798" s="10">
        <f t="shared" si="169"/>
        <v>6.2525747425257467</v>
      </c>
      <c r="AC798" s="10">
        <f t="shared" si="169"/>
        <v>5.7193999991523015</v>
      </c>
      <c r="AD798" s="10">
        <f t="shared" si="169"/>
        <v>8.0216013447757231</v>
      </c>
    </row>
    <row r="799" spans="1:30" s="10" customFormat="1" x14ac:dyDescent="0.2">
      <c r="A799" s="10" t="s">
        <v>188</v>
      </c>
      <c r="B799" s="15" t="s">
        <v>186</v>
      </c>
      <c r="C799" s="10" t="s">
        <v>32</v>
      </c>
      <c r="D799" s="10" t="s">
        <v>38</v>
      </c>
      <c r="E799" s="10" t="s">
        <v>34</v>
      </c>
      <c r="F799" s="10" t="str">
        <f>CONCATENATE(E799," ",B799," ",C799," ", D799)</f>
        <v>BMAC 02-089 on-chip ctrl</v>
      </c>
      <c r="G799" s="10">
        <f t="shared" ref="G799:AD799" si="170">(G209*1.44)/(AVERAGE(G$216:G$218)*0.2)</f>
        <v>6.1979913916786211</v>
      </c>
      <c r="H799" s="10">
        <f t="shared" si="170"/>
        <v>1.8424045491470351</v>
      </c>
      <c r="I799" s="10">
        <f t="shared" si="170"/>
        <v>5.4318987341772145</v>
      </c>
      <c r="J799" s="10">
        <f t="shared" si="170"/>
        <v>8.0851336470117143</v>
      </c>
      <c r="K799" s="10">
        <f t="shared" si="170"/>
        <v>3.2057468148549741</v>
      </c>
      <c r="L799" s="10">
        <f t="shared" si="170"/>
        <v>4.6902857142857135</v>
      </c>
      <c r="M799" s="10">
        <f t="shared" si="170"/>
        <v>6.0786594381468708</v>
      </c>
      <c r="N799" s="10">
        <f t="shared" si="170"/>
        <v>4.5413326254313775</v>
      </c>
      <c r="O799" s="10">
        <f t="shared" si="170"/>
        <v>3.1639639639639632</v>
      </c>
      <c r="P799" s="10">
        <f t="shared" si="170"/>
        <v>4.7171052631578947</v>
      </c>
      <c r="Q799" s="10">
        <f t="shared" si="170"/>
        <v>6.2970855292399515</v>
      </c>
      <c r="R799" s="10">
        <f t="shared" si="170"/>
        <v>2.0254250365837434</v>
      </c>
      <c r="S799" s="10">
        <f t="shared" si="170"/>
        <v>1.9892968263845674</v>
      </c>
      <c r="T799" s="10">
        <f t="shared" si="170"/>
        <v>6.8624614329790887</v>
      </c>
      <c r="U799" s="10">
        <f t="shared" si="170"/>
        <v>3.4148055207026351</v>
      </c>
      <c r="V799" s="10">
        <f t="shared" si="170"/>
        <v>20.435343816005634</v>
      </c>
      <c r="W799" s="10">
        <f t="shared" si="170"/>
        <v>5.0668957608382952</v>
      </c>
      <c r="X799" s="10">
        <f t="shared" si="170"/>
        <v>6.0345176305126742</v>
      </c>
      <c r="Y799" s="10">
        <f t="shared" si="170"/>
        <v>4.3578792462085589</v>
      </c>
      <c r="Z799" s="10">
        <f t="shared" si="170"/>
        <v>5.4547465437788025</v>
      </c>
      <c r="AA799" s="10">
        <f t="shared" si="170"/>
        <v>6.1766390962275564</v>
      </c>
      <c r="AB799" s="10">
        <f t="shared" si="170"/>
        <v>6.635576442355763</v>
      </c>
      <c r="AC799" s="10">
        <f t="shared" si="170"/>
        <v>6.0704081243403838</v>
      </c>
      <c r="AD799" s="10">
        <f t="shared" si="170"/>
        <v>7.7720251260727222</v>
      </c>
    </row>
    <row r="800" spans="1:30" s="10" customFormat="1" x14ac:dyDescent="0.2">
      <c r="B800" s="15"/>
      <c r="C800" s="10" t="s">
        <v>32</v>
      </c>
      <c r="D800" s="10" t="s">
        <v>38</v>
      </c>
      <c r="E800" s="10" t="s">
        <v>34</v>
      </c>
    </row>
    <row r="801" spans="1:30" s="10" customFormat="1" x14ac:dyDescent="0.2">
      <c r="B801" s="15"/>
      <c r="C801" s="10" t="s">
        <v>32</v>
      </c>
      <c r="D801" s="10" t="s">
        <v>38</v>
      </c>
      <c r="E801" s="10" t="s">
        <v>34</v>
      </c>
    </row>
    <row r="802" spans="1:30" s="10" customFormat="1" x14ac:dyDescent="0.2">
      <c r="A802" s="10" t="s">
        <v>189</v>
      </c>
      <c r="B802" s="15" t="s">
        <v>186</v>
      </c>
      <c r="C802" s="10" t="s">
        <v>42</v>
      </c>
      <c r="D802" s="10" t="s">
        <v>33</v>
      </c>
      <c r="E802" s="10" t="s">
        <v>34</v>
      </c>
      <c r="F802" s="10" t="str">
        <f>CONCATENATE(E802," ",B802," ",C802," ", D802)</f>
        <v>BMAC 02-089 2D simSF</v>
      </c>
      <c r="G802" s="10">
        <f t="shared" ref="G802:AD802" si="171">(G212*0.2)/(AVERAGE(G$216:G$218)*0.2)</f>
        <v>0.96413199426111895</v>
      </c>
      <c r="H802" s="10">
        <f t="shared" si="171"/>
        <v>0.63119415109666954</v>
      </c>
      <c r="I802" s="10">
        <f t="shared" si="171"/>
        <v>0.97468354430379733</v>
      </c>
      <c r="J802" s="10">
        <f t="shared" si="171"/>
        <v>0.82050255280808904</v>
      </c>
      <c r="K802" s="10">
        <f t="shared" si="171"/>
        <v>0.69165085388994318</v>
      </c>
      <c r="L802" s="10">
        <f t="shared" si="171"/>
        <v>1.019047619047619</v>
      </c>
      <c r="M802" s="10">
        <f t="shared" si="171"/>
        <v>0.84425825529817655</v>
      </c>
      <c r="N802" s="10">
        <f t="shared" si="171"/>
        <v>0.85054419962835148</v>
      </c>
      <c r="O802" s="10">
        <f t="shared" si="171"/>
        <v>0.96496496496496498</v>
      </c>
      <c r="P802" s="10">
        <f t="shared" si="171"/>
        <v>0.98081140350877205</v>
      </c>
      <c r="Q802" s="10">
        <f t="shared" si="171"/>
        <v>0.94920312400787343</v>
      </c>
      <c r="R802" s="10">
        <f t="shared" si="171"/>
        <v>0.8566715444991353</v>
      </c>
      <c r="S802" s="10">
        <f t="shared" si="171"/>
        <v>1.1630367143746114</v>
      </c>
      <c r="T802" s="10">
        <f t="shared" si="171"/>
        <v>0.9734316078162496</v>
      </c>
      <c r="U802" s="10">
        <f t="shared" si="171"/>
        <v>0.82434127979924721</v>
      </c>
      <c r="V802" s="10">
        <f t="shared" si="171"/>
        <v>0.8594080028162403</v>
      </c>
      <c r="W802" s="10">
        <f t="shared" si="171"/>
        <v>0.9912828616804531</v>
      </c>
      <c r="X802" s="10">
        <f t="shared" si="171"/>
        <v>0.88735224190469808</v>
      </c>
      <c r="Y802" s="10">
        <f t="shared" si="171"/>
        <v>0.86450966766136628</v>
      </c>
      <c r="Z802" s="10">
        <f t="shared" si="171"/>
        <v>0.90098749177090198</v>
      </c>
      <c r="AA802" s="10">
        <f t="shared" si="171"/>
        <v>1.0601394212449287</v>
      </c>
      <c r="AB802" s="10">
        <f t="shared" si="171"/>
        <v>1.0201979802019798</v>
      </c>
      <c r="AC802" s="10">
        <f t="shared" si="171"/>
        <v>0.94032204057931712</v>
      </c>
      <c r="AD802" s="10">
        <f t="shared" si="171"/>
        <v>1.0451561532336546</v>
      </c>
    </row>
    <row r="803" spans="1:30" s="10" customFormat="1" x14ac:dyDescent="0.2">
      <c r="A803" s="10" t="s">
        <v>189</v>
      </c>
      <c r="B803" s="15" t="s">
        <v>186</v>
      </c>
      <c r="C803" s="10" t="s">
        <v>42</v>
      </c>
      <c r="D803" s="10" t="s">
        <v>33</v>
      </c>
      <c r="E803" s="10" t="s">
        <v>34</v>
      </c>
      <c r="F803" s="10" t="str">
        <f>CONCATENATE(E803," ",B803," ",C803," ", D803)</f>
        <v>BMAC 02-089 2D simSF</v>
      </c>
      <c r="G803" s="10">
        <f t="shared" ref="G803:AD803" si="172">(G213*0.2)/(AVERAGE(G$216:G$218)*0.2)</f>
        <v>1.0717360114777617</v>
      </c>
      <c r="H803" s="10">
        <f t="shared" si="172"/>
        <v>0.66531275385865163</v>
      </c>
      <c r="I803" s="10">
        <f t="shared" si="172"/>
        <v>0.97468354430379733</v>
      </c>
      <c r="J803" s="10">
        <f t="shared" si="172"/>
        <v>0.71358494343778178</v>
      </c>
      <c r="K803" s="10">
        <f t="shared" si="172"/>
        <v>0.78923827595554352</v>
      </c>
      <c r="L803" s="10">
        <f t="shared" si="172"/>
        <v>0.84190476190476182</v>
      </c>
      <c r="M803" s="10">
        <f t="shared" si="172"/>
        <v>0.95958600295712171</v>
      </c>
      <c r="N803" s="10">
        <f t="shared" si="172"/>
        <v>0.8823997876294134</v>
      </c>
      <c r="O803" s="10">
        <f t="shared" si="172"/>
        <v>0.89189189189189177</v>
      </c>
      <c r="P803" s="10">
        <f t="shared" si="172"/>
        <v>1.0970394736842108</v>
      </c>
      <c r="Q803" s="10">
        <f t="shared" si="172"/>
        <v>0.94920312400787343</v>
      </c>
      <c r="R803" s="10">
        <f t="shared" si="172"/>
        <v>1.0131169349474523</v>
      </c>
      <c r="S803" s="10">
        <f t="shared" si="172"/>
        <v>0.91848164281269451</v>
      </c>
      <c r="T803" s="10">
        <f t="shared" si="172"/>
        <v>0.9734316078162496</v>
      </c>
      <c r="U803" s="10">
        <f t="shared" si="172"/>
        <v>1.163111668757842</v>
      </c>
      <c r="V803" s="10">
        <f t="shared" si="172"/>
        <v>0.90185695846045533</v>
      </c>
      <c r="W803" s="10">
        <f t="shared" si="172"/>
        <v>1.0366813397280032</v>
      </c>
      <c r="X803" s="10">
        <f t="shared" si="172"/>
        <v>0.88735224190469808</v>
      </c>
      <c r="Y803" s="10">
        <f t="shared" si="172"/>
        <v>0.86450966766136628</v>
      </c>
      <c r="Z803" s="10">
        <f t="shared" si="172"/>
        <v>1.049506254114549</v>
      </c>
      <c r="AA803" s="10">
        <f t="shared" si="172"/>
        <v>1.0121040952188824</v>
      </c>
      <c r="AB803" s="10">
        <f t="shared" si="172"/>
        <v>0.98610138986101392</v>
      </c>
      <c r="AC803" s="10">
        <f t="shared" si="172"/>
        <v>1.0448559548685432</v>
      </c>
      <c r="AD803" s="10">
        <f t="shared" si="172"/>
        <v>0.97742192338317258</v>
      </c>
    </row>
    <row r="804" spans="1:30" s="10" customFormat="1" x14ac:dyDescent="0.2">
      <c r="A804" s="10" t="s">
        <v>189</v>
      </c>
      <c r="B804" s="15" t="s">
        <v>186</v>
      </c>
      <c r="C804" s="10" t="s">
        <v>42</v>
      </c>
      <c r="D804" s="10" t="s">
        <v>33</v>
      </c>
      <c r="E804" s="10" t="s">
        <v>34</v>
      </c>
      <c r="F804" s="10" t="str">
        <f>CONCATENATE(E804," ",B804," ",C804," ", D804)</f>
        <v>BMAC 02-089 2D simSF</v>
      </c>
      <c r="G804" s="10">
        <f t="shared" ref="G804:AD804" si="173">(G214*0.2)/(AVERAGE(G$216:G$218)*0.2)</f>
        <v>1.0717360114777617</v>
      </c>
      <c r="H804" s="10">
        <f t="shared" si="173"/>
        <v>0.84077985377741693</v>
      </c>
      <c r="I804" s="10">
        <f t="shared" si="173"/>
        <v>0.89873417721518967</v>
      </c>
      <c r="J804" s="10">
        <f t="shared" si="173"/>
        <v>0.65381920112123348</v>
      </c>
      <c r="K804" s="10">
        <f t="shared" si="173"/>
        <v>1.1464489021415019</v>
      </c>
      <c r="L804" s="10">
        <f t="shared" si="173"/>
        <v>0.90095238095238106</v>
      </c>
      <c r="M804" s="10">
        <f t="shared" si="173"/>
        <v>0.84425825529817655</v>
      </c>
      <c r="N804" s="10">
        <f t="shared" si="173"/>
        <v>0.91425537563047521</v>
      </c>
      <c r="O804" s="10">
        <f t="shared" si="173"/>
        <v>0.90290290290290287</v>
      </c>
      <c r="P804" s="10">
        <f t="shared" si="173"/>
        <v>0.98081140350877205</v>
      </c>
      <c r="Q804" s="10">
        <f t="shared" si="173"/>
        <v>0.87459521239443772</v>
      </c>
      <c r="R804" s="10">
        <f t="shared" si="173"/>
        <v>0.39646135426366902</v>
      </c>
      <c r="S804" s="10">
        <f t="shared" si="173"/>
        <v>0.68699439950217811</v>
      </c>
      <c r="T804" s="10">
        <f t="shared" si="173"/>
        <v>0.9934864586904355</v>
      </c>
      <c r="U804" s="10">
        <f t="shared" si="173"/>
        <v>0.82434127979924721</v>
      </c>
      <c r="V804" s="10">
        <f t="shared" si="173"/>
        <v>0.8327123914574045</v>
      </c>
      <c r="W804" s="10">
        <f t="shared" si="173"/>
        <v>0.95106264753520164</v>
      </c>
      <c r="X804" s="10">
        <f t="shared" si="173"/>
        <v>0.93602451193784952</v>
      </c>
      <c r="Y804" s="10">
        <f t="shared" si="173"/>
        <v>0.89136655357069861</v>
      </c>
      <c r="Z804" s="10">
        <f t="shared" si="173"/>
        <v>1.2027649769585254</v>
      </c>
      <c r="AA804" s="10">
        <f t="shared" si="173"/>
        <v>0.97346065048304309</v>
      </c>
      <c r="AB804" s="10">
        <f t="shared" si="173"/>
        <v>0.9520047995200478</v>
      </c>
      <c r="AC804" s="10">
        <f t="shared" si="173"/>
        <v>0.9961302573188151</v>
      </c>
      <c r="AD804" s="10">
        <f t="shared" si="173"/>
        <v>0.97742192338317258</v>
      </c>
    </row>
    <row r="805" spans="1:30" s="10" customFormat="1" x14ac:dyDescent="0.2">
      <c r="B805" s="15"/>
      <c r="C805" s="10" t="s">
        <v>42</v>
      </c>
      <c r="D805" s="10" t="s">
        <v>33</v>
      </c>
      <c r="E805" s="10" t="s">
        <v>34</v>
      </c>
    </row>
    <row r="806" spans="1:30" s="10" customFormat="1" x14ac:dyDescent="0.2">
      <c r="A806" s="10" t="s">
        <v>190</v>
      </c>
      <c r="B806" s="15" t="s">
        <v>186</v>
      </c>
      <c r="C806" s="10" t="s">
        <v>42</v>
      </c>
      <c r="D806" s="10" t="s">
        <v>38</v>
      </c>
      <c r="E806" s="10" t="s">
        <v>34</v>
      </c>
      <c r="F806" s="10" t="str">
        <f>CONCATENATE(E806," ",B806," ",C806," ", D806)</f>
        <v>BMAC 02-089 2D ctrl</v>
      </c>
      <c r="G806" s="10">
        <f t="shared" ref="G806:AD806" si="174">(G216*0.2)/(AVERAGE(G$216:G$218)*0.2)</f>
        <v>0.91248206599713044</v>
      </c>
      <c r="H806" s="10">
        <f t="shared" si="174"/>
        <v>1.4256701868399677</v>
      </c>
      <c r="I806" s="10">
        <f t="shared" si="174"/>
        <v>1.0506329113924049</v>
      </c>
      <c r="J806" s="10">
        <f t="shared" si="174"/>
        <v>0.8358194013414757</v>
      </c>
      <c r="K806" s="10">
        <f t="shared" si="174"/>
        <v>1.0380862022228248</v>
      </c>
      <c r="L806" s="10">
        <f t="shared" si="174"/>
        <v>0.99047619047619051</v>
      </c>
      <c r="M806" s="10">
        <f t="shared" si="174"/>
        <v>1.0808279940857566</v>
      </c>
      <c r="N806" s="10">
        <f t="shared" si="174"/>
        <v>0.86647199362888239</v>
      </c>
      <c r="O806" s="10">
        <f t="shared" si="174"/>
        <v>1.0280280280280278</v>
      </c>
      <c r="P806" s="10">
        <f t="shared" si="174"/>
        <v>0.98081140350877205</v>
      </c>
      <c r="Q806" s="10">
        <f t="shared" si="174"/>
        <v>1.0253984379960632</v>
      </c>
      <c r="R806" s="10">
        <f t="shared" si="174"/>
        <v>0.68764134628176132</v>
      </c>
      <c r="S806" s="10">
        <f t="shared" si="174"/>
        <v>0.91848164281269451</v>
      </c>
      <c r="T806" s="10">
        <f t="shared" si="174"/>
        <v>1.0130270826191292</v>
      </c>
      <c r="U806" s="10">
        <f t="shared" si="174"/>
        <v>1.0915934755332497</v>
      </c>
      <c r="V806" s="10">
        <f t="shared" si="174"/>
        <v>0.97556324806383488</v>
      </c>
      <c r="W806" s="10">
        <f t="shared" si="174"/>
        <v>0.98079628615228198</v>
      </c>
      <c r="X806" s="10">
        <f t="shared" si="174"/>
        <v>0.98414425878177014</v>
      </c>
      <c r="Y806" s="10">
        <f t="shared" si="174"/>
        <v>0.97261169930098523</v>
      </c>
      <c r="Z806" s="10">
        <f t="shared" si="174"/>
        <v>0.90098749177090198</v>
      </c>
      <c r="AA806" s="10">
        <f t="shared" si="174"/>
        <v>1.0531459440073523</v>
      </c>
      <c r="AB806" s="10">
        <f t="shared" si="174"/>
        <v>1.0049995000499952</v>
      </c>
      <c r="AC806" s="10">
        <f t="shared" si="174"/>
        <v>0.97508614733843935</v>
      </c>
      <c r="AD806" s="10">
        <f t="shared" si="174"/>
        <v>1.0451561532336546</v>
      </c>
    </row>
    <row r="807" spans="1:30" s="10" customFormat="1" x14ac:dyDescent="0.2">
      <c r="A807" s="10" t="s">
        <v>190</v>
      </c>
      <c r="B807" s="15" t="s">
        <v>186</v>
      </c>
      <c r="C807" s="10" t="s">
        <v>42</v>
      </c>
      <c r="D807" s="10" t="s">
        <v>38</v>
      </c>
      <c r="E807" s="10" t="s">
        <v>34</v>
      </c>
      <c r="F807" s="10" t="str">
        <f>CONCATENATE(E807," ",B807," ",C807," ", D807)</f>
        <v>BMAC 02-089 2D ctrl</v>
      </c>
      <c r="G807" s="10">
        <f t="shared" ref="G807:AD807" si="175">(G217*0.2)/(AVERAGE(G$216:G$218)*0.2)</f>
        <v>1.0157819225251072</v>
      </c>
      <c r="H807" s="10">
        <f t="shared" si="175"/>
        <v>0.69943135662063383</v>
      </c>
      <c r="I807" s="10">
        <f t="shared" si="175"/>
        <v>1.0506329113924049</v>
      </c>
      <c r="J807" s="10">
        <f t="shared" si="175"/>
        <v>1.3127440184202626</v>
      </c>
      <c r="K807" s="10">
        <f t="shared" si="175"/>
        <v>0.99742477636215787</v>
      </c>
      <c r="L807" s="10">
        <f t="shared" si="175"/>
        <v>0.96</v>
      </c>
      <c r="M807" s="10">
        <f t="shared" si="175"/>
        <v>0.95958600295712171</v>
      </c>
      <c r="N807" s="10">
        <f t="shared" si="175"/>
        <v>1.0074329705335812</v>
      </c>
      <c r="O807" s="10">
        <f t="shared" si="175"/>
        <v>0.94394394394394388</v>
      </c>
      <c r="P807" s="10">
        <f t="shared" si="175"/>
        <v>1.0383771929824563</v>
      </c>
      <c r="Q807" s="10">
        <f t="shared" si="175"/>
        <v>1.0253984379960632</v>
      </c>
      <c r="R807" s="10">
        <f t="shared" si="175"/>
        <v>1.0131169349474523</v>
      </c>
      <c r="S807" s="10">
        <f t="shared" si="175"/>
        <v>1.1630367143746114</v>
      </c>
      <c r="T807" s="10">
        <f t="shared" si="175"/>
        <v>0.9934864586904355</v>
      </c>
      <c r="U807" s="10">
        <f t="shared" si="175"/>
        <v>0.95420326223337515</v>
      </c>
      <c r="V807" s="10">
        <f t="shared" si="175"/>
        <v>0.97458049753578968</v>
      </c>
      <c r="W807" s="10">
        <f t="shared" si="175"/>
        <v>0.96681024460794551</v>
      </c>
      <c r="X807" s="10">
        <f t="shared" si="175"/>
        <v>1.0317114824364599</v>
      </c>
      <c r="Y807" s="10">
        <f t="shared" si="175"/>
        <v>1.0274291787597596</v>
      </c>
      <c r="Z807" s="10">
        <f t="shared" si="175"/>
        <v>1.049506254114549</v>
      </c>
      <c r="AA807" s="10">
        <f t="shared" si="175"/>
        <v>0.98090242754354118</v>
      </c>
      <c r="AB807" s="10">
        <f t="shared" si="175"/>
        <v>0.99750024997500242</v>
      </c>
      <c r="AC807" s="10">
        <f t="shared" si="175"/>
        <v>0.98075724887997862</v>
      </c>
      <c r="AD807" s="10">
        <f t="shared" si="175"/>
        <v>0.97742192338317258</v>
      </c>
    </row>
    <row r="808" spans="1:30" s="10" customFormat="1" x14ac:dyDescent="0.2">
      <c r="A808" s="10" t="s">
        <v>190</v>
      </c>
      <c r="B808" s="15" t="s">
        <v>186</v>
      </c>
      <c r="C808" s="10" t="s">
        <v>42</v>
      </c>
      <c r="D808" s="10" t="s">
        <v>38</v>
      </c>
      <c r="E808" s="10" t="s">
        <v>34</v>
      </c>
      <c r="F808" s="10" t="str">
        <f>CONCATENATE(E808," ",B808," ",C808," ", D808)</f>
        <v>BMAC 02-089 2D ctrl</v>
      </c>
      <c r="G808" s="10">
        <f t="shared" ref="G808:AD808" si="176">(G218*0.2)/(AVERAGE(G$216:G$218)*0.2)</f>
        <v>1.0717360114777617</v>
      </c>
      <c r="H808" s="10">
        <f t="shared" si="176"/>
        <v>0.87489845653939891</v>
      </c>
      <c r="I808" s="10">
        <f t="shared" si="176"/>
        <v>0.89873417721518967</v>
      </c>
      <c r="J808" s="10">
        <f t="shared" si="176"/>
        <v>0.8514365802382623</v>
      </c>
      <c r="K808" s="10">
        <f t="shared" si="176"/>
        <v>0.96448902141501758</v>
      </c>
      <c r="L808" s="10">
        <f t="shared" si="176"/>
        <v>1.0495238095238095</v>
      </c>
      <c r="M808" s="10">
        <f t="shared" si="176"/>
        <v>0.95958600295712171</v>
      </c>
      <c r="N808" s="10">
        <f t="shared" si="176"/>
        <v>1.1260950358375366</v>
      </c>
      <c r="O808" s="10">
        <f t="shared" si="176"/>
        <v>1.0280280280280278</v>
      </c>
      <c r="P808" s="10">
        <f t="shared" si="176"/>
        <v>0.98081140350877205</v>
      </c>
      <c r="Q808" s="10">
        <f t="shared" si="176"/>
        <v>0.94920312400787343</v>
      </c>
      <c r="R808" s="10">
        <f t="shared" si="176"/>
        <v>1.2992417187707863</v>
      </c>
      <c r="S808" s="10">
        <f t="shared" si="176"/>
        <v>0.91848164281269451</v>
      </c>
      <c r="T808" s="10">
        <f t="shared" si="176"/>
        <v>0.9934864586904355</v>
      </c>
      <c r="U808" s="10">
        <f t="shared" si="176"/>
        <v>0.95420326223337515</v>
      </c>
      <c r="V808" s="10">
        <f t="shared" si="176"/>
        <v>1.0498562544003756</v>
      </c>
      <c r="W808" s="10">
        <f t="shared" si="176"/>
        <v>1.0523934692397725</v>
      </c>
      <c r="X808" s="10">
        <f t="shared" si="176"/>
        <v>0.98414425878177014</v>
      </c>
      <c r="Y808" s="10">
        <f t="shared" si="176"/>
        <v>0.9999591219392554</v>
      </c>
      <c r="Z808" s="10">
        <f t="shared" si="176"/>
        <v>1.049506254114549</v>
      </c>
      <c r="AA808" s="10">
        <f t="shared" si="176"/>
        <v>0.96595162844910687</v>
      </c>
      <c r="AB808" s="10">
        <f t="shared" si="176"/>
        <v>0.99750024997500242</v>
      </c>
      <c r="AC808" s="10">
        <f t="shared" si="176"/>
        <v>1.0441566037815821</v>
      </c>
      <c r="AD808" s="10">
        <f t="shared" si="176"/>
        <v>0.97742192338317258</v>
      </c>
    </row>
    <row r="809" spans="1:30" s="16" customFormat="1" x14ac:dyDescent="0.2">
      <c r="B809" s="17"/>
      <c r="C809" s="16" t="s">
        <v>42</v>
      </c>
      <c r="D809" s="16" t="s">
        <v>38</v>
      </c>
      <c r="E809" s="16" t="s">
        <v>34</v>
      </c>
    </row>
    <row r="810" spans="1:30" s="13" customFormat="1" x14ac:dyDescent="0.2">
      <c r="A810" s="13" t="s">
        <v>193</v>
      </c>
      <c r="B810" s="14" t="s">
        <v>194</v>
      </c>
      <c r="C810" s="13" t="s">
        <v>32</v>
      </c>
      <c r="D810" s="13" t="s">
        <v>33</v>
      </c>
      <c r="E810" s="13" t="s">
        <v>34</v>
      </c>
      <c r="F810" s="13" t="str">
        <f>CONCATENATE(E810," ",B810," ",C810," ", D810)</f>
        <v>BMAC 01-061 on-chip simSF</v>
      </c>
      <c r="G810" s="13">
        <f t="shared" ref="G810:AD810" si="177">(G222*1.44)/(AVERAGE(G$234:G$236)*0.2)</f>
        <v>8.2465849387040269</v>
      </c>
      <c r="H810" s="13">
        <f t="shared" si="177"/>
        <v>2.3359999999999999</v>
      </c>
      <c r="I810" s="13">
        <f t="shared" si="177"/>
        <v>5.8990099009900989</v>
      </c>
      <c r="J810" s="13">
        <f t="shared" si="177"/>
        <v>7.5585792144333777</v>
      </c>
      <c r="K810" s="13">
        <f t="shared" si="177"/>
        <v>7.6180161416297842</v>
      </c>
      <c r="L810" s="13">
        <f t="shared" si="177"/>
        <v>4.9563286454478153</v>
      </c>
      <c r="M810" s="13">
        <f t="shared" si="177"/>
        <v>7.0061309030654506</v>
      </c>
      <c r="N810" s="13">
        <f t="shared" si="177"/>
        <v>2727.6880564937051</v>
      </c>
      <c r="O810" s="13">
        <f t="shared" si="177"/>
        <v>5.1494283792871549</v>
      </c>
      <c r="P810" s="13">
        <f t="shared" si="177"/>
        <v>4.9917311810245426</v>
      </c>
      <c r="Q810" s="13">
        <f t="shared" si="177"/>
        <v>7.9673336055532866</v>
      </c>
      <c r="R810" s="13">
        <f t="shared" si="177"/>
        <v>5.8975213497188088</v>
      </c>
      <c r="S810" s="13">
        <f t="shared" si="177"/>
        <v>177.86424021838036</v>
      </c>
      <c r="T810" s="13">
        <f t="shared" si="177"/>
        <v>7.2011683569979716</v>
      </c>
      <c r="U810" s="13">
        <f t="shared" si="177"/>
        <v>4.9133047210300429</v>
      </c>
      <c r="V810" s="13">
        <f t="shared" si="177"/>
        <v>27.41982507288629</v>
      </c>
      <c r="W810" s="13">
        <f t="shared" si="177"/>
        <v>7.5795059210725553</v>
      </c>
      <c r="X810" s="13">
        <f t="shared" si="177"/>
        <v>84.22885835577668</v>
      </c>
      <c r="Y810" s="13">
        <f t="shared" si="177"/>
        <v>5.9755960729312756</v>
      </c>
      <c r="Z810" s="13">
        <f t="shared" si="177"/>
        <v>6.1106328300674591</v>
      </c>
      <c r="AA810" s="13">
        <f t="shared" si="177"/>
        <v>8.0414204924654875</v>
      </c>
      <c r="AB810" s="13">
        <f t="shared" si="177"/>
        <v>12.032036688231921</v>
      </c>
      <c r="AC810" s="13">
        <f t="shared" si="177"/>
        <v>9.8750071783092004</v>
      </c>
      <c r="AD810" s="13">
        <f t="shared" si="177"/>
        <v>10.587022372568613</v>
      </c>
    </row>
    <row r="811" spans="1:30" s="10" customFormat="1" x14ac:dyDescent="0.2">
      <c r="A811" s="10" t="s">
        <v>195</v>
      </c>
      <c r="B811" s="15" t="s">
        <v>194</v>
      </c>
      <c r="C811" s="10" t="s">
        <v>32</v>
      </c>
      <c r="D811" s="10" t="s">
        <v>33</v>
      </c>
      <c r="E811" s="10" t="s">
        <v>34</v>
      </c>
      <c r="F811" s="10" t="str">
        <f>CONCATENATE(E811," ",B811," ",C811," ", D811)</f>
        <v>BMAC 01-061 on-chip simSF</v>
      </c>
      <c r="G811" s="10">
        <f t="shared" ref="G811:AD811" si="178">(G223*1.44)/(AVERAGE(G$234:G$236)*0.2)</f>
        <v>7.3387040280210138</v>
      </c>
      <c r="H811" s="10">
        <f t="shared" si="178"/>
        <v>2.4319999999999999</v>
      </c>
      <c r="I811" s="10">
        <f t="shared" si="178"/>
        <v>6.2910891089108905</v>
      </c>
      <c r="J811" s="10">
        <f t="shared" si="178"/>
        <v>7.4367975944371372</v>
      </c>
      <c r="K811" s="10">
        <f t="shared" si="178"/>
        <v>6.2271283519916691</v>
      </c>
      <c r="L811" s="10">
        <f t="shared" si="178"/>
        <v>4.9563286454478153</v>
      </c>
      <c r="M811" s="10">
        <f t="shared" si="178"/>
        <v>7.0061309030654506</v>
      </c>
      <c r="N811" s="10">
        <f t="shared" si="178"/>
        <v>2319.1648756524405</v>
      </c>
      <c r="O811" s="10">
        <f t="shared" si="178"/>
        <v>4.9533288500336248</v>
      </c>
      <c r="P811" s="10">
        <f t="shared" si="178"/>
        <v>4.9917311810245426</v>
      </c>
      <c r="Q811" s="10">
        <f t="shared" si="178"/>
        <v>7.3898384180131833</v>
      </c>
      <c r="R811" s="10">
        <f t="shared" si="178"/>
        <v>5.8975213497188088</v>
      </c>
      <c r="S811" s="10">
        <f t="shared" si="178"/>
        <v>175.36815286624204</v>
      </c>
      <c r="T811" s="10">
        <f t="shared" si="178"/>
        <v>7.3869371196754559</v>
      </c>
      <c r="U811" s="10">
        <f t="shared" si="178"/>
        <v>4.6413733905579395</v>
      </c>
      <c r="V811" s="10">
        <f t="shared" si="178"/>
        <v>27.71032902957101</v>
      </c>
      <c r="W811" s="10">
        <f t="shared" si="178"/>
        <v>8.0198883426044638</v>
      </c>
      <c r="X811" s="10">
        <f t="shared" si="178"/>
        <v>98.894417309535754</v>
      </c>
      <c r="Y811" s="10">
        <f t="shared" si="178"/>
        <v>5.6773842917251045</v>
      </c>
      <c r="Z811" s="10">
        <f t="shared" si="178"/>
        <v>6.1106328300674591</v>
      </c>
      <c r="AA811" s="10">
        <f t="shared" si="178"/>
        <v>8.601861674101654</v>
      </c>
      <c r="AB811" s="10">
        <f t="shared" si="178"/>
        <v>11.823306854475474</v>
      </c>
      <c r="AC811" s="10">
        <f t="shared" si="178"/>
        <v>9.7279297756265635</v>
      </c>
      <c r="AD811" s="10">
        <f t="shared" si="178"/>
        <v>10.373629584070114</v>
      </c>
    </row>
    <row r="812" spans="1:30" s="10" customFormat="1" x14ac:dyDescent="0.2">
      <c r="A812" s="10" t="s">
        <v>196</v>
      </c>
      <c r="B812" s="15" t="s">
        <v>194</v>
      </c>
      <c r="C812" s="10" t="s">
        <v>32</v>
      </c>
      <c r="D812" s="10" t="s">
        <v>33</v>
      </c>
      <c r="E812" s="10" t="s">
        <v>34</v>
      </c>
      <c r="F812" s="10" t="str">
        <f>CONCATENATE(E812," ",B812," ",C812," ", D812)</f>
        <v>BMAC 01-061 on-chip simSF</v>
      </c>
      <c r="G812" s="10">
        <f t="shared" ref="G812:AD812" si="179">(G224*1.44)/(AVERAGE(G$234:G$236)*0.2)</f>
        <v>7.3387040280210138</v>
      </c>
      <c r="H812" s="10">
        <f t="shared" si="179"/>
        <v>2.528</v>
      </c>
      <c r="I812" s="10">
        <f t="shared" si="179"/>
        <v>6.7009900990098998</v>
      </c>
      <c r="J812" s="10">
        <f t="shared" si="179"/>
        <v>7.497688404435257</v>
      </c>
      <c r="K812" s="10">
        <f t="shared" si="179"/>
        <v>12.857276750846134</v>
      </c>
      <c r="L812" s="10">
        <f t="shared" si="179"/>
        <v>5.2281273131014059</v>
      </c>
      <c r="M812" s="10">
        <f t="shared" si="179"/>
        <v>6.4424192212096099</v>
      </c>
      <c r="N812" s="10">
        <f t="shared" si="179"/>
        <v>2269.4258520110525</v>
      </c>
      <c r="O812" s="10">
        <f t="shared" si="179"/>
        <v>5.3455279085406859</v>
      </c>
      <c r="P812" s="10">
        <f t="shared" si="179"/>
        <v>4.5754570910887828</v>
      </c>
      <c r="Q812" s="10">
        <f t="shared" si="179"/>
        <v>7.9673336055532866</v>
      </c>
      <c r="R812" s="10">
        <f t="shared" si="179"/>
        <v>7.0761258071235158</v>
      </c>
      <c r="S812" s="10">
        <f t="shared" si="179"/>
        <v>165.30518653321201</v>
      </c>
      <c r="T812" s="10">
        <f t="shared" si="179"/>
        <v>7.2011683569979716</v>
      </c>
      <c r="U812" s="10">
        <f t="shared" si="179"/>
        <v>4.9133047210300429</v>
      </c>
      <c r="V812" s="10">
        <f t="shared" si="179"/>
        <v>27.747813411078717</v>
      </c>
      <c r="W812" s="10">
        <f t="shared" si="179"/>
        <v>7.2606947795624546</v>
      </c>
      <c r="X812" s="10">
        <f t="shared" si="179"/>
        <v>72.158415118455295</v>
      </c>
      <c r="Y812" s="10">
        <f t="shared" si="179"/>
        <v>5.6773842917251045</v>
      </c>
      <c r="Z812" s="10">
        <f t="shared" si="179"/>
        <v>6.1106328300674591</v>
      </c>
      <c r="AA812" s="10">
        <f t="shared" si="179"/>
        <v>7.9147142505883581</v>
      </c>
      <c r="AB812" s="10">
        <f t="shared" si="179"/>
        <v>11.823306854475474</v>
      </c>
      <c r="AC812" s="10">
        <f t="shared" si="179"/>
        <v>9.6563107592600179</v>
      </c>
      <c r="AD812" s="10">
        <f t="shared" si="179"/>
        <v>10.373629584070114</v>
      </c>
    </row>
    <row r="813" spans="1:30" s="10" customFormat="1" x14ac:dyDescent="0.2">
      <c r="B813" s="15"/>
      <c r="C813" s="10" t="s">
        <v>32</v>
      </c>
      <c r="D813" s="10" t="s">
        <v>33</v>
      </c>
      <c r="E813" s="10" t="s">
        <v>34</v>
      </c>
    </row>
    <row r="814" spans="1:30" s="10" customFormat="1" x14ac:dyDescent="0.2">
      <c r="A814" s="10" t="s">
        <v>197</v>
      </c>
      <c r="B814" s="15" t="s">
        <v>194</v>
      </c>
      <c r="C814" s="10" t="s">
        <v>32</v>
      </c>
      <c r="D814" s="10" t="s">
        <v>38</v>
      </c>
      <c r="E814" s="10" t="s">
        <v>34</v>
      </c>
      <c r="F814" s="10" t="str">
        <f>CONCATENATE(E814," ",B814," ",C814," ", D814)</f>
        <v>BMAC 01-061 on-chip ctrl</v>
      </c>
      <c r="G814" s="10">
        <f t="shared" ref="G814:AD814" si="180">(G226*1.44)/(AVERAGE(G$234:G$236)*0.2)</f>
        <v>6.6956217162872145</v>
      </c>
      <c r="H814" s="10">
        <f t="shared" si="180"/>
        <v>2.7359999999999998</v>
      </c>
      <c r="I814" s="10">
        <f t="shared" si="180"/>
        <v>7.5386138613861391</v>
      </c>
      <c r="J814" s="10">
        <f t="shared" si="180"/>
        <v>5.4639353504980273</v>
      </c>
      <c r="K814" s="10">
        <f t="shared" si="180"/>
        <v>4.2288987242905494</v>
      </c>
      <c r="L814" s="10">
        <f t="shared" si="180"/>
        <v>4.4287194670614349</v>
      </c>
      <c r="M814" s="10">
        <f t="shared" si="180"/>
        <v>7.0061309030654506</v>
      </c>
      <c r="N814" s="10">
        <f t="shared" si="180"/>
        <v>6.844089653054958</v>
      </c>
      <c r="O814" s="10">
        <f t="shared" si="180"/>
        <v>3.8130464021519832</v>
      </c>
      <c r="P814" s="10">
        <f t="shared" si="180"/>
        <v>6.7351013012683243</v>
      </c>
      <c r="Q814" s="10">
        <f t="shared" si="180"/>
        <v>6.8203231639736339</v>
      </c>
      <c r="R814" s="10">
        <f t="shared" si="180"/>
        <v>5.8975213497188088</v>
      </c>
      <c r="S814" s="10">
        <f t="shared" si="180"/>
        <v>5.8635122838944485</v>
      </c>
      <c r="T814" s="10">
        <f t="shared" si="180"/>
        <v>7.2011683569979716</v>
      </c>
      <c r="U814" s="10">
        <f t="shared" si="180"/>
        <v>5.4633476394849785</v>
      </c>
      <c r="V814" s="10">
        <f t="shared" si="180"/>
        <v>25.901707621824237</v>
      </c>
      <c r="W814" s="10">
        <f t="shared" si="180"/>
        <v>6.0011508990136582</v>
      </c>
      <c r="X814" s="10">
        <f t="shared" si="180"/>
        <v>5.7808371753320857</v>
      </c>
      <c r="Y814" s="10">
        <f t="shared" si="180"/>
        <v>6.2775946704067325</v>
      </c>
      <c r="Z814" s="10">
        <f t="shared" si="180"/>
        <v>7.7412142627690317</v>
      </c>
      <c r="AA814" s="10">
        <f t="shared" si="180"/>
        <v>6.8332853279005237</v>
      </c>
      <c r="AB814" s="10">
        <f t="shared" si="180"/>
        <v>7.1534190483989839</v>
      </c>
      <c r="AC814" s="10">
        <f t="shared" si="180"/>
        <v>7.2435620821198556</v>
      </c>
      <c r="AD814" s="10">
        <f t="shared" si="180"/>
        <v>9.5379103559621736</v>
      </c>
    </row>
    <row r="815" spans="1:30" s="10" customFormat="1" x14ac:dyDescent="0.2">
      <c r="A815" s="10" t="s">
        <v>198</v>
      </c>
      <c r="B815" s="15" t="s">
        <v>194</v>
      </c>
      <c r="C815" s="10" t="s">
        <v>32</v>
      </c>
      <c r="D815" s="10" t="s">
        <v>38</v>
      </c>
      <c r="E815" s="10" t="s">
        <v>34</v>
      </c>
      <c r="F815" s="10" t="str">
        <f>CONCATENATE(E815," ",B815," ",C815," ", D815)</f>
        <v>BMAC 01-061 on-chip ctrl</v>
      </c>
      <c r="G815" s="10">
        <f t="shared" ref="G815:AD815" si="181">(G227*1.44)/(AVERAGE(G$234:G$236)*0.2)</f>
        <v>7.3387040280210138</v>
      </c>
      <c r="H815" s="10">
        <f t="shared" si="181"/>
        <v>2.7359999999999998</v>
      </c>
      <c r="I815" s="10">
        <f t="shared" si="181"/>
        <v>7.9663366336633645</v>
      </c>
      <c r="J815" s="10">
        <f t="shared" si="181"/>
        <v>5.4071039278331146</v>
      </c>
      <c r="K815" s="10">
        <f t="shared" si="181"/>
        <v>6.2027596979953152</v>
      </c>
      <c r="L815" s="10">
        <f t="shared" si="181"/>
        <v>4.4287194670614349</v>
      </c>
      <c r="M815" s="10">
        <f t="shared" si="181"/>
        <v>6.4424192212096099</v>
      </c>
      <c r="N815" s="10">
        <f t="shared" si="181"/>
        <v>6.844089653054958</v>
      </c>
      <c r="O815" s="10">
        <f t="shared" si="181"/>
        <v>4.1907195696032273</v>
      </c>
      <c r="P815" s="10">
        <f t="shared" si="181"/>
        <v>7.1833964750452965</v>
      </c>
      <c r="Q815" s="10">
        <f t="shared" si="181"/>
        <v>7.3898384180131833</v>
      </c>
      <c r="R815" s="10">
        <f t="shared" si="181"/>
        <v>6.6907061028952306</v>
      </c>
      <c r="S815" s="10">
        <f t="shared" si="181"/>
        <v>5.0838944494995442</v>
      </c>
      <c r="T815" s="10">
        <f t="shared" si="181"/>
        <v>7.3869371196754559</v>
      </c>
      <c r="U815" s="10">
        <f t="shared" si="181"/>
        <v>6.600515021459227</v>
      </c>
      <c r="V815" s="10">
        <f t="shared" si="181"/>
        <v>24.168054977092876</v>
      </c>
      <c r="W815" s="10">
        <f t="shared" si="181"/>
        <v>6.5019373466729924</v>
      </c>
      <c r="X815" s="10">
        <f t="shared" si="181"/>
        <v>5.7808371753320857</v>
      </c>
      <c r="Y815" s="10">
        <f t="shared" si="181"/>
        <v>6.2775946704067325</v>
      </c>
      <c r="Z815" s="10">
        <f t="shared" si="181"/>
        <v>7.7412142627690317</v>
      </c>
      <c r="AA815" s="10">
        <f t="shared" si="181"/>
        <v>7.1681337595279073</v>
      </c>
      <c r="AB815" s="10">
        <f t="shared" si="181"/>
        <v>7.432904758005078</v>
      </c>
      <c r="AC815" s="10">
        <f t="shared" si="181"/>
        <v>7.5555847245580203</v>
      </c>
      <c r="AD815" s="10">
        <f t="shared" si="181"/>
        <v>10.373629584070114</v>
      </c>
    </row>
    <row r="816" spans="1:30" s="10" customFormat="1" x14ac:dyDescent="0.2">
      <c r="B816" s="15"/>
      <c r="C816" s="10" t="s">
        <v>32</v>
      </c>
      <c r="D816" s="10" t="s">
        <v>38</v>
      </c>
      <c r="E816" s="10" t="s">
        <v>34</v>
      </c>
    </row>
    <row r="817" spans="1:30" s="10" customFormat="1" x14ac:dyDescent="0.2">
      <c r="B817" s="15"/>
      <c r="C817" s="10" t="s">
        <v>32</v>
      </c>
      <c r="D817" s="10" t="s">
        <v>38</v>
      </c>
      <c r="E817" s="10" t="s">
        <v>34</v>
      </c>
    </row>
    <row r="818" spans="1:30" s="10" customFormat="1" x14ac:dyDescent="0.2">
      <c r="A818" s="10" t="s">
        <v>199</v>
      </c>
      <c r="B818" s="15" t="s">
        <v>194</v>
      </c>
      <c r="C818" s="10" t="s">
        <v>42</v>
      </c>
      <c r="D818" s="10" t="s">
        <v>33</v>
      </c>
      <c r="E818" s="10" t="s">
        <v>34</v>
      </c>
      <c r="F818" s="10" t="str">
        <f>CONCATENATE(E818," ",B818," ",C818," ", D818)</f>
        <v>BMAC 01-061 2D simSF</v>
      </c>
      <c r="G818" s="10">
        <f t="shared" ref="G818:AD818" si="182">(G230*0.2)/(AVERAGE(G$234:G$236)*0.2)</f>
        <v>1.339754816112084</v>
      </c>
      <c r="H818" s="10">
        <f t="shared" si="182"/>
        <v>3.08</v>
      </c>
      <c r="I818" s="10">
        <f t="shared" si="182"/>
        <v>0.93069306930693063</v>
      </c>
      <c r="J818" s="10">
        <f t="shared" si="182"/>
        <v>1.3252208231535425</v>
      </c>
      <c r="K818" s="10">
        <f t="shared" si="182"/>
        <v>5.0059880239520966</v>
      </c>
      <c r="L818" s="10">
        <f t="shared" si="182"/>
        <v>1.1502590673575128</v>
      </c>
      <c r="M818" s="10">
        <f t="shared" si="182"/>
        <v>0.93330571665285822</v>
      </c>
      <c r="N818" s="10">
        <f t="shared" si="182"/>
        <v>141.11145225667792</v>
      </c>
      <c r="O818" s="10">
        <f t="shared" si="182"/>
        <v>1.1862811028917282</v>
      </c>
      <c r="P818" s="10">
        <f t="shared" si="182"/>
        <v>0.90429912699719983</v>
      </c>
      <c r="Q818" s="10">
        <f t="shared" si="182"/>
        <v>1.1065741118824011</v>
      </c>
      <c r="R818" s="10">
        <f t="shared" si="182"/>
        <v>1.2372005832118309</v>
      </c>
      <c r="S818" s="10">
        <f t="shared" si="182"/>
        <v>16.069153776160146</v>
      </c>
      <c r="T818" s="10">
        <f t="shared" si="182"/>
        <v>1.0386206896551724</v>
      </c>
      <c r="U818" s="10">
        <f t="shared" si="182"/>
        <v>0.99828326180257509</v>
      </c>
      <c r="V818" s="10">
        <f t="shared" si="182"/>
        <v>0.96209912536443143</v>
      </c>
      <c r="W818" s="10">
        <f t="shared" si="182"/>
        <v>1.2596589704501631</v>
      </c>
      <c r="X818" s="10">
        <f t="shared" si="182"/>
        <v>1.7880586114027481</v>
      </c>
      <c r="Y818" s="10">
        <f t="shared" si="182"/>
        <v>0.99969319775596077</v>
      </c>
      <c r="Z818" s="10">
        <f t="shared" si="182"/>
        <v>0.96113074204946991</v>
      </c>
      <c r="AA818" s="10">
        <f t="shared" si="182"/>
        <v>1.2390670553935859</v>
      </c>
      <c r="AB818" s="10">
        <f t="shared" si="182"/>
        <v>1.6711162066988781</v>
      </c>
      <c r="AC818" s="10">
        <f t="shared" si="182"/>
        <v>1.3948685343943559</v>
      </c>
      <c r="AD818" s="10">
        <f t="shared" si="182"/>
        <v>1.1577227646651802</v>
      </c>
    </row>
    <row r="819" spans="1:30" s="10" customFormat="1" x14ac:dyDescent="0.2">
      <c r="A819" s="10" t="s">
        <v>200</v>
      </c>
      <c r="B819" s="15" t="s">
        <v>194</v>
      </c>
      <c r="C819" s="10" t="s">
        <v>42</v>
      </c>
      <c r="D819" s="10" t="s">
        <v>33</v>
      </c>
      <c r="E819" s="10" t="s">
        <v>34</v>
      </c>
      <c r="F819" s="10" t="str">
        <f>CONCATENATE(E819," ",B819," ",C819," ", D819)</f>
        <v>BMAC 01-061 2D simSF</v>
      </c>
      <c r="G819" s="10">
        <f t="shared" ref="G819:AD819" si="183">(G231*0.2)/(AVERAGE(G$234:G$236)*0.2)</f>
        <v>1.2084063047285463</v>
      </c>
      <c r="H819" s="10">
        <f t="shared" si="183"/>
        <v>3.9466666666666672</v>
      </c>
      <c r="I819" s="10">
        <f t="shared" si="183"/>
        <v>0.93069306930693063</v>
      </c>
      <c r="J819" s="10">
        <f t="shared" si="183"/>
        <v>1.9279270813756815</v>
      </c>
      <c r="K819" s="10">
        <f t="shared" si="183"/>
        <v>4.5850039052330125</v>
      </c>
      <c r="L819" s="10">
        <f t="shared" si="183"/>
        <v>1.1302738712065135</v>
      </c>
      <c r="M819" s="10">
        <f t="shared" si="183"/>
        <v>0.97307373653686824</v>
      </c>
      <c r="N819" s="10">
        <f t="shared" si="183"/>
        <v>147.28277556033157</v>
      </c>
      <c r="O819" s="10">
        <f t="shared" si="183"/>
        <v>1.1580363147276396</v>
      </c>
      <c r="P819" s="10">
        <f t="shared" si="183"/>
        <v>0.87366167023554597</v>
      </c>
      <c r="Q819" s="10">
        <f t="shared" si="183"/>
        <v>1.1065741118824011</v>
      </c>
      <c r="R819" s="10">
        <f t="shared" si="183"/>
        <v>1.1378671110185379</v>
      </c>
      <c r="S819" s="10">
        <f t="shared" si="183"/>
        <v>17.00454959053685</v>
      </c>
      <c r="T819" s="10">
        <f t="shared" si="183"/>
        <v>1.0259634888438134</v>
      </c>
      <c r="U819" s="10">
        <f t="shared" si="183"/>
        <v>0.91673819742489271</v>
      </c>
      <c r="V819" s="10">
        <f t="shared" si="183"/>
        <v>1.0383043523531861</v>
      </c>
      <c r="W819" s="10">
        <f t="shared" si="183"/>
        <v>1.23638355223971</v>
      </c>
      <c r="X819" s="10">
        <f t="shared" si="183"/>
        <v>1.6292052768521477</v>
      </c>
      <c r="Y819" s="10">
        <f t="shared" si="183"/>
        <v>0.93539621318373078</v>
      </c>
      <c r="Z819" s="10">
        <f t="shared" si="183"/>
        <v>0.84869900417603594</v>
      </c>
      <c r="AA819" s="10">
        <f t="shared" si="183"/>
        <v>1.2557869963820296</v>
      </c>
      <c r="AB819" s="10">
        <f t="shared" si="183"/>
        <v>1.6324215870936041</v>
      </c>
      <c r="AC819" s="10">
        <f t="shared" si="183"/>
        <v>1.3459945034660978</v>
      </c>
      <c r="AD819" s="10">
        <f t="shared" si="183"/>
        <v>1.2680287537479815</v>
      </c>
    </row>
    <row r="820" spans="1:30" s="10" customFormat="1" x14ac:dyDescent="0.2">
      <c r="A820" s="10" t="s">
        <v>201</v>
      </c>
      <c r="B820" s="15" t="s">
        <v>194</v>
      </c>
      <c r="C820" s="10" t="s">
        <v>42</v>
      </c>
      <c r="D820" s="10" t="s">
        <v>33</v>
      </c>
      <c r="E820" s="10" t="s">
        <v>34</v>
      </c>
      <c r="F820" s="10" t="str">
        <f>CONCATENATE(E820," ",B820," ",C820," ", D820)</f>
        <v>BMAC 01-061 2D simSF</v>
      </c>
      <c r="G820" s="10">
        <f t="shared" ref="G820:AD820" si="184">(G232*0.2)/(AVERAGE(G$234:G$236)*0.2)</f>
        <v>1.0823117338003503</v>
      </c>
      <c r="H820" s="10">
        <f t="shared" si="184"/>
        <v>0.95555555555555549</v>
      </c>
      <c r="I820" s="10">
        <f t="shared" si="184"/>
        <v>1.1064356435643563</v>
      </c>
      <c r="J820" s="10">
        <f t="shared" si="184"/>
        <v>0.99906032700620195</v>
      </c>
      <c r="K820" s="10">
        <f t="shared" si="184"/>
        <v>3.482166102577454</v>
      </c>
      <c r="L820" s="10">
        <f t="shared" si="184"/>
        <v>1.0325684678016285</v>
      </c>
      <c r="M820" s="10">
        <f t="shared" si="184"/>
        <v>1.0538525269262635</v>
      </c>
      <c r="N820" s="10">
        <f t="shared" si="184"/>
        <v>130.33466380104389</v>
      </c>
      <c r="O820" s="10">
        <f t="shared" si="184"/>
        <v>1.1025554808338935</v>
      </c>
      <c r="P820" s="10">
        <f t="shared" si="184"/>
        <v>0.99769395486740242</v>
      </c>
      <c r="Q820" s="10">
        <f t="shared" si="184"/>
        <v>1.0263664469462757</v>
      </c>
      <c r="R820" s="10">
        <f t="shared" si="184"/>
        <v>1.1378671110185379</v>
      </c>
      <c r="S820" s="10">
        <f t="shared" si="184"/>
        <v>16.678798908098273</v>
      </c>
      <c r="T820" s="10">
        <f t="shared" si="184"/>
        <v>1.0510344827586209</v>
      </c>
      <c r="U820" s="10">
        <f t="shared" si="184"/>
        <v>1.0815450643776823</v>
      </c>
      <c r="V820" s="10">
        <f t="shared" si="184"/>
        <v>0.9811667013744273</v>
      </c>
      <c r="W820" s="10">
        <f t="shared" si="184"/>
        <v>1.2850544657910412</v>
      </c>
      <c r="X820" s="10">
        <f t="shared" si="184"/>
        <v>1.7880586114027481</v>
      </c>
      <c r="Y820" s="10">
        <f t="shared" si="184"/>
        <v>0.95669705469845734</v>
      </c>
      <c r="Z820" s="10">
        <f t="shared" si="184"/>
        <v>0.96113074204946991</v>
      </c>
      <c r="AA820" s="10">
        <f t="shared" si="184"/>
        <v>1.2557869963820296</v>
      </c>
      <c r="AB820" s="10">
        <f t="shared" si="184"/>
        <v>1.6615346818442389</v>
      </c>
      <c r="AC820" s="10">
        <f t="shared" si="184"/>
        <v>1.3848189015135977</v>
      </c>
      <c r="AD820" s="10">
        <f t="shared" si="184"/>
        <v>1.2123856385023446</v>
      </c>
    </row>
    <row r="821" spans="1:30" s="10" customFormat="1" x14ac:dyDescent="0.2">
      <c r="B821" s="15"/>
      <c r="C821" s="10" t="s">
        <v>42</v>
      </c>
      <c r="D821" s="10" t="s">
        <v>33</v>
      </c>
      <c r="E821" s="10" t="s">
        <v>34</v>
      </c>
    </row>
    <row r="822" spans="1:30" s="10" customFormat="1" x14ac:dyDescent="0.2">
      <c r="A822" s="10" t="s">
        <v>202</v>
      </c>
      <c r="B822" s="15" t="s">
        <v>194</v>
      </c>
      <c r="C822" s="10" t="s">
        <v>42</v>
      </c>
      <c r="D822" s="10" t="s">
        <v>38</v>
      </c>
      <c r="E822" s="10" t="s">
        <v>34</v>
      </c>
      <c r="F822" s="10" t="str">
        <f>CONCATENATE(E822," ",B822," ",C822," ", D822)</f>
        <v>BMAC 01-061 2D ctrl</v>
      </c>
      <c r="G822" s="10">
        <f t="shared" ref="G822:AD822" si="185">(G234*0.2)/(AVERAGE(G$234:G$236)*0.2)</f>
        <v>1.0192644483362521</v>
      </c>
      <c r="H822" s="10">
        <f t="shared" si="185"/>
        <v>0.95555555555555549</v>
      </c>
      <c r="I822" s="10">
        <f t="shared" si="185"/>
        <v>0.99009900990099009</v>
      </c>
      <c r="J822" s="10">
        <f t="shared" si="185"/>
        <v>0.88178913738019182</v>
      </c>
      <c r="K822" s="10">
        <f t="shared" si="185"/>
        <v>0.83780265555844835</v>
      </c>
      <c r="L822" s="10">
        <f t="shared" si="185"/>
        <v>0.99259807549962975</v>
      </c>
      <c r="M822" s="10">
        <f t="shared" si="185"/>
        <v>0.97307373653686824</v>
      </c>
      <c r="N822" s="10">
        <f t="shared" si="185"/>
        <v>1.0003070310101321</v>
      </c>
      <c r="O822" s="10">
        <f t="shared" si="185"/>
        <v>1.0884330867518492</v>
      </c>
      <c r="P822" s="10">
        <f t="shared" si="185"/>
        <v>0.99769395486740242</v>
      </c>
      <c r="Q822" s="10">
        <f t="shared" si="185"/>
        <v>0.94726710610744935</v>
      </c>
      <c r="R822" s="10">
        <f t="shared" si="185"/>
        <v>1.0353676317433869</v>
      </c>
      <c r="S822" s="10">
        <f t="shared" si="185"/>
        <v>1.1510464058234759</v>
      </c>
      <c r="T822" s="10">
        <f t="shared" si="185"/>
        <v>0.97387423935091288</v>
      </c>
      <c r="U822" s="10">
        <f t="shared" si="185"/>
        <v>1.0815450643776823</v>
      </c>
      <c r="V822" s="10">
        <f t="shared" si="185"/>
        <v>1.0181695127030403</v>
      </c>
      <c r="W822" s="10">
        <f t="shared" si="185"/>
        <v>1.014759775069912</v>
      </c>
      <c r="X822" s="10">
        <f t="shared" si="185"/>
        <v>1.0559638471721369</v>
      </c>
      <c r="Y822" s="10">
        <f t="shared" si="185"/>
        <v>1.0429523141654979</v>
      </c>
      <c r="Z822" s="10">
        <f t="shared" si="185"/>
        <v>0.96113074204946991</v>
      </c>
      <c r="AA822" s="10">
        <f t="shared" si="185"/>
        <v>1.0230426077487793</v>
      </c>
      <c r="AB822" s="10">
        <f t="shared" si="185"/>
        <v>1.0129391532225045</v>
      </c>
      <c r="AC822" s="10">
        <f t="shared" si="185"/>
        <v>0.97077402682636682</v>
      </c>
      <c r="AD822" s="10">
        <f t="shared" si="185"/>
        <v>0.99967325286384234</v>
      </c>
    </row>
    <row r="823" spans="1:30" s="10" customFormat="1" x14ac:dyDescent="0.2">
      <c r="A823" s="10" t="s">
        <v>203</v>
      </c>
      <c r="B823" s="15" t="s">
        <v>194</v>
      </c>
      <c r="C823" s="10" t="s">
        <v>42</v>
      </c>
      <c r="D823" s="10" t="s">
        <v>38</v>
      </c>
      <c r="E823" s="10" t="s">
        <v>34</v>
      </c>
      <c r="F823" s="10" t="str">
        <f>CONCATENATE(E823," ",B823," ",C823," ", D823)</f>
        <v>BMAC 01-061 2D ctrl</v>
      </c>
      <c r="G823" s="10">
        <f t="shared" ref="G823:AD823" si="186">(G235*0.2)/(AVERAGE(G$234:G$236)*0.2)</f>
        <v>0.89842381786339753</v>
      </c>
      <c r="H823" s="10">
        <f t="shared" si="186"/>
        <v>1.2466666666666668</v>
      </c>
      <c r="I823" s="10">
        <f t="shared" si="186"/>
        <v>0.90346534653465338</v>
      </c>
      <c r="J823" s="10">
        <f t="shared" si="186"/>
        <v>1.4475662469460631</v>
      </c>
      <c r="K823" s="10">
        <f t="shared" si="186"/>
        <v>1.0921634990887792</v>
      </c>
      <c r="L823" s="10">
        <f t="shared" si="186"/>
        <v>1.0525536639526276</v>
      </c>
      <c r="M823" s="10">
        <f t="shared" si="186"/>
        <v>0.97307373653686824</v>
      </c>
      <c r="N823" s="10">
        <f t="shared" si="186"/>
        <v>0.95056800736874414</v>
      </c>
      <c r="O823" s="10">
        <f t="shared" si="186"/>
        <v>0.92098184263618033</v>
      </c>
      <c r="P823" s="10">
        <f t="shared" si="186"/>
        <v>0.81288090924065226</v>
      </c>
      <c r="Q823" s="10">
        <f t="shared" si="186"/>
        <v>1.0263664469462757</v>
      </c>
      <c r="R823" s="10">
        <f t="shared" si="186"/>
        <v>0.9292647365132265</v>
      </c>
      <c r="S823" s="10">
        <f t="shared" si="186"/>
        <v>0.92447679708826214</v>
      </c>
      <c r="T823" s="10">
        <f t="shared" si="186"/>
        <v>1.0001622718052741</v>
      </c>
      <c r="U823" s="10">
        <f t="shared" si="186"/>
        <v>0.83690987124463523</v>
      </c>
      <c r="V823" s="10">
        <f t="shared" si="186"/>
        <v>0.99327103290295693</v>
      </c>
      <c r="W823" s="10">
        <f t="shared" si="186"/>
        <v>0.98314033901042885</v>
      </c>
      <c r="X823" s="10">
        <f t="shared" si="186"/>
        <v>0.97201807641393168</v>
      </c>
      <c r="Y823" s="10">
        <f t="shared" si="186"/>
        <v>0.91409537166900423</v>
      </c>
      <c r="Z823" s="10">
        <f t="shared" si="186"/>
        <v>0.84869900417603594</v>
      </c>
      <c r="AA823" s="10">
        <f t="shared" si="186"/>
        <v>0.95844602901401532</v>
      </c>
      <c r="AB823" s="10">
        <f t="shared" si="186"/>
        <v>0.96441732863811336</v>
      </c>
      <c r="AC823" s="10">
        <f t="shared" si="186"/>
        <v>0.99505722137905572</v>
      </c>
      <c r="AD823" s="10">
        <f t="shared" si="186"/>
        <v>0.94898900591988922</v>
      </c>
    </row>
    <row r="824" spans="1:30" s="10" customFormat="1" x14ac:dyDescent="0.2">
      <c r="A824" s="10" t="s">
        <v>204</v>
      </c>
      <c r="B824" s="15" t="s">
        <v>194</v>
      </c>
      <c r="C824" s="10" t="s">
        <v>42</v>
      </c>
      <c r="D824" s="10" t="s">
        <v>38</v>
      </c>
      <c r="E824" s="10" t="s">
        <v>34</v>
      </c>
      <c r="F824" s="10" t="str">
        <f>CONCATENATE(E824," ",B824," ",C824," ", D824)</f>
        <v>BMAC 01-061 2D ctrl</v>
      </c>
      <c r="G824" s="10">
        <f t="shared" ref="G824:AD824" si="187">(G236*0.2)/(AVERAGE(G$234:G$236)*0.2)</f>
        <v>1.0823117338003503</v>
      </c>
      <c r="H824" s="10">
        <f t="shared" si="187"/>
        <v>0.7977777777777777</v>
      </c>
      <c r="I824" s="10">
        <f t="shared" si="187"/>
        <v>1.1064356435643563</v>
      </c>
      <c r="J824" s="10">
        <f t="shared" si="187"/>
        <v>0.67064461567374556</v>
      </c>
      <c r="K824" s="10">
        <f t="shared" si="187"/>
        <v>1.0700338453527729</v>
      </c>
      <c r="L824" s="10">
        <f t="shared" si="187"/>
        <v>0.95484826054774219</v>
      </c>
      <c r="M824" s="10">
        <f t="shared" si="187"/>
        <v>1.0538525269262635</v>
      </c>
      <c r="N824" s="10">
        <f t="shared" si="187"/>
        <v>1.0491249616211236</v>
      </c>
      <c r="O824" s="10">
        <f t="shared" si="187"/>
        <v>0.99058507061197043</v>
      </c>
      <c r="P824" s="10">
        <f t="shared" si="187"/>
        <v>1.1894251358919452</v>
      </c>
      <c r="Q824" s="10">
        <f t="shared" si="187"/>
        <v>1.0263664469462757</v>
      </c>
      <c r="R824" s="10">
        <f t="shared" si="187"/>
        <v>1.0353676317433869</v>
      </c>
      <c r="S824" s="10">
        <f t="shared" si="187"/>
        <v>0.92447679708826214</v>
      </c>
      <c r="T824" s="10">
        <f t="shared" si="187"/>
        <v>1.0259634888438134</v>
      </c>
      <c r="U824" s="10">
        <f t="shared" si="187"/>
        <v>1.0815450643776823</v>
      </c>
      <c r="V824" s="10">
        <f t="shared" si="187"/>
        <v>0.98855945439400239</v>
      </c>
      <c r="W824" s="10">
        <f t="shared" si="187"/>
        <v>1.0020998859196593</v>
      </c>
      <c r="X824" s="10">
        <f t="shared" si="187"/>
        <v>0.97201807641393168</v>
      </c>
      <c r="Y824" s="10">
        <f t="shared" si="187"/>
        <v>1.0429523141654979</v>
      </c>
      <c r="Z824" s="10">
        <f t="shared" si="187"/>
        <v>1.190170253774494</v>
      </c>
      <c r="AA824" s="10">
        <f t="shared" si="187"/>
        <v>1.0185113632372054</v>
      </c>
      <c r="AB824" s="10">
        <f t="shared" si="187"/>
        <v>1.0226435181393827</v>
      </c>
      <c r="AC824" s="10">
        <f t="shared" si="187"/>
        <v>1.0341687517945775</v>
      </c>
      <c r="AD824" s="10">
        <f t="shared" si="187"/>
        <v>1.0513377412162681</v>
      </c>
    </row>
    <row r="825" spans="1:30" s="16" customFormat="1" x14ac:dyDescent="0.2">
      <c r="B825" s="17"/>
      <c r="C825" s="16" t="s">
        <v>42</v>
      </c>
      <c r="D825" s="16" t="s">
        <v>38</v>
      </c>
      <c r="E825" s="16" t="s">
        <v>34</v>
      </c>
    </row>
    <row r="826" spans="1:30" s="10" customFormat="1" x14ac:dyDescent="0.2">
      <c r="A826" s="10" t="s">
        <v>205</v>
      </c>
      <c r="B826" s="15" t="s">
        <v>206</v>
      </c>
      <c r="C826" s="10" t="s">
        <v>32</v>
      </c>
      <c r="D826" s="10" t="s">
        <v>33</v>
      </c>
      <c r="E826" s="10" t="s">
        <v>34</v>
      </c>
      <c r="F826" s="10" t="str">
        <f>CONCATENATE(E826," ",B826," ",C826," ", D826)</f>
        <v>BMAC 01-120 on-chip simSF</v>
      </c>
      <c r="G826" s="10">
        <f t="shared" ref="G826:AD826" si="188">(G238*1.44)/(AVERAGE(G$250:G$252)*0.2)</f>
        <v>6.8144717800289438</v>
      </c>
      <c r="H826" s="10">
        <f t="shared" si="188"/>
        <v>2.9180616740088103</v>
      </c>
      <c r="I826" s="10">
        <f t="shared" si="188"/>
        <v>6.2062499999999998</v>
      </c>
      <c r="J826" s="10">
        <f t="shared" si="188"/>
        <v>11.160577343636097</v>
      </c>
      <c r="K826" s="10">
        <f t="shared" si="188"/>
        <v>6.4977759020890478</v>
      </c>
      <c r="L826" s="10">
        <f t="shared" si="188"/>
        <v>5.038853503184713</v>
      </c>
      <c r="M826" s="10">
        <f t="shared" si="188"/>
        <v>5.8787075393537691</v>
      </c>
      <c r="N826" s="10">
        <f t="shared" si="188"/>
        <v>388.79170135109166</v>
      </c>
      <c r="O826" s="10">
        <f t="shared" si="188"/>
        <v>2.3416955875061967</v>
      </c>
      <c r="P826" s="10">
        <f t="shared" si="188"/>
        <v>3.6199588151433546</v>
      </c>
      <c r="Q826" s="10">
        <f t="shared" si="188"/>
        <v>7.1974092871752129</v>
      </c>
      <c r="R826" s="10">
        <f t="shared" si="188"/>
        <v>6.2689461358313814</v>
      </c>
      <c r="S826" s="10">
        <f t="shared" si="188"/>
        <v>90.243065693430651</v>
      </c>
      <c r="T826" s="10">
        <f t="shared" si="188"/>
        <v>6.9955022955412014</v>
      </c>
      <c r="U826" s="10">
        <f t="shared" si="188"/>
        <v>4.42691415313225</v>
      </c>
      <c r="V826" s="10">
        <f t="shared" si="188"/>
        <v>19.300653948008431</v>
      </c>
      <c r="W826" s="10">
        <f t="shared" si="188"/>
        <v>7.2075650791813395</v>
      </c>
      <c r="X826" s="10">
        <f t="shared" si="188"/>
        <v>58.688311688311686</v>
      </c>
      <c r="Y826" s="10">
        <f t="shared" si="188"/>
        <v>5.541611374407581</v>
      </c>
      <c r="Z826" s="10">
        <f t="shared" si="188"/>
        <v>5.8917200082593428</v>
      </c>
      <c r="AA826" s="10">
        <f t="shared" si="188"/>
        <v>12.421515525285567</v>
      </c>
      <c r="AB826" s="10">
        <f t="shared" si="188"/>
        <v>9.2629643604431777</v>
      </c>
      <c r="AC826" s="10">
        <f t="shared" si="188"/>
        <v>8.3327277047652117</v>
      </c>
      <c r="AD826" s="10">
        <f t="shared" si="188"/>
        <v>10.551901307943458</v>
      </c>
    </row>
    <row r="827" spans="1:30" s="10" customFormat="1" x14ac:dyDescent="0.2">
      <c r="A827" s="10" t="s">
        <v>207</v>
      </c>
      <c r="B827" s="15" t="s">
        <v>206</v>
      </c>
      <c r="C827" s="10" t="s">
        <v>32</v>
      </c>
      <c r="D827" s="10" t="s">
        <v>33</v>
      </c>
      <c r="E827" s="10" t="s">
        <v>34</v>
      </c>
      <c r="F827" s="10" t="str">
        <f>CONCATENATE(E827," ",B827," ",C827," ", D827)</f>
        <v>BMAC 01-120 on-chip simSF</v>
      </c>
      <c r="G827" s="10">
        <f t="shared" ref="G827:AD827" si="189">(G239*1.44)/(AVERAGE(G$250:G$252)*0.2)</f>
        <v>6.439363241678727</v>
      </c>
      <c r="H827" s="10">
        <f t="shared" si="189"/>
        <v>2.7118942731277529</v>
      </c>
      <c r="I827" s="10">
        <f t="shared" si="189"/>
        <v>6.2062499999999998</v>
      </c>
      <c r="J827" s="10">
        <f t="shared" si="189"/>
        <v>11.444000583175391</v>
      </c>
      <c r="K827" s="10">
        <f t="shared" si="189"/>
        <v>8.2616923401561504</v>
      </c>
      <c r="L827" s="10">
        <f t="shared" si="189"/>
        <v>5.3312101910828016</v>
      </c>
      <c r="M827" s="10">
        <f t="shared" si="189"/>
        <v>7.0061309030654506</v>
      </c>
      <c r="N827" s="10">
        <f t="shared" si="189"/>
        <v>445.63744637254263</v>
      </c>
      <c r="O827" s="10">
        <f t="shared" si="189"/>
        <v>2.4345066931085766</v>
      </c>
      <c r="P827" s="10">
        <f t="shared" si="189"/>
        <v>4.4000633613179154</v>
      </c>
      <c r="Q827" s="10">
        <f t="shared" si="189"/>
        <v>7.1974092871752129</v>
      </c>
      <c r="R827" s="10">
        <f t="shared" si="189"/>
        <v>5.5257611241217797</v>
      </c>
      <c r="S827" s="10">
        <f t="shared" si="189"/>
        <v>99.076204379562043</v>
      </c>
      <c r="T827" s="10">
        <f t="shared" si="189"/>
        <v>7.0845848572095553</v>
      </c>
      <c r="U827" s="10">
        <f t="shared" si="189"/>
        <v>3.9424593967517394</v>
      </c>
      <c r="V827" s="10">
        <f t="shared" si="189"/>
        <v>20.569204993784791</v>
      </c>
      <c r="W827" s="10">
        <f t="shared" si="189"/>
        <v>6.9931143176425028</v>
      </c>
      <c r="X827" s="10">
        <f t="shared" si="189"/>
        <v>84.961904761904748</v>
      </c>
      <c r="Y827" s="10">
        <f t="shared" si="189"/>
        <v>6.1538794854434649</v>
      </c>
      <c r="Z827" s="10">
        <f t="shared" si="189"/>
        <v>5.8917200082593428</v>
      </c>
      <c r="AA827" s="10">
        <f t="shared" si="189"/>
        <v>11.840017160937414</v>
      </c>
      <c r="AB827" s="10">
        <f t="shared" si="189"/>
        <v>9.321496929990051</v>
      </c>
      <c r="AC827" s="10">
        <f t="shared" si="189"/>
        <v>8.4756511725675843</v>
      </c>
      <c r="AD827" s="10">
        <f t="shared" si="189"/>
        <v>10.123271227198968</v>
      </c>
    </row>
    <row r="828" spans="1:30" s="10" customFormat="1" x14ac:dyDescent="0.2">
      <c r="A828" s="10" t="s">
        <v>208</v>
      </c>
      <c r="B828" s="15" t="s">
        <v>206</v>
      </c>
      <c r="C828" s="10" t="s">
        <v>32</v>
      </c>
      <c r="D828" s="10" t="s">
        <v>33</v>
      </c>
      <c r="E828" s="10" t="s">
        <v>34</v>
      </c>
      <c r="F828" s="10" t="str">
        <f>CONCATENATE(E828," ",B828," ",C828," ", D828)</f>
        <v>BMAC 01-120 on-chip simSF</v>
      </c>
      <c r="G828" s="10">
        <f t="shared" ref="G828:AD828" si="190">(G240*1.44)/(AVERAGE(G$250:G$252)*0.2)</f>
        <v>7.4083936324167867</v>
      </c>
      <c r="H828" s="10">
        <f t="shared" si="190"/>
        <v>4.3770925110132151</v>
      </c>
      <c r="I828" s="10">
        <f t="shared" si="190"/>
        <v>6.2062499999999998</v>
      </c>
      <c r="J828" s="10">
        <f t="shared" si="190"/>
        <v>11.349526169995626</v>
      </c>
      <c r="K828" s="10">
        <f t="shared" si="190"/>
        <v>16.422198776113103</v>
      </c>
      <c r="L828" s="10">
        <f t="shared" si="190"/>
        <v>5.9159235668789805</v>
      </c>
      <c r="M828" s="10">
        <f t="shared" si="190"/>
        <v>6.4424192212096099</v>
      </c>
      <c r="N828" s="10">
        <f t="shared" si="190"/>
        <v>406.08055324326051</v>
      </c>
      <c r="O828" s="10">
        <f t="shared" si="190"/>
        <v>2.8200297471492308</v>
      </c>
      <c r="P828" s="10">
        <f t="shared" si="190"/>
        <v>4.800380167907492</v>
      </c>
      <c r="Q828" s="10">
        <f t="shared" si="190"/>
        <v>7.7598666767669107</v>
      </c>
      <c r="R828" s="10">
        <f t="shared" si="190"/>
        <v>6.2689461358313814</v>
      </c>
      <c r="S828" s="10">
        <f t="shared" si="190"/>
        <v>93.333284671532851</v>
      </c>
      <c r="T828" s="10">
        <f t="shared" si="190"/>
        <v>7.5972297875651709</v>
      </c>
      <c r="U828" s="10">
        <f t="shared" si="190"/>
        <v>4.42691415313225</v>
      </c>
      <c r="V828" s="10">
        <f t="shared" si="190"/>
        <v>18.989353077879262</v>
      </c>
      <c r="W828" s="10">
        <f t="shared" si="190"/>
        <v>7.4086487304717927</v>
      </c>
      <c r="X828" s="10">
        <f t="shared" si="190"/>
        <v>54.689177489177482</v>
      </c>
      <c r="Y828" s="10">
        <f t="shared" si="190"/>
        <v>6.4648882870683808</v>
      </c>
      <c r="Z828" s="10">
        <f t="shared" si="190"/>
        <v>7.4638860210613247</v>
      </c>
      <c r="AA828" s="10">
        <f t="shared" si="190"/>
        <v>12.277106236928191</v>
      </c>
      <c r="AB828" s="10">
        <f t="shared" si="190"/>
        <v>9.5548862895756859</v>
      </c>
      <c r="AC828" s="10">
        <f t="shared" si="190"/>
        <v>8.4770988320020457</v>
      </c>
      <c r="AD828" s="10">
        <f t="shared" si="190"/>
        <v>9.7018201724373885</v>
      </c>
    </row>
    <row r="829" spans="1:30" s="10" customFormat="1" x14ac:dyDescent="0.2">
      <c r="B829" s="15"/>
      <c r="C829" s="10" t="s">
        <v>32</v>
      </c>
      <c r="D829" s="10" t="s">
        <v>33</v>
      </c>
      <c r="E829" s="10" t="s">
        <v>34</v>
      </c>
    </row>
    <row r="830" spans="1:30" s="10" customFormat="1" x14ac:dyDescent="0.2">
      <c r="A830" s="10" t="s">
        <v>209</v>
      </c>
      <c r="B830" s="15" t="s">
        <v>206</v>
      </c>
      <c r="C830" s="10" t="s">
        <v>32</v>
      </c>
      <c r="D830" s="10" t="s">
        <v>38</v>
      </c>
      <c r="E830" s="10" t="s">
        <v>34</v>
      </c>
      <c r="F830" s="10" t="str">
        <f>CONCATENATE(E830," ",B830," ",C830," ", D830)</f>
        <v>BMAC 01-120 on-chip ctrl</v>
      </c>
      <c r="G830" s="10">
        <f t="shared" ref="G830:AD830" si="191">(G242*1.44)/(AVERAGE(G$250:G$252)*0.2)</f>
        <v>6.0642547033285084</v>
      </c>
      <c r="H830" s="10">
        <f t="shared" si="191"/>
        <v>3.1083700440528634</v>
      </c>
      <c r="I830" s="10">
        <f t="shared" si="191"/>
        <v>7.05</v>
      </c>
      <c r="J830" s="10">
        <f t="shared" si="191"/>
        <v>8.2980026242892553</v>
      </c>
      <c r="K830" s="10">
        <f t="shared" si="191"/>
        <v>2.1344756277695716</v>
      </c>
      <c r="L830" s="10">
        <f t="shared" si="191"/>
        <v>5.3312101910828016</v>
      </c>
      <c r="M830" s="10">
        <f t="shared" si="191"/>
        <v>6.4424192212096099</v>
      </c>
      <c r="N830" s="10">
        <f t="shared" si="191"/>
        <v>1.3512966638919124</v>
      </c>
      <c r="O830" s="10">
        <f t="shared" si="191"/>
        <v>2.6272682201289039</v>
      </c>
      <c r="P830" s="10">
        <f t="shared" si="191"/>
        <v>6.0492317440202754</v>
      </c>
      <c r="Q830" s="10">
        <f t="shared" si="191"/>
        <v>6.6427240360578734</v>
      </c>
      <c r="R830" s="10">
        <f t="shared" si="191"/>
        <v>6.2689461358313814</v>
      </c>
      <c r="S830" s="10">
        <f t="shared" si="191"/>
        <v>3.5277372262773716</v>
      </c>
      <c r="T830" s="10">
        <f t="shared" si="191"/>
        <v>6.5383238658470155</v>
      </c>
      <c r="U830" s="10">
        <f t="shared" si="191"/>
        <v>5.9470997679814372</v>
      </c>
      <c r="V830" s="10">
        <f t="shared" si="191"/>
        <v>20.592552559044478</v>
      </c>
      <c r="W830" s="10">
        <f t="shared" si="191"/>
        <v>5.3866569313168098</v>
      </c>
      <c r="X830" s="10">
        <f t="shared" si="191"/>
        <v>5.6121212121212105</v>
      </c>
      <c r="Y830" s="10">
        <f t="shared" si="191"/>
        <v>6.4648882870683808</v>
      </c>
      <c r="Z830" s="10">
        <f t="shared" si="191"/>
        <v>6.6722279578773476</v>
      </c>
      <c r="AA830" s="10">
        <f t="shared" si="191"/>
        <v>10.277385102161205</v>
      </c>
      <c r="AB830" s="10">
        <f t="shared" si="191"/>
        <v>5.642095153157479</v>
      </c>
      <c r="AC830" s="10">
        <f t="shared" si="191"/>
        <v>5.3438373942130175</v>
      </c>
      <c r="AD830" s="10">
        <f t="shared" si="191"/>
        <v>9.4932061232868676</v>
      </c>
    </row>
    <row r="831" spans="1:30" s="10" customFormat="1" x14ac:dyDescent="0.2">
      <c r="A831" s="10" t="s">
        <v>210</v>
      </c>
      <c r="B831" s="15" t="s">
        <v>206</v>
      </c>
      <c r="C831" s="10" t="s">
        <v>32</v>
      </c>
      <c r="D831" s="10" t="s">
        <v>38</v>
      </c>
      <c r="E831" s="10" t="s">
        <v>34</v>
      </c>
      <c r="F831" s="10" t="str">
        <f>CONCATENATE(E831," ",B831," ",C831," ", D831)</f>
        <v>BMAC 01-120 on-chip ctrl</v>
      </c>
      <c r="G831" s="10">
        <f t="shared" ref="G831:AD831" si="192">(G243*1.44)/(AVERAGE(G$250:G$252)*0.2)</f>
        <v>5.7204052098408109</v>
      </c>
      <c r="H831" s="10">
        <f t="shared" si="192"/>
        <v>2.7118942731277529</v>
      </c>
      <c r="I831" s="10">
        <f t="shared" si="192"/>
        <v>6.6187499999999995</v>
      </c>
      <c r="J831" s="10">
        <f t="shared" si="192"/>
        <v>8.751479807552121</v>
      </c>
      <c r="K831" s="10">
        <f t="shared" si="192"/>
        <v>2.3824266722937328</v>
      </c>
      <c r="L831" s="10">
        <f t="shared" si="192"/>
        <v>4.4713375796178338</v>
      </c>
      <c r="M831" s="10">
        <f t="shared" si="192"/>
        <v>6.4424192212096099</v>
      </c>
      <c r="N831" s="10">
        <f t="shared" si="192"/>
        <v>1.3512966638919124</v>
      </c>
      <c r="O831" s="10">
        <f t="shared" si="192"/>
        <v>2.1525037183936533</v>
      </c>
      <c r="P831" s="10">
        <f t="shared" si="192"/>
        <v>5.2109615079993663</v>
      </c>
      <c r="Q831" s="10">
        <f t="shared" si="192"/>
        <v>6.6427240360578734</v>
      </c>
      <c r="R831" s="10">
        <f t="shared" si="192"/>
        <v>5.5257611241217797</v>
      </c>
      <c r="S831" s="10">
        <f t="shared" si="192"/>
        <v>3.0586861313868607</v>
      </c>
      <c r="T831" s="10">
        <f t="shared" si="192"/>
        <v>6.7248930044354518</v>
      </c>
      <c r="U831" s="10">
        <f t="shared" si="192"/>
        <v>4.9225058004640365</v>
      </c>
      <c r="V831" s="10">
        <f t="shared" si="192"/>
        <v>21.113981516510833</v>
      </c>
      <c r="W831" s="10">
        <f t="shared" si="192"/>
        <v>5.4268544283227449</v>
      </c>
      <c r="X831" s="10">
        <f t="shared" si="192"/>
        <v>5.0761904761904759</v>
      </c>
      <c r="Y831" s="10">
        <f t="shared" si="192"/>
        <v>6.1538794854434649</v>
      </c>
      <c r="Z831" s="10">
        <f t="shared" si="192"/>
        <v>7.4638860210613247</v>
      </c>
      <c r="AA831" s="10">
        <f t="shared" si="192"/>
        <v>8.8336783396793042</v>
      </c>
      <c r="AB831" s="10">
        <f t="shared" si="192"/>
        <v>5.2916406544780976</v>
      </c>
      <c r="AC831" s="10">
        <f t="shared" si="192"/>
        <v>5.4762324297647549</v>
      </c>
      <c r="AD831" s="10">
        <f t="shared" si="192"/>
        <v>8.8791882539248057</v>
      </c>
    </row>
    <row r="832" spans="1:30" s="10" customFormat="1" x14ac:dyDescent="0.2">
      <c r="A832" s="10" t="s">
        <v>211</v>
      </c>
      <c r="B832" s="15" t="s">
        <v>206</v>
      </c>
      <c r="C832" s="10" t="s">
        <v>32</v>
      </c>
      <c r="D832" s="10" t="s">
        <v>38</v>
      </c>
      <c r="E832" s="10" t="s">
        <v>34</v>
      </c>
      <c r="F832" s="10" t="str">
        <f>CONCATENATE(E832," ",B832," ",C832," ", D832)</f>
        <v>BMAC 01-120 on-chip ctrl</v>
      </c>
      <c r="G832" s="10">
        <f t="shared" ref="G832:AD832" si="193">(G244*1.44)/(AVERAGE(G$250:G$252)*0.2)</f>
        <v>6.0642547033285084</v>
      </c>
      <c r="H832" s="10">
        <f t="shared" si="193"/>
        <v>3.1083700440528634</v>
      </c>
      <c r="I832" s="10">
        <f t="shared" si="193"/>
        <v>7.5</v>
      </c>
      <c r="J832" s="10">
        <f t="shared" si="193"/>
        <v>8.751479807552121</v>
      </c>
      <c r="K832" s="10">
        <f t="shared" si="193"/>
        <v>4.516902300063304</v>
      </c>
      <c r="L832" s="10">
        <f t="shared" si="193"/>
        <v>4.7636942675159233</v>
      </c>
      <c r="M832" s="10">
        <f t="shared" si="193"/>
        <v>6.4424192212096099</v>
      </c>
      <c r="N832" s="10">
        <f t="shared" si="193"/>
        <v>1.427367612217455</v>
      </c>
      <c r="O832" s="10">
        <f t="shared" si="193"/>
        <v>2.4345066931085766</v>
      </c>
      <c r="P832" s="10">
        <f t="shared" si="193"/>
        <v>6.4769206399493111</v>
      </c>
      <c r="Q832" s="10">
        <f t="shared" si="193"/>
        <v>7.1974092871752129</v>
      </c>
      <c r="R832" s="10">
        <f t="shared" si="193"/>
        <v>6.2689461358313814</v>
      </c>
      <c r="S832" s="10">
        <f t="shared" si="193"/>
        <v>3.0586861313868607</v>
      </c>
      <c r="T832" s="10">
        <f t="shared" si="193"/>
        <v>7.0845848572095553</v>
      </c>
      <c r="U832" s="10">
        <f t="shared" si="193"/>
        <v>4.9225058004640365</v>
      </c>
      <c r="V832" s="10">
        <f t="shared" si="193"/>
        <v>22.452575258066258</v>
      </c>
      <c r="W832" s="10">
        <f t="shared" si="193"/>
        <v>5.975579112331987</v>
      </c>
      <c r="X832" s="10">
        <f t="shared" si="193"/>
        <v>6.1454545454545455</v>
      </c>
      <c r="Y832" s="10">
        <f t="shared" si="193"/>
        <v>5.8467704807041283</v>
      </c>
      <c r="Z832" s="10">
        <f t="shared" si="193"/>
        <v>8.2622341523848846</v>
      </c>
      <c r="AA832" s="10">
        <f t="shared" si="193"/>
        <v>11.643481525178311</v>
      </c>
      <c r="AB832" s="10">
        <f t="shared" si="193"/>
        <v>6.109614790930606</v>
      </c>
      <c r="AC832" s="10">
        <f t="shared" si="193"/>
        <v>6.5402621140945723</v>
      </c>
      <c r="AD832" s="10">
        <f t="shared" si="193"/>
        <v>10.987288119024809</v>
      </c>
    </row>
    <row r="833" spans="1:30" s="10" customFormat="1" x14ac:dyDescent="0.2">
      <c r="B833" s="15"/>
      <c r="C833" s="10" t="s">
        <v>32</v>
      </c>
      <c r="D833" s="10" t="s">
        <v>38</v>
      </c>
      <c r="E833" s="10" t="s">
        <v>34</v>
      </c>
    </row>
    <row r="834" spans="1:30" s="10" customFormat="1" x14ac:dyDescent="0.2">
      <c r="A834" s="10" t="s">
        <v>212</v>
      </c>
      <c r="B834" s="15" t="s">
        <v>206</v>
      </c>
      <c r="C834" s="10" t="s">
        <v>42</v>
      </c>
      <c r="D834" s="10" t="s">
        <v>33</v>
      </c>
      <c r="E834" s="10" t="s">
        <v>34</v>
      </c>
      <c r="F834" s="10" t="str">
        <f>CONCATENATE(E834," ",B834," ",C834," ", D834)</f>
        <v>BMAC 01-120 2D simSF</v>
      </c>
      <c r="G834" s="10">
        <f t="shared" ref="G834:AD834" si="194">(G246*0.2)/(AVERAGE(G$250:G$252)*0.2)</f>
        <v>1.3285094066570191</v>
      </c>
      <c r="H834" s="10">
        <f t="shared" si="194"/>
        <v>2.7951541850220267</v>
      </c>
      <c r="I834" s="10">
        <f t="shared" si="194"/>
        <v>0.91927083333333326</v>
      </c>
      <c r="J834" s="10">
        <f t="shared" si="194"/>
        <v>1.2662195655343345</v>
      </c>
      <c r="K834" s="10">
        <f t="shared" si="194"/>
        <v>3.8887951044524161</v>
      </c>
      <c r="L834" s="10">
        <f t="shared" si="194"/>
        <v>1.0676751592356688</v>
      </c>
      <c r="M834" s="10">
        <f t="shared" si="194"/>
        <v>1.0538525269262635</v>
      </c>
      <c r="N834" s="10">
        <f t="shared" si="194"/>
        <v>28.161618748799381</v>
      </c>
      <c r="O834" s="10">
        <f t="shared" si="194"/>
        <v>0.69459593455627155</v>
      </c>
      <c r="P834" s="10">
        <f t="shared" si="194"/>
        <v>0.89957231110407099</v>
      </c>
      <c r="Q834" s="10">
        <f t="shared" si="194"/>
        <v>1.077759260662071</v>
      </c>
      <c r="R834" s="10">
        <f t="shared" si="194"/>
        <v>1.1592115534738485</v>
      </c>
      <c r="S834" s="10">
        <f t="shared" si="194"/>
        <v>7.820255474452555</v>
      </c>
      <c r="T834" s="10">
        <f t="shared" si="194"/>
        <v>1.207610302700179</v>
      </c>
      <c r="U834" s="10">
        <f t="shared" si="194"/>
        <v>0.97447795823665884</v>
      </c>
      <c r="V834" s="10">
        <f t="shared" si="194"/>
        <v>0.91317083716154146</v>
      </c>
      <c r="W834" s="10">
        <f t="shared" si="194"/>
        <v>1.0606604307001883</v>
      </c>
      <c r="X834" s="10">
        <f t="shared" si="194"/>
        <v>2.1732804232804233</v>
      </c>
      <c r="Y834" s="10">
        <f t="shared" si="194"/>
        <v>1.0295192958700066</v>
      </c>
      <c r="Z834" s="10">
        <f t="shared" si="194"/>
        <v>0.9266983274829651</v>
      </c>
      <c r="AA834" s="10">
        <f t="shared" si="194"/>
        <v>1.505872258272108</v>
      </c>
      <c r="AB834" s="10">
        <f t="shared" si="194"/>
        <v>1.3432236819538297</v>
      </c>
      <c r="AC834" s="10">
        <f t="shared" si="194"/>
        <v>1.1561169094664496</v>
      </c>
      <c r="AD834" s="10">
        <f t="shared" si="194"/>
        <v>1.1230131576374907</v>
      </c>
    </row>
    <row r="835" spans="1:30" s="10" customFormat="1" x14ac:dyDescent="0.2">
      <c r="A835" s="10" t="s">
        <v>213</v>
      </c>
      <c r="B835" s="15" t="s">
        <v>206</v>
      </c>
      <c r="C835" s="10" t="s">
        <v>42</v>
      </c>
      <c r="D835" s="10" t="s">
        <v>33</v>
      </c>
      <c r="E835" s="10" t="s">
        <v>34</v>
      </c>
      <c r="F835" s="10" t="str">
        <f>CONCATENATE(E835," ",B835," ",C835," ", D835)</f>
        <v>BMAC 01-120 2D simSF</v>
      </c>
      <c r="G835" s="10">
        <f t="shared" ref="G835:AD835" si="195">(G247*0.2)/(AVERAGE(G$250:G$252)*0.2)</f>
        <v>1.1635311143270624</v>
      </c>
      <c r="H835" s="10">
        <f t="shared" si="195"/>
        <v>2.8986784140969162</v>
      </c>
      <c r="I835" s="10">
        <f t="shared" si="195"/>
        <v>0.86197916666666674</v>
      </c>
      <c r="J835" s="10">
        <f t="shared" si="195"/>
        <v>1.628808864265928</v>
      </c>
      <c r="K835" s="10">
        <f t="shared" si="195"/>
        <v>3.9620384047267359</v>
      </c>
      <c r="L835" s="10">
        <f t="shared" si="195"/>
        <v>1.0676751592356688</v>
      </c>
      <c r="M835" s="10">
        <f t="shared" si="195"/>
        <v>0.97307373653686824</v>
      </c>
      <c r="N835" s="10">
        <f t="shared" si="195"/>
        <v>29.237369533200997</v>
      </c>
      <c r="O835" s="10">
        <f t="shared" si="195"/>
        <v>0.75061973227565693</v>
      </c>
      <c r="P835" s="10">
        <f t="shared" si="195"/>
        <v>0.84017107555837156</v>
      </c>
      <c r="Q835" s="10">
        <f t="shared" si="195"/>
        <v>1.077759260662071</v>
      </c>
      <c r="R835" s="10">
        <f t="shared" si="195"/>
        <v>1.1592115534738485</v>
      </c>
      <c r="S835" s="10">
        <f t="shared" si="195"/>
        <v>8.6961678832116789</v>
      </c>
      <c r="T835" s="10">
        <f t="shared" si="195"/>
        <v>1.1004591082406039</v>
      </c>
      <c r="U835" s="10">
        <f t="shared" si="195"/>
        <v>0.82598607888631081</v>
      </c>
      <c r="V835" s="10">
        <f t="shared" si="195"/>
        <v>0.87971680268064634</v>
      </c>
      <c r="W835" s="10">
        <f t="shared" si="195"/>
        <v>1.1166104954788501</v>
      </c>
      <c r="X835" s="10">
        <f t="shared" si="195"/>
        <v>1.7075517075517075</v>
      </c>
      <c r="Y835" s="10">
        <f t="shared" si="195"/>
        <v>1.0295192958700066</v>
      </c>
      <c r="Z835" s="10">
        <f t="shared" si="195"/>
        <v>0.9266983274829651</v>
      </c>
      <c r="AA835" s="10">
        <f t="shared" si="195"/>
        <v>1.6034214618973561</v>
      </c>
      <c r="AB835" s="10">
        <f t="shared" si="195"/>
        <v>1.3999245360683288</v>
      </c>
      <c r="AC835" s="10">
        <f t="shared" si="195"/>
        <v>1.2099106179970387</v>
      </c>
      <c r="AD835" s="10">
        <f t="shared" si="195"/>
        <v>1.2332205908228899</v>
      </c>
    </row>
    <row r="836" spans="1:30" s="10" customFormat="1" x14ac:dyDescent="0.2">
      <c r="A836" s="10" t="s">
        <v>214</v>
      </c>
      <c r="B836" s="15" t="s">
        <v>206</v>
      </c>
      <c r="C836" s="10" t="s">
        <v>42</v>
      </c>
      <c r="D836" s="10" t="s">
        <v>33</v>
      </c>
      <c r="E836" s="10" t="s">
        <v>34</v>
      </c>
      <c r="F836" s="10" t="str">
        <f>CONCATENATE(E836," ",B836," ",C836," ", D836)</f>
        <v>BMAC 01-120 2D simSF</v>
      </c>
      <c r="G836" s="10">
        <f t="shared" ref="G836:AD836" si="196">(G248*0.2)/(AVERAGE(G$250:G$252)*0.2)</f>
        <v>1.215629522431259</v>
      </c>
      <c r="H836" s="10">
        <f t="shared" si="196"/>
        <v>2.8458149779735682</v>
      </c>
      <c r="I836" s="10">
        <f t="shared" si="196"/>
        <v>0.97916666666666663</v>
      </c>
      <c r="J836" s="10">
        <f t="shared" si="196"/>
        <v>1.3427613354716432</v>
      </c>
      <c r="K836" s="10">
        <f t="shared" si="196"/>
        <v>4.1981008651614262</v>
      </c>
      <c r="L836" s="10">
        <f t="shared" si="196"/>
        <v>1.0676751592356688</v>
      </c>
      <c r="M836" s="10">
        <f t="shared" si="196"/>
        <v>1.0538525269262635</v>
      </c>
      <c r="N836" s="10">
        <f t="shared" si="196"/>
        <v>30.697317026317471</v>
      </c>
      <c r="O836" s="10">
        <f t="shared" si="196"/>
        <v>0.69459593455627155</v>
      </c>
      <c r="P836" s="10">
        <f t="shared" si="196"/>
        <v>0.89957231110407099</v>
      </c>
      <c r="Q836" s="10">
        <f t="shared" si="196"/>
        <v>1.077759260662071</v>
      </c>
      <c r="R836" s="10">
        <f t="shared" si="196"/>
        <v>1.1592115534738485</v>
      </c>
      <c r="S836" s="10">
        <f t="shared" si="196"/>
        <v>8.8111313868613141</v>
      </c>
      <c r="T836" s="10">
        <f t="shared" si="196"/>
        <v>1.1866002645708504</v>
      </c>
      <c r="U836" s="10">
        <f t="shared" si="196"/>
        <v>0.89945862335653515</v>
      </c>
      <c r="V836" s="10">
        <f t="shared" si="196"/>
        <v>0.81814840836621094</v>
      </c>
      <c r="W836" s="10">
        <f t="shared" si="196"/>
        <v>1.129673079234766</v>
      </c>
      <c r="X836" s="10">
        <f t="shared" si="196"/>
        <v>1.57010582010582</v>
      </c>
      <c r="Y836" s="10">
        <f t="shared" si="196"/>
        <v>1.007447528774543</v>
      </c>
      <c r="Z836" s="10">
        <f t="shared" si="196"/>
        <v>1.0366508362585176</v>
      </c>
      <c r="AA836" s="10">
        <f t="shared" si="196"/>
        <v>1.6342038933876764</v>
      </c>
      <c r="AB836" s="10">
        <f t="shared" si="196"/>
        <v>1.3189380166706683</v>
      </c>
      <c r="AC836" s="10">
        <f t="shared" si="196"/>
        <v>1.2323200935860645</v>
      </c>
      <c r="AD836" s="10">
        <f t="shared" si="196"/>
        <v>1.713171322997517</v>
      </c>
    </row>
    <row r="837" spans="1:30" s="10" customFormat="1" x14ac:dyDescent="0.2">
      <c r="B837" s="15"/>
      <c r="C837" s="10" t="s">
        <v>42</v>
      </c>
      <c r="D837" s="10" t="s">
        <v>33</v>
      </c>
      <c r="E837" s="10" t="s">
        <v>34</v>
      </c>
    </row>
    <row r="838" spans="1:30" s="10" customFormat="1" x14ac:dyDescent="0.2">
      <c r="A838" s="10" t="s">
        <v>215</v>
      </c>
      <c r="B838" s="15" t="s">
        <v>206</v>
      </c>
      <c r="C838" s="10" t="s">
        <v>42</v>
      </c>
      <c r="D838" s="10" t="s">
        <v>38</v>
      </c>
      <c r="E838" s="10" t="s">
        <v>34</v>
      </c>
      <c r="F838" s="10" t="str">
        <f>CONCATENATE(E838," ",B838," ",C838," ", D838)</f>
        <v>BMAC 01-120 2D ctrl</v>
      </c>
      <c r="G838" s="10">
        <f t="shared" ref="G838:AD838" si="197">(G250*0.2)/(AVERAGE(G$250:G$252)*0.2)</f>
        <v>1.1070911722141823</v>
      </c>
      <c r="H838" s="10">
        <f t="shared" si="197"/>
        <v>1.0110132158590308</v>
      </c>
      <c r="I838" s="10">
        <f t="shared" si="197"/>
        <v>0.97916666666666663</v>
      </c>
      <c r="J838" s="10">
        <f t="shared" si="197"/>
        <v>0.91893862079020283</v>
      </c>
      <c r="K838" s="10">
        <f t="shared" si="197"/>
        <v>1.5943236969824859</v>
      </c>
      <c r="L838" s="10">
        <f t="shared" si="197"/>
        <v>1.1942675159235667</v>
      </c>
      <c r="M838" s="10">
        <f t="shared" si="197"/>
        <v>1.0538525269262635</v>
      </c>
      <c r="N838" s="10">
        <f t="shared" si="197"/>
        <v>1.6597297816482037</v>
      </c>
      <c r="O838" s="10">
        <f t="shared" si="197"/>
        <v>1.7645017352503718</v>
      </c>
      <c r="P838" s="10">
        <f t="shared" si="197"/>
        <v>0.95944875653413597</v>
      </c>
      <c r="Q838" s="10">
        <f t="shared" si="197"/>
        <v>1.077759260662071</v>
      </c>
      <c r="R838" s="10">
        <f t="shared" si="197"/>
        <v>1.1592115534738485</v>
      </c>
      <c r="S838" s="10">
        <f t="shared" si="197"/>
        <v>1.6144160583941605</v>
      </c>
      <c r="T838" s="10">
        <f t="shared" si="197"/>
        <v>1.0080149404715586</v>
      </c>
      <c r="U838" s="10">
        <f t="shared" si="197"/>
        <v>0.89945862335653515</v>
      </c>
      <c r="V838" s="10">
        <f t="shared" si="197"/>
        <v>1.1868345673674541</v>
      </c>
      <c r="W838" s="10">
        <f t="shared" si="197"/>
        <v>1.1988192920204264</v>
      </c>
      <c r="X838" s="10">
        <f t="shared" si="197"/>
        <v>1.1458633958633959</v>
      </c>
      <c r="Y838" s="10">
        <f t="shared" si="197"/>
        <v>1.0295192958700066</v>
      </c>
      <c r="Z838" s="10">
        <f t="shared" si="197"/>
        <v>0.9266983274829651</v>
      </c>
      <c r="AA838" s="10">
        <f t="shared" si="197"/>
        <v>0.57054754115943584</v>
      </c>
      <c r="AB838" s="10">
        <f t="shared" si="197"/>
        <v>1.1974067848934928</v>
      </c>
      <c r="AC838" s="10">
        <f t="shared" si="197"/>
        <v>1.1691860571386792</v>
      </c>
      <c r="AD838" s="10">
        <f t="shared" si="197"/>
        <v>0.96529746427105134</v>
      </c>
    </row>
    <row r="839" spans="1:30" s="10" customFormat="1" x14ac:dyDescent="0.2">
      <c r="A839" s="10" t="s">
        <v>216</v>
      </c>
      <c r="B839" s="15" t="s">
        <v>206</v>
      </c>
      <c r="C839" s="10" t="s">
        <v>42</v>
      </c>
      <c r="D839" s="10" t="s">
        <v>38</v>
      </c>
      <c r="E839" s="10" t="s">
        <v>34</v>
      </c>
      <c r="F839" s="10" t="str">
        <f>CONCATENATE(E839," ",B839," ",C839," ", D839)</f>
        <v>BMAC 01-120 2D ctrl</v>
      </c>
      <c r="G839" s="10">
        <f t="shared" ref="G839:AD839" si="198">(G251*0.2)/(AVERAGE(G$250:G$252)*0.2)</f>
        <v>0.89435600578871211</v>
      </c>
      <c r="H839" s="10">
        <f t="shared" si="198"/>
        <v>1.0110132158590308</v>
      </c>
      <c r="I839" s="10">
        <f t="shared" si="198"/>
        <v>0.97916666666666663</v>
      </c>
      <c r="J839" s="10">
        <f t="shared" si="198"/>
        <v>1.0405306896048987</v>
      </c>
      <c r="K839" s="10">
        <f t="shared" si="198"/>
        <v>0.6350073855243723</v>
      </c>
      <c r="L839" s="10">
        <f t="shared" si="198"/>
        <v>0.94347133757961787</v>
      </c>
      <c r="M839" s="10">
        <f t="shared" si="198"/>
        <v>0.97307373653686824</v>
      </c>
      <c r="N839" s="10">
        <f t="shared" si="198"/>
        <v>0.67580201062944223</v>
      </c>
      <c r="O839" s="10">
        <f t="shared" si="198"/>
        <v>0.62469013386217143</v>
      </c>
      <c r="P839" s="10">
        <f t="shared" si="198"/>
        <v>1.0202756217329318</v>
      </c>
      <c r="Q839" s="10">
        <f t="shared" si="198"/>
        <v>0.92260056056359374</v>
      </c>
      <c r="R839" s="10">
        <f t="shared" si="198"/>
        <v>0.87068696330991413</v>
      </c>
      <c r="S839" s="10">
        <f t="shared" si="198"/>
        <v>0.62408759124087598</v>
      </c>
      <c r="T839" s="10">
        <f t="shared" si="198"/>
        <v>0.98397011905688259</v>
      </c>
      <c r="U839" s="10">
        <f t="shared" si="198"/>
        <v>1.0502706883217323</v>
      </c>
      <c r="V839" s="10">
        <f t="shared" si="198"/>
        <v>0.92230449116359503</v>
      </c>
      <c r="W839" s="10">
        <f t="shared" si="198"/>
        <v>0.91546273334787698</v>
      </c>
      <c r="X839" s="10">
        <f t="shared" si="198"/>
        <v>0.85353535353535359</v>
      </c>
      <c r="Y839" s="10">
        <f t="shared" si="198"/>
        <v>0.98524035206499649</v>
      </c>
      <c r="Z839" s="10">
        <f t="shared" si="198"/>
        <v>1.0366508362585176</v>
      </c>
      <c r="AA839" s="10">
        <f t="shared" si="198"/>
        <v>1.1494074113798467</v>
      </c>
      <c r="AB839" s="10">
        <f t="shared" si="198"/>
        <v>0.89723184577916493</v>
      </c>
      <c r="AC839" s="10">
        <f t="shared" si="198"/>
        <v>0.9153155787895958</v>
      </c>
      <c r="AD839" s="10">
        <f t="shared" si="198"/>
        <v>1.0694050714578975</v>
      </c>
    </row>
    <row r="840" spans="1:30" s="10" customFormat="1" x14ac:dyDescent="0.2">
      <c r="A840" s="10" t="s">
        <v>217</v>
      </c>
      <c r="B840" s="15" t="s">
        <v>206</v>
      </c>
      <c r="C840" s="10" t="s">
        <v>42</v>
      </c>
      <c r="D840" s="10" t="s">
        <v>38</v>
      </c>
      <c r="E840" s="10" t="s">
        <v>34</v>
      </c>
      <c r="F840" s="10" t="str">
        <f>CONCATENATE(E840," ",B840," ",C840," ", D840)</f>
        <v>BMAC 01-120 2D ctrl</v>
      </c>
      <c r="G840" s="10">
        <f t="shared" ref="G840:AD840" si="199">(G252*0.2)/(AVERAGE(G$250:G$252)*0.2)</f>
        <v>0.9985528219971056</v>
      </c>
      <c r="H840" s="10">
        <f t="shared" si="199"/>
        <v>0.97797356828193838</v>
      </c>
      <c r="I840" s="10">
        <f t="shared" si="199"/>
        <v>1.0416666666666667</v>
      </c>
      <c r="J840" s="10">
        <f t="shared" si="199"/>
        <v>1.0405306896048987</v>
      </c>
      <c r="K840" s="10">
        <f t="shared" si="199"/>
        <v>0.77066891749314193</v>
      </c>
      <c r="L840" s="10">
        <f t="shared" si="199"/>
        <v>0.86226114649681518</v>
      </c>
      <c r="M840" s="10">
        <f t="shared" si="199"/>
        <v>0.97307373653686824</v>
      </c>
      <c r="N840" s="10">
        <f t="shared" si="199"/>
        <v>0.66446820772235382</v>
      </c>
      <c r="O840" s="10">
        <f t="shared" si="199"/>
        <v>0.61080813088745667</v>
      </c>
      <c r="P840" s="10">
        <f t="shared" si="199"/>
        <v>1.0202756217329318</v>
      </c>
      <c r="Q840" s="10">
        <f t="shared" si="199"/>
        <v>0.9996401787743352</v>
      </c>
      <c r="R840" s="10">
        <f t="shared" si="199"/>
        <v>0.97010148321623724</v>
      </c>
      <c r="S840" s="10">
        <f t="shared" si="199"/>
        <v>0.76149635036496355</v>
      </c>
      <c r="T840" s="10">
        <f t="shared" si="199"/>
        <v>1.0080149404715586</v>
      </c>
      <c r="U840" s="10">
        <f t="shared" si="199"/>
        <v>1.0502706883217323</v>
      </c>
      <c r="V840" s="10">
        <f t="shared" si="199"/>
        <v>0.89086094146895101</v>
      </c>
      <c r="W840" s="10">
        <f t="shared" si="199"/>
        <v>0.88571797463169666</v>
      </c>
      <c r="X840" s="10">
        <f t="shared" si="199"/>
        <v>1.0006012506012505</v>
      </c>
      <c r="Y840" s="10">
        <f t="shared" si="199"/>
        <v>0.98524035206499649</v>
      </c>
      <c r="Z840" s="10">
        <f t="shared" si="199"/>
        <v>1.0366508362585176</v>
      </c>
      <c r="AA840" s="10">
        <f t="shared" si="199"/>
        <v>1.2800450474607175</v>
      </c>
      <c r="AB840" s="10">
        <f t="shared" si="199"/>
        <v>0.90536136932734179</v>
      </c>
      <c r="AC840" s="10">
        <f t="shared" si="199"/>
        <v>0.91549836407172502</v>
      </c>
      <c r="AD840" s="10">
        <f t="shared" si="199"/>
        <v>0.96529746427105134</v>
      </c>
    </row>
    <row r="841" spans="1:30" s="10" customFormat="1" x14ac:dyDescent="0.2">
      <c r="B841" s="15"/>
      <c r="C841" s="10" t="s">
        <v>42</v>
      </c>
      <c r="D841" s="10" t="s">
        <v>38</v>
      </c>
      <c r="E841" s="10" t="s">
        <v>34</v>
      </c>
    </row>
    <row r="842" spans="1:30" s="13" customFormat="1" x14ac:dyDescent="0.2">
      <c r="A842" s="13" t="s">
        <v>218</v>
      </c>
      <c r="B842" s="14" t="s">
        <v>219</v>
      </c>
      <c r="C842" s="13" t="s">
        <v>32</v>
      </c>
      <c r="D842" s="13" t="s">
        <v>33</v>
      </c>
      <c r="E842" s="13" t="s">
        <v>34</v>
      </c>
      <c r="F842" s="13" t="str">
        <f t="shared" ref="F842:F847" si="200">CONCATENATE(E842," ",B842," ",C842," ", D842)</f>
        <v>BMAC 01-136 on-chip simSF</v>
      </c>
      <c r="G842" s="13">
        <f t="shared" ref="G842:AD842" si="201">(G254*1.44)/(AVERAGE(G$266:G$268)*0.2)</f>
        <v>8.8461232604373752</v>
      </c>
      <c r="H842" s="13">
        <f t="shared" si="201"/>
        <v>2.9011959521619128</v>
      </c>
      <c r="I842" s="13">
        <f t="shared" si="201"/>
        <v>7.5121182266009843</v>
      </c>
      <c r="J842" s="13">
        <f t="shared" si="201"/>
        <v>12.587301587301587</v>
      </c>
      <c r="K842" s="13">
        <f t="shared" si="201"/>
        <v>1.4201911867568193</v>
      </c>
      <c r="L842" s="13">
        <f t="shared" si="201"/>
        <v>5.2960669456066949</v>
      </c>
      <c r="M842" s="13">
        <f t="shared" si="201"/>
        <v>6.4424192212096099</v>
      </c>
      <c r="N842" s="13">
        <f t="shared" si="201"/>
        <v>3098.8925081433217</v>
      </c>
      <c r="O842" s="13">
        <f t="shared" si="201"/>
        <v>5.2517974487823729</v>
      </c>
      <c r="P842" s="13">
        <f t="shared" si="201"/>
        <v>5.6852326365475392</v>
      </c>
      <c r="Q842" s="13">
        <f t="shared" si="201"/>
        <v>7.694606413994169</v>
      </c>
      <c r="R842" s="13">
        <f t="shared" si="201"/>
        <v>5.8975213497188088</v>
      </c>
      <c r="S842" s="13">
        <f t="shared" si="201"/>
        <v>194.70994192005466</v>
      </c>
      <c r="T842" s="13">
        <f t="shared" si="201"/>
        <v>7.5516952114645219</v>
      </c>
      <c r="U842" s="13">
        <f t="shared" si="201"/>
        <v>5.5197685631629705</v>
      </c>
      <c r="V842" s="13">
        <f t="shared" si="201"/>
        <v>9.0675129832660115</v>
      </c>
      <c r="W842" s="13">
        <f t="shared" si="201"/>
        <v>6.7133422362510613</v>
      </c>
      <c r="X842" s="13">
        <f t="shared" si="201"/>
        <v>74.381574355650812</v>
      </c>
      <c r="Y842" s="13">
        <f t="shared" si="201"/>
        <v>5.6537618699780863</v>
      </c>
      <c r="Z842" s="13">
        <f t="shared" si="201"/>
        <v>8.7138799816765911</v>
      </c>
      <c r="AA842" s="13">
        <f t="shared" si="201"/>
        <v>7.5120653331755234</v>
      </c>
      <c r="AB842" s="13">
        <f t="shared" si="201"/>
        <v>11.068132571063044</v>
      </c>
      <c r="AC842" s="13">
        <f t="shared" si="201"/>
        <v>10.129934196680368</v>
      </c>
      <c r="AD842" s="13">
        <f t="shared" si="201"/>
        <v>9.7868939837828623</v>
      </c>
    </row>
    <row r="843" spans="1:30" s="10" customFormat="1" x14ac:dyDescent="0.2">
      <c r="A843" s="10" t="s">
        <v>220</v>
      </c>
      <c r="B843" s="15" t="s">
        <v>219</v>
      </c>
      <c r="C843" s="10" t="s">
        <v>32</v>
      </c>
      <c r="D843" s="10" t="s">
        <v>33</v>
      </c>
      <c r="E843" s="10" t="s">
        <v>34</v>
      </c>
      <c r="F843" s="10" t="str">
        <f t="shared" si="200"/>
        <v>BMAC 01-136 on-chip simSF</v>
      </c>
      <c r="G843" s="10">
        <f t="shared" ref="G843:AD843" si="202">(G255*1.44)/(AVERAGE(G$266:G$268)*0.2)</f>
        <v>8.3308151093439342</v>
      </c>
      <c r="H843" s="10">
        <f t="shared" si="202"/>
        <v>2.9011959521619128</v>
      </c>
      <c r="I843" s="10">
        <f t="shared" si="202"/>
        <v>8.001576354679802</v>
      </c>
      <c r="J843" s="10">
        <f t="shared" si="202"/>
        <v>13.946031746031748</v>
      </c>
      <c r="K843" s="10">
        <f t="shared" si="202"/>
        <v>0.49354161809279545</v>
      </c>
      <c r="L843" s="10">
        <f t="shared" si="202"/>
        <v>5.2960669456066949</v>
      </c>
      <c r="M843" s="10">
        <f t="shared" si="202"/>
        <v>6.4424192212096099</v>
      </c>
      <c r="N843" s="10">
        <f t="shared" si="202"/>
        <v>2958.9576547231263</v>
      </c>
      <c r="O843" s="10">
        <f t="shared" si="202"/>
        <v>4.3834557402396594</v>
      </c>
      <c r="P843" s="10">
        <f t="shared" si="202"/>
        <v>5.6852326365475392</v>
      </c>
      <c r="Q843" s="10">
        <f t="shared" si="202"/>
        <v>7.694606413994169</v>
      </c>
      <c r="R843" s="10">
        <f t="shared" si="202"/>
        <v>5.8975213497188088</v>
      </c>
      <c r="S843" s="10">
        <f t="shared" si="202"/>
        <v>159.11089853091903</v>
      </c>
      <c r="T843" s="10">
        <f t="shared" si="202"/>
        <v>7.5516952114645219</v>
      </c>
      <c r="U843" s="10">
        <f t="shared" si="202"/>
        <v>5.5197685631629705</v>
      </c>
      <c r="V843" s="10">
        <f t="shared" si="202"/>
        <v>8.5938834391229086</v>
      </c>
      <c r="W843" s="10">
        <f t="shared" si="202"/>
        <v>5.998543158917081</v>
      </c>
      <c r="X843" s="10">
        <f t="shared" si="202"/>
        <v>71.589371354504209</v>
      </c>
      <c r="Y843" s="10">
        <f t="shared" si="202"/>
        <v>5.6537618699780863</v>
      </c>
      <c r="Z843" s="10">
        <f t="shared" si="202"/>
        <v>7.5726981218506637</v>
      </c>
      <c r="AA843" s="10">
        <f t="shared" si="202"/>
        <v>6.7011385962835837</v>
      </c>
      <c r="AB843" s="10">
        <f t="shared" si="202"/>
        <v>10.455874945028585</v>
      </c>
      <c r="AC843" s="10">
        <f t="shared" si="202"/>
        <v>9.4391087789204864</v>
      </c>
      <c r="AD843" s="10">
        <f t="shared" si="202"/>
        <v>9.7868939837828623</v>
      </c>
    </row>
    <row r="844" spans="1:30" s="10" customFormat="1" x14ac:dyDescent="0.2">
      <c r="A844" s="10" t="s">
        <v>221</v>
      </c>
      <c r="B844" s="15" t="s">
        <v>219</v>
      </c>
      <c r="C844" s="10" t="s">
        <v>32</v>
      </c>
      <c r="D844" s="10" t="s">
        <v>33</v>
      </c>
      <c r="E844" s="10" t="s">
        <v>34</v>
      </c>
      <c r="F844" s="10" t="str">
        <f t="shared" si="200"/>
        <v>BMAC 01-136 on-chip simSF</v>
      </c>
      <c r="G844" s="10">
        <f t="shared" ref="G844:AD844" si="203">(G256*1.44)/(AVERAGE(G$266:G$268)*0.2)</f>
        <v>7.8584493041749504</v>
      </c>
      <c r="H844" s="10">
        <f t="shared" si="203"/>
        <v>2.9011959521619128</v>
      </c>
      <c r="I844" s="10">
        <f t="shared" si="203"/>
        <v>7.5121182266009843</v>
      </c>
      <c r="J844" s="10">
        <f t="shared" si="203"/>
        <v>14.726984126984126</v>
      </c>
      <c r="K844" s="10">
        <f t="shared" si="203"/>
        <v>1.0676614595476799</v>
      </c>
      <c r="L844" s="10">
        <f t="shared" si="203"/>
        <v>5.2960669456066949</v>
      </c>
      <c r="M844" s="10">
        <f t="shared" si="203"/>
        <v>7.0061309030654506</v>
      </c>
      <c r="N844" s="10">
        <f t="shared" si="203"/>
        <v>3216.9381107491849</v>
      </c>
      <c r="O844" s="10">
        <f t="shared" si="203"/>
        <v>5.4772323154232687</v>
      </c>
      <c r="P844" s="10">
        <f t="shared" si="203"/>
        <v>6.2435603506405934</v>
      </c>
      <c r="Q844" s="10">
        <f t="shared" si="203"/>
        <v>7.101603498542274</v>
      </c>
      <c r="R844" s="10">
        <f t="shared" si="203"/>
        <v>5.8975213497188088</v>
      </c>
      <c r="S844" s="10">
        <f t="shared" si="203"/>
        <v>211.53536043730779</v>
      </c>
      <c r="T844" s="10">
        <f t="shared" si="203"/>
        <v>7.5516952114645219</v>
      </c>
      <c r="U844" s="10">
        <f t="shared" si="203"/>
        <v>4.9157184185149472</v>
      </c>
      <c r="V844" s="10">
        <f t="shared" si="203"/>
        <v>8.5159838430467403</v>
      </c>
      <c r="W844" s="10">
        <f t="shared" si="203"/>
        <v>7.7476265630690788</v>
      </c>
      <c r="X844" s="10">
        <f t="shared" si="203"/>
        <v>92.605733087392181</v>
      </c>
      <c r="Y844" s="10">
        <f t="shared" si="203"/>
        <v>5.6537618699780863</v>
      </c>
      <c r="Z844" s="10">
        <f t="shared" si="203"/>
        <v>7.5726981218506637</v>
      </c>
      <c r="AA844" s="10">
        <f t="shared" si="203"/>
        <v>8.0328275535566327</v>
      </c>
      <c r="AB844" s="10">
        <f t="shared" si="203"/>
        <v>11.680390197097507</v>
      </c>
      <c r="AC844" s="10">
        <f t="shared" si="203"/>
        <v>10.615133360459078</v>
      </c>
      <c r="AD844" s="10">
        <f t="shared" si="203"/>
        <v>10.201281493942199</v>
      </c>
    </row>
    <row r="845" spans="1:30" s="10" customFormat="1" x14ac:dyDescent="0.2">
      <c r="A845" s="10" t="s">
        <v>222</v>
      </c>
      <c r="B845" s="15" t="s">
        <v>219</v>
      </c>
      <c r="C845" s="10" t="s">
        <v>32</v>
      </c>
      <c r="D845" s="10" t="s">
        <v>33</v>
      </c>
      <c r="E845" s="10" t="s">
        <v>34</v>
      </c>
      <c r="F845" s="10" t="str">
        <f t="shared" si="200"/>
        <v>BMAC 01-136 on-chip simSF</v>
      </c>
      <c r="G845" s="10">
        <f t="shared" ref="G845:AD845" si="204">(G257*1.44)/(AVERAGE(G$266:G$268)*0.2)</f>
        <v>7.8584493041749504</v>
      </c>
      <c r="H845" s="10">
        <f t="shared" si="204"/>
        <v>2.9011959521619128</v>
      </c>
      <c r="I845" s="10">
        <f t="shared" si="204"/>
        <v>8.5123152709359591</v>
      </c>
      <c r="J845" s="10">
        <f t="shared" si="204"/>
        <v>14.530158730158732</v>
      </c>
      <c r="K845" s="10">
        <f t="shared" si="204"/>
        <v>1.8734436931685705</v>
      </c>
      <c r="L845" s="10">
        <f t="shared" si="204"/>
        <v>5.2960669456066949</v>
      </c>
      <c r="M845" s="10">
        <f t="shared" si="204"/>
        <v>6.4424192212096099</v>
      </c>
      <c r="N845" s="10">
        <f t="shared" si="204"/>
        <v>3583.5830618892501</v>
      </c>
      <c r="O845" s="10">
        <f t="shared" si="204"/>
        <v>4.8176265945110162</v>
      </c>
      <c r="P845" s="10">
        <f t="shared" si="204"/>
        <v>5.6852326365475392</v>
      </c>
      <c r="Q845" s="10">
        <f t="shared" si="204"/>
        <v>7.694606413994169</v>
      </c>
      <c r="R845" s="10">
        <f t="shared" si="204"/>
        <v>5.8975213497188088</v>
      </c>
      <c r="S845" s="10">
        <f t="shared" si="204"/>
        <v>199.99371370003414</v>
      </c>
      <c r="T845" s="10">
        <f t="shared" si="204"/>
        <v>7.5516952114645219</v>
      </c>
      <c r="U845" s="10">
        <f t="shared" si="204"/>
        <v>4.9157184185149472</v>
      </c>
      <c r="V845" s="10">
        <f t="shared" si="204"/>
        <v>8.491055972302366</v>
      </c>
      <c r="W845" s="10">
        <f t="shared" si="204"/>
        <v>7.8846424669175663</v>
      </c>
      <c r="X845" s="10">
        <f t="shared" si="204"/>
        <v>71.589371354504209</v>
      </c>
      <c r="Y845" s="10">
        <f t="shared" si="204"/>
        <v>5.9787874360847342</v>
      </c>
      <c r="Z845" s="10">
        <f t="shared" si="204"/>
        <v>7.5726981218506637</v>
      </c>
      <c r="AA845" s="10">
        <f t="shared" si="204"/>
        <v>8.0006154574505839</v>
      </c>
      <c r="AB845" s="10">
        <f t="shared" si="204"/>
        <v>11.271930596090032</v>
      </c>
      <c r="AC845" s="10">
        <f t="shared" si="204"/>
        <v>10.486181302877666</v>
      </c>
      <c r="AD845" s="10">
        <f t="shared" si="204"/>
        <v>10.622201221010451</v>
      </c>
    </row>
    <row r="846" spans="1:30" s="10" customFormat="1" x14ac:dyDescent="0.2">
      <c r="A846" s="10" t="s">
        <v>223</v>
      </c>
      <c r="B846" s="15" t="s">
        <v>219</v>
      </c>
      <c r="C846" s="10" t="s">
        <v>32</v>
      </c>
      <c r="D846" s="10" t="s">
        <v>38</v>
      </c>
      <c r="E846" s="10" t="s">
        <v>34</v>
      </c>
      <c r="F846" s="10" t="str">
        <f t="shared" si="200"/>
        <v>BMAC 01-136 on-chip ctrl</v>
      </c>
      <c r="G846" s="10">
        <f t="shared" ref="G846:AD846" si="205">(G258*1.44)/(AVERAGE(G$266:G$268)*0.2)</f>
        <v>6.8707753479125238</v>
      </c>
      <c r="H846" s="10">
        <f t="shared" si="205"/>
        <v>2.9011959521619128</v>
      </c>
      <c r="I846" s="10">
        <f t="shared" si="205"/>
        <v>7.5121182266009843</v>
      </c>
      <c r="J846" s="10">
        <f t="shared" si="205"/>
        <v>9.7460317460317469</v>
      </c>
      <c r="K846" s="10">
        <f t="shared" si="205"/>
        <v>0.93672184658428526</v>
      </c>
      <c r="L846" s="10">
        <f t="shared" si="205"/>
        <v>4.699581589958159</v>
      </c>
      <c r="M846" s="10">
        <f t="shared" si="205"/>
        <v>6.4424192212096099</v>
      </c>
      <c r="N846" s="10">
        <f t="shared" si="205"/>
        <v>7.1999999999999993</v>
      </c>
      <c r="O846" s="10">
        <f t="shared" si="205"/>
        <v>3.7488983378430611</v>
      </c>
      <c r="P846" s="10">
        <f t="shared" si="205"/>
        <v>6.2435603506405934</v>
      </c>
      <c r="Q846" s="10">
        <f t="shared" si="205"/>
        <v>7.101603498542274</v>
      </c>
      <c r="R846" s="10">
        <f t="shared" si="205"/>
        <v>5.0702936888148296</v>
      </c>
      <c r="S846" s="10">
        <f t="shared" si="205"/>
        <v>4.8705158865732825</v>
      </c>
      <c r="T846" s="10">
        <f t="shared" si="205"/>
        <v>7.4478853547710582</v>
      </c>
      <c r="U846" s="10">
        <f t="shared" si="205"/>
        <v>4.9157184185149472</v>
      </c>
      <c r="V846" s="10">
        <f t="shared" si="205"/>
        <v>8.8400461627236009</v>
      </c>
      <c r="W846" s="10">
        <f t="shared" si="205"/>
        <v>6.1050746631054995</v>
      </c>
      <c r="X846" s="10">
        <f t="shared" si="205"/>
        <v>6.3134154244977303</v>
      </c>
      <c r="Y846" s="10">
        <f t="shared" si="205"/>
        <v>5.6537618699780863</v>
      </c>
      <c r="Z846" s="10">
        <f t="shared" si="205"/>
        <v>8.7138799816765911</v>
      </c>
      <c r="AA846" s="10">
        <f t="shared" si="205"/>
        <v>6.4746313173156578</v>
      </c>
      <c r="AB846" s="10">
        <f t="shared" si="205"/>
        <v>6.6441610362611438</v>
      </c>
      <c r="AC846" s="10">
        <f t="shared" si="205"/>
        <v>7.3057174526117876</v>
      </c>
      <c r="AD846" s="10">
        <f t="shared" si="205"/>
        <v>8.9781238777477448</v>
      </c>
    </row>
    <row r="847" spans="1:30" s="10" customFormat="1" x14ac:dyDescent="0.2">
      <c r="A847" s="10" t="s">
        <v>224</v>
      </c>
      <c r="B847" s="15" t="s">
        <v>219</v>
      </c>
      <c r="C847" s="10" t="s">
        <v>32</v>
      </c>
      <c r="D847" s="10" t="s">
        <v>38</v>
      </c>
      <c r="E847" s="10" t="s">
        <v>34</v>
      </c>
      <c r="F847" s="10" t="str">
        <f t="shared" si="200"/>
        <v>BMAC 01-136 on-chip ctrl</v>
      </c>
      <c r="G847" s="10">
        <f t="shared" ref="G847:AD847" si="206">(G259*1.44)/(AVERAGE(G$266:G$268)*0.2)</f>
        <v>7.3431411530815094</v>
      </c>
      <c r="H847" s="10">
        <f t="shared" si="206"/>
        <v>2.7819687212511495</v>
      </c>
      <c r="I847" s="10">
        <f t="shared" si="206"/>
        <v>7.0439408866995068</v>
      </c>
      <c r="J847" s="10">
        <f t="shared" si="206"/>
        <v>10.117460317460319</v>
      </c>
      <c r="K847" s="10">
        <f t="shared" si="206"/>
        <v>1.7576124970855673</v>
      </c>
      <c r="L847" s="10">
        <f t="shared" si="206"/>
        <v>4.4103765690376573</v>
      </c>
      <c r="M847" s="10">
        <f t="shared" si="206"/>
        <v>5.8787075393537691</v>
      </c>
      <c r="N847" s="10">
        <f t="shared" si="206"/>
        <v>7.1999999999999993</v>
      </c>
      <c r="O847" s="10">
        <f t="shared" si="206"/>
        <v>4.3834557402396594</v>
      </c>
      <c r="P847" s="10">
        <f t="shared" si="206"/>
        <v>6.2435603506405934</v>
      </c>
      <c r="Q847" s="10">
        <f t="shared" si="206"/>
        <v>7.101603498542274</v>
      </c>
      <c r="R847" s="10">
        <f t="shared" si="206"/>
        <v>5.0702936888148296</v>
      </c>
      <c r="S847" s="10">
        <f t="shared" si="206"/>
        <v>5.7265459514861625</v>
      </c>
      <c r="T847" s="10">
        <f t="shared" si="206"/>
        <v>7.1289059769311427</v>
      </c>
      <c r="U847" s="10">
        <f t="shared" si="206"/>
        <v>4.9157184185149472</v>
      </c>
      <c r="V847" s="10">
        <f t="shared" si="206"/>
        <v>9.0363531448355463</v>
      </c>
      <c r="W847" s="10">
        <f t="shared" si="206"/>
        <v>6.3484035449799681</v>
      </c>
      <c r="X847" s="10">
        <f t="shared" si="206"/>
        <v>4.9749239742758853</v>
      </c>
      <c r="Y847" s="10">
        <f t="shared" si="206"/>
        <v>5.6537618699780863</v>
      </c>
      <c r="Z847" s="10">
        <f t="shared" si="206"/>
        <v>7.5726981218506637</v>
      </c>
      <c r="AA847" s="10">
        <f t="shared" si="206"/>
        <v>6.6666256361699601</v>
      </c>
      <c r="AB847" s="10">
        <f t="shared" si="206"/>
        <v>6.8479590612881296</v>
      </c>
      <c r="AC847" s="10">
        <f t="shared" si="206"/>
        <v>7.5607424971588104</v>
      </c>
      <c r="AD847" s="10">
        <f t="shared" si="206"/>
        <v>9.7868939837828623</v>
      </c>
    </row>
    <row r="848" spans="1:30" s="10" customFormat="1" x14ac:dyDescent="0.2">
      <c r="B848" s="15"/>
      <c r="C848" s="10" t="s">
        <v>32</v>
      </c>
      <c r="D848" s="10" t="s">
        <v>38</v>
      </c>
      <c r="E848" s="10" t="s">
        <v>34</v>
      </c>
    </row>
    <row r="849" spans="1:30" s="10" customFormat="1" x14ac:dyDescent="0.2">
      <c r="B849" s="15"/>
      <c r="C849" s="10" t="s">
        <v>32</v>
      </c>
      <c r="D849" s="10" t="s">
        <v>38</v>
      </c>
      <c r="E849" s="10" t="s">
        <v>34</v>
      </c>
    </row>
    <row r="850" spans="1:30" s="10" customFormat="1" x14ac:dyDescent="0.2">
      <c r="A850" s="10" t="s">
        <v>225</v>
      </c>
      <c r="B850" s="15" t="s">
        <v>219</v>
      </c>
      <c r="C850" s="10" t="s">
        <v>42</v>
      </c>
      <c r="D850" s="10" t="s">
        <v>33</v>
      </c>
      <c r="E850" s="10" t="s">
        <v>34</v>
      </c>
      <c r="F850" s="10" t="str">
        <f>CONCATENATE(E850," ",B850," ",C850," ", D850)</f>
        <v>BMAC 01-136 2D simSF</v>
      </c>
      <c r="G850" s="10">
        <f t="shared" ref="G850:AD850" si="207">(G262*0.2)/(AVERAGE(G$266:G$268)*0.2)</f>
        <v>1.0914512922465209</v>
      </c>
      <c r="H850" s="10">
        <f t="shared" si="207"/>
        <v>0.61269549218031272</v>
      </c>
      <c r="I850" s="10">
        <f t="shared" si="207"/>
        <v>1.1113300492610836</v>
      </c>
      <c r="J850" s="10">
        <f t="shared" si="207"/>
        <v>1.2508818342151677</v>
      </c>
      <c r="K850" s="10">
        <f t="shared" si="207"/>
        <v>1.1974819305199347</v>
      </c>
      <c r="L850" s="10">
        <f t="shared" si="207"/>
        <v>1.1673640167364019</v>
      </c>
      <c r="M850" s="10">
        <f t="shared" si="207"/>
        <v>1.0538525269262635</v>
      </c>
      <c r="N850" s="10">
        <f t="shared" si="207"/>
        <v>198.04560260586317</v>
      </c>
      <c r="O850" s="10">
        <f t="shared" si="207"/>
        <v>1.0112098956320061</v>
      </c>
      <c r="P850" s="10">
        <f t="shared" si="207"/>
        <v>1.1921780175320298</v>
      </c>
      <c r="Q850" s="10">
        <f t="shared" si="207"/>
        <v>1.0686953352769679</v>
      </c>
      <c r="R850" s="10">
        <f t="shared" si="207"/>
        <v>1.2372005832118309</v>
      </c>
      <c r="S850" s="10">
        <f t="shared" si="207"/>
        <v>15.737956952511105</v>
      </c>
      <c r="T850" s="10">
        <f t="shared" si="207"/>
        <v>1.0488465571478505</v>
      </c>
      <c r="U850" s="10">
        <f t="shared" si="207"/>
        <v>1.0298939247830281</v>
      </c>
      <c r="V850" s="10">
        <f t="shared" si="207"/>
        <v>1.0161569532602424</v>
      </c>
      <c r="W850" s="10">
        <f t="shared" si="207"/>
        <v>1.2835225203350735</v>
      </c>
      <c r="X850" s="10">
        <f t="shared" si="207"/>
        <v>1.7793010618674907</v>
      </c>
      <c r="Y850" s="10">
        <f t="shared" si="207"/>
        <v>1.0156318480642808</v>
      </c>
      <c r="Z850" s="10">
        <f t="shared" si="207"/>
        <v>1.0517636280348146</v>
      </c>
      <c r="AA850" s="10">
        <f t="shared" si="207"/>
        <v>1.1903775594744939</v>
      </c>
      <c r="AB850" s="10">
        <f t="shared" si="207"/>
        <v>1.5844960620477353</v>
      </c>
      <c r="AC850" s="10">
        <f t="shared" si="207"/>
        <v>1.320815736674477</v>
      </c>
      <c r="AD850" s="10">
        <f t="shared" si="207"/>
        <v>1.3027009658457294</v>
      </c>
    </row>
    <row r="851" spans="1:30" s="10" customFormat="1" x14ac:dyDescent="0.2">
      <c r="A851" s="10" t="s">
        <v>226</v>
      </c>
      <c r="B851" s="15" t="s">
        <v>219</v>
      </c>
      <c r="C851" s="10" t="s">
        <v>42</v>
      </c>
      <c r="D851" s="10" t="s">
        <v>33</v>
      </c>
      <c r="E851" s="10" t="s">
        <v>34</v>
      </c>
      <c r="F851" s="10" t="str">
        <f>CONCATENATE(E851," ",B851," ",C851," ", D851)</f>
        <v>BMAC 01-136 2D simSF</v>
      </c>
      <c r="G851" s="10">
        <f t="shared" ref="G851:AD851" si="208">(G263*0.2)/(AVERAGE(G$266:G$268)*0.2)</f>
        <v>1.1570576540755466</v>
      </c>
      <c r="H851" s="10">
        <f t="shared" si="208"/>
        <v>0.65133394664213418</v>
      </c>
      <c r="I851" s="10">
        <f t="shared" si="208"/>
        <v>1.0433497536945811</v>
      </c>
      <c r="J851" s="10">
        <f t="shared" si="208"/>
        <v>1.2764550264550265</v>
      </c>
      <c r="K851" s="10">
        <f t="shared" si="208"/>
        <v>1.2065749591979482</v>
      </c>
      <c r="L851" s="10">
        <f t="shared" si="208"/>
        <v>1.0368200836820085</v>
      </c>
      <c r="M851" s="10">
        <f t="shared" si="208"/>
        <v>1.0538525269262635</v>
      </c>
      <c r="N851" s="10">
        <f t="shared" si="208"/>
        <v>199.67426710097718</v>
      </c>
      <c r="O851" s="10">
        <f t="shared" si="208"/>
        <v>1.0112098956320061</v>
      </c>
      <c r="P851" s="10">
        <f t="shared" si="208"/>
        <v>1.026972353337829</v>
      </c>
      <c r="Q851" s="10">
        <f t="shared" si="208"/>
        <v>1.0686953352769679</v>
      </c>
      <c r="R851" s="10">
        <f t="shared" si="208"/>
        <v>1.0353676317433869</v>
      </c>
      <c r="S851" s="10">
        <f t="shared" si="208"/>
        <v>18.57601639904339</v>
      </c>
      <c r="T851" s="10">
        <f t="shared" si="208"/>
        <v>1.0197483397413492</v>
      </c>
      <c r="U851" s="10">
        <f t="shared" si="208"/>
        <v>0.94021215043394424</v>
      </c>
      <c r="V851" s="10">
        <f t="shared" si="208"/>
        <v>0.91012694748990197</v>
      </c>
      <c r="W851" s="10">
        <f t="shared" si="208"/>
        <v>1.2368884302537331</v>
      </c>
      <c r="X851" s="10">
        <f t="shared" si="208"/>
        <v>1.6034199112617775</v>
      </c>
      <c r="Y851" s="10">
        <f t="shared" si="208"/>
        <v>1.0156318480642808</v>
      </c>
      <c r="Z851" s="10">
        <f t="shared" si="208"/>
        <v>1.0517636280348146</v>
      </c>
      <c r="AA851" s="10">
        <f t="shared" si="208"/>
        <v>1.2205586459936086</v>
      </c>
      <c r="AB851" s="10">
        <f t="shared" si="208"/>
        <v>1.6033262703394235</v>
      </c>
      <c r="AC851" s="10">
        <f t="shared" si="208"/>
        <v>1.3264349753763698</v>
      </c>
      <c r="AD851" s="10">
        <f t="shared" si="208"/>
        <v>1.3592908310809533</v>
      </c>
    </row>
    <row r="852" spans="1:30" s="10" customFormat="1" x14ac:dyDescent="0.2">
      <c r="A852" s="10" t="s">
        <v>227</v>
      </c>
      <c r="B852" s="15" t="s">
        <v>219</v>
      </c>
      <c r="C852" s="10" t="s">
        <v>42</v>
      </c>
      <c r="D852" s="10" t="s">
        <v>33</v>
      </c>
      <c r="E852" s="10" t="s">
        <v>34</v>
      </c>
      <c r="F852" s="10" t="str">
        <f>CONCATENATE(E852," ",B852," ",C852," ", D852)</f>
        <v>BMAC 01-136 2D simSF</v>
      </c>
      <c r="G852" s="10">
        <f t="shared" ref="G852:AD852" si="209">(G264*0.2)/(AVERAGE(G$266:G$268)*0.2)</f>
        <v>0.95427435387673964</v>
      </c>
      <c r="H852" s="10">
        <f t="shared" si="209"/>
        <v>0.81692732290708359</v>
      </c>
      <c r="I852" s="10">
        <f t="shared" si="209"/>
        <v>1.0433497536945811</v>
      </c>
      <c r="J852" s="10">
        <f t="shared" si="209"/>
        <v>1.2764550264550265</v>
      </c>
      <c r="K852" s="10">
        <f t="shared" si="209"/>
        <v>1.2156679878759615</v>
      </c>
      <c r="L852" s="10">
        <f t="shared" si="209"/>
        <v>1.2125523012552302</v>
      </c>
      <c r="M852" s="10">
        <f t="shared" si="209"/>
        <v>0.97307373653686824</v>
      </c>
      <c r="N852" s="10">
        <f t="shared" si="209"/>
        <v>199.67426710097718</v>
      </c>
      <c r="O852" s="10">
        <f t="shared" si="209"/>
        <v>1.1387707769617317</v>
      </c>
      <c r="P852" s="10">
        <f t="shared" si="209"/>
        <v>1.1092380310182064</v>
      </c>
      <c r="Q852" s="10">
        <f t="shared" si="209"/>
        <v>0.9863338192419826</v>
      </c>
      <c r="R852" s="10">
        <f t="shared" si="209"/>
        <v>1.0353676317433869</v>
      </c>
      <c r="S852" s="10">
        <f t="shared" si="209"/>
        <v>15.411001024940212</v>
      </c>
      <c r="T852" s="10">
        <f t="shared" si="209"/>
        <v>1.0488465571478505</v>
      </c>
      <c r="U852" s="10">
        <f t="shared" si="209"/>
        <v>1.0298939247830281</v>
      </c>
      <c r="V852" s="10">
        <f t="shared" si="209"/>
        <v>0.96076168493941139</v>
      </c>
      <c r="W852" s="10">
        <f t="shared" si="209"/>
        <v>1.2453563190481973</v>
      </c>
      <c r="X852" s="10">
        <f t="shared" si="209"/>
        <v>1.7793010618674907</v>
      </c>
      <c r="Y852" s="10">
        <f t="shared" si="209"/>
        <v>1.1107377647918191</v>
      </c>
      <c r="Z852" s="10">
        <f t="shared" si="209"/>
        <v>1.0517636280348146</v>
      </c>
      <c r="AA852" s="10">
        <f t="shared" si="209"/>
        <v>1.2076695466919163</v>
      </c>
      <c r="AB852" s="10">
        <f t="shared" si="209"/>
        <v>1.5750209890856752</v>
      </c>
      <c r="AC852" s="10">
        <f t="shared" si="209"/>
        <v>1.3236358789443408</v>
      </c>
      <c r="AD852" s="10">
        <f t="shared" si="209"/>
        <v>1.1384882907743776</v>
      </c>
    </row>
    <row r="853" spans="1:30" s="10" customFormat="1" x14ac:dyDescent="0.2">
      <c r="B853" s="15"/>
      <c r="C853" s="10" t="s">
        <v>42</v>
      </c>
      <c r="D853" s="10" t="s">
        <v>33</v>
      </c>
      <c r="E853" s="10" t="s">
        <v>34</v>
      </c>
    </row>
    <row r="854" spans="1:30" s="10" customFormat="1" x14ac:dyDescent="0.2">
      <c r="A854" s="10" t="s">
        <v>228</v>
      </c>
      <c r="B854" s="15" t="s">
        <v>219</v>
      </c>
      <c r="C854" s="10" t="s">
        <v>42</v>
      </c>
      <c r="D854" s="10" t="s">
        <v>38</v>
      </c>
      <c r="E854" s="10" t="s">
        <v>34</v>
      </c>
      <c r="F854" s="10" t="str">
        <f>CONCATENATE(E854," ",B854," ",C854," ", D854)</f>
        <v>BMAC 01-136 2D ctrl</v>
      </c>
      <c r="G854" s="10">
        <f t="shared" ref="G854:AD854" si="210">(G266*0.2)/(AVERAGE(G$266:G$268)*0.2)</f>
        <v>0.95427435387673964</v>
      </c>
      <c r="H854" s="10">
        <f t="shared" si="210"/>
        <v>0.99080036798528037</v>
      </c>
      <c r="I854" s="10">
        <f t="shared" si="210"/>
        <v>0.97832512315270925</v>
      </c>
      <c r="J854" s="10">
        <f t="shared" si="210"/>
        <v>0.9506172839506174</v>
      </c>
      <c r="K854" s="10">
        <f t="shared" si="210"/>
        <v>0.89181627418978782</v>
      </c>
      <c r="L854" s="10">
        <f t="shared" si="210"/>
        <v>1.0368200836820085</v>
      </c>
      <c r="M854" s="10">
        <f t="shared" si="210"/>
        <v>0.97307373653686824</v>
      </c>
      <c r="N854" s="10">
        <f t="shared" si="210"/>
        <v>1</v>
      </c>
      <c r="O854" s="10">
        <f t="shared" si="210"/>
        <v>1.0425202937765752</v>
      </c>
      <c r="P854" s="10">
        <f t="shared" si="210"/>
        <v>1.026972353337829</v>
      </c>
      <c r="Q854" s="10">
        <f t="shared" si="210"/>
        <v>0.9863338192419826</v>
      </c>
      <c r="R854" s="10">
        <f t="shared" si="210"/>
        <v>0.9292647365132265</v>
      </c>
      <c r="S854" s="10">
        <f t="shared" si="210"/>
        <v>1.0413392552101128</v>
      </c>
      <c r="T854" s="10">
        <f t="shared" si="210"/>
        <v>0.99012583012932542</v>
      </c>
      <c r="U854" s="10">
        <f t="shared" si="210"/>
        <v>1.0298939247830281</v>
      </c>
      <c r="V854" s="10">
        <f t="shared" si="210"/>
        <v>1.0062031159838432</v>
      </c>
      <c r="W854" s="10">
        <f t="shared" si="210"/>
        <v>1.0126714823358018</v>
      </c>
      <c r="X854" s="10">
        <f t="shared" si="210"/>
        <v>1.0615683732987686</v>
      </c>
      <c r="Y854" s="10">
        <f t="shared" si="210"/>
        <v>0.96873630387143916</v>
      </c>
      <c r="Z854" s="10">
        <f t="shared" si="210"/>
        <v>1.0517636280348146</v>
      </c>
      <c r="AA854" s="10">
        <f t="shared" si="210"/>
        <v>0.99238963190910168</v>
      </c>
      <c r="AB854" s="10">
        <f t="shared" si="210"/>
        <v>0.9936832846919601</v>
      </c>
      <c r="AC854" s="10">
        <f t="shared" si="210"/>
        <v>0.98824940720890087</v>
      </c>
      <c r="AD854" s="10">
        <f t="shared" si="210"/>
        <v>0.98306462282873708</v>
      </c>
    </row>
    <row r="855" spans="1:30" s="10" customFormat="1" x14ac:dyDescent="0.2">
      <c r="A855" s="10" t="s">
        <v>229</v>
      </c>
      <c r="B855" s="15" t="s">
        <v>219</v>
      </c>
      <c r="C855" s="10" t="s">
        <v>42</v>
      </c>
      <c r="D855" s="10" t="s">
        <v>38</v>
      </c>
      <c r="E855" s="10" t="s">
        <v>34</v>
      </c>
      <c r="F855" s="10" t="str">
        <f>CONCATENATE(E855," ",B855," ",C855," ", D855)</f>
        <v>BMAC 01-136 2D ctrl</v>
      </c>
      <c r="G855" s="10">
        <f t="shared" ref="G855:AD855" si="211">(G267*0.2)/(AVERAGE(G$266:G$268)*0.2)</f>
        <v>0.95427435387673964</v>
      </c>
      <c r="H855" s="10">
        <f t="shared" si="211"/>
        <v>0.54093836246550131</v>
      </c>
      <c r="I855" s="10">
        <f t="shared" si="211"/>
        <v>0.91034482758620694</v>
      </c>
      <c r="J855" s="10">
        <f t="shared" si="211"/>
        <v>0.97530864197530887</v>
      </c>
      <c r="K855" s="10">
        <f t="shared" si="211"/>
        <v>0.65889484728374903</v>
      </c>
      <c r="L855" s="10">
        <f t="shared" si="211"/>
        <v>0.99163179916318001</v>
      </c>
      <c r="M855" s="10">
        <f t="shared" si="211"/>
        <v>0.97307373653686824</v>
      </c>
      <c r="N855" s="10">
        <f t="shared" si="211"/>
        <v>1</v>
      </c>
      <c r="O855" s="10">
        <f t="shared" si="211"/>
        <v>0.9787398531117123</v>
      </c>
      <c r="P855" s="10">
        <f t="shared" si="211"/>
        <v>0.94605529332434268</v>
      </c>
      <c r="Q855" s="10">
        <f t="shared" si="211"/>
        <v>1.027332361516035</v>
      </c>
      <c r="R855" s="10">
        <f t="shared" si="211"/>
        <v>1.0353676317433869</v>
      </c>
      <c r="S855" s="10">
        <f t="shared" si="211"/>
        <v>0.91732148957977455</v>
      </c>
      <c r="T855" s="10">
        <f t="shared" si="211"/>
        <v>0.99012583012932542</v>
      </c>
      <c r="U855" s="10">
        <f t="shared" si="211"/>
        <v>0.94021215043394424</v>
      </c>
      <c r="V855" s="10">
        <f t="shared" si="211"/>
        <v>1.0057703404500866</v>
      </c>
      <c r="W855" s="10">
        <f t="shared" si="211"/>
        <v>0.9746570353283962</v>
      </c>
      <c r="X855" s="10">
        <f t="shared" si="211"/>
        <v>0.87686325340246263</v>
      </c>
      <c r="Y855" s="10">
        <f t="shared" si="211"/>
        <v>1.0156318480642808</v>
      </c>
      <c r="Z855" s="10">
        <f t="shared" si="211"/>
        <v>0.89647274393037113</v>
      </c>
      <c r="AA855" s="10">
        <f t="shared" si="211"/>
        <v>0.9688483844241923</v>
      </c>
      <c r="AB855" s="10">
        <f t="shared" si="211"/>
        <v>0.9890057170271459</v>
      </c>
      <c r="AC855" s="10">
        <f t="shared" si="211"/>
        <v>0.99220602472184416</v>
      </c>
      <c r="AD855" s="10">
        <f t="shared" si="211"/>
        <v>0.98306462282873708</v>
      </c>
    </row>
    <row r="856" spans="1:30" s="10" customFormat="1" x14ac:dyDescent="0.2">
      <c r="A856" s="10" t="s">
        <v>230</v>
      </c>
      <c r="B856" s="15" t="s">
        <v>219</v>
      </c>
      <c r="C856" s="10" t="s">
        <v>42</v>
      </c>
      <c r="D856" s="10" t="s">
        <v>38</v>
      </c>
      <c r="E856" s="10" t="s">
        <v>34</v>
      </c>
      <c r="F856" s="10" t="str">
        <f>CONCATENATE(E856," ",B856," ",C856," ", D856)</f>
        <v>BMAC 01-136 2D ctrl</v>
      </c>
      <c r="G856" s="10">
        <f t="shared" ref="G856:AD856" si="212">(G268*0.2)/(AVERAGE(G$266:G$268)*0.2)</f>
        <v>1.0914512922465209</v>
      </c>
      <c r="H856" s="10">
        <f t="shared" si="212"/>
        <v>1.4682612695492179</v>
      </c>
      <c r="I856" s="10">
        <f t="shared" si="212"/>
        <v>1.1113300492610836</v>
      </c>
      <c r="J856" s="10">
        <f t="shared" si="212"/>
        <v>1.0740740740740742</v>
      </c>
      <c r="K856" s="10">
        <f t="shared" si="212"/>
        <v>1.4492888785264628</v>
      </c>
      <c r="L856" s="10">
        <f t="shared" si="212"/>
        <v>0.97154811715481182</v>
      </c>
      <c r="M856" s="10">
        <f t="shared" si="212"/>
        <v>1.0538525269262635</v>
      </c>
      <c r="N856" s="10">
        <f t="shared" si="212"/>
        <v>1</v>
      </c>
      <c r="O856" s="10">
        <f t="shared" si="212"/>
        <v>0.9787398531117123</v>
      </c>
      <c r="P856" s="10">
        <f t="shared" si="212"/>
        <v>1.026972353337829</v>
      </c>
      <c r="Q856" s="10">
        <f t="shared" si="212"/>
        <v>0.9863338192419826</v>
      </c>
      <c r="R856" s="10">
        <f t="shared" si="212"/>
        <v>1.0353676317433869</v>
      </c>
      <c r="S856" s="10">
        <f t="shared" si="212"/>
        <v>1.0413392552101128</v>
      </c>
      <c r="T856" s="10">
        <f t="shared" si="212"/>
        <v>1.0197483397413492</v>
      </c>
      <c r="U856" s="10">
        <f t="shared" si="212"/>
        <v>1.0298939247830281</v>
      </c>
      <c r="V856" s="10">
        <f t="shared" si="212"/>
        <v>0.98802654356607045</v>
      </c>
      <c r="W856" s="10">
        <f t="shared" si="212"/>
        <v>1.0126714823358018</v>
      </c>
      <c r="X856" s="10">
        <f t="shared" si="212"/>
        <v>1.0615683732987686</v>
      </c>
      <c r="Y856" s="10">
        <f t="shared" si="212"/>
        <v>1.0156318480642808</v>
      </c>
      <c r="Z856" s="10">
        <f t="shared" si="212"/>
        <v>1.0517636280348146</v>
      </c>
      <c r="AA856" s="10">
        <f t="shared" si="212"/>
        <v>1.0387619836667061</v>
      </c>
      <c r="AB856" s="10">
        <f t="shared" si="212"/>
        <v>1.0173109982808939</v>
      </c>
      <c r="AC856" s="10">
        <f t="shared" si="212"/>
        <v>1.0195445680692548</v>
      </c>
      <c r="AD856" s="10">
        <f t="shared" si="212"/>
        <v>1.0338707543425254</v>
      </c>
    </row>
    <row r="857" spans="1:30" s="16" customFormat="1" x14ac:dyDescent="0.2">
      <c r="B857" s="17"/>
      <c r="C857" s="16" t="s">
        <v>42</v>
      </c>
      <c r="D857" s="16" t="s">
        <v>38</v>
      </c>
      <c r="E857" s="16" t="s">
        <v>34</v>
      </c>
    </row>
    <row r="858" spans="1:30" s="10" customFormat="1" x14ac:dyDescent="0.2">
      <c r="A858" s="10" t="s">
        <v>231</v>
      </c>
      <c r="B858" s="15" t="s">
        <v>232</v>
      </c>
      <c r="C858" s="10" t="s">
        <v>32</v>
      </c>
      <c r="D858" s="10" t="s">
        <v>33</v>
      </c>
      <c r="E858" s="10" t="s">
        <v>34</v>
      </c>
      <c r="F858" s="10" t="str">
        <f>CONCATENATE(E858," ",B858," ",C858," ", D858)</f>
        <v>BMAC 01-142 on-chip simSF</v>
      </c>
      <c r="G858" s="10">
        <f t="shared" ref="G858:AD858" si="213">(G270*1.44)/(AVERAGE(G$282:G$284)*0.2)</f>
        <v>7.6322469982847334</v>
      </c>
      <c r="H858" s="10">
        <f t="shared" si="213"/>
        <v>2.6404809619238474</v>
      </c>
      <c r="I858" s="10">
        <f t="shared" si="213"/>
        <v>6.2821529745042497</v>
      </c>
      <c r="J858" s="10">
        <f t="shared" si="213"/>
        <v>12.234229137199433</v>
      </c>
      <c r="K858" s="10">
        <f t="shared" si="213"/>
        <v>2.0890448094402809</v>
      </c>
      <c r="L858" s="10">
        <f t="shared" si="213"/>
        <v>5.9951903807615228</v>
      </c>
      <c r="M858" s="10">
        <f t="shared" si="213"/>
        <v>6.6206896551724128</v>
      </c>
      <c r="N858" s="10">
        <f t="shared" si="213"/>
        <v>2174.7764475934518</v>
      </c>
      <c r="O858" s="10">
        <f t="shared" si="213"/>
        <v>4.976181179226864</v>
      </c>
      <c r="P858" s="10">
        <f t="shared" si="213"/>
        <v>4.4108859293572662</v>
      </c>
      <c r="Q858" s="10">
        <f t="shared" si="213"/>
        <v>7.801219286901901</v>
      </c>
      <c r="R858" s="10">
        <f t="shared" si="213"/>
        <v>6.9037769126360367</v>
      </c>
      <c r="S858" s="10">
        <f t="shared" si="213"/>
        <v>174.75246066287244</v>
      </c>
      <c r="T858" s="10">
        <f t="shared" si="213"/>
        <v>7.1357939063661133</v>
      </c>
      <c r="U858" s="10">
        <f t="shared" si="213"/>
        <v>5.0671968190854866</v>
      </c>
      <c r="V858" s="10">
        <f t="shared" si="213"/>
        <v>12.086660533578657</v>
      </c>
      <c r="W858" s="10">
        <f t="shared" si="213"/>
        <v>7.1400634059777079</v>
      </c>
      <c r="X858" s="10">
        <f t="shared" si="213"/>
        <v>67.776540586485325</v>
      </c>
      <c r="Y858" s="10">
        <f t="shared" si="213"/>
        <v>5.2426307227515689</v>
      </c>
      <c r="Z858" s="10">
        <f t="shared" si="213"/>
        <v>6.8955050749154179</v>
      </c>
      <c r="AA858" s="10">
        <f t="shared" si="213"/>
        <v>7.1082925016835796</v>
      </c>
      <c r="AB858" s="10">
        <f t="shared" si="213"/>
        <v>11.923127364438839</v>
      </c>
      <c r="AC858" s="10">
        <f t="shared" si="213"/>
        <v>9.6039456192965424</v>
      </c>
      <c r="AD858" s="10">
        <f t="shared" si="213"/>
        <v>7.774021260046668</v>
      </c>
    </row>
    <row r="859" spans="1:30" s="10" customFormat="1" x14ac:dyDescent="0.2">
      <c r="A859" s="10" t="s">
        <v>233</v>
      </c>
      <c r="B859" s="15" t="s">
        <v>232</v>
      </c>
      <c r="C859" s="10" t="s">
        <v>32</v>
      </c>
      <c r="D859" s="10" t="s">
        <v>33</v>
      </c>
      <c r="E859" s="10" t="s">
        <v>34</v>
      </c>
      <c r="F859" s="10" t="str">
        <f>CONCATENATE(E859," ",B859," ",C859," ", D859)</f>
        <v>BMAC 01-142 on-chip simSF</v>
      </c>
      <c r="G859" s="10">
        <f t="shared" ref="G859:AD859" si="214">(G271*1.44)/(AVERAGE(G$282:G$284)*0.2)</f>
        <v>7.6322469982847334</v>
      </c>
      <c r="H859" s="10">
        <f t="shared" si="214"/>
        <v>2.9002004008016034</v>
      </c>
      <c r="I859" s="10">
        <f t="shared" si="214"/>
        <v>6.7512747875354107</v>
      </c>
      <c r="J859" s="10">
        <f t="shared" si="214"/>
        <v>13.256011315417254</v>
      </c>
      <c r="K859" s="10">
        <f t="shared" si="214"/>
        <v>6.4255780577260406</v>
      </c>
      <c r="L859" s="10">
        <f t="shared" si="214"/>
        <v>6.3414829659318634</v>
      </c>
      <c r="M859" s="10">
        <f t="shared" si="214"/>
        <v>6.3264367816091944</v>
      </c>
      <c r="N859" s="10">
        <f t="shared" si="214"/>
        <v>2880.8795504519912</v>
      </c>
      <c r="O859" s="10">
        <f t="shared" si="214"/>
        <v>4.976181179226864</v>
      </c>
      <c r="P859" s="10">
        <f t="shared" si="214"/>
        <v>4.8819918934568616</v>
      </c>
      <c r="Q859" s="10">
        <f t="shared" si="214"/>
        <v>7.1999999999999984</v>
      </c>
      <c r="R859" s="10">
        <f t="shared" si="214"/>
        <v>6.9037769126360367</v>
      </c>
      <c r="S859" s="10">
        <f t="shared" si="214"/>
        <v>203.87304988282557</v>
      </c>
      <c r="T859" s="10">
        <f t="shared" si="214"/>
        <v>7.3284121872677739</v>
      </c>
      <c r="U859" s="10">
        <f t="shared" si="214"/>
        <v>5.0671968190854866</v>
      </c>
      <c r="V859" s="10">
        <f t="shared" si="214"/>
        <v>13.159705611775529</v>
      </c>
      <c r="W859" s="10">
        <f t="shared" si="214"/>
        <v>7.1550296093952506</v>
      </c>
      <c r="X859" s="10">
        <f t="shared" si="214"/>
        <v>104.49562260943473</v>
      </c>
      <c r="Y859" s="10">
        <f t="shared" si="214"/>
        <v>6.0206925400883105</v>
      </c>
      <c r="Z859" s="10">
        <f t="shared" si="214"/>
        <v>6.8955050749154179</v>
      </c>
      <c r="AA859" s="10">
        <f t="shared" si="214"/>
        <v>7.2881127650186937</v>
      </c>
      <c r="AB859" s="10">
        <f t="shared" si="214"/>
        <v>12.423404791929382</v>
      </c>
      <c r="AC859" s="10">
        <f t="shared" si="214"/>
        <v>10.217196580977028</v>
      </c>
      <c r="AD859" s="10">
        <f t="shared" si="214"/>
        <v>7.774021260046668</v>
      </c>
    </row>
    <row r="860" spans="1:30" s="10" customFormat="1" x14ac:dyDescent="0.2">
      <c r="B860" s="15"/>
      <c r="C860" s="10" t="s">
        <v>32</v>
      </c>
      <c r="D860" s="10" t="s">
        <v>33</v>
      </c>
      <c r="E860" s="10" t="s">
        <v>34</v>
      </c>
    </row>
    <row r="861" spans="1:30" s="10" customFormat="1" x14ac:dyDescent="0.2">
      <c r="B861" s="15"/>
      <c r="C861" s="10" t="s">
        <v>32</v>
      </c>
      <c r="D861" s="10" t="s">
        <v>33</v>
      </c>
      <c r="E861" s="10" t="s">
        <v>34</v>
      </c>
    </row>
    <row r="862" spans="1:30" s="10" customFormat="1" x14ac:dyDescent="0.2">
      <c r="A862" s="10" t="s">
        <v>234</v>
      </c>
      <c r="B862" s="15" t="s">
        <v>232</v>
      </c>
      <c r="C862" s="10" t="s">
        <v>32</v>
      </c>
      <c r="D862" s="10" t="s">
        <v>38</v>
      </c>
      <c r="E862" s="10" t="s">
        <v>34</v>
      </c>
      <c r="F862" s="10" t="str">
        <f>CONCATENATE(E862," ",B862," ",C862," ", D862)</f>
        <v>BMAC 01-142 on-chip ctrl</v>
      </c>
      <c r="G862" s="10">
        <f t="shared" ref="G862:AD862" si="215">(G274*1.44)/(AVERAGE(G$282:G$284)*0.2)</f>
        <v>6.7801029159519723</v>
      </c>
      <c r="H862" s="10">
        <f t="shared" si="215"/>
        <v>4.2420841683366737</v>
      </c>
      <c r="I862" s="10">
        <f t="shared" si="215"/>
        <v>10.096317280453258</v>
      </c>
      <c r="J862" s="10">
        <f t="shared" si="215"/>
        <v>8.9448373408769459</v>
      </c>
      <c r="K862" s="10">
        <f t="shared" si="215"/>
        <v>1.9185456864933823</v>
      </c>
      <c r="L862" s="10">
        <f t="shared" si="215"/>
        <v>5.6272545090180355</v>
      </c>
      <c r="M862" s="10">
        <f t="shared" si="215"/>
        <v>7.1999999999999984</v>
      </c>
      <c r="N862" s="10">
        <f t="shared" si="215"/>
        <v>5.4461763987295377</v>
      </c>
      <c r="O862" s="10">
        <f t="shared" si="215"/>
        <v>4.2086684888715338</v>
      </c>
      <c r="P862" s="10">
        <f t="shared" si="215"/>
        <v>8.951013317892297</v>
      </c>
      <c r="Q862" s="10">
        <f t="shared" si="215"/>
        <v>7.1999999999999984</v>
      </c>
      <c r="R862" s="10">
        <f t="shared" si="215"/>
        <v>6.9037769126360367</v>
      </c>
      <c r="S862" s="10">
        <f t="shared" si="215"/>
        <v>4.772681620354871</v>
      </c>
      <c r="T862" s="10">
        <f t="shared" si="215"/>
        <v>7.5174634629675499</v>
      </c>
      <c r="U862" s="10">
        <f t="shared" si="215"/>
        <v>6.9781312127236577</v>
      </c>
      <c r="V862" s="10">
        <f t="shared" si="215"/>
        <v>13.452805887764489</v>
      </c>
      <c r="W862" s="10">
        <f t="shared" si="215"/>
        <v>5.6263234502422579</v>
      </c>
      <c r="X862" s="10">
        <f t="shared" si="215"/>
        <v>6.7276243093922643</v>
      </c>
      <c r="Y862" s="10">
        <f t="shared" si="215"/>
        <v>6.9794654891935854</v>
      </c>
      <c r="Z862" s="10">
        <f t="shared" si="215"/>
        <v>9.6698888351860788</v>
      </c>
      <c r="AA862" s="10">
        <f t="shared" si="215"/>
        <v>5.5937394050577058</v>
      </c>
      <c r="AB862" s="10">
        <f t="shared" si="215"/>
        <v>6.6988146279949561</v>
      </c>
      <c r="AC862" s="10">
        <f t="shared" si="215"/>
        <v>6.2867586711791255</v>
      </c>
      <c r="AD862" s="10">
        <f t="shared" si="215"/>
        <v>6.8418978480684469</v>
      </c>
    </row>
    <row r="863" spans="1:30" s="10" customFormat="1" x14ac:dyDescent="0.2">
      <c r="A863" s="10" t="s">
        <v>235</v>
      </c>
      <c r="B863" s="15" t="s">
        <v>232</v>
      </c>
      <c r="C863" s="10" t="s">
        <v>32</v>
      </c>
      <c r="D863" s="10" t="s">
        <v>38</v>
      </c>
      <c r="E863" s="10" t="s">
        <v>34</v>
      </c>
      <c r="F863" s="10" t="str">
        <f>CONCATENATE(E863," ",B863," ",C863," ", D863)</f>
        <v>BMAC 01-142 on-chip ctrl</v>
      </c>
      <c r="G863" s="10">
        <f t="shared" ref="G863:AD863" si="216">(G275*1.44)/(AVERAGE(G$282:G$284)*0.2)</f>
        <v>6.3355060034305302</v>
      </c>
      <c r="H863" s="10">
        <f t="shared" si="216"/>
        <v>3.7010020040080156</v>
      </c>
      <c r="I863" s="10">
        <f t="shared" si="216"/>
        <v>8.6277620396600572</v>
      </c>
      <c r="J863" s="10">
        <f t="shared" si="216"/>
        <v>9.2367751060820371</v>
      </c>
      <c r="K863" s="10">
        <f t="shared" si="216"/>
        <v>4.9875298995375541</v>
      </c>
      <c r="L863" s="10">
        <f t="shared" si="216"/>
        <v>5.6272545090180355</v>
      </c>
      <c r="M863" s="10">
        <f t="shared" si="216"/>
        <v>7.1999999999999984</v>
      </c>
      <c r="N863" s="10">
        <f t="shared" si="216"/>
        <v>5.1559247495724403</v>
      </c>
      <c r="O863" s="10">
        <f t="shared" si="216"/>
        <v>3.9978133541585312</v>
      </c>
      <c r="P863" s="10">
        <f t="shared" si="216"/>
        <v>7.3709322524609142</v>
      </c>
      <c r="Q863" s="10">
        <f t="shared" si="216"/>
        <v>7.801219286901901</v>
      </c>
      <c r="R863" s="10">
        <f t="shared" si="216"/>
        <v>6.9037769126360367</v>
      </c>
      <c r="S863" s="10">
        <f t="shared" si="216"/>
        <v>5.6115165718111806</v>
      </c>
      <c r="T863" s="10">
        <f t="shared" si="216"/>
        <v>7.3284121872677739</v>
      </c>
      <c r="U863" s="10">
        <f t="shared" si="216"/>
        <v>6.3268389662027831</v>
      </c>
      <c r="V863" s="10">
        <f t="shared" si="216"/>
        <v>14.123459061637535</v>
      </c>
      <c r="W863" s="10">
        <f t="shared" si="216"/>
        <v>5.356285765557395</v>
      </c>
      <c r="X863" s="10">
        <f t="shared" si="216"/>
        <v>5.3013174670633232</v>
      </c>
      <c r="Y863" s="10">
        <f t="shared" si="216"/>
        <v>5.7064559609574719</v>
      </c>
      <c r="Z863" s="10">
        <f t="shared" si="216"/>
        <v>8.7355244079265333</v>
      </c>
      <c r="AA863" s="10">
        <f t="shared" si="216"/>
        <v>5.7018321993358558</v>
      </c>
      <c r="AB863" s="10">
        <f t="shared" si="216"/>
        <v>6.6988146279949561</v>
      </c>
      <c r="AC863" s="10">
        <f t="shared" si="216"/>
        <v>6.6469967954687013</v>
      </c>
      <c r="AD863" s="10">
        <f t="shared" si="216"/>
        <v>7.1477313974591654</v>
      </c>
    </row>
    <row r="864" spans="1:30" s="10" customFormat="1" x14ac:dyDescent="0.2">
      <c r="A864" s="10" t="s">
        <v>236</v>
      </c>
      <c r="B864" s="15" t="s">
        <v>232</v>
      </c>
      <c r="C864" s="10" t="s">
        <v>32</v>
      </c>
      <c r="D864" s="10" t="s">
        <v>38</v>
      </c>
      <c r="E864" s="10" t="s">
        <v>34</v>
      </c>
      <c r="F864" s="10" t="str">
        <f>CONCATENATE(E864," ",B864," ",C864," ", D864)</f>
        <v>BMAC 01-142 on-chip ctrl</v>
      </c>
      <c r="G864" s="10">
        <f t="shared" ref="G864:AD864" si="217">(G276*1.44)/(AVERAGE(G$282:G$284)*0.2)</f>
        <v>6.7801029159519723</v>
      </c>
      <c r="H864" s="10">
        <f t="shared" si="217"/>
        <v>3.4196392785571139</v>
      </c>
      <c r="I864" s="10">
        <f t="shared" si="217"/>
        <v>8.1586402266288953</v>
      </c>
      <c r="J864" s="10">
        <f t="shared" si="217"/>
        <v>8.8463932107496461</v>
      </c>
      <c r="K864" s="10">
        <f t="shared" si="217"/>
        <v>4.5673098389411582</v>
      </c>
      <c r="L864" s="10">
        <f t="shared" si="217"/>
        <v>5.6272545090180355</v>
      </c>
      <c r="M864" s="10">
        <f t="shared" si="217"/>
        <v>6.6206896551724128</v>
      </c>
      <c r="N864" s="10">
        <f t="shared" si="217"/>
        <v>5.1559247495724403</v>
      </c>
      <c r="O864" s="10">
        <f t="shared" si="217"/>
        <v>4.2086684888715338</v>
      </c>
      <c r="P864" s="10">
        <f t="shared" si="217"/>
        <v>7.3709322524609142</v>
      </c>
      <c r="Q864" s="10">
        <f t="shared" si="217"/>
        <v>7.1999999999999984</v>
      </c>
      <c r="R864" s="10">
        <f t="shared" si="217"/>
        <v>5.935404796931004</v>
      </c>
      <c r="S864" s="10">
        <f t="shared" si="217"/>
        <v>4.772681620354871</v>
      </c>
      <c r="T864" s="10">
        <f t="shared" si="217"/>
        <v>7.3284121872677739</v>
      </c>
      <c r="U864" s="10">
        <f t="shared" si="217"/>
        <v>6.3268389662027831</v>
      </c>
      <c r="V864" s="10">
        <f t="shared" si="217"/>
        <v>13.25409383624655</v>
      </c>
      <c r="W864" s="10">
        <f t="shared" si="217"/>
        <v>6.1059956533008997</v>
      </c>
      <c r="X864" s="10">
        <f t="shared" si="217"/>
        <v>5.3013174670633232</v>
      </c>
      <c r="Y864" s="10">
        <f t="shared" si="217"/>
        <v>5.396235184754822</v>
      </c>
      <c r="Z864" s="10">
        <f t="shared" si="217"/>
        <v>7.808989850169163</v>
      </c>
      <c r="AA864" s="10">
        <f t="shared" si="217"/>
        <v>5.8623412210017882</v>
      </c>
      <c r="AB864" s="10">
        <f t="shared" si="217"/>
        <v>6.9857250945775533</v>
      </c>
      <c r="AC864" s="10">
        <f t="shared" si="217"/>
        <v>6.7343860978570085</v>
      </c>
      <c r="AD864" s="10">
        <f t="shared" si="217"/>
        <v>7.1477313974591654</v>
      </c>
    </row>
    <row r="865" spans="1:30" s="10" customFormat="1" x14ac:dyDescent="0.2">
      <c r="B865" s="15"/>
      <c r="C865" s="10" t="s">
        <v>32</v>
      </c>
      <c r="D865" s="10" t="s">
        <v>38</v>
      </c>
      <c r="E865" s="10" t="s">
        <v>34</v>
      </c>
    </row>
    <row r="866" spans="1:30" s="10" customFormat="1" x14ac:dyDescent="0.2">
      <c r="A866" s="10" t="s">
        <v>237</v>
      </c>
      <c r="B866" s="15" t="s">
        <v>232</v>
      </c>
      <c r="C866" s="10" t="s">
        <v>42</v>
      </c>
      <c r="D866" s="10" t="s">
        <v>33</v>
      </c>
      <c r="E866" s="10" t="s">
        <v>34</v>
      </c>
      <c r="F866" s="10" t="str">
        <f>CONCATENATE(E866," ",B866," ",C866," ", D866)</f>
        <v>BMAC 01-142 2D simSF</v>
      </c>
      <c r="G866" s="10">
        <f t="shared" ref="G866:AD866" si="218">(G278*0.2)/(AVERAGE(G$282:G$284)*0.2)</f>
        <v>1.1835334476843908</v>
      </c>
      <c r="H866" s="10">
        <f t="shared" si="218"/>
        <v>1.1212424849699398</v>
      </c>
      <c r="I866" s="10">
        <f t="shared" si="218"/>
        <v>1</v>
      </c>
      <c r="J866" s="10">
        <f t="shared" si="218"/>
        <v>1.3102310231023102</v>
      </c>
      <c r="K866" s="10">
        <f t="shared" si="218"/>
        <v>4.5803699569446668</v>
      </c>
      <c r="L866" s="10">
        <f t="shared" si="218"/>
        <v>1.1362725450901803</v>
      </c>
      <c r="M866" s="10">
        <f t="shared" si="218"/>
        <v>1.0830140485312898</v>
      </c>
      <c r="N866" s="10">
        <f t="shared" si="218"/>
        <v>129.36721231370632</v>
      </c>
      <c r="O866" s="10">
        <f t="shared" si="218"/>
        <v>1.150331901600937</v>
      </c>
      <c r="P866" s="10">
        <f t="shared" si="218"/>
        <v>1.0961204400694846</v>
      </c>
      <c r="Q866" s="10">
        <f t="shared" si="218"/>
        <v>1.1681753802574049</v>
      </c>
      <c r="R866" s="10">
        <f t="shared" si="218"/>
        <v>1.212025650820485</v>
      </c>
      <c r="S866" s="10">
        <f t="shared" si="218"/>
        <v>18.563441580180783</v>
      </c>
      <c r="T866" s="10">
        <f t="shared" si="218"/>
        <v>1.1196432994798118</v>
      </c>
      <c r="U866" s="10">
        <f t="shared" si="218"/>
        <v>1.0616302186878728</v>
      </c>
      <c r="V866" s="10">
        <f t="shared" si="218"/>
        <v>1.0556577736890524</v>
      </c>
      <c r="W866" s="10">
        <f t="shared" si="218"/>
        <v>1.2355641736286962</v>
      </c>
      <c r="X866" s="10">
        <f t="shared" si="218"/>
        <v>2.0809073523161921</v>
      </c>
      <c r="Y866" s="10">
        <f t="shared" si="218"/>
        <v>0.92461073669532901</v>
      </c>
      <c r="Z866" s="10">
        <f t="shared" si="218"/>
        <v>1.0845819236346059</v>
      </c>
      <c r="AA866" s="10">
        <f t="shared" si="218"/>
        <v>1.2141281378445534</v>
      </c>
      <c r="AB866" s="10">
        <f t="shared" si="218"/>
        <v>1.5964691046658261</v>
      </c>
      <c r="AC866" s="10">
        <f t="shared" si="218"/>
        <v>1.4480885195579158</v>
      </c>
      <c r="AD866" s="10">
        <f t="shared" si="218"/>
        <v>1.0797251750064818</v>
      </c>
    </row>
    <row r="867" spans="1:30" s="10" customFormat="1" x14ac:dyDescent="0.2">
      <c r="A867" s="10" t="s">
        <v>238</v>
      </c>
      <c r="B867" s="15" t="s">
        <v>232</v>
      </c>
      <c r="C867" s="10" t="s">
        <v>42</v>
      </c>
      <c r="D867" s="10" t="s">
        <v>33</v>
      </c>
      <c r="E867" s="10" t="s">
        <v>34</v>
      </c>
      <c r="F867" s="10" t="str">
        <f>CONCATENATE(E867," ",B867," ",C867," ", D867)</f>
        <v>BMAC 01-142 2D simSF</v>
      </c>
      <c r="G867" s="10">
        <f t="shared" ref="G867:AD867" si="219">(G279*0.2)/(AVERAGE(G$282:G$284)*0.2)</f>
        <v>1.4768439108061748</v>
      </c>
      <c r="H867" s="10">
        <f t="shared" si="219"/>
        <v>2.4979959919839683</v>
      </c>
      <c r="I867" s="10">
        <f t="shared" si="219"/>
        <v>1.0651558073654392</v>
      </c>
      <c r="J867" s="10">
        <f t="shared" si="219"/>
        <v>1.3102310231023102</v>
      </c>
      <c r="K867" s="10">
        <f t="shared" si="219"/>
        <v>5.5742305852336163</v>
      </c>
      <c r="L867" s="10">
        <f t="shared" si="219"/>
        <v>1.397795591182365</v>
      </c>
      <c r="M867" s="10">
        <f t="shared" si="219"/>
        <v>1.0830140485312898</v>
      </c>
      <c r="N867" s="10">
        <f t="shared" si="219"/>
        <v>140.28829709259711</v>
      </c>
      <c r="O867" s="10">
        <f t="shared" si="219"/>
        <v>1.2147598594299098</v>
      </c>
      <c r="P867" s="10">
        <f t="shared" si="219"/>
        <v>1.0237405906195716</v>
      </c>
      <c r="Q867" s="10">
        <f t="shared" si="219"/>
        <v>1.0835026787363753</v>
      </c>
      <c r="R867" s="10">
        <f t="shared" si="219"/>
        <v>1.212025650820485</v>
      </c>
      <c r="S867" s="10">
        <f t="shared" si="219"/>
        <v>16.58687646468028</v>
      </c>
      <c r="T867" s="10">
        <f t="shared" si="219"/>
        <v>1.1439187515481795</v>
      </c>
      <c r="U867" s="10">
        <f t="shared" si="219"/>
        <v>1.1093439363817099</v>
      </c>
      <c r="V867" s="10">
        <f t="shared" si="219"/>
        <v>1.1198252069917203</v>
      </c>
      <c r="W867" s="10">
        <f t="shared" si="219"/>
        <v>1.2564552469443504</v>
      </c>
      <c r="X867" s="10">
        <f t="shared" si="219"/>
        <v>2.0809073523161921</v>
      </c>
      <c r="Y867" s="10">
        <f t="shared" si="219"/>
        <v>1.0601440855217292</v>
      </c>
      <c r="Z867" s="10">
        <f t="shared" si="219"/>
        <v>1.2132672788786856</v>
      </c>
      <c r="AA867" s="10">
        <f t="shared" si="219"/>
        <v>1.2057682929661195</v>
      </c>
      <c r="AB867" s="10">
        <f t="shared" si="219"/>
        <v>1.636191677175284</v>
      </c>
      <c r="AC867" s="10">
        <f t="shared" si="219"/>
        <v>1.3409711206868868</v>
      </c>
      <c r="AD867" s="10">
        <f t="shared" si="219"/>
        <v>1.2155388471177946</v>
      </c>
    </row>
    <row r="868" spans="1:30" s="10" customFormat="1" x14ac:dyDescent="0.2">
      <c r="A868" s="10" t="s">
        <v>239</v>
      </c>
      <c r="B868" s="15" t="s">
        <v>232</v>
      </c>
      <c r="C868" s="10" t="s">
        <v>42</v>
      </c>
      <c r="D868" s="10" t="s">
        <v>33</v>
      </c>
      <c r="E868" s="10" t="s">
        <v>34</v>
      </c>
      <c r="F868" s="10" t="str">
        <f>CONCATENATE(E868," ",B868," ",C868," ", D868)</f>
        <v>BMAC 01-142 2D simSF</v>
      </c>
      <c r="G868" s="10">
        <f t="shared" ref="G868:AD868" si="220">(G280*0.2)/(AVERAGE(G$282:G$284)*0.2)</f>
        <v>2.4648370497427101</v>
      </c>
      <c r="H868" s="10">
        <f t="shared" si="220"/>
        <v>2.1342685370741483</v>
      </c>
      <c r="I868" s="10">
        <f t="shared" si="220"/>
        <v>1.2662889518413598</v>
      </c>
      <c r="J868" s="10">
        <f t="shared" si="220"/>
        <v>1.5304101838755306</v>
      </c>
      <c r="K868" s="10">
        <f t="shared" si="220"/>
        <v>7.532530696858557</v>
      </c>
      <c r="L868" s="10">
        <f t="shared" si="220"/>
        <v>1.2414829659318638</v>
      </c>
      <c r="M868" s="10">
        <f t="shared" si="220"/>
        <v>1.1660280970625798</v>
      </c>
      <c r="N868" s="10">
        <f t="shared" si="220"/>
        <v>140.50818470559491</v>
      </c>
      <c r="O868" s="10">
        <f t="shared" si="220"/>
        <v>1.0214759859429909</v>
      </c>
      <c r="P868" s="10">
        <f t="shared" si="220"/>
        <v>1.2431962941517081</v>
      </c>
      <c r="Q868" s="10">
        <f t="shared" si="220"/>
        <v>1.0835026787363753</v>
      </c>
      <c r="R868" s="10">
        <f t="shared" si="220"/>
        <v>1.212025650820485</v>
      </c>
      <c r="S868" s="10">
        <f t="shared" si="220"/>
        <v>18.512219618346165</v>
      </c>
      <c r="T868" s="10">
        <f t="shared" si="220"/>
        <v>1.4275452068367602</v>
      </c>
      <c r="U868" s="10">
        <f t="shared" si="220"/>
        <v>1.2524850894632207</v>
      </c>
      <c r="V868" s="10">
        <f t="shared" si="220"/>
        <v>1.0135694572217111</v>
      </c>
      <c r="W868" s="10">
        <f t="shared" si="220"/>
        <v>1.3108288636771481</v>
      </c>
      <c r="X868" s="10">
        <f t="shared" si="220"/>
        <v>2.0809073523161921</v>
      </c>
      <c r="Y868" s="10">
        <f t="shared" si="220"/>
        <v>1.1060190564722288</v>
      </c>
      <c r="Z868" s="10">
        <f t="shared" si="220"/>
        <v>1.4079265345577574</v>
      </c>
      <c r="AA868" s="10">
        <f t="shared" si="220"/>
        <v>1.1889441051482712</v>
      </c>
      <c r="AB868" s="10">
        <f t="shared" si="220"/>
        <v>1.6063051702395965</v>
      </c>
      <c r="AC868" s="10">
        <f t="shared" si="220"/>
        <v>1.3942793657725232</v>
      </c>
      <c r="AD868" s="10">
        <f t="shared" si="220"/>
        <v>1.1468325987382249</v>
      </c>
    </row>
    <row r="869" spans="1:30" s="10" customFormat="1" x14ac:dyDescent="0.2">
      <c r="B869" s="15"/>
      <c r="C869" s="10" t="s">
        <v>42</v>
      </c>
      <c r="D869" s="10" t="s">
        <v>33</v>
      </c>
      <c r="E869" s="10" t="s">
        <v>34</v>
      </c>
    </row>
    <row r="870" spans="1:30" s="10" customFormat="1" x14ac:dyDescent="0.2">
      <c r="A870" s="10" t="s">
        <v>240</v>
      </c>
      <c r="B870" s="15" t="s">
        <v>232</v>
      </c>
      <c r="C870" s="10" t="s">
        <v>42</v>
      </c>
      <c r="D870" s="10" t="s">
        <v>38</v>
      </c>
      <c r="E870" s="10" t="s">
        <v>34</v>
      </c>
      <c r="F870" s="10" t="str">
        <f>CONCATENATE(E870," ",B870," ",C870," ", D870)</f>
        <v>BMAC 01-142 2D ctrl</v>
      </c>
      <c r="G870" s="10">
        <f t="shared" ref="G870:AD870" si="221">(G282*0.2)/(AVERAGE(G$282:G$284)*0.2)</f>
        <v>1.0600343053173242</v>
      </c>
      <c r="H870" s="10">
        <f t="shared" si="221"/>
        <v>0.86873747494989995</v>
      </c>
      <c r="I870" s="10">
        <f t="shared" si="221"/>
        <v>1</v>
      </c>
      <c r="J870" s="10">
        <f t="shared" si="221"/>
        <v>0.9391796322489393</v>
      </c>
      <c r="K870" s="10">
        <f t="shared" si="221"/>
        <v>1.0916919151650455</v>
      </c>
      <c r="L870" s="10">
        <f t="shared" si="221"/>
        <v>0.98296593186372749</v>
      </c>
      <c r="M870" s="10">
        <f t="shared" si="221"/>
        <v>0.99999999999999989</v>
      </c>
      <c r="N870" s="10">
        <f t="shared" si="221"/>
        <v>0.98289763010017117</v>
      </c>
      <c r="O870" s="10">
        <f t="shared" si="221"/>
        <v>1.0695040999609529</v>
      </c>
      <c r="P870" s="10">
        <f t="shared" si="221"/>
        <v>0.95251881876085698</v>
      </c>
      <c r="Q870" s="10">
        <f t="shared" si="221"/>
        <v>1</v>
      </c>
      <c r="R870" s="10">
        <f t="shared" si="221"/>
        <v>1.0878191113242359</v>
      </c>
      <c r="S870" s="10">
        <f t="shared" si="221"/>
        <v>0.95915634415801809</v>
      </c>
      <c r="T870" s="10">
        <f t="shared" si="221"/>
        <v>0.99108248699529367</v>
      </c>
      <c r="U870" s="10">
        <f t="shared" si="221"/>
        <v>0.96918489065606372</v>
      </c>
      <c r="V870" s="10">
        <f t="shared" si="221"/>
        <v>1.0825666973321066</v>
      </c>
      <c r="W870" s="10">
        <f t="shared" si="221"/>
        <v>1.0020836241102229</v>
      </c>
      <c r="X870" s="10">
        <f t="shared" si="221"/>
        <v>1.1312154696132597</v>
      </c>
      <c r="Y870" s="10">
        <f t="shared" si="221"/>
        <v>0.96937020683244257</v>
      </c>
      <c r="Z870" s="10">
        <f t="shared" si="221"/>
        <v>0.95770903818269693</v>
      </c>
      <c r="AA870" s="10">
        <f t="shared" si="221"/>
        <v>1.0325105078605765</v>
      </c>
      <c r="AB870" s="10">
        <f t="shared" si="221"/>
        <v>1.0199243379571248</v>
      </c>
      <c r="AC870" s="10">
        <f t="shared" si="221"/>
        <v>1.0101016587784248</v>
      </c>
      <c r="AD870" s="10">
        <f t="shared" si="221"/>
        <v>1.0358655258836749</v>
      </c>
    </row>
    <row r="871" spans="1:30" s="10" customFormat="1" x14ac:dyDescent="0.2">
      <c r="A871" s="10" t="s">
        <v>241</v>
      </c>
      <c r="B871" s="15" t="s">
        <v>232</v>
      </c>
      <c r="C871" s="10" t="s">
        <v>42</v>
      </c>
      <c r="D871" s="10" t="s">
        <v>38</v>
      </c>
      <c r="E871" s="10" t="s">
        <v>34</v>
      </c>
      <c r="F871" s="10" t="str">
        <f>CONCATENATE(E871," ",B871," ",C871," ", D871)</f>
        <v>BMAC 01-142 2D ctrl</v>
      </c>
      <c r="G871" s="10">
        <f t="shared" ref="G871:AD871" si="222">(G283*0.2)/(AVERAGE(G$282:G$284)*0.2)</f>
        <v>0.9982847341337906</v>
      </c>
      <c r="H871" s="10">
        <f t="shared" si="222"/>
        <v>1.4218436873747498</v>
      </c>
      <c r="I871" s="10">
        <f t="shared" si="222"/>
        <v>1</v>
      </c>
      <c r="J871" s="10">
        <f t="shared" si="222"/>
        <v>1.1216407355021216</v>
      </c>
      <c r="K871" s="10">
        <f t="shared" si="222"/>
        <v>1.1756498166161697</v>
      </c>
      <c r="L871" s="10">
        <f t="shared" si="222"/>
        <v>1.0340681362725452</v>
      </c>
      <c r="M871" s="10">
        <f t="shared" si="222"/>
        <v>0.99999999999999989</v>
      </c>
      <c r="N871" s="10">
        <f t="shared" si="222"/>
        <v>1.221109210847789</v>
      </c>
      <c r="O871" s="10">
        <f t="shared" si="222"/>
        <v>0.9570480281140179</v>
      </c>
      <c r="P871" s="10">
        <f t="shared" si="222"/>
        <v>1.0237405906195716</v>
      </c>
      <c r="Q871" s="10">
        <f t="shared" si="222"/>
        <v>1</v>
      </c>
      <c r="R871" s="10">
        <f t="shared" si="222"/>
        <v>1.0878191113242359</v>
      </c>
      <c r="S871" s="10">
        <f t="shared" si="222"/>
        <v>1.0204218279209909</v>
      </c>
      <c r="T871" s="10">
        <f t="shared" si="222"/>
        <v>0.99108248699529367</v>
      </c>
      <c r="U871" s="10">
        <f t="shared" si="222"/>
        <v>1.0616302186878728</v>
      </c>
      <c r="V871" s="10">
        <f t="shared" si="222"/>
        <v>0.94388224471021165</v>
      </c>
      <c r="W871" s="10">
        <f t="shared" si="222"/>
        <v>1.0020836241102229</v>
      </c>
      <c r="X871" s="10">
        <f t="shared" si="222"/>
        <v>0.93439226519337015</v>
      </c>
      <c r="Y871" s="10">
        <f t="shared" si="222"/>
        <v>0.92461073669532901</v>
      </c>
      <c r="Z871" s="10">
        <f t="shared" si="222"/>
        <v>1.0845819236346059</v>
      </c>
      <c r="AA871" s="10">
        <f t="shared" si="222"/>
        <v>1.0054803427536401</v>
      </c>
      <c r="AB871" s="10">
        <f t="shared" si="222"/>
        <v>0.99003783102143772</v>
      </c>
      <c r="AC871" s="10">
        <f t="shared" si="222"/>
        <v>1.0033393913317106</v>
      </c>
      <c r="AD871" s="10">
        <f t="shared" si="222"/>
        <v>0.99274047186932868</v>
      </c>
    </row>
    <row r="872" spans="1:30" s="10" customFormat="1" x14ac:dyDescent="0.2">
      <c r="A872" s="10" t="s">
        <v>242</v>
      </c>
      <c r="B872" s="15" t="s">
        <v>232</v>
      </c>
      <c r="C872" s="10" t="s">
        <v>42</v>
      </c>
      <c r="D872" s="10" t="s">
        <v>38</v>
      </c>
      <c r="E872" s="10" t="s">
        <v>34</v>
      </c>
      <c r="F872" s="10" t="str">
        <f>CONCATENATE(E872," ",B872," ",C872," ", D872)</f>
        <v>BMAC 01-142 2D ctrl</v>
      </c>
      <c r="G872" s="10">
        <f t="shared" ref="G872:AD872" si="223">(G284*0.2)/(AVERAGE(G$282:G$284)*0.2)</f>
        <v>0.94168096054888506</v>
      </c>
      <c r="H872" s="10">
        <f t="shared" si="223"/>
        <v>0.70941883767535063</v>
      </c>
      <c r="I872" s="10">
        <f t="shared" si="223"/>
        <v>1</v>
      </c>
      <c r="J872" s="10">
        <f t="shared" si="223"/>
        <v>0.9391796322489393</v>
      </c>
      <c r="K872" s="10">
        <f t="shared" si="223"/>
        <v>0.73265826821878499</v>
      </c>
      <c r="L872" s="10">
        <f t="shared" si="223"/>
        <v>0.98296593186372749</v>
      </c>
      <c r="M872" s="10">
        <f t="shared" si="223"/>
        <v>0.99999999999999989</v>
      </c>
      <c r="N872" s="10">
        <f t="shared" si="223"/>
        <v>0.79599315905204004</v>
      </c>
      <c r="O872" s="10">
        <f t="shared" si="223"/>
        <v>0.97344787192502924</v>
      </c>
      <c r="P872" s="10">
        <f t="shared" si="223"/>
        <v>1.0237405906195716</v>
      </c>
      <c r="Q872" s="10">
        <f t="shared" si="223"/>
        <v>1</v>
      </c>
      <c r="R872" s="10">
        <f t="shared" si="223"/>
        <v>0.82436177735152838</v>
      </c>
      <c r="S872" s="10">
        <f t="shared" si="223"/>
        <v>1.0204218279209909</v>
      </c>
      <c r="T872" s="10">
        <f t="shared" si="223"/>
        <v>1.0178350260094131</v>
      </c>
      <c r="U872" s="10">
        <f t="shared" si="223"/>
        <v>0.96918489065606372</v>
      </c>
      <c r="V872" s="10">
        <f t="shared" si="223"/>
        <v>0.9735510579576816</v>
      </c>
      <c r="W872" s="10">
        <f t="shared" si="223"/>
        <v>0.99583275177955455</v>
      </c>
      <c r="X872" s="10">
        <f t="shared" si="223"/>
        <v>0.93439226519337015</v>
      </c>
      <c r="Y872" s="10">
        <f t="shared" si="223"/>
        <v>1.1060190564722288</v>
      </c>
      <c r="Z872" s="10">
        <f t="shared" si="223"/>
        <v>0.95770903818269693</v>
      </c>
      <c r="AA872" s="10">
        <f t="shared" si="223"/>
        <v>0.96200914938578364</v>
      </c>
      <c r="AB872" s="10">
        <f t="shared" si="223"/>
        <v>0.99003783102143772</v>
      </c>
      <c r="AC872" s="10">
        <f t="shared" si="223"/>
        <v>0.98655894988986426</v>
      </c>
      <c r="AD872" s="10">
        <f t="shared" si="223"/>
        <v>0.97139400224699701</v>
      </c>
    </row>
    <row r="873" spans="1:30" s="10" customFormat="1" x14ac:dyDescent="0.2">
      <c r="B873" s="15"/>
      <c r="C873" s="10" t="s">
        <v>42</v>
      </c>
      <c r="D873" s="10" t="s">
        <v>38</v>
      </c>
      <c r="E873" s="10" t="s">
        <v>34</v>
      </c>
    </row>
    <row r="874" spans="1:30" s="13" customFormat="1" x14ac:dyDescent="0.2">
      <c r="A874" s="13" t="s">
        <v>245</v>
      </c>
      <c r="B874" s="14" t="s">
        <v>246</v>
      </c>
      <c r="C874" s="13" t="s">
        <v>32</v>
      </c>
      <c r="D874" s="13" t="s">
        <v>33</v>
      </c>
      <c r="E874" s="13" t="s">
        <v>34</v>
      </c>
      <c r="F874" s="13" t="str">
        <f>CONCATENATE(E874," ",B874," ",C874," ", D874)</f>
        <v>BMAC 01-075 on-chip simSF</v>
      </c>
      <c r="G874" s="13">
        <f t="shared" ref="G874:AD874" si="224">(G288*1.44)/(AVERAGE(G$300:G$302)*0.2)</f>
        <v>9.2699999999999978</v>
      </c>
      <c r="H874" s="13">
        <f t="shared" si="224"/>
        <v>6.9913043478260866</v>
      </c>
      <c r="I874" s="13">
        <f t="shared" si="224"/>
        <v>6.5544827586206891</v>
      </c>
      <c r="J874" s="13">
        <f t="shared" si="224"/>
        <v>12.701814300960514</v>
      </c>
      <c r="K874" s="13">
        <f t="shared" si="224"/>
        <v>5.0589473684210526</v>
      </c>
      <c r="L874" s="13">
        <f t="shared" si="224"/>
        <v>8.5474285714285703</v>
      </c>
      <c r="M874" s="13">
        <f t="shared" si="224"/>
        <v>8.1381475667189953</v>
      </c>
      <c r="N874" s="13">
        <f t="shared" si="224"/>
        <v>3107.0528602461982</v>
      </c>
      <c r="O874" s="13">
        <f t="shared" si="224"/>
        <v>10.277155824508318</v>
      </c>
      <c r="P874" s="13">
        <f t="shared" si="224"/>
        <v>6.4453257790368275</v>
      </c>
      <c r="Q874" s="13">
        <f t="shared" si="224"/>
        <v>7.7976979420997532</v>
      </c>
      <c r="R874" s="13">
        <f t="shared" si="224"/>
        <v>8.8813375016990612</v>
      </c>
      <c r="S874" s="13">
        <f t="shared" si="224"/>
        <v>244.02022900763356</v>
      </c>
      <c r="T874" s="13">
        <f t="shared" si="224"/>
        <v>7.2703988924461358</v>
      </c>
      <c r="U874" s="13">
        <f t="shared" si="224"/>
        <v>6.5997057381069144</v>
      </c>
      <c r="V874" s="13">
        <f t="shared" si="224"/>
        <v>7.7002573340195566</v>
      </c>
      <c r="W874" s="13">
        <f t="shared" si="224"/>
        <v>7.9297921706076924</v>
      </c>
      <c r="X874" s="13">
        <f t="shared" si="224"/>
        <v>136.78499374739471</v>
      </c>
      <c r="Y874" s="13">
        <f t="shared" si="224"/>
        <v>7.335565805269475</v>
      </c>
      <c r="Z874" s="13">
        <f t="shared" si="224"/>
        <v>6.136933797909407</v>
      </c>
      <c r="AA874" s="13">
        <f t="shared" si="224"/>
        <v>12.424300796443784</v>
      </c>
      <c r="AB874" s="13">
        <f t="shared" si="224"/>
        <v>11.712729508916805</v>
      </c>
      <c r="AC874" s="13">
        <f t="shared" si="224"/>
        <v>9.3160982705673163</v>
      </c>
      <c r="AD874" s="13">
        <f t="shared" si="224"/>
        <v>7.7986340142751667</v>
      </c>
    </row>
    <row r="875" spans="1:30" s="10" customFormat="1" x14ac:dyDescent="0.2">
      <c r="A875" s="10" t="s">
        <v>247</v>
      </c>
      <c r="B875" s="15" t="s">
        <v>246</v>
      </c>
      <c r="C875" s="10" t="s">
        <v>32</v>
      </c>
      <c r="D875" s="10" t="s">
        <v>33</v>
      </c>
      <c r="E875" s="10" t="s">
        <v>34</v>
      </c>
      <c r="F875" s="10" t="str">
        <f>CONCATENATE(E875," ",B875," ",C875," ", D875)</f>
        <v>BMAC 01-075 on-chip simSF</v>
      </c>
      <c r="G875" s="10">
        <f t="shared" ref="G875:AD875" si="225">(G289*1.44)/(AVERAGE(G$300:G$302)*0.2)</f>
        <v>9.2699999999999978</v>
      </c>
      <c r="H875" s="10">
        <f t="shared" si="225"/>
        <v>6.3652173913043466</v>
      </c>
      <c r="I875" s="10">
        <f t="shared" si="225"/>
        <v>7.0439408866995068</v>
      </c>
      <c r="J875" s="10">
        <f t="shared" si="225"/>
        <v>13.155176093916756</v>
      </c>
      <c r="K875" s="10">
        <f t="shared" si="225"/>
        <v>4.6042105263157893</v>
      </c>
      <c r="L875" s="10">
        <f t="shared" si="225"/>
        <v>8.0228571428571414</v>
      </c>
      <c r="M875" s="10">
        <f t="shared" si="225"/>
        <v>7.426059654631084</v>
      </c>
      <c r="N875" s="10">
        <f t="shared" si="225"/>
        <v>3988.4141926140474</v>
      </c>
      <c r="O875" s="10">
        <f t="shared" si="225"/>
        <v>8.7903177004538549</v>
      </c>
      <c r="P875" s="10">
        <f t="shared" si="225"/>
        <v>7.1932011331444761</v>
      </c>
      <c r="Q875" s="10">
        <f t="shared" si="225"/>
        <v>7.7976979420997532</v>
      </c>
      <c r="R875" s="10">
        <f t="shared" si="225"/>
        <v>7.6355788835332117</v>
      </c>
      <c r="S875" s="10">
        <f t="shared" si="225"/>
        <v>226.78969465648851</v>
      </c>
      <c r="T875" s="10">
        <f t="shared" si="225"/>
        <v>7.4778575754953698</v>
      </c>
      <c r="U875" s="10">
        <f t="shared" si="225"/>
        <v>6.5997057381069144</v>
      </c>
      <c r="V875" s="10">
        <f t="shared" si="225"/>
        <v>8.419145651055068</v>
      </c>
      <c r="W875" s="10">
        <f t="shared" si="225"/>
        <v>8.9686330651132948</v>
      </c>
      <c r="X875" s="10">
        <f t="shared" si="225"/>
        <v>110.08526886202581</v>
      </c>
      <c r="Y875" s="10">
        <f t="shared" si="225"/>
        <v>6.9179503380299483</v>
      </c>
      <c r="Z875" s="10">
        <f t="shared" si="225"/>
        <v>7.1999999999999984</v>
      </c>
      <c r="AA875" s="10">
        <f t="shared" si="225"/>
        <v>13.645526949435077</v>
      </c>
      <c r="AB875" s="10">
        <f t="shared" si="225"/>
        <v>12.384468066414827</v>
      </c>
      <c r="AC875" s="10">
        <f t="shared" si="225"/>
        <v>10.093179246807821</v>
      </c>
      <c r="AD875" s="10">
        <f t="shared" si="225"/>
        <v>8.3023504799409302</v>
      </c>
    </row>
    <row r="876" spans="1:30" s="10" customFormat="1" x14ac:dyDescent="0.2">
      <c r="A876" s="10" t="s">
        <v>248</v>
      </c>
      <c r="B876" s="15" t="s">
        <v>246</v>
      </c>
      <c r="C876" s="10" t="s">
        <v>32</v>
      </c>
      <c r="D876" s="10" t="s">
        <v>33</v>
      </c>
      <c r="E876" s="10" t="s">
        <v>34</v>
      </c>
      <c r="F876" s="10" t="str">
        <f>CONCATENATE(E876," ",B876," ",C876," ", D876)</f>
        <v>BMAC 01-075 on-chip simSF</v>
      </c>
      <c r="G876" s="10">
        <f t="shared" ref="G876:AD876" si="226">(G290*1.44)/(AVERAGE(G$300:G$302)*0.2)</f>
        <v>8.2349999999999994</v>
      </c>
      <c r="H876" s="10">
        <f t="shared" si="226"/>
        <v>6.3652173913043466</v>
      </c>
      <c r="I876" s="10">
        <f t="shared" si="226"/>
        <v>7.0439408866995068</v>
      </c>
      <c r="J876" s="10">
        <f t="shared" si="226"/>
        <v>12.244610458911421</v>
      </c>
      <c r="K876" s="10">
        <f t="shared" si="226"/>
        <v>4.0926315789473682</v>
      </c>
      <c r="L876" s="10">
        <f t="shared" si="226"/>
        <v>8.0228571428571414</v>
      </c>
      <c r="M876" s="10">
        <f t="shared" si="226"/>
        <v>7.426059654631084</v>
      </c>
      <c r="N876" s="10">
        <f t="shared" si="226"/>
        <v>2315.6263577118029</v>
      </c>
      <c r="O876" s="10">
        <f t="shared" si="226"/>
        <v>7.5322239031770026</v>
      </c>
      <c r="P876" s="10">
        <f t="shared" si="226"/>
        <v>5.7246458923512744</v>
      </c>
      <c r="Q876" s="10">
        <f t="shared" si="226"/>
        <v>7.1967500359055352</v>
      </c>
      <c r="R876" s="10">
        <f t="shared" si="226"/>
        <v>7.6355788835332117</v>
      </c>
      <c r="S876" s="10">
        <f t="shared" si="226"/>
        <v>222.69847328244271</v>
      </c>
      <c r="T876" s="10">
        <f t="shared" si="226"/>
        <v>7.0592022151077272</v>
      </c>
      <c r="U876" s="10">
        <f t="shared" si="226"/>
        <v>6.5997057381069144</v>
      </c>
      <c r="V876" s="10">
        <f t="shared" si="226"/>
        <v>7.5890890375707665</v>
      </c>
      <c r="W876" s="10">
        <f t="shared" si="226"/>
        <v>7.5216665843905819</v>
      </c>
      <c r="X876" s="10">
        <f t="shared" si="226"/>
        <v>102.57433930804498</v>
      </c>
      <c r="Y876" s="10">
        <f t="shared" si="226"/>
        <v>6.5071586529348577</v>
      </c>
      <c r="Z876" s="10">
        <f t="shared" si="226"/>
        <v>7.1999999999999984</v>
      </c>
      <c r="AA876" s="10">
        <f t="shared" si="226"/>
        <v>12.14674939803667</v>
      </c>
      <c r="AB876" s="10">
        <f t="shared" si="226"/>
        <v>11.11499604673636</v>
      </c>
      <c r="AC876" s="10">
        <f t="shared" si="226"/>
        <v>9.0613867787295916</v>
      </c>
      <c r="AD876" s="10">
        <f t="shared" si="226"/>
        <v>7.146062023135614</v>
      </c>
    </row>
    <row r="877" spans="1:30" s="10" customFormat="1" x14ac:dyDescent="0.2">
      <c r="B877" s="15"/>
      <c r="C877" s="10" t="s">
        <v>32</v>
      </c>
      <c r="D877" s="10" t="s">
        <v>33</v>
      </c>
      <c r="E877" s="10" t="s">
        <v>34</v>
      </c>
    </row>
    <row r="878" spans="1:30" s="10" customFormat="1" x14ac:dyDescent="0.2">
      <c r="A878" s="10" t="s">
        <v>249</v>
      </c>
      <c r="B878" s="15" t="s">
        <v>246</v>
      </c>
      <c r="C878" s="10" t="s">
        <v>32</v>
      </c>
      <c r="D878" s="10" t="s">
        <v>38</v>
      </c>
      <c r="E878" s="10" t="s">
        <v>34</v>
      </c>
      <c r="F878" s="10" t="str">
        <f>CONCATENATE(E878," ",B878," ",C878," ", D878)</f>
        <v>BMAC 01-075 on-chip ctrl</v>
      </c>
      <c r="G878" s="10">
        <f t="shared" ref="G878:AD878" si="227">(G292*1.44)/(AVERAGE(G$300:G$302)*0.2)</f>
        <v>7.6949999999999976</v>
      </c>
      <c r="H878" s="10">
        <f t="shared" si="227"/>
        <v>6.9913043478260866</v>
      </c>
      <c r="I878" s="10">
        <f t="shared" si="227"/>
        <v>6.5544827586206891</v>
      </c>
      <c r="J878" s="10">
        <f t="shared" si="227"/>
        <v>9.3592315901814285</v>
      </c>
      <c r="K878" s="10">
        <f t="shared" si="227"/>
        <v>4.6042105263157893</v>
      </c>
      <c r="L878" s="10">
        <f t="shared" si="227"/>
        <v>7.5291428571428556</v>
      </c>
      <c r="M878" s="10">
        <f t="shared" si="227"/>
        <v>7.426059654631084</v>
      </c>
      <c r="N878" s="10">
        <f t="shared" si="227"/>
        <v>7.2026068066618389</v>
      </c>
      <c r="O878" s="10">
        <f t="shared" si="227"/>
        <v>7.3361573373676237</v>
      </c>
      <c r="P878" s="10">
        <f t="shared" si="227"/>
        <v>6.4453257790368275</v>
      </c>
      <c r="Q878" s="10">
        <f t="shared" si="227"/>
        <v>7.1967500359055352</v>
      </c>
      <c r="R878" s="10">
        <f t="shared" si="227"/>
        <v>7.6355788835332117</v>
      </c>
      <c r="S878" s="10">
        <f t="shared" si="227"/>
        <v>6.8015267175572509</v>
      </c>
      <c r="T878" s="10">
        <f t="shared" si="227"/>
        <v>7.2703988924461358</v>
      </c>
      <c r="U878" s="10">
        <f t="shared" si="227"/>
        <v>6.5997057381069144</v>
      </c>
      <c r="V878" s="10">
        <f t="shared" si="227"/>
        <v>9.9940298507462675</v>
      </c>
      <c r="W878" s="10">
        <f t="shared" si="227"/>
        <v>5.663775485017525</v>
      </c>
      <c r="X878" s="10">
        <f t="shared" si="227"/>
        <v>8.3194664443518125</v>
      </c>
      <c r="Y878" s="10">
        <f t="shared" si="227"/>
        <v>6.9179503380299483</v>
      </c>
      <c r="Z878" s="10">
        <f t="shared" si="227"/>
        <v>7.1999999999999984</v>
      </c>
      <c r="AA878" s="10">
        <f t="shared" si="227"/>
        <v>10.864511946656787</v>
      </c>
      <c r="AB878" s="10">
        <f t="shared" si="227"/>
        <v>7.4488974786963009</v>
      </c>
      <c r="AC878" s="10">
        <f t="shared" si="227"/>
        <v>7.4551478907386439</v>
      </c>
      <c r="AD878" s="10">
        <f t="shared" si="227"/>
        <v>7.9650996800393807</v>
      </c>
    </row>
    <row r="879" spans="1:30" s="10" customFormat="1" x14ac:dyDescent="0.2">
      <c r="A879" s="10" t="s">
        <v>250</v>
      </c>
      <c r="B879" s="15" t="s">
        <v>246</v>
      </c>
      <c r="C879" s="10" t="s">
        <v>32</v>
      </c>
      <c r="D879" s="10" t="s">
        <v>38</v>
      </c>
      <c r="E879" s="10" t="s">
        <v>34</v>
      </c>
      <c r="F879" s="10" t="str">
        <f>CONCATENATE(E879," ",B879," ",C879," ", D879)</f>
        <v>BMAC 01-075 on-chip ctrl</v>
      </c>
      <c r="G879" s="10">
        <f t="shared" ref="G879:AD879" si="228">(G293*1.44)/(AVERAGE(G$300:G$302)*0.2)</f>
        <v>7.424999999999998</v>
      </c>
      <c r="H879" s="10">
        <f t="shared" si="228"/>
        <v>7.6173913043478247</v>
      </c>
      <c r="I879" s="10">
        <f t="shared" si="228"/>
        <v>7.0439408866995068</v>
      </c>
      <c r="J879" s="10">
        <f t="shared" si="228"/>
        <v>9.1402347918890072</v>
      </c>
      <c r="K879" s="10">
        <f t="shared" si="228"/>
        <v>4.0926315789473682</v>
      </c>
      <c r="L879" s="10">
        <f t="shared" si="228"/>
        <v>7.5291428571428556</v>
      </c>
      <c r="M879" s="10">
        <f t="shared" si="228"/>
        <v>7.426059654631084</v>
      </c>
      <c r="N879" s="10">
        <f t="shared" si="228"/>
        <v>7.6405503258508318</v>
      </c>
      <c r="O879" s="10">
        <f t="shared" si="228"/>
        <v>6.7152798789712547</v>
      </c>
      <c r="P879" s="10">
        <f t="shared" si="228"/>
        <v>7.9614730878186979</v>
      </c>
      <c r="Q879" s="10">
        <f t="shared" si="228"/>
        <v>7.1967500359055352</v>
      </c>
      <c r="R879" s="10">
        <f t="shared" si="228"/>
        <v>6.3288422329335745</v>
      </c>
      <c r="S879" s="10">
        <f t="shared" si="228"/>
        <v>7.9969465648854943</v>
      </c>
      <c r="T879" s="10">
        <f t="shared" si="228"/>
        <v>7.0592022151077272</v>
      </c>
      <c r="U879" s="10">
        <f t="shared" si="228"/>
        <v>7.5001471309465417</v>
      </c>
      <c r="V879" s="10">
        <f t="shared" si="228"/>
        <v>8.8749356664951087</v>
      </c>
      <c r="W879" s="10">
        <f t="shared" si="228"/>
        <v>6.1474749469319248</v>
      </c>
      <c r="X879" s="10">
        <f t="shared" si="228"/>
        <v>8.3194664443518125</v>
      </c>
      <c r="Y879" s="10">
        <f t="shared" si="228"/>
        <v>6.7118721172679594</v>
      </c>
      <c r="Z879" s="10">
        <f t="shared" si="228"/>
        <v>6.136933797909407</v>
      </c>
      <c r="AA879" s="10">
        <f t="shared" si="228"/>
        <v>11.154065567697719</v>
      </c>
      <c r="AB879" s="10">
        <f t="shared" si="228"/>
        <v>7.2999385047878409</v>
      </c>
      <c r="AC879" s="10">
        <f t="shared" si="228"/>
        <v>7.3381929852917382</v>
      </c>
      <c r="AD879" s="10">
        <f t="shared" si="228"/>
        <v>7.3068791533349744</v>
      </c>
    </row>
    <row r="880" spans="1:30" s="10" customFormat="1" x14ac:dyDescent="0.2">
      <c r="A880" s="10" t="s">
        <v>251</v>
      </c>
      <c r="B880" s="15" t="s">
        <v>246</v>
      </c>
      <c r="C880" s="10" t="s">
        <v>32</v>
      </c>
      <c r="D880" s="10" t="s">
        <v>38</v>
      </c>
      <c r="E880" s="10" t="s">
        <v>34</v>
      </c>
      <c r="F880" s="10" t="str">
        <f>CONCATENATE(E880," ",B880," ",C880," ", D880)</f>
        <v>BMAC 01-075 on-chip ctrl</v>
      </c>
      <c r="G880" s="10">
        <f t="shared" ref="G880:AD880" si="229">(G294*1.44)/(AVERAGE(G$300:G$302)*0.2)</f>
        <v>6.4349999999999978</v>
      </c>
      <c r="H880" s="10">
        <f t="shared" si="229"/>
        <v>6.3652173913043466</v>
      </c>
      <c r="I880" s="10">
        <f t="shared" si="229"/>
        <v>6.0863054187192098</v>
      </c>
      <c r="J880" s="10">
        <f t="shared" si="229"/>
        <v>9.1402347918890072</v>
      </c>
      <c r="K880" s="10">
        <f t="shared" si="229"/>
        <v>4.0926315789473682</v>
      </c>
      <c r="L880" s="10">
        <f t="shared" si="229"/>
        <v>7.0354285714285689</v>
      </c>
      <c r="M880" s="10">
        <f t="shared" si="229"/>
        <v>7.426059654631084</v>
      </c>
      <c r="N880" s="10">
        <f t="shared" si="229"/>
        <v>7.2026068066618389</v>
      </c>
      <c r="O880" s="10">
        <f t="shared" si="229"/>
        <v>6.1270801815431142</v>
      </c>
      <c r="P880" s="10">
        <f t="shared" si="229"/>
        <v>6.4453257790368275</v>
      </c>
      <c r="Q880" s="10">
        <f t="shared" si="229"/>
        <v>6.6055520219947059</v>
      </c>
      <c r="R880" s="10">
        <f t="shared" si="229"/>
        <v>7.6355788835332117</v>
      </c>
      <c r="S880" s="10">
        <f t="shared" si="229"/>
        <v>5.6473282442748083</v>
      </c>
      <c r="T880" s="10">
        <f t="shared" si="229"/>
        <v>7.0592022151077272</v>
      </c>
      <c r="U880" s="10">
        <f t="shared" si="229"/>
        <v>5.7416380578715041</v>
      </c>
      <c r="V880" s="10">
        <f t="shared" si="229"/>
        <v>6.6775090066906841</v>
      </c>
      <c r="W880" s="10">
        <f t="shared" si="229"/>
        <v>5.9614059337512959</v>
      </c>
      <c r="X880" s="10">
        <f t="shared" si="229"/>
        <v>8.3194664443518125</v>
      </c>
      <c r="Y880" s="10">
        <f t="shared" si="229"/>
        <v>6.9179503380299483</v>
      </c>
      <c r="Z880" s="10">
        <f t="shared" si="229"/>
        <v>6.136933797909407</v>
      </c>
      <c r="AA880" s="10">
        <f t="shared" si="229"/>
        <v>10.35041674384145</v>
      </c>
      <c r="AB880" s="10">
        <f t="shared" si="229"/>
        <v>7.2999385047878409</v>
      </c>
      <c r="AC880" s="10">
        <f t="shared" si="229"/>
        <v>7.0728624535315969</v>
      </c>
      <c r="AD880" s="10">
        <f t="shared" si="229"/>
        <v>6.9862416933300517</v>
      </c>
    </row>
    <row r="881" spans="1:30" s="10" customFormat="1" x14ac:dyDescent="0.2">
      <c r="B881" s="15"/>
      <c r="C881" s="10" t="s">
        <v>32</v>
      </c>
      <c r="D881" s="10" t="s">
        <v>38</v>
      </c>
      <c r="E881" s="10" t="s">
        <v>34</v>
      </c>
    </row>
    <row r="882" spans="1:30" s="10" customFormat="1" x14ac:dyDescent="0.2">
      <c r="A882" s="10" t="s">
        <v>252</v>
      </c>
      <c r="B882" s="15" t="s">
        <v>246</v>
      </c>
      <c r="C882" s="10" t="s">
        <v>42</v>
      </c>
      <c r="D882" s="10" t="s">
        <v>33</v>
      </c>
      <c r="E882" s="10" t="s">
        <v>34</v>
      </c>
      <c r="F882" s="10" t="str">
        <f>CONCATENATE(E882," ",B882," ",C882," ", D882)</f>
        <v>BMAC 01-075 2D simSF</v>
      </c>
      <c r="G882" s="10">
        <f t="shared" ref="G882:AD882" si="230">(G296*0.2)/(AVERAGE(G$300:G$302)*0.2)</f>
        <v>1.1437499999999998</v>
      </c>
      <c r="H882" s="10">
        <f t="shared" si="230"/>
        <v>1.1449275362318843</v>
      </c>
      <c r="I882" s="10">
        <f t="shared" si="230"/>
        <v>0.97832512315270925</v>
      </c>
      <c r="J882" s="10">
        <f t="shared" si="230"/>
        <v>1.451974386339381</v>
      </c>
      <c r="K882" s="10">
        <f t="shared" si="230"/>
        <v>0.92368421052631566</v>
      </c>
      <c r="L882" s="10">
        <f t="shared" si="230"/>
        <v>1.1142857142857141</v>
      </c>
      <c r="M882" s="10">
        <f t="shared" si="230"/>
        <v>1.0313971742543171</v>
      </c>
      <c r="N882" s="10">
        <f t="shared" si="230"/>
        <v>228.0955829109341</v>
      </c>
      <c r="O882" s="10">
        <f t="shared" si="230"/>
        <v>1.2798789712556728</v>
      </c>
      <c r="P882" s="10">
        <f t="shared" si="230"/>
        <v>1.214353163361662</v>
      </c>
      <c r="Q882" s="10">
        <f t="shared" si="230"/>
        <v>1.0830136030694102</v>
      </c>
      <c r="R882" s="10">
        <f t="shared" si="230"/>
        <v>1.2335190974582031</v>
      </c>
      <c r="S882" s="10">
        <f t="shared" si="230"/>
        <v>25.276717557251906</v>
      </c>
      <c r="T882" s="10">
        <f t="shared" si="230"/>
        <v>1.0666262870987282</v>
      </c>
      <c r="U882" s="10">
        <f t="shared" si="230"/>
        <v>1.041687101520353</v>
      </c>
      <c r="V882" s="10">
        <f t="shared" si="230"/>
        <v>0.84868759650025727</v>
      </c>
      <c r="W882" s="10">
        <f t="shared" si="230"/>
        <v>1.2765772325615838</v>
      </c>
      <c r="X882" s="10">
        <f t="shared" si="230"/>
        <v>2.9754897874114206</v>
      </c>
      <c r="Y882" s="10">
        <f t="shared" si="230"/>
        <v>1.0188285840652049</v>
      </c>
      <c r="Z882" s="10">
        <f t="shared" si="230"/>
        <v>1.1506968641114981</v>
      </c>
      <c r="AA882" s="10">
        <f t="shared" si="230"/>
        <v>1.149379514724949</v>
      </c>
      <c r="AB882" s="10">
        <f t="shared" si="230"/>
        <v>1.6267679873495562</v>
      </c>
      <c r="AC882" s="10">
        <f t="shared" si="230"/>
        <v>1.3745353159851299</v>
      </c>
      <c r="AD882" s="10">
        <f t="shared" si="230"/>
        <v>1.0148443268520799</v>
      </c>
    </row>
    <row r="883" spans="1:30" s="10" customFormat="1" x14ac:dyDescent="0.2">
      <c r="A883" s="10" t="s">
        <v>253</v>
      </c>
      <c r="B883" s="15" t="s">
        <v>246</v>
      </c>
      <c r="C883" s="10" t="s">
        <v>42</v>
      </c>
      <c r="D883" s="10" t="s">
        <v>33</v>
      </c>
      <c r="E883" s="10" t="s">
        <v>34</v>
      </c>
      <c r="F883" s="10" t="str">
        <f>CONCATENATE(E883," ",B883," ",C883," ", D883)</f>
        <v>BMAC 01-075 2D simSF</v>
      </c>
      <c r="G883" s="10">
        <f t="shared" ref="G883:AD883" si="231">(G297*0.2)/(AVERAGE(G$300:G$302)*0.2)</f>
        <v>1.0687499999999999</v>
      </c>
      <c r="H883" s="10">
        <f t="shared" si="231"/>
        <v>1.0579710144927534</v>
      </c>
      <c r="I883" s="10">
        <f t="shared" si="231"/>
        <v>1.1113300492610836</v>
      </c>
      <c r="J883" s="10">
        <f t="shared" si="231"/>
        <v>1.4215581643543225</v>
      </c>
      <c r="K883" s="10">
        <f t="shared" si="231"/>
        <v>0.70263157894736838</v>
      </c>
      <c r="L883" s="10">
        <f t="shared" si="231"/>
        <v>1.1142857142857141</v>
      </c>
      <c r="M883" s="10">
        <f t="shared" si="231"/>
        <v>1.0313971742543171</v>
      </c>
      <c r="N883" s="10">
        <f t="shared" si="231"/>
        <v>227.11803041274439</v>
      </c>
      <c r="O883" s="10">
        <f t="shared" si="231"/>
        <v>1.4273827534039332</v>
      </c>
      <c r="P883" s="10">
        <f t="shared" si="231"/>
        <v>1.214353163361662</v>
      </c>
      <c r="Q883" s="10">
        <f t="shared" si="231"/>
        <v>0.99954861609799128</v>
      </c>
      <c r="R883" s="10">
        <f t="shared" si="231"/>
        <v>1.2335190974582031</v>
      </c>
      <c r="S883" s="10">
        <f t="shared" si="231"/>
        <v>25.129293893129766</v>
      </c>
      <c r="T883" s="10">
        <f t="shared" si="231"/>
        <v>1.0097776239508522</v>
      </c>
      <c r="U883" s="10">
        <f t="shared" si="231"/>
        <v>1.041687101520353</v>
      </c>
      <c r="V883" s="10">
        <f t="shared" si="231"/>
        <v>0.78281008749356662</v>
      </c>
      <c r="W883" s="10">
        <f t="shared" si="231"/>
        <v>1.2688391667078047</v>
      </c>
      <c r="X883" s="10">
        <f t="shared" si="231"/>
        <v>2.681367236348478</v>
      </c>
      <c r="Y883" s="10">
        <f t="shared" si="231"/>
        <v>1.0773993808049538</v>
      </c>
      <c r="Z883" s="10">
        <f t="shared" si="231"/>
        <v>1</v>
      </c>
      <c r="AA883" s="10">
        <f t="shared" si="231"/>
        <v>1.1715363956288201</v>
      </c>
      <c r="AB883" s="10">
        <f t="shared" si="231"/>
        <v>1.605947465518756</v>
      </c>
      <c r="AC883" s="10">
        <f t="shared" si="231"/>
        <v>1.3602715370939065</v>
      </c>
      <c r="AD883" s="10">
        <f t="shared" si="231"/>
        <v>1.0374107802116665</v>
      </c>
    </row>
    <row r="884" spans="1:30" s="10" customFormat="1" x14ac:dyDescent="0.2">
      <c r="A884" s="10" t="s">
        <v>254</v>
      </c>
      <c r="B884" s="15" t="s">
        <v>246</v>
      </c>
      <c r="C884" s="10" t="s">
        <v>42</v>
      </c>
      <c r="D884" s="10" t="s">
        <v>33</v>
      </c>
      <c r="E884" s="10" t="s">
        <v>34</v>
      </c>
      <c r="F884" s="10" t="str">
        <f>CONCATENATE(E884," ",B884," ",C884," ", D884)</f>
        <v>BMAC 01-075 2D simSF</v>
      </c>
      <c r="G884" s="10">
        <f t="shared" ref="G884:AD884" si="232">(G298*0.2)/(AVERAGE(G$300:G$302)*0.2)</f>
        <v>1.1437499999999998</v>
      </c>
      <c r="H884" s="10">
        <f t="shared" si="232"/>
        <v>1.0579710144927534</v>
      </c>
      <c r="I884" s="10">
        <f t="shared" si="232"/>
        <v>1.0433497536945811</v>
      </c>
      <c r="J884" s="10">
        <f t="shared" si="232"/>
        <v>1.3756670224119534</v>
      </c>
      <c r="K884" s="10">
        <f t="shared" si="232"/>
        <v>0.92368421052631566</v>
      </c>
      <c r="L884" s="10">
        <f t="shared" si="232"/>
        <v>1.1485714285714286</v>
      </c>
      <c r="M884" s="10">
        <f t="shared" si="232"/>
        <v>1.1302982731554161</v>
      </c>
      <c r="N884" s="10">
        <f t="shared" si="232"/>
        <v>264.80811006517018</v>
      </c>
      <c r="O884" s="10">
        <f t="shared" si="232"/>
        <v>1.132375189107413</v>
      </c>
      <c r="P884" s="10">
        <f t="shared" si="232"/>
        <v>1.1057601510859303</v>
      </c>
      <c r="Q884" s="10">
        <f t="shared" si="232"/>
        <v>0.99954861609799128</v>
      </c>
      <c r="R884" s="10">
        <f t="shared" si="232"/>
        <v>1.2335190974582031</v>
      </c>
      <c r="S884" s="10">
        <f t="shared" si="232"/>
        <v>24.980438931297705</v>
      </c>
      <c r="T884" s="10">
        <f t="shared" si="232"/>
        <v>1.0385913299299125</v>
      </c>
      <c r="U884" s="10">
        <f t="shared" si="232"/>
        <v>1.041687101520353</v>
      </c>
      <c r="V884" s="10">
        <f t="shared" si="232"/>
        <v>0.78898610396294389</v>
      </c>
      <c r="W884" s="10">
        <f t="shared" si="232"/>
        <v>1.3075109838574321</v>
      </c>
      <c r="X884" s="10">
        <f t="shared" si="232"/>
        <v>2.3832430179241348</v>
      </c>
      <c r="Y884" s="10">
        <f t="shared" si="232"/>
        <v>0.96082643583749283</v>
      </c>
      <c r="Z884" s="10">
        <f t="shared" si="232"/>
        <v>1.1506968641114981</v>
      </c>
      <c r="AA884" s="10">
        <f t="shared" si="232"/>
        <v>1.1271531765141691</v>
      </c>
      <c r="AB884" s="10">
        <f t="shared" si="232"/>
        <v>1.5852587191425811</v>
      </c>
      <c r="AC884" s="10">
        <f t="shared" si="232"/>
        <v>1.3900113140455792</v>
      </c>
      <c r="AD884" s="10">
        <f t="shared" si="232"/>
        <v>1.0148443268520799</v>
      </c>
    </row>
    <row r="885" spans="1:30" s="10" customFormat="1" x14ac:dyDescent="0.2">
      <c r="B885" s="15"/>
      <c r="C885" s="10" t="s">
        <v>42</v>
      </c>
      <c r="D885" s="10" t="s">
        <v>33</v>
      </c>
      <c r="E885" s="10" t="s">
        <v>34</v>
      </c>
    </row>
    <row r="886" spans="1:30" s="10" customFormat="1" x14ac:dyDescent="0.2">
      <c r="A886" s="10" t="s">
        <v>255</v>
      </c>
      <c r="B886" s="15" t="s">
        <v>246</v>
      </c>
      <c r="C886" s="10" t="s">
        <v>42</v>
      </c>
      <c r="D886" s="10" t="s">
        <v>38</v>
      </c>
      <c r="E886" s="10" t="s">
        <v>34</v>
      </c>
      <c r="F886" s="10" t="str">
        <f>CONCATENATE(E886," ",B886," ",C886," ", D886)</f>
        <v>BMAC 01-075 2D ctrl</v>
      </c>
      <c r="G886" s="10">
        <f t="shared" ref="G886:AD886" si="233">(G300*0.2)/(AVERAGE(G$300:G$302)*0.2)</f>
        <v>1</v>
      </c>
      <c r="H886" s="10">
        <f t="shared" si="233"/>
        <v>0.97101449275362317</v>
      </c>
      <c r="I886" s="10">
        <f t="shared" si="233"/>
        <v>0.97832512315270925</v>
      </c>
      <c r="J886" s="10">
        <f t="shared" si="233"/>
        <v>0.99039487726787623</v>
      </c>
      <c r="K886" s="10">
        <f t="shared" si="233"/>
        <v>1.7210526315789474</v>
      </c>
      <c r="L886" s="10">
        <f t="shared" si="233"/>
        <v>0.97714285714285698</v>
      </c>
      <c r="M886" s="10">
        <f t="shared" si="233"/>
        <v>0.98430141287284145</v>
      </c>
      <c r="N886" s="10">
        <f t="shared" si="233"/>
        <v>0.93845039826212895</v>
      </c>
      <c r="O886" s="10">
        <f t="shared" si="233"/>
        <v>0.96217851739788185</v>
      </c>
      <c r="P886" s="10">
        <f t="shared" si="233"/>
        <v>0.9990557129367329</v>
      </c>
      <c r="Q886" s="10">
        <f t="shared" si="233"/>
        <v>0.99954861609799128</v>
      </c>
      <c r="R886" s="10">
        <f t="shared" si="233"/>
        <v>1.0604970671573906</v>
      </c>
      <c r="S886" s="10">
        <f t="shared" si="233"/>
        <v>0.94465648854961826</v>
      </c>
      <c r="T886" s="10">
        <f t="shared" si="233"/>
        <v>1.0097776239508522</v>
      </c>
      <c r="U886" s="10">
        <f t="shared" si="233"/>
        <v>1.041687101520353</v>
      </c>
      <c r="V886" s="10">
        <f t="shared" si="233"/>
        <v>0.94029850746268662</v>
      </c>
      <c r="W886" s="10">
        <f t="shared" si="233"/>
        <v>1.0085957940465027</v>
      </c>
      <c r="X886" s="10">
        <f t="shared" si="233"/>
        <v>1.1554814506044182</v>
      </c>
      <c r="Y886" s="10">
        <f t="shared" si="233"/>
        <v>1.0188285840652049</v>
      </c>
      <c r="Z886" s="10">
        <f t="shared" si="233"/>
        <v>1</v>
      </c>
      <c r="AA886" s="10">
        <f t="shared" si="233"/>
        <v>1.0425541766993887</v>
      </c>
      <c r="AB886" s="10">
        <f t="shared" si="233"/>
        <v>0.98264956514099955</v>
      </c>
      <c r="AC886" s="10">
        <f t="shared" si="233"/>
        <v>0.99957572329077082</v>
      </c>
      <c r="AD886" s="10">
        <f t="shared" si="233"/>
        <v>1.0148443268520799</v>
      </c>
    </row>
    <row r="887" spans="1:30" s="10" customFormat="1" x14ac:dyDescent="0.2">
      <c r="A887" s="10" t="s">
        <v>256</v>
      </c>
      <c r="B887" s="15" t="s">
        <v>246</v>
      </c>
      <c r="C887" s="10" t="s">
        <v>42</v>
      </c>
      <c r="D887" s="10" t="s">
        <v>38</v>
      </c>
      <c r="E887" s="10" t="s">
        <v>34</v>
      </c>
      <c r="F887" s="10" t="str">
        <f>CONCATENATE(E887," ",B887," ",C887," ", D887)</f>
        <v>BMAC 01-075 2D ctrl</v>
      </c>
      <c r="G887" s="10">
        <f t="shared" ref="G887:AD887" si="234">(G301*0.2)/(AVERAGE(G$300:G$302)*0.2)</f>
        <v>1</v>
      </c>
      <c r="H887" s="10">
        <f t="shared" si="234"/>
        <v>0.97101449275362317</v>
      </c>
      <c r="I887" s="10">
        <f t="shared" si="234"/>
        <v>0.97832512315270925</v>
      </c>
      <c r="J887" s="10">
        <f t="shared" si="234"/>
        <v>1.0048025613660621</v>
      </c>
      <c r="K887" s="10">
        <f t="shared" si="234"/>
        <v>0.63947368421052642</v>
      </c>
      <c r="L887" s="10">
        <f t="shared" si="234"/>
        <v>0.97714285714285698</v>
      </c>
      <c r="M887" s="10">
        <f t="shared" si="234"/>
        <v>0.98430141287284145</v>
      </c>
      <c r="N887" s="10">
        <f t="shared" si="234"/>
        <v>1.06118754525706</v>
      </c>
      <c r="O887" s="10">
        <f t="shared" si="234"/>
        <v>0.96217851739788185</v>
      </c>
      <c r="P887" s="10">
        <f t="shared" si="234"/>
        <v>1.1057601510859303</v>
      </c>
      <c r="Q887" s="10">
        <f t="shared" si="234"/>
        <v>0.91743778083259808</v>
      </c>
      <c r="R887" s="10">
        <f t="shared" si="234"/>
        <v>1.0604970671573906</v>
      </c>
      <c r="S887" s="10">
        <f t="shared" si="234"/>
        <v>0.94465648854961826</v>
      </c>
      <c r="T887" s="10">
        <f t="shared" si="234"/>
        <v>1.0097776239508522</v>
      </c>
      <c r="U887" s="10">
        <f t="shared" si="234"/>
        <v>1.041687101520353</v>
      </c>
      <c r="V887" s="10">
        <f t="shared" si="234"/>
        <v>0.87133299022130728</v>
      </c>
      <c r="W887" s="10">
        <f t="shared" si="234"/>
        <v>0.97249716147504595</v>
      </c>
      <c r="X887" s="10">
        <f t="shared" si="234"/>
        <v>0.99991663192997049</v>
      </c>
      <c r="Y887" s="10">
        <f t="shared" si="234"/>
        <v>0.90377203512984128</v>
      </c>
      <c r="Z887" s="10">
        <f t="shared" si="234"/>
        <v>1</v>
      </c>
      <c r="AA887" s="10">
        <f t="shared" si="234"/>
        <v>1.0367892202259676</v>
      </c>
      <c r="AB887" s="10">
        <f t="shared" si="234"/>
        <v>1.0138803478872001</v>
      </c>
      <c r="AC887" s="10">
        <f t="shared" si="234"/>
        <v>1.0110716017455954</v>
      </c>
      <c r="AD887" s="10">
        <f t="shared" si="234"/>
        <v>1.0148443268520799</v>
      </c>
    </row>
    <row r="888" spans="1:30" s="10" customFormat="1" x14ac:dyDescent="0.2">
      <c r="A888" s="10" t="s">
        <v>257</v>
      </c>
      <c r="B888" s="15" t="s">
        <v>246</v>
      </c>
      <c r="C888" s="10" t="s">
        <v>42</v>
      </c>
      <c r="D888" s="10" t="s">
        <v>38</v>
      </c>
      <c r="E888" s="10" t="s">
        <v>34</v>
      </c>
      <c r="F888" s="10" t="str">
        <f>CONCATENATE(E888," ",B888," ",C888," ", D888)</f>
        <v>BMAC 01-075 2D ctrl</v>
      </c>
      <c r="G888" s="10">
        <f t="shared" ref="G888:AD888" si="235">(G302*0.2)/(AVERAGE(G$300:G$302)*0.2)</f>
        <v>1</v>
      </c>
      <c r="H888" s="10">
        <f t="shared" si="235"/>
        <v>1.0579710144927534</v>
      </c>
      <c r="I888" s="10">
        <f t="shared" si="235"/>
        <v>1.0433497536945811</v>
      </c>
      <c r="J888" s="10">
        <f t="shared" si="235"/>
        <v>1.0048025613660621</v>
      </c>
      <c r="K888" s="10">
        <f t="shared" si="235"/>
        <v>0.63947368421052642</v>
      </c>
      <c r="L888" s="10">
        <f t="shared" si="235"/>
        <v>1.0457142857142856</v>
      </c>
      <c r="M888" s="10">
        <f t="shared" si="235"/>
        <v>1.0313971742543171</v>
      </c>
      <c r="N888" s="10">
        <f t="shared" si="235"/>
        <v>1.0003620564808111</v>
      </c>
      <c r="O888" s="10">
        <f t="shared" si="235"/>
        <v>1.0756429652042359</v>
      </c>
      <c r="P888" s="10">
        <f t="shared" si="235"/>
        <v>0.89518413597733726</v>
      </c>
      <c r="Q888" s="10">
        <f t="shared" si="235"/>
        <v>1.0830136030694102</v>
      </c>
      <c r="R888" s="10">
        <f t="shared" si="235"/>
        <v>0.87900586568521866</v>
      </c>
      <c r="S888" s="10">
        <f t="shared" si="235"/>
        <v>1.1106870229007633</v>
      </c>
      <c r="T888" s="10">
        <f t="shared" si="235"/>
        <v>0.98044475209829551</v>
      </c>
      <c r="U888" s="10">
        <f t="shared" si="235"/>
        <v>0.9166257969592938</v>
      </c>
      <c r="V888" s="10">
        <f t="shared" si="235"/>
        <v>1.1883685023160062</v>
      </c>
      <c r="W888" s="10">
        <f t="shared" si="235"/>
        <v>1.018907044478452</v>
      </c>
      <c r="X888" s="10">
        <f t="shared" si="235"/>
        <v>0.84460191746561064</v>
      </c>
      <c r="Y888" s="10">
        <f t="shared" si="235"/>
        <v>1.0773993808049538</v>
      </c>
      <c r="Z888" s="10">
        <f t="shared" si="235"/>
        <v>1</v>
      </c>
      <c r="AA888" s="10">
        <f t="shared" si="235"/>
        <v>0.92065660307464325</v>
      </c>
      <c r="AB888" s="10">
        <f t="shared" si="235"/>
        <v>1.0034700869718001</v>
      </c>
      <c r="AC888" s="10">
        <f t="shared" si="235"/>
        <v>0.98935267496363322</v>
      </c>
      <c r="AD888" s="10">
        <f t="shared" si="235"/>
        <v>0.97031134629584059</v>
      </c>
    </row>
    <row r="889" spans="1:30" s="16" customFormat="1" x14ac:dyDescent="0.2">
      <c r="B889" s="17"/>
      <c r="C889" s="16" t="s">
        <v>42</v>
      </c>
      <c r="D889" s="16" t="s">
        <v>38</v>
      </c>
      <c r="E889" s="16" t="s">
        <v>34</v>
      </c>
    </row>
    <row r="890" spans="1:30" s="13" customFormat="1" x14ac:dyDescent="0.2">
      <c r="A890" s="13" t="s">
        <v>258</v>
      </c>
      <c r="B890" s="14" t="s">
        <v>259</v>
      </c>
      <c r="C890" s="13" t="s">
        <v>32</v>
      </c>
      <c r="D890" s="13" t="s">
        <v>33</v>
      </c>
      <c r="E890" s="13" t="s">
        <v>34</v>
      </c>
      <c r="F890" s="13" t="str">
        <f>CONCATENATE(E890," ",B890," ",C890," ", D890)</f>
        <v>BMAC 01-101 on-chip simSF</v>
      </c>
      <c r="G890" s="13">
        <f t="shared" ref="G890:AD890" si="236">(G304*1.44)/(AVERAGE(G$316:G$318)*0.2)</f>
        <v>9.2307692307692299</v>
      </c>
      <c r="H890" s="13">
        <f t="shared" si="236"/>
        <v>4.3394302848575714</v>
      </c>
      <c r="I890" s="13">
        <f t="shared" si="236"/>
        <v>5.4815240833932419</v>
      </c>
      <c r="J890" s="13">
        <f t="shared" si="236"/>
        <v>12.911036789297658</v>
      </c>
      <c r="K890" s="13">
        <f t="shared" si="236"/>
        <v>25.264229306814858</v>
      </c>
      <c r="L890" s="13">
        <f t="shared" si="236"/>
        <v>8.2260442260442233</v>
      </c>
      <c r="M890" s="13">
        <f t="shared" si="236"/>
        <v>6.4424192212096099</v>
      </c>
      <c r="N890" s="13">
        <f t="shared" si="236"/>
        <v>2943.4159410582715</v>
      </c>
      <c r="O890" s="13">
        <f t="shared" si="236"/>
        <v>5.5227842227378181</v>
      </c>
      <c r="P890" s="13">
        <f t="shared" si="236"/>
        <v>3.1763908074846161</v>
      </c>
      <c r="Q890" s="13">
        <f t="shared" si="236"/>
        <v>7.801219286901901</v>
      </c>
      <c r="R890" s="13">
        <f t="shared" si="236"/>
        <v>7.8178738317757022</v>
      </c>
      <c r="S890" s="13">
        <f t="shared" si="236"/>
        <v>203.25203511572226</v>
      </c>
      <c r="T890" s="13">
        <f t="shared" si="236"/>
        <v>7.1414869649179273</v>
      </c>
      <c r="U890" s="13">
        <f t="shared" si="236"/>
        <v>4.146637744034706</v>
      </c>
      <c r="V890" s="13">
        <f t="shared" si="236"/>
        <v>36.481049128210216</v>
      </c>
      <c r="W890" s="13">
        <f t="shared" si="236"/>
        <v>8.1522444458922383</v>
      </c>
      <c r="X890" s="13">
        <f t="shared" si="236"/>
        <v>96.296145846078531</v>
      </c>
      <c r="Y890" s="13">
        <f t="shared" si="236"/>
        <v>5.1538241961212305</v>
      </c>
      <c r="Z890" s="13">
        <f t="shared" si="236"/>
        <v>4.1900642108820545</v>
      </c>
      <c r="AA890" s="13">
        <f t="shared" si="236"/>
        <v>7.0267364637862331</v>
      </c>
      <c r="AB890" s="13">
        <f t="shared" si="236"/>
        <v>12.454722947889454</v>
      </c>
      <c r="AC890" s="13">
        <f t="shared" si="236"/>
        <v>10.722354581643437</v>
      </c>
      <c r="AD890" s="13">
        <f t="shared" si="236"/>
        <v>8.3136664041365584</v>
      </c>
    </row>
    <row r="891" spans="1:30" s="10" customFormat="1" x14ac:dyDescent="0.2">
      <c r="A891" s="10" t="s">
        <v>260</v>
      </c>
      <c r="B891" s="15" t="s">
        <v>259</v>
      </c>
      <c r="C891" s="10" t="s">
        <v>32</v>
      </c>
      <c r="D891" s="10" t="s">
        <v>33</v>
      </c>
      <c r="E891" s="10" t="s">
        <v>34</v>
      </c>
      <c r="F891" s="10" t="str">
        <f>CONCATENATE(E891," ",B891," ",C891," ", D891)</f>
        <v>BMAC 01-101 on-chip simSF</v>
      </c>
      <c r="G891" s="10">
        <f t="shared" ref="G891:AD891" si="237">(G305*1.44)/(AVERAGE(G$316:G$318)*0.2)</f>
        <v>8.4461538461538463</v>
      </c>
      <c r="H891" s="10">
        <f t="shared" si="237"/>
        <v>4.3394302848575714</v>
      </c>
      <c r="I891" s="10">
        <f t="shared" si="237"/>
        <v>5.1398993529834653</v>
      </c>
      <c r="J891" s="10">
        <f t="shared" si="237"/>
        <v>13.741806020066887</v>
      </c>
      <c r="K891" s="10">
        <f t="shared" si="237"/>
        <v>13.128049137174614</v>
      </c>
      <c r="L891" s="10">
        <f t="shared" si="237"/>
        <v>7.7749385749385738</v>
      </c>
      <c r="M891" s="10">
        <f t="shared" si="237"/>
        <v>6.4424192212096099</v>
      </c>
      <c r="N891" s="10">
        <f t="shared" si="237"/>
        <v>2622.9604822505021</v>
      </c>
      <c r="O891" s="10">
        <f t="shared" si="237"/>
        <v>6.3045939675174001</v>
      </c>
      <c r="P891" s="10">
        <f t="shared" si="237"/>
        <v>2.42772824312445</v>
      </c>
      <c r="Q891" s="10">
        <f t="shared" si="237"/>
        <v>7.1999999999999984</v>
      </c>
      <c r="R891" s="10">
        <f t="shared" si="237"/>
        <v>6.8910630841121501</v>
      </c>
      <c r="S891" s="10">
        <f t="shared" si="237"/>
        <v>201.57126895450918</v>
      </c>
      <c r="T891" s="10">
        <f t="shared" si="237"/>
        <v>6.7608625683939483</v>
      </c>
      <c r="U891" s="10">
        <f t="shared" si="237"/>
        <v>3.6488069414316695</v>
      </c>
      <c r="V891" s="10">
        <f t="shared" si="237"/>
        <v>35.260543440464943</v>
      </c>
      <c r="W891" s="10">
        <f t="shared" si="237"/>
        <v>7.4991595543683625</v>
      </c>
      <c r="X891" s="10">
        <f t="shared" si="237"/>
        <v>82.578441208858408</v>
      </c>
      <c r="Y891" s="10">
        <f t="shared" si="237"/>
        <v>5.7232474183527815</v>
      </c>
      <c r="Z891" s="10">
        <f t="shared" si="237"/>
        <v>4.1900642108820545</v>
      </c>
      <c r="AA891" s="10">
        <f t="shared" si="237"/>
        <v>7.277349792952573</v>
      </c>
      <c r="AB891" s="10">
        <f t="shared" si="237"/>
        <v>12.221091709060909</v>
      </c>
      <c r="AC891" s="10">
        <f t="shared" si="237"/>
        <v>10.777410769842039</v>
      </c>
      <c r="AD891" s="10">
        <f t="shared" si="237"/>
        <v>8.1328219703455105</v>
      </c>
    </row>
    <row r="892" spans="1:30" s="10" customFormat="1" x14ac:dyDescent="0.2">
      <c r="A892" s="10" t="s">
        <v>261</v>
      </c>
      <c r="B892" s="15" t="s">
        <v>259</v>
      </c>
      <c r="C892" s="10" t="s">
        <v>32</v>
      </c>
      <c r="D892" s="10" t="s">
        <v>33</v>
      </c>
      <c r="E892" s="10" t="s">
        <v>34</v>
      </c>
      <c r="F892" s="10" t="str">
        <f>CONCATENATE(E892," ",B892," ",C892," ", D892)</f>
        <v>BMAC 01-101 on-chip simSF</v>
      </c>
      <c r="G892" s="10">
        <f t="shared" ref="G892:AD892" si="238">(G306*1.44)/(AVERAGE(G$316:G$318)*0.2)</f>
        <v>7.8923076923076909</v>
      </c>
      <c r="H892" s="10">
        <f t="shared" si="238"/>
        <v>4.3394302848575714</v>
      </c>
      <c r="I892" s="10">
        <f t="shared" si="238"/>
        <v>5.1398993529834653</v>
      </c>
      <c r="J892" s="10">
        <f t="shared" si="238"/>
        <v>14.223411371237454</v>
      </c>
      <c r="K892" s="10">
        <f t="shared" si="238"/>
        <v>6.4945305644925417</v>
      </c>
      <c r="L892" s="10">
        <f t="shared" si="238"/>
        <v>7.3503685503685494</v>
      </c>
      <c r="M892" s="10">
        <f t="shared" si="238"/>
        <v>6.4424192212096099</v>
      </c>
      <c r="N892" s="10">
        <f t="shared" si="238"/>
        <v>2696.744809109176</v>
      </c>
      <c r="O892" s="10">
        <f t="shared" si="238"/>
        <v>6.3045939675174001</v>
      </c>
      <c r="P892" s="10">
        <f t="shared" si="238"/>
        <v>2.5714931558457863</v>
      </c>
      <c r="Q892" s="10">
        <f t="shared" si="238"/>
        <v>7.1999999999999984</v>
      </c>
      <c r="R892" s="10">
        <f t="shared" si="238"/>
        <v>6.8910630841121501</v>
      </c>
      <c r="S892" s="10">
        <f t="shared" si="238"/>
        <v>200.30422984836395</v>
      </c>
      <c r="T892" s="10">
        <f t="shared" si="238"/>
        <v>6.9537817830704851</v>
      </c>
      <c r="U892" s="10">
        <f t="shared" si="238"/>
        <v>3.6488069414316695</v>
      </c>
      <c r="V892" s="10">
        <f t="shared" si="238"/>
        <v>34.952063980924933</v>
      </c>
      <c r="W892" s="10">
        <f t="shared" si="238"/>
        <v>7.5644797706690978</v>
      </c>
      <c r="X892" s="10">
        <f t="shared" si="238"/>
        <v>72.440474733879839</v>
      </c>
      <c r="Y892" s="10">
        <f t="shared" si="238"/>
        <v>5.1538241961212305</v>
      </c>
      <c r="Z892" s="10">
        <f t="shared" si="238"/>
        <v>4.1900642108820545</v>
      </c>
      <c r="AA892" s="10">
        <f t="shared" si="238"/>
        <v>7.3918274865223834</v>
      </c>
      <c r="AB892" s="10">
        <f t="shared" si="238"/>
        <v>12.454722947889454</v>
      </c>
      <c r="AC892" s="10">
        <f t="shared" si="238"/>
        <v>10.671022782646503</v>
      </c>
      <c r="AD892" s="10">
        <f t="shared" si="238"/>
        <v>8.1328219703455105</v>
      </c>
    </row>
    <row r="893" spans="1:30" s="10" customFormat="1" x14ac:dyDescent="0.2">
      <c r="B893" s="15"/>
      <c r="C893" s="10" t="s">
        <v>32</v>
      </c>
      <c r="D893" s="10" t="s">
        <v>33</v>
      </c>
      <c r="E893" s="10" t="s">
        <v>34</v>
      </c>
    </row>
    <row r="894" spans="1:30" s="10" customFormat="1" x14ac:dyDescent="0.2">
      <c r="A894" s="10" t="s">
        <v>262</v>
      </c>
      <c r="B894" s="15" t="s">
        <v>259</v>
      </c>
      <c r="C894" s="10" t="s">
        <v>32</v>
      </c>
      <c r="D894" s="10" t="s">
        <v>38</v>
      </c>
      <c r="E894" s="10" t="s">
        <v>34</v>
      </c>
      <c r="F894" s="10" t="str">
        <f>CONCATENATE(E894," ",B894," ",C894," ", D894)</f>
        <v>BMAC 01-101 on-chip ctrl</v>
      </c>
      <c r="G894" s="10">
        <f t="shared" ref="G894:AD894" si="239">(G308*1.44)/(AVERAGE(G$316:G$318)*0.2)</f>
        <v>7.3846153846153841</v>
      </c>
      <c r="H894" s="10">
        <f t="shared" si="239"/>
        <v>3.9508245877061468</v>
      </c>
      <c r="I894" s="10">
        <f t="shared" si="239"/>
        <v>5.1398993529834653</v>
      </c>
      <c r="J894" s="10">
        <f t="shared" si="239"/>
        <v>11.385953177257525</v>
      </c>
      <c r="K894" s="10">
        <f t="shared" si="239"/>
        <v>1.9900555718046211</v>
      </c>
      <c r="L894" s="10">
        <f t="shared" si="239"/>
        <v>6.4746928746928738</v>
      </c>
      <c r="M894" s="10">
        <f t="shared" si="239"/>
        <v>5.8787075393537691</v>
      </c>
      <c r="N894" s="10">
        <f t="shared" si="239"/>
        <v>6.2499665103817819</v>
      </c>
      <c r="O894" s="10">
        <f t="shared" si="239"/>
        <v>4.5004176334106729</v>
      </c>
      <c r="P894" s="10">
        <f t="shared" si="239"/>
        <v>2.2839633304031137</v>
      </c>
      <c r="Q894" s="10">
        <f t="shared" si="239"/>
        <v>6.9033807500461837</v>
      </c>
      <c r="R894" s="10">
        <f t="shared" si="239"/>
        <v>5.9244742990654204</v>
      </c>
      <c r="S894" s="10">
        <f t="shared" si="239"/>
        <v>5.6887470071827613</v>
      </c>
      <c r="T894" s="10">
        <f t="shared" si="239"/>
        <v>6.4636626971354998</v>
      </c>
      <c r="U894" s="10">
        <f t="shared" si="239"/>
        <v>3.6488069414316695</v>
      </c>
      <c r="V894" s="10">
        <f t="shared" si="239"/>
        <v>37.12483234811981</v>
      </c>
      <c r="W894" s="10">
        <f t="shared" si="239"/>
        <v>6.5199426672747407</v>
      </c>
      <c r="X894" s="10">
        <f t="shared" si="239"/>
        <v>6.1049798115746965</v>
      </c>
      <c r="Y894" s="10">
        <f t="shared" si="239"/>
        <v>4.5961883972798239</v>
      </c>
      <c r="Z894" s="10">
        <f t="shared" si="239"/>
        <v>4.1900642108820545</v>
      </c>
      <c r="AA894" s="10">
        <f t="shared" si="239"/>
        <v>6.3139932807250556</v>
      </c>
      <c r="AB894" s="10">
        <f t="shared" si="239"/>
        <v>7.4603602364911312</v>
      </c>
      <c r="AC894" s="10">
        <f t="shared" si="239"/>
        <v>7.8955431775756963</v>
      </c>
      <c r="AD894" s="10">
        <f t="shared" si="239"/>
        <v>7.4253467109543525</v>
      </c>
    </row>
    <row r="895" spans="1:30" s="10" customFormat="1" x14ac:dyDescent="0.2">
      <c r="A895" s="10" t="s">
        <v>263</v>
      </c>
      <c r="B895" s="15" t="s">
        <v>259</v>
      </c>
      <c r="C895" s="10" t="s">
        <v>32</v>
      </c>
      <c r="D895" s="10" t="s">
        <v>38</v>
      </c>
      <c r="E895" s="10" t="s">
        <v>34</v>
      </c>
      <c r="F895" s="10" t="str">
        <f>CONCATENATE(E895," ",B895," ",C895," ", D895)</f>
        <v>BMAC 01-101 on-chip ctrl</v>
      </c>
      <c r="G895" s="10">
        <f t="shared" ref="G895:AD895" si="240">(G309*1.44)/(AVERAGE(G$316:G$318)*0.2)</f>
        <v>6.8307692307692296</v>
      </c>
      <c r="H895" s="10">
        <f t="shared" si="240"/>
        <v>3.9508245877061468</v>
      </c>
      <c r="I895" s="10">
        <f t="shared" si="240"/>
        <v>4.6119338605319911</v>
      </c>
      <c r="J895" s="10">
        <f t="shared" si="240"/>
        <v>11.15317725752508</v>
      </c>
      <c r="K895" s="10">
        <f t="shared" si="240"/>
        <v>3.000877449546651</v>
      </c>
      <c r="L895" s="10">
        <f t="shared" si="240"/>
        <v>6.4746928746928738</v>
      </c>
      <c r="M895" s="10">
        <f t="shared" si="240"/>
        <v>5.8787075393537691</v>
      </c>
      <c r="N895" s="10">
        <f t="shared" si="240"/>
        <v>6.6622906898861354</v>
      </c>
      <c r="O895" s="10">
        <f t="shared" si="240"/>
        <v>4.2498375870069598</v>
      </c>
      <c r="P895" s="10">
        <f t="shared" si="240"/>
        <v>2.8698731633806349</v>
      </c>
      <c r="Q895" s="10">
        <f t="shared" si="240"/>
        <v>7.1999999999999984</v>
      </c>
      <c r="R895" s="10">
        <f t="shared" si="240"/>
        <v>5.9244742990654204</v>
      </c>
      <c r="S895" s="10">
        <f t="shared" si="240"/>
        <v>6.6885873902633675</v>
      </c>
      <c r="T895" s="10">
        <f t="shared" si="240"/>
        <v>6.5644673318313487</v>
      </c>
      <c r="U895" s="10">
        <f t="shared" si="240"/>
        <v>3.6488069414316695</v>
      </c>
      <c r="V895" s="10">
        <f t="shared" si="240"/>
        <v>35.649495802493661</v>
      </c>
      <c r="W895" s="10">
        <f t="shared" si="240"/>
        <v>6.4546224509740036</v>
      </c>
      <c r="X895" s="10">
        <f t="shared" si="240"/>
        <v>5.2830539581548983</v>
      </c>
      <c r="Y895" s="10">
        <f t="shared" si="240"/>
        <v>4.5961883972798239</v>
      </c>
      <c r="Z895" s="10">
        <f t="shared" si="240"/>
        <v>3.5714092598850962</v>
      </c>
      <c r="AA895" s="10">
        <f t="shared" si="240"/>
        <v>6.212454097976404</v>
      </c>
      <c r="AB895" s="10">
        <f t="shared" si="240"/>
        <v>7.5385673037261105</v>
      </c>
      <c r="AC895" s="10">
        <f t="shared" si="240"/>
        <v>7.7765246530875389</v>
      </c>
      <c r="AD895" s="10">
        <f t="shared" si="240"/>
        <v>7.4253467109543525</v>
      </c>
    </row>
    <row r="896" spans="1:30" s="10" customFormat="1" x14ac:dyDescent="0.2">
      <c r="B896" s="15"/>
      <c r="C896" s="10" t="s">
        <v>32</v>
      </c>
      <c r="D896" s="10" t="s">
        <v>38</v>
      </c>
      <c r="E896" s="10" t="s">
        <v>34</v>
      </c>
    </row>
    <row r="897" spans="1:30" s="10" customFormat="1" x14ac:dyDescent="0.2">
      <c r="B897" s="15"/>
      <c r="C897" s="10" t="s">
        <v>32</v>
      </c>
      <c r="D897" s="10" t="s">
        <v>38</v>
      </c>
      <c r="E897" s="10" t="s">
        <v>34</v>
      </c>
    </row>
    <row r="898" spans="1:30" s="10" customFormat="1" x14ac:dyDescent="0.2">
      <c r="A898" s="10" t="s">
        <v>264</v>
      </c>
      <c r="B898" s="15" t="s">
        <v>259</v>
      </c>
      <c r="C898" s="10" t="s">
        <v>42</v>
      </c>
      <c r="D898" s="10" t="s">
        <v>33</v>
      </c>
      <c r="E898" s="10" t="s">
        <v>34</v>
      </c>
      <c r="F898" s="10" t="str">
        <f>CONCATENATE(E898," ",B898," ",C898," ", D898)</f>
        <v>BMAC 01-101 2D simSF</v>
      </c>
      <c r="G898" s="10">
        <f t="shared" ref="G898:AD898" si="241">(G312*0.2)/(AVERAGE(G$316:G$318)*0.2)</f>
        <v>0.94871794871794868</v>
      </c>
      <c r="H898" s="10">
        <f t="shared" si="241"/>
        <v>0.60269865067466277</v>
      </c>
      <c r="I898" s="10">
        <f t="shared" si="241"/>
        <v>0.56937455068296194</v>
      </c>
      <c r="J898" s="10">
        <f t="shared" si="241"/>
        <v>1.3890746934225195</v>
      </c>
      <c r="K898" s="10">
        <f t="shared" si="241"/>
        <v>2.6648142731792928</v>
      </c>
      <c r="L898" s="10">
        <f t="shared" si="241"/>
        <v>1.0208845208845208</v>
      </c>
      <c r="M898" s="10">
        <f t="shared" si="241"/>
        <v>0.74192212096106036</v>
      </c>
      <c r="N898" s="10">
        <f t="shared" si="241"/>
        <v>158.4393837910248</v>
      </c>
      <c r="O898" s="10">
        <f t="shared" si="241"/>
        <v>1.0816705336426913</v>
      </c>
      <c r="P898" s="10">
        <f t="shared" si="241"/>
        <v>0.35715182720080368</v>
      </c>
      <c r="Q898" s="10">
        <f t="shared" si="241"/>
        <v>0.87733234805098836</v>
      </c>
      <c r="R898" s="10">
        <f t="shared" si="241"/>
        <v>1.0858158099688475</v>
      </c>
      <c r="S898" s="10">
        <f t="shared" si="241"/>
        <v>19.646049481245015</v>
      </c>
      <c r="T898" s="10">
        <f t="shared" si="241"/>
        <v>0.88373028644995166</v>
      </c>
      <c r="U898" s="10">
        <f t="shared" si="241"/>
        <v>0.57592190889370931</v>
      </c>
      <c r="V898" s="10">
        <f t="shared" si="241"/>
        <v>0.89991803685857619</v>
      </c>
      <c r="W898" s="10">
        <f t="shared" si="241"/>
        <v>1.2866147631767539</v>
      </c>
      <c r="X898" s="10">
        <f t="shared" si="241"/>
        <v>1.3027040254496511</v>
      </c>
      <c r="Y898" s="10">
        <f t="shared" si="241"/>
        <v>0.75522626143900573</v>
      </c>
      <c r="Z898" s="10">
        <f t="shared" si="241"/>
        <v>0.49602906387293005</v>
      </c>
      <c r="AA898" s="10">
        <f t="shared" si="241"/>
        <v>1.1327447456832567</v>
      </c>
      <c r="AB898" s="10">
        <f t="shared" si="241"/>
        <v>1.5673037261102709</v>
      </c>
      <c r="AC898" s="10">
        <f t="shared" si="241"/>
        <v>1.4443928001139503</v>
      </c>
      <c r="AD898" s="10">
        <f t="shared" si="241"/>
        <v>0.93653049344245431</v>
      </c>
    </row>
    <row r="899" spans="1:30" s="10" customFormat="1" x14ac:dyDescent="0.2">
      <c r="A899" s="10" t="s">
        <v>265</v>
      </c>
      <c r="B899" s="15" t="s">
        <v>259</v>
      </c>
      <c r="C899" s="10" t="s">
        <v>42</v>
      </c>
      <c r="D899" s="10" t="s">
        <v>33</v>
      </c>
      <c r="E899" s="10" t="s">
        <v>34</v>
      </c>
      <c r="F899" s="10" t="str">
        <f>CONCATENATE(E899," ",B899," ",C899," ", D899)</f>
        <v>BMAC 01-101 2D simSF</v>
      </c>
      <c r="G899" s="10">
        <f t="shared" ref="G899:AD899" si="242">(G313*0.2)/(AVERAGE(G$316:G$318)*0.2)</f>
        <v>1.2051282051282051</v>
      </c>
      <c r="H899" s="10">
        <f t="shared" si="242"/>
        <v>0.94002998500749624</v>
      </c>
      <c r="I899" s="10">
        <f t="shared" si="242"/>
        <v>0.61682242990654201</v>
      </c>
      <c r="J899" s="10">
        <f t="shared" si="242"/>
        <v>1.310479375696767</v>
      </c>
      <c r="K899" s="10">
        <f t="shared" si="242"/>
        <v>4.6917227259432588</v>
      </c>
      <c r="L899" s="10">
        <f t="shared" si="242"/>
        <v>1.0798525798525798</v>
      </c>
      <c r="M899" s="10">
        <f t="shared" si="242"/>
        <v>0.74192212096106036</v>
      </c>
      <c r="N899" s="10">
        <f t="shared" si="242"/>
        <v>156.02813127930341</v>
      </c>
      <c r="O899" s="10">
        <f t="shared" si="242"/>
        <v>1.2515081206496519</v>
      </c>
      <c r="P899" s="10">
        <f t="shared" si="242"/>
        <v>0.48449076981037292</v>
      </c>
      <c r="Q899" s="10">
        <f t="shared" si="242"/>
        <v>1</v>
      </c>
      <c r="R899" s="10">
        <f t="shared" si="242"/>
        <v>1.2097936137071652</v>
      </c>
      <c r="S899" s="10">
        <f t="shared" si="242"/>
        <v>21.141260973663211</v>
      </c>
      <c r="T899" s="10">
        <f t="shared" si="242"/>
        <v>0.91173157386546511</v>
      </c>
      <c r="U899" s="10">
        <f t="shared" si="242"/>
        <v>0.64669197396963107</v>
      </c>
      <c r="V899" s="10">
        <f t="shared" si="242"/>
        <v>0.94250161442551283</v>
      </c>
      <c r="W899" s="10">
        <f t="shared" si="242"/>
        <v>1.2366440810476251</v>
      </c>
      <c r="X899" s="10">
        <f t="shared" si="242"/>
        <v>1.5271626085892569</v>
      </c>
      <c r="Y899" s="10">
        <f t="shared" si="242"/>
        <v>0.83506842414574745</v>
      </c>
      <c r="Z899" s="10">
        <f t="shared" si="242"/>
        <v>0.58195336262250763</v>
      </c>
      <c r="AA899" s="10">
        <f t="shared" si="242"/>
        <v>1.1479021798578013</v>
      </c>
      <c r="AB899" s="10">
        <f t="shared" si="242"/>
        <v>1.6485631788807922</v>
      </c>
      <c r="AC899" s="10">
        <f t="shared" si="242"/>
        <v>1.3989624487409194</v>
      </c>
      <c r="AD899" s="10">
        <f t="shared" si="242"/>
        <v>0.93653049344245431</v>
      </c>
    </row>
    <row r="900" spans="1:30" s="10" customFormat="1" x14ac:dyDescent="0.2">
      <c r="A900" s="10" t="s">
        <v>266</v>
      </c>
      <c r="B900" s="15" t="s">
        <v>259</v>
      </c>
      <c r="C900" s="10" t="s">
        <v>42</v>
      </c>
      <c r="D900" s="10" t="s">
        <v>33</v>
      </c>
      <c r="E900" s="10" t="s">
        <v>34</v>
      </c>
      <c r="F900" s="10" t="str">
        <f>CONCATENATE(E900," ",B900," ",C900," ", D900)</f>
        <v>BMAC 01-101 2D simSF</v>
      </c>
      <c r="G900" s="10">
        <f t="shared" ref="G900:AD900" si="243">(G314*0.2)/(AVERAGE(G$316:G$318)*0.2)</f>
        <v>1.0576923076923077</v>
      </c>
      <c r="H900" s="10">
        <f t="shared" si="243"/>
        <v>0.71064467766116957</v>
      </c>
      <c r="I900" s="10">
        <f t="shared" si="243"/>
        <v>0.61682242990654201</v>
      </c>
      <c r="J900" s="10">
        <f t="shared" si="243"/>
        <v>1.4208472686733553</v>
      </c>
      <c r="K900" s="10">
        <f t="shared" si="243"/>
        <v>3.3141269377010829</v>
      </c>
      <c r="L900" s="10">
        <f t="shared" si="243"/>
        <v>1.0208845208845208</v>
      </c>
      <c r="M900" s="10">
        <f t="shared" si="243"/>
        <v>0.81648715824357909</v>
      </c>
      <c r="N900" s="10">
        <f t="shared" si="243"/>
        <v>150.80375083724044</v>
      </c>
      <c r="O900" s="10">
        <f t="shared" si="243"/>
        <v>0.94941995359628772</v>
      </c>
      <c r="P900" s="10">
        <f t="shared" si="243"/>
        <v>0.35715182720080368</v>
      </c>
      <c r="Q900" s="10">
        <f t="shared" si="243"/>
        <v>0.91785208448796107</v>
      </c>
      <c r="R900" s="10">
        <f t="shared" si="243"/>
        <v>0.95709209501557657</v>
      </c>
      <c r="S900" s="10">
        <f t="shared" si="243"/>
        <v>20.021947326416605</v>
      </c>
      <c r="T900" s="10">
        <f t="shared" si="243"/>
        <v>0.91173157386546511</v>
      </c>
      <c r="U900" s="10">
        <f t="shared" si="243"/>
        <v>0.64669197396963107</v>
      </c>
      <c r="V900" s="10">
        <f t="shared" si="243"/>
        <v>0.85001366052357041</v>
      </c>
      <c r="W900" s="10">
        <f t="shared" si="243"/>
        <v>1.2752622320672355</v>
      </c>
      <c r="X900" s="10">
        <f t="shared" si="243"/>
        <v>1.3027040254496511</v>
      </c>
      <c r="Y900" s="10">
        <f t="shared" si="243"/>
        <v>0.75522626143900573</v>
      </c>
      <c r="Z900" s="10">
        <f t="shared" si="243"/>
        <v>0.58195336262250763</v>
      </c>
      <c r="AA900" s="10">
        <f t="shared" si="243"/>
        <v>1.1579810922728337</v>
      </c>
      <c r="AB900" s="10">
        <f t="shared" si="243"/>
        <v>1.5781658187817957</v>
      </c>
      <c r="AC900" s="10">
        <f t="shared" si="243"/>
        <v>1.43254042626564</v>
      </c>
      <c r="AD900" s="10">
        <f t="shared" si="243"/>
        <v>1.079991781666267</v>
      </c>
    </row>
    <row r="901" spans="1:30" s="10" customFormat="1" x14ac:dyDescent="0.2">
      <c r="B901" s="15"/>
      <c r="C901" s="10" t="s">
        <v>42</v>
      </c>
      <c r="D901" s="10" t="s">
        <v>33</v>
      </c>
      <c r="E901" s="10" t="s">
        <v>34</v>
      </c>
    </row>
    <row r="902" spans="1:30" s="10" customFormat="1" x14ac:dyDescent="0.2">
      <c r="A902" s="10" t="s">
        <v>267</v>
      </c>
      <c r="B902" s="15" t="s">
        <v>259</v>
      </c>
      <c r="C902" s="10" t="s">
        <v>42</v>
      </c>
      <c r="D902" s="10" t="s">
        <v>38</v>
      </c>
      <c r="E902" s="10" t="s">
        <v>34</v>
      </c>
      <c r="F902" s="10" t="str">
        <f>CONCATENATE(E902," ",B902," ",C902," ", D902)</f>
        <v>BMAC 01-101 2D ctrl</v>
      </c>
      <c r="G902" s="10">
        <f t="shared" ref="G902:AD902" si="244">(G316*0.2)/(AVERAGE(G$316:G$318)*0.2)</f>
        <v>1.0256410256410258</v>
      </c>
      <c r="H902" s="10">
        <f t="shared" si="244"/>
        <v>1.1784107946026987</v>
      </c>
      <c r="I902" s="10">
        <f t="shared" si="244"/>
        <v>1.225017972681524</v>
      </c>
      <c r="J902" s="10">
        <f t="shared" si="244"/>
        <v>0.98996655518394649</v>
      </c>
      <c r="K902" s="10">
        <f t="shared" si="244"/>
        <v>1.2170225212050307</v>
      </c>
      <c r="L902" s="10">
        <f t="shared" si="244"/>
        <v>1.0208845208845208</v>
      </c>
      <c r="M902" s="10">
        <f t="shared" si="244"/>
        <v>1.0538525269262635</v>
      </c>
      <c r="N902" s="10">
        <f t="shared" si="244"/>
        <v>1.0368385800401876</v>
      </c>
      <c r="O902" s="10">
        <f t="shared" si="244"/>
        <v>1.1373549883990719</v>
      </c>
      <c r="P902" s="10">
        <f t="shared" si="244"/>
        <v>1.2353384402863241</v>
      </c>
      <c r="Q902" s="10">
        <f t="shared" si="244"/>
        <v>1</v>
      </c>
      <c r="R902" s="10">
        <f t="shared" si="244"/>
        <v>1.0858158099688475</v>
      </c>
      <c r="S902" s="10">
        <f t="shared" si="244"/>
        <v>1.0714285714285716</v>
      </c>
      <c r="T902" s="10">
        <f t="shared" si="244"/>
        <v>1.0423237850016094</v>
      </c>
      <c r="U902" s="10">
        <f t="shared" si="244"/>
        <v>1.1851952277657265</v>
      </c>
      <c r="V902" s="10">
        <f t="shared" si="244"/>
        <v>1.0654276985743381</v>
      </c>
      <c r="W902" s="10">
        <f t="shared" si="244"/>
        <v>1.0188937390057982</v>
      </c>
      <c r="X902" s="10">
        <f t="shared" si="244"/>
        <v>1.0760430686406459</v>
      </c>
      <c r="Y902" s="10">
        <f t="shared" si="244"/>
        <v>1.1674082780622952</v>
      </c>
      <c r="Z902" s="10">
        <f t="shared" si="244"/>
        <v>1.1218316998986144</v>
      </c>
      <c r="AA902" s="10">
        <f t="shared" si="244"/>
        <v>1.0187123994062037</v>
      </c>
      <c r="AB902" s="10">
        <f t="shared" si="244"/>
        <v>1.0144369586140518</v>
      </c>
      <c r="AC902" s="10">
        <f t="shared" si="244"/>
        <v>0.99852313874249377</v>
      </c>
      <c r="AD902" s="10">
        <f t="shared" si="244"/>
        <v>1.079991781666267</v>
      </c>
    </row>
    <row r="903" spans="1:30" s="10" customFormat="1" x14ac:dyDescent="0.2">
      <c r="A903" s="10" t="s">
        <v>268</v>
      </c>
      <c r="B903" s="15" t="s">
        <v>259</v>
      </c>
      <c r="C903" s="10" t="s">
        <v>42</v>
      </c>
      <c r="D903" s="10" t="s">
        <v>38</v>
      </c>
      <c r="E903" s="10" t="s">
        <v>34</v>
      </c>
      <c r="F903" s="10" t="str">
        <f>CONCATENATE(E903," ",B903," ",C903," ", D903)</f>
        <v>BMAC 01-101 2D ctrl</v>
      </c>
      <c r="G903" s="10">
        <f t="shared" ref="G903:AD903" si="245">(G317*0.2)/(AVERAGE(G$316:G$318)*0.2)</f>
        <v>0.94871794871794868</v>
      </c>
      <c r="H903" s="10">
        <f t="shared" si="245"/>
        <v>0.88155922038980516</v>
      </c>
      <c r="I903" s="10">
        <f t="shared" si="245"/>
        <v>0.91229331416247317</v>
      </c>
      <c r="J903" s="10">
        <f t="shared" si="245"/>
        <v>0.98996655518394649</v>
      </c>
      <c r="K903" s="10">
        <f t="shared" si="245"/>
        <v>0.81602807838549307</v>
      </c>
      <c r="L903" s="10">
        <f t="shared" si="245"/>
        <v>0.95823095823095816</v>
      </c>
      <c r="M903" s="10">
        <f t="shared" si="245"/>
        <v>0.97307373653686824</v>
      </c>
      <c r="N903" s="10">
        <f t="shared" si="245"/>
        <v>0.9815807099799061</v>
      </c>
      <c r="O903" s="10">
        <f t="shared" si="245"/>
        <v>0.94941995359628772</v>
      </c>
      <c r="P903" s="10">
        <f t="shared" si="245"/>
        <v>0.85784252166268993</v>
      </c>
      <c r="Q903" s="10">
        <f t="shared" si="245"/>
        <v>1</v>
      </c>
      <c r="R903" s="10">
        <f t="shared" si="245"/>
        <v>0.95709209501557657</v>
      </c>
      <c r="S903" s="10">
        <f t="shared" si="245"/>
        <v>0.99960095770151636</v>
      </c>
      <c r="T903" s="10">
        <f t="shared" si="245"/>
        <v>0.96580302542645635</v>
      </c>
      <c r="U903" s="10">
        <f t="shared" si="245"/>
        <v>0.94604121475054215</v>
      </c>
      <c r="V903" s="10">
        <f t="shared" si="245"/>
        <v>0.97476528736774115</v>
      </c>
      <c r="W903" s="10">
        <f t="shared" si="245"/>
        <v>0.9690207831129064</v>
      </c>
      <c r="X903" s="10">
        <f t="shared" si="245"/>
        <v>0.84791386271870772</v>
      </c>
      <c r="Y903" s="10">
        <f t="shared" si="245"/>
        <v>0.91629586096885218</v>
      </c>
      <c r="Z903" s="10">
        <f t="shared" si="245"/>
        <v>0.93908415005069279</v>
      </c>
      <c r="AA903" s="10">
        <f t="shared" si="245"/>
        <v>0.97054457379482773</v>
      </c>
      <c r="AB903" s="10">
        <f t="shared" si="245"/>
        <v>1.003574865942527</v>
      </c>
      <c r="AC903" s="10">
        <f t="shared" si="245"/>
        <v>0.98826757427412637</v>
      </c>
      <c r="AD903" s="10">
        <f t="shared" si="245"/>
        <v>0.93653049344245431</v>
      </c>
    </row>
    <row r="904" spans="1:30" s="10" customFormat="1" x14ac:dyDescent="0.2">
      <c r="A904" s="10" t="s">
        <v>269</v>
      </c>
      <c r="B904" s="15" t="s">
        <v>259</v>
      </c>
      <c r="C904" s="10" t="s">
        <v>42</v>
      </c>
      <c r="D904" s="10" t="s">
        <v>38</v>
      </c>
      <c r="E904" s="10" t="s">
        <v>34</v>
      </c>
      <c r="F904" s="10" t="str">
        <f>CONCATENATE(E904," ",B904," ",C904," ", D904)</f>
        <v>BMAC 01-101 2D ctrl</v>
      </c>
      <c r="G904" s="10">
        <f t="shared" ref="G904:AD904" si="246">(G318*0.2)/(AVERAGE(G$316:G$318)*0.2)</f>
        <v>1.0256410256410258</v>
      </c>
      <c r="H904" s="10">
        <f t="shared" si="246"/>
        <v>0.94002998500749624</v>
      </c>
      <c r="I904" s="10">
        <f t="shared" si="246"/>
        <v>0.86268871315600293</v>
      </c>
      <c r="J904" s="10">
        <f t="shared" si="246"/>
        <v>1.020066889632107</v>
      </c>
      <c r="K904" s="10">
        <f t="shared" si="246"/>
        <v>0.96694940040947663</v>
      </c>
      <c r="L904" s="10">
        <f t="shared" si="246"/>
        <v>1.0208845208845208</v>
      </c>
      <c r="M904" s="10">
        <f t="shared" si="246"/>
        <v>0.97307373653686824</v>
      </c>
      <c r="N904" s="10">
        <f t="shared" si="246"/>
        <v>0.9815807099799061</v>
      </c>
      <c r="O904" s="10">
        <f t="shared" si="246"/>
        <v>0.91322505800464038</v>
      </c>
      <c r="P904" s="10">
        <f t="shared" si="246"/>
        <v>0.90681903805098574</v>
      </c>
      <c r="Q904" s="10">
        <f t="shared" si="246"/>
        <v>1</v>
      </c>
      <c r="R904" s="10">
        <f t="shared" si="246"/>
        <v>0.95709209501557657</v>
      </c>
      <c r="S904" s="10">
        <f t="shared" si="246"/>
        <v>0.92897047086991236</v>
      </c>
      <c r="T904" s="10">
        <f t="shared" si="246"/>
        <v>0.99187318957193449</v>
      </c>
      <c r="U904" s="10">
        <f t="shared" si="246"/>
        <v>0.86876355748373091</v>
      </c>
      <c r="V904" s="10">
        <f t="shared" si="246"/>
        <v>0.95980701405792057</v>
      </c>
      <c r="W904" s="10">
        <f t="shared" si="246"/>
        <v>1.0120854778812951</v>
      </c>
      <c r="X904" s="10">
        <f t="shared" si="246"/>
        <v>1.0760430686406459</v>
      </c>
      <c r="Y904" s="10">
        <f t="shared" si="246"/>
        <v>0.91629586096885218</v>
      </c>
      <c r="Z904" s="10">
        <f t="shared" si="246"/>
        <v>0.93908415005069279</v>
      </c>
      <c r="AA904" s="10">
        <f t="shared" si="246"/>
        <v>1.0107430267989688</v>
      </c>
      <c r="AB904" s="10">
        <f t="shared" si="246"/>
        <v>0.98198817544342087</v>
      </c>
      <c r="AC904" s="10">
        <f t="shared" si="246"/>
        <v>1.0132092869833795</v>
      </c>
      <c r="AD904" s="10">
        <f t="shared" si="246"/>
        <v>0.98347772489127816</v>
      </c>
    </row>
    <row r="905" spans="1:30" s="16" customFormat="1" x14ac:dyDescent="0.2">
      <c r="B905" s="17"/>
      <c r="C905" s="16" t="s">
        <v>42</v>
      </c>
      <c r="D905" s="16" t="s">
        <v>38</v>
      </c>
      <c r="E905" s="16" t="s">
        <v>34</v>
      </c>
    </row>
    <row r="906" spans="1:30" s="10" customFormat="1" x14ac:dyDescent="0.2">
      <c r="A906" s="10" t="s">
        <v>270</v>
      </c>
      <c r="B906" s="15" t="s">
        <v>271</v>
      </c>
      <c r="C906" s="10" t="s">
        <v>32</v>
      </c>
      <c r="D906" s="10" t="s">
        <v>33</v>
      </c>
      <c r="E906" s="10" t="s">
        <v>34</v>
      </c>
      <c r="F906" s="10" t="str">
        <f t="shared" ref="F906:F912" si="247">CONCATENATE(E906," ",B906," ",C906," ", D906)</f>
        <v>BMAC 01-129 on-chip simSF</v>
      </c>
      <c r="G906" s="10">
        <f t="shared" ref="G906:AD906" si="248">(G320*1.44)/(AVERAGE(G$332:G$334)*0.2)</f>
        <v>7.0585714285714296</v>
      </c>
      <c r="H906" s="10">
        <f t="shared" si="248"/>
        <v>2.5387283236994214</v>
      </c>
      <c r="I906" s="10">
        <f t="shared" si="248"/>
        <v>6.6329012961116645</v>
      </c>
      <c r="J906" s="10">
        <f t="shared" si="248"/>
        <v>14.558940397350991</v>
      </c>
      <c r="K906" s="10">
        <f t="shared" si="248"/>
        <v>2.4119106699751858</v>
      </c>
      <c r="L906" s="10">
        <f t="shared" si="248"/>
        <v>5.7119133574007215</v>
      </c>
      <c r="M906" s="10">
        <f t="shared" si="248"/>
        <v>6.3838056680161941</v>
      </c>
      <c r="N906" s="10">
        <f t="shared" si="248"/>
        <v>1749.2642487046628</v>
      </c>
      <c r="O906" s="10">
        <f t="shared" si="248"/>
        <v>2.351895991332611</v>
      </c>
      <c r="P906" s="10">
        <f t="shared" si="248"/>
        <v>4.0412078152753104</v>
      </c>
      <c r="Q906" s="10">
        <f t="shared" si="248"/>
        <v>7.6002163511545655</v>
      </c>
      <c r="R906" s="10">
        <f t="shared" si="248"/>
        <v>5.0763911384221823</v>
      </c>
      <c r="S906" s="10">
        <f t="shared" si="248"/>
        <v>122.93908020439903</v>
      </c>
      <c r="T906" s="10">
        <f t="shared" si="248"/>
        <v>7.1357939063661133</v>
      </c>
      <c r="U906" s="10">
        <f t="shared" si="248"/>
        <v>4.2477272727272721</v>
      </c>
      <c r="V906" s="10">
        <f t="shared" si="248"/>
        <v>23.079276819056705</v>
      </c>
      <c r="W906" s="10">
        <f t="shared" si="248"/>
        <v>7.3063178219733542</v>
      </c>
      <c r="X906" s="10">
        <f t="shared" si="248"/>
        <v>81.185055120466885</v>
      </c>
      <c r="Y906" s="10">
        <f t="shared" si="248"/>
        <v>5.5580193941474292</v>
      </c>
      <c r="Z906" s="10">
        <f t="shared" si="248"/>
        <v>6.2570779712339135</v>
      </c>
      <c r="AA906" s="10">
        <f t="shared" si="248"/>
        <v>11.04782259145116</v>
      </c>
      <c r="AB906" s="10">
        <f t="shared" si="248"/>
        <v>11.391482533020611</v>
      </c>
      <c r="AC906" s="10">
        <f t="shared" si="248"/>
        <v>10.267339924470658</v>
      </c>
      <c r="AD906" s="10">
        <f t="shared" si="248"/>
        <v>10.607965570614217</v>
      </c>
    </row>
    <row r="907" spans="1:30" s="10" customFormat="1" x14ac:dyDescent="0.2">
      <c r="A907" s="10" t="s">
        <v>272</v>
      </c>
      <c r="B907" s="15" t="s">
        <v>271</v>
      </c>
      <c r="C907" s="10" t="s">
        <v>32</v>
      </c>
      <c r="D907" s="10" t="s">
        <v>33</v>
      </c>
      <c r="E907" s="10" t="s">
        <v>34</v>
      </c>
      <c r="F907" s="10" t="str">
        <f t="shared" si="247"/>
        <v>BMAC 01-129 on-chip simSF</v>
      </c>
      <c r="G907" s="10">
        <f t="shared" ref="G907:AD907" si="249">(G321*1.44)/(AVERAGE(G$332:G$334)*0.2)</f>
        <v>7.4828571428571431</v>
      </c>
      <c r="H907" s="10">
        <f t="shared" si="249"/>
        <v>2.7884393063583808</v>
      </c>
      <c r="I907" s="10">
        <f t="shared" si="249"/>
        <v>6.1591226321036876</v>
      </c>
      <c r="J907" s="10">
        <f t="shared" si="249"/>
        <v>13.605298013245031</v>
      </c>
      <c r="K907" s="10">
        <f t="shared" si="249"/>
        <v>5.3319305210918113</v>
      </c>
      <c r="L907" s="10">
        <f t="shared" si="249"/>
        <v>5.7119133574007215</v>
      </c>
      <c r="M907" s="10">
        <f t="shared" si="249"/>
        <v>6.3838056680161941</v>
      </c>
      <c r="N907" s="10">
        <f t="shared" si="249"/>
        <v>1969.7409326424868</v>
      </c>
      <c r="O907" s="10">
        <f t="shared" si="249"/>
        <v>2.0476706392199349</v>
      </c>
      <c r="P907" s="10">
        <f t="shared" si="249"/>
        <v>4.0412078152753104</v>
      </c>
      <c r="Q907" s="10">
        <f t="shared" si="249"/>
        <v>7.2969086748491776</v>
      </c>
      <c r="R907" s="10">
        <f t="shared" si="249"/>
        <v>5.9046136093481714</v>
      </c>
      <c r="S907" s="10">
        <f t="shared" si="249"/>
        <v>117.13716951788491</v>
      </c>
      <c r="T907" s="10">
        <f t="shared" si="249"/>
        <v>7.1357939063661133</v>
      </c>
      <c r="U907" s="10">
        <f t="shared" si="249"/>
        <v>4.8272727272727272</v>
      </c>
      <c r="V907" s="10">
        <f t="shared" si="249"/>
        <v>24.23412900784707</v>
      </c>
      <c r="W907" s="10">
        <f t="shared" si="249"/>
        <v>6.870793589496043</v>
      </c>
      <c r="X907" s="10">
        <f t="shared" si="249"/>
        <v>54.311926971616685</v>
      </c>
      <c r="Y907" s="10">
        <f t="shared" si="249"/>
        <v>5.2679310048914436</v>
      </c>
      <c r="Z907" s="10">
        <f t="shared" si="249"/>
        <v>6.2570779712339135</v>
      </c>
      <c r="AA907" s="10">
        <f t="shared" si="249"/>
        <v>9.7750636473268138</v>
      </c>
      <c r="AB907" s="10">
        <f t="shared" si="249"/>
        <v>10.831551660288852</v>
      </c>
      <c r="AC907" s="10">
        <f t="shared" si="249"/>
        <v>10.02170832095727</v>
      </c>
      <c r="AD907" s="10">
        <f t="shared" si="249"/>
        <v>9.7737777945562314</v>
      </c>
    </row>
    <row r="908" spans="1:30" s="10" customFormat="1" x14ac:dyDescent="0.2">
      <c r="A908" s="10" t="s">
        <v>273</v>
      </c>
      <c r="B908" s="15" t="s">
        <v>271</v>
      </c>
      <c r="C908" s="10" t="s">
        <v>32</v>
      </c>
      <c r="D908" s="10" t="s">
        <v>33</v>
      </c>
      <c r="E908" s="10" t="s">
        <v>34</v>
      </c>
      <c r="F908" s="10" t="str">
        <f t="shared" si="247"/>
        <v>BMAC 01-129 on-chip simSF</v>
      </c>
      <c r="G908" s="10">
        <f t="shared" ref="G908:AD908" si="250">(G322*1.44)/(AVERAGE(G$332:G$334)*0.2)</f>
        <v>7.0585714285714296</v>
      </c>
      <c r="H908" s="10">
        <f t="shared" si="250"/>
        <v>2.7884393063583808</v>
      </c>
      <c r="I908" s="10">
        <f t="shared" si="250"/>
        <v>6.1591226321036876</v>
      </c>
      <c r="J908" s="10">
        <f t="shared" si="250"/>
        <v>10.811920529801323</v>
      </c>
      <c r="K908" s="10">
        <f t="shared" si="250"/>
        <v>6.6472258064516119</v>
      </c>
      <c r="L908" s="10">
        <f t="shared" si="250"/>
        <v>5.7119133574007215</v>
      </c>
      <c r="M908" s="10">
        <f t="shared" si="250"/>
        <v>6.3838056680161941</v>
      </c>
      <c r="N908" s="10">
        <f t="shared" si="250"/>
        <v>1903.1502590673572</v>
      </c>
      <c r="O908" s="10">
        <f t="shared" si="250"/>
        <v>2.2504875406283857</v>
      </c>
      <c r="P908" s="10">
        <f t="shared" si="250"/>
        <v>3.5893428063943156</v>
      </c>
      <c r="Q908" s="10">
        <f t="shared" si="250"/>
        <v>7.2969086748491776</v>
      </c>
      <c r="R908" s="10">
        <f t="shared" si="250"/>
        <v>5.9046136093481714</v>
      </c>
      <c r="S908" s="10">
        <f t="shared" si="250"/>
        <v>88.6986891801822</v>
      </c>
      <c r="T908" s="10">
        <f t="shared" si="250"/>
        <v>6.9378251176616299</v>
      </c>
      <c r="U908" s="10">
        <f t="shared" si="250"/>
        <v>4.2477272727272721</v>
      </c>
      <c r="V908" s="10">
        <f t="shared" si="250"/>
        <v>19.277148074423806</v>
      </c>
      <c r="W908" s="10">
        <f t="shared" si="250"/>
        <v>7.4515620776211628</v>
      </c>
      <c r="X908" s="10">
        <f t="shared" si="250"/>
        <v>44.16002394373222</v>
      </c>
      <c r="Y908" s="10">
        <f t="shared" si="250"/>
        <v>5.7035269887582594</v>
      </c>
      <c r="Z908" s="10">
        <f t="shared" si="250"/>
        <v>6.2570779712339135</v>
      </c>
      <c r="AA908" s="10">
        <f t="shared" si="250"/>
        <v>9.6053865737639033</v>
      </c>
      <c r="AB908" s="10">
        <f t="shared" si="250"/>
        <v>10.831551660288852</v>
      </c>
      <c r="AC908" s="10">
        <f t="shared" si="250"/>
        <v>10.104502057962405</v>
      </c>
      <c r="AD908" s="10">
        <f t="shared" si="250"/>
        <v>8.5726452489712699</v>
      </c>
    </row>
    <row r="909" spans="1:30" s="10" customFormat="1" x14ac:dyDescent="0.2">
      <c r="A909" s="10" t="s">
        <v>274</v>
      </c>
      <c r="B909" s="15" t="s">
        <v>271</v>
      </c>
      <c r="C909" s="10" t="s">
        <v>32</v>
      </c>
      <c r="D909" s="10" t="s">
        <v>33</v>
      </c>
      <c r="E909" s="10" t="s">
        <v>34</v>
      </c>
      <c r="F909" s="10" t="str">
        <f t="shared" si="247"/>
        <v>BMAC 01-129 on-chip simSF</v>
      </c>
      <c r="G909" s="10">
        <f t="shared" ref="G909:AD909" si="251">(G323*1.44)/(AVERAGE(G$332:G$334)*0.2)</f>
        <v>7.4828571428571431</v>
      </c>
      <c r="H909" s="10">
        <f t="shared" si="251"/>
        <v>2.7884393063583808</v>
      </c>
      <c r="I909" s="10">
        <f t="shared" si="251"/>
        <v>6.8697906281156511</v>
      </c>
      <c r="J909" s="10">
        <f t="shared" si="251"/>
        <v>12.663576158940396</v>
      </c>
      <c r="K909" s="10">
        <f t="shared" si="251"/>
        <v>5.7896575682382121</v>
      </c>
      <c r="L909" s="10">
        <f t="shared" si="251"/>
        <v>5.7119133574007215</v>
      </c>
      <c r="M909" s="10">
        <f t="shared" si="251"/>
        <v>6.3838056680161941</v>
      </c>
      <c r="N909" s="10">
        <f t="shared" si="251"/>
        <v>2271.3575129533674</v>
      </c>
      <c r="O909" s="10">
        <f t="shared" si="251"/>
        <v>2.351895991332611</v>
      </c>
      <c r="P909" s="10">
        <f t="shared" si="251"/>
        <v>4.2756660746003545</v>
      </c>
      <c r="Q909" s="10">
        <f t="shared" si="251"/>
        <v>7.9062200956937785</v>
      </c>
      <c r="R909" s="10">
        <f t="shared" si="251"/>
        <v>6.6987522331203904</v>
      </c>
      <c r="S909" s="10">
        <f t="shared" si="251"/>
        <v>113.39880026660742</v>
      </c>
      <c r="T909" s="10">
        <f t="shared" si="251"/>
        <v>6.9378251176616299</v>
      </c>
      <c r="U909" s="10">
        <f t="shared" si="251"/>
        <v>4.2477272727272721</v>
      </c>
      <c r="V909" s="10">
        <f t="shared" si="251"/>
        <v>23.825489002582788</v>
      </c>
      <c r="W909" s="10">
        <f t="shared" si="251"/>
        <v>6.9869472871210663</v>
      </c>
      <c r="X909" s="10">
        <f t="shared" si="251"/>
        <v>70.925405297550739</v>
      </c>
      <c r="Y909" s="10">
        <f t="shared" si="251"/>
        <v>5.5580193941474292</v>
      </c>
      <c r="Z909" s="10">
        <f t="shared" si="251"/>
        <v>7.2</v>
      </c>
      <c r="AA909" s="10">
        <f t="shared" si="251"/>
        <v>9.4096609942382425</v>
      </c>
      <c r="AB909" s="10">
        <f t="shared" si="251"/>
        <v>10.551586223922971</v>
      </c>
      <c r="AC909" s="10">
        <f t="shared" si="251"/>
        <v>10.189281622607883</v>
      </c>
      <c r="AD909" s="10">
        <f t="shared" si="251"/>
        <v>9.5695118728528819</v>
      </c>
    </row>
    <row r="910" spans="1:30" s="10" customFormat="1" x14ac:dyDescent="0.2">
      <c r="A910" s="10" t="s">
        <v>275</v>
      </c>
      <c r="B910" s="15" t="s">
        <v>271</v>
      </c>
      <c r="C910" s="10" t="s">
        <v>32</v>
      </c>
      <c r="D910" s="10" t="s">
        <v>38</v>
      </c>
      <c r="E910" s="10" t="s">
        <v>34</v>
      </c>
      <c r="F910" s="10" t="str">
        <f t="shared" si="247"/>
        <v>BMAC 01-129 on-chip ctrl</v>
      </c>
      <c r="G910" s="10">
        <f t="shared" ref="G910:AD910" si="252">(G324*1.44)/(AVERAGE(G$332:G$334)*0.2)</f>
        <v>6.1714285714285717</v>
      </c>
      <c r="H910" s="10">
        <f t="shared" si="252"/>
        <v>2.5387283236994214</v>
      </c>
      <c r="I910" s="10">
        <f t="shared" si="252"/>
        <v>6.1591226321036876</v>
      </c>
      <c r="J910" s="10">
        <f t="shared" si="252"/>
        <v>9.2304635761589395</v>
      </c>
      <c r="K910" s="10">
        <f t="shared" si="252"/>
        <v>0.290501240694789</v>
      </c>
      <c r="L910" s="10">
        <f t="shared" si="252"/>
        <v>4.75667870036101</v>
      </c>
      <c r="M910" s="10">
        <f t="shared" si="252"/>
        <v>6.3838056680161941</v>
      </c>
      <c r="N910" s="10">
        <f t="shared" si="252"/>
        <v>4.8348186528497408</v>
      </c>
      <c r="O910" s="10">
        <f t="shared" si="252"/>
        <v>1.6537378114842904</v>
      </c>
      <c r="P910" s="10">
        <f t="shared" si="252"/>
        <v>4.0412078152753104</v>
      </c>
      <c r="Q910" s="10">
        <f t="shared" si="252"/>
        <v>6.6974828375286046</v>
      </c>
      <c r="R910" s="10">
        <f t="shared" si="252"/>
        <v>5.0763911384221823</v>
      </c>
      <c r="S910" s="10">
        <f t="shared" si="252"/>
        <v>2.6298155965341037</v>
      </c>
      <c r="T910" s="10">
        <f t="shared" si="252"/>
        <v>6.7362893237552646</v>
      </c>
      <c r="U910" s="10">
        <f t="shared" si="252"/>
        <v>3.6954545454545449</v>
      </c>
      <c r="V910" s="10">
        <f t="shared" si="252"/>
        <v>22.64398637866649</v>
      </c>
      <c r="W910" s="10">
        <f t="shared" si="252"/>
        <v>5.2450588916779308</v>
      </c>
      <c r="X910" s="10">
        <f t="shared" si="252"/>
        <v>4.9779019304634105</v>
      </c>
      <c r="Y910" s="10">
        <f t="shared" si="252"/>
        <v>5.2679310048914436</v>
      </c>
      <c r="Z910" s="10">
        <f t="shared" si="252"/>
        <v>5.3332323996971995</v>
      </c>
      <c r="AA910" s="10">
        <f t="shared" si="252"/>
        <v>7.3265040868283533</v>
      </c>
      <c r="AB910" s="10">
        <f t="shared" si="252"/>
        <v>6.2774472287371914</v>
      </c>
      <c r="AC910" s="10">
        <f t="shared" si="252"/>
        <v>6.8914329358849233</v>
      </c>
      <c r="AD910" s="10">
        <f t="shared" si="252"/>
        <v>7.8065461134810672</v>
      </c>
    </row>
    <row r="911" spans="1:30" s="10" customFormat="1" x14ac:dyDescent="0.2">
      <c r="A911" s="10" t="s">
        <v>276</v>
      </c>
      <c r="B911" s="15" t="s">
        <v>271</v>
      </c>
      <c r="C911" s="10" t="s">
        <v>32</v>
      </c>
      <c r="D911" s="10" t="s">
        <v>38</v>
      </c>
      <c r="E911" s="10" t="s">
        <v>34</v>
      </c>
      <c r="F911" s="10" t="str">
        <f t="shared" si="247"/>
        <v>BMAC 01-129 on-chip ctrl</v>
      </c>
      <c r="G911" s="10">
        <f t="shared" ref="G911:AD911" si="253">(G325*1.44)/(AVERAGE(G$332:G$334)*0.2)</f>
        <v>6.1714285714285717</v>
      </c>
      <c r="H911" s="10">
        <f t="shared" si="253"/>
        <v>2.3098265895953753</v>
      </c>
      <c r="I911" s="10">
        <f t="shared" si="253"/>
        <v>6.396011964107676</v>
      </c>
      <c r="J911" s="10">
        <f t="shared" si="253"/>
        <v>8.5668874172185419</v>
      </c>
      <c r="K911" s="10">
        <f t="shared" si="253"/>
        <v>0.24440694789081879</v>
      </c>
      <c r="L911" s="10">
        <f t="shared" si="253"/>
        <v>4.75667870036101</v>
      </c>
      <c r="M911" s="10">
        <f t="shared" si="253"/>
        <v>6.3838056680161941</v>
      </c>
      <c r="N911" s="10">
        <f t="shared" si="253"/>
        <v>5.1537823834196885</v>
      </c>
      <c r="O911" s="10">
        <f t="shared" si="253"/>
        <v>1.5094257854821236</v>
      </c>
      <c r="P911" s="10">
        <f t="shared" si="253"/>
        <v>3.5893428063943156</v>
      </c>
      <c r="Q911" s="10">
        <f t="shared" si="253"/>
        <v>7.2969086748491776</v>
      </c>
      <c r="R911" s="10">
        <f t="shared" si="253"/>
        <v>4.2076284087670395</v>
      </c>
      <c r="S911" s="10">
        <f t="shared" si="253"/>
        <v>3.1672961564096869</v>
      </c>
      <c r="T911" s="10">
        <f t="shared" si="253"/>
        <v>6.5294030220460737</v>
      </c>
      <c r="U911" s="10">
        <f t="shared" si="253"/>
        <v>4.2477272727272721</v>
      </c>
      <c r="V911" s="10">
        <f t="shared" si="253"/>
        <v>21.275930708868671</v>
      </c>
      <c r="W911" s="10">
        <f t="shared" si="253"/>
        <v>4.5470940335972205</v>
      </c>
      <c r="X911" s="10">
        <f t="shared" si="253"/>
        <v>3.6386092682196836</v>
      </c>
      <c r="Y911" s="10">
        <f t="shared" si="253"/>
        <v>4.6979490260018872</v>
      </c>
      <c r="Z911" s="10">
        <f t="shared" si="253"/>
        <v>5.3332323996971995</v>
      </c>
      <c r="AA911" s="10">
        <f t="shared" si="253"/>
        <v>6.273710304167226</v>
      </c>
      <c r="AB911" s="10">
        <f t="shared" si="253"/>
        <v>5.5068756943587198</v>
      </c>
      <c r="AC911" s="10">
        <f t="shared" si="253"/>
        <v>6.0960325879407646</v>
      </c>
      <c r="AD911" s="10">
        <f t="shared" si="253"/>
        <v>7.4338933142058972</v>
      </c>
    </row>
    <row r="912" spans="1:30" s="10" customFormat="1" x14ac:dyDescent="0.2">
      <c r="A912" s="10" t="s">
        <v>277</v>
      </c>
      <c r="B912" s="15" t="s">
        <v>271</v>
      </c>
      <c r="C912" s="10" t="s">
        <v>32</v>
      </c>
      <c r="D912" s="10" t="s">
        <v>38</v>
      </c>
      <c r="E912" s="10" t="s">
        <v>34</v>
      </c>
      <c r="F912" s="10" t="str">
        <f t="shared" si="247"/>
        <v>BMAC 01-129 on-chip ctrl</v>
      </c>
      <c r="G912" s="10">
        <f t="shared" ref="G912:AD912" si="254">(G326*1.44)/(AVERAGE(G$332:G$334)*0.2)</f>
        <v>6.1714285714285717</v>
      </c>
      <c r="H912" s="10">
        <f t="shared" si="254"/>
        <v>2.7884393063583808</v>
      </c>
      <c r="I912" s="10">
        <f t="shared" si="254"/>
        <v>6.6329012961116645</v>
      </c>
      <c r="J912" s="10">
        <f t="shared" si="254"/>
        <v>8.5668874172185419</v>
      </c>
      <c r="K912" s="10">
        <f t="shared" si="254"/>
        <v>0.19938461538461535</v>
      </c>
      <c r="L912" s="10">
        <f t="shared" si="254"/>
        <v>4.75667870036101</v>
      </c>
      <c r="M912" s="10">
        <f t="shared" si="254"/>
        <v>6.995951417004048</v>
      </c>
      <c r="N912" s="10">
        <f t="shared" si="254"/>
        <v>5.1537823834196885</v>
      </c>
      <c r="O912" s="10">
        <f t="shared" si="254"/>
        <v>1.6537378114842904</v>
      </c>
      <c r="P912" s="10">
        <f t="shared" si="254"/>
        <v>4.0412078152753104</v>
      </c>
      <c r="Q912" s="10">
        <f t="shared" si="254"/>
        <v>6.6974828375286046</v>
      </c>
      <c r="R912" s="10">
        <f t="shared" si="254"/>
        <v>5.0763911384221823</v>
      </c>
      <c r="S912" s="10">
        <f t="shared" si="254"/>
        <v>3.4456343034881138</v>
      </c>
      <c r="T912" s="10">
        <f t="shared" si="254"/>
        <v>6.7362893237552646</v>
      </c>
      <c r="U912" s="10">
        <f t="shared" si="254"/>
        <v>4.8272727272727272</v>
      </c>
      <c r="V912" s="10">
        <f t="shared" si="254"/>
        <v>22.6528698570418</v>
      </c>
      <c r="W912" s="10">
        <f t="shared" si="254"/>
        <v>5.6227148098088442</v>
      </c>
      <c r="X912" s="10">
        <f t="shared" si="254"/>
        <v>4.9779019304634105</v>
      </c>
      <c r="Y912" s="10">
        <f t="shared" si="254"/>
        <v>4.9815498154981537</v>
      </c>
      <c r="Z912" s="10">
        <f t="shared" si="254"/>
        <v>5.3332323996971995</v>
      </c>
      <c r="AA912" s="10">
        <f t="shared" si="254"/>
        <v>7.7541337263834924</v>
      </c>
      <c r="AB912" s="10">
        <f t="shared" si="254"/>
        <v>6.3476607826194282</v>
      </c>
      <c r="AC912" s="10">
        <f t="shared" si="254"/>
        <v>7.1442440700980177</v>
      </c>
      <c r="AD912" s="10">
        <f t="shared" si="254"/>
        <v>8.5726452489712699</v>
      </c>
    </row>
    <row r="913" spans="1:30" s="10" customFormat="1" x14ac:dyDescent="0.2">
      <c r="B913" s="15"/>
      <c r="C913" s="10" t="s">
        <v>32</v>
      </c>
      <c r="D913" s="10" t="s">
        <v>38</v>
      </c>
      <c r="E913" s="10" t="s">
        <v>34</v>
      </c>
    </row>
    <row r="914" spans="1:30" s="10" customFormat="1" x14ac:dyDescent="0.2">
      <c r="A914" s="10" t="s">
        <v>278</v>
      </c>
      <c r="B914" s="15" t="s">
        <v>271</v>
      </c>
      <c r="C914" s="10" t="s">
        <v>42</v>
      </c>
      <c r="D914" s="10" t="s">
        <v>33</v>
      </c>
      <c r="E914" s="10" t="s">
        <v>34</v>
      </c>
      <c r="F914" s="10" t="str">
        <f>CONCATENATE(E914," ",B914," ",C914," ", D914)</f>
        <v>BMAC 01-129 2D simSF</v>
      </c>
      <c r="G914" s="10">
        <f t="shared" ref="G914:AD914" si="255">(G328*0.2)/(AVERAGE(G$332:G$334)*0.2)</f>
        <v>1.2321428571428572</v>
      </c>
      <c r="H914" s="10">
        <f t="shared" si="255"/>
        <v>2.488439306358381</v>
      </c>
      <c r="I914" s="10">
        <f t="shared" si="255"/>
        <v>0.85543369890328991</v>
      </c>
      <c r="J914" s="10">
        <f t="shared" si="255"/>
        <v>1.3752759381898456</v>
      </c>
      <c r="K914" s="10">
        <f t="shared" si="255"/>
        <v>1.954987593052109</v>
      </c>
      <c r="L914" s="10">
        <f t="shared" si="255"/>
        <v>0.93140794223826717</v>
      </c>
      <c r="M914" s="10">
        <f t="shared" si="255"/>
        <v>0.88663967611336025</v>
      </c>
      <c r="N914" s="10">
        <f t="shared" si="255"/>
        <v>120.85492227979273</v>
      </c>
      <c r="O914" s="10">
        <f t="shared" si="255"/>
        <v>0.41332611050920914</v>
      </c>
      <c r="P914" s="10">
        <f t="shared" si="255"/>
        <v>0.6264061574896389</v>
      </c>
      <c r="Q914" s="10">
        <f t="shared" si="255"/>
        <v>0.93020594965675063</v>
      </c>
      <c r="R914" s="10">
        <f t="shared" si="255"/>
        <v>0.9303822546000543</v>
      </c>
      <c r="S914" s="10">
        <f t="shared" si="255"/>
        <v>11.908686958453679</v>
      </c>
      <c r="T914" s="10">
        <f t="shared" si="255"/>
        <v>1.0178350260094131</v>
      </c>
      <c r="U914" s="10">
        <f t="shared" si="255"/>
        <v>0.75284090909090906</v>
      </c>
      <c r="V914" s="10">
        <f t="shared" si="255"/>
        <v>0.61579778571076049</v>
      </c>
      <c r="W914" s="10">
        <f t="shared" si="255"/>
        <v>1.2005502992855765</v>
      </c>
      <c r="X914" s="10">
        <f t="shared" si="255"/>
        <v>1.2452237242480169</v>
      </c>
      <c r="Y914" s="10">
        <f t="shared" si="255"/>
        <v>0.93658285420063503</v>
      </c>
      <c r="Z914" s="10">
        <f t="shared" si="255"/>
        <v>1</v>
      </c>
      <c r="AA914" s="10">
        <f t="shared" si="255"/>
        <v>1.5725077046764038</v>
      </c>
      <c r="AB914" s="10">
        <f t="shared" si="255"/>
        <v>1.4752499691396124</v>
      </c>
      <c r="AC914" s="10">
        <f t="shared" si="255"/>
        <v>1.4096405991428691</v>
      </c>
      <c r="AD914" s="10">
        <f t="shared" si="255"/>
        <v>1.2452904979425423</v>
      </c>
    </row>
    <row r="915" spans="1:30" s="10" customFormat="1" x14ac:dyDescent="0.2">
      <c r="A915" s="10" t="s">
        <v>279</v>
      </c>
      <c r="B915" s="15" t="s">
        <v>271</v>
      </c>
      <c r="C915" s="10" t="s">
        <v>42</v>
      </c>
      <c r="D915" s="10" t="s">
        <v>33</v>
      </c>
      <c r="E915" s="10" t="s">
        <v>34</v>
      </c>
      <c r="F915" s="10" t="str">
        <f>CONCATENATE(E915," ",B915," ",C915," ", D915)</f>
        <v>BMAC 01-129 2D simSF</v>
      </c>
      <c r="G915" s="10">
        <f t="shared" ref="G915:AD915" si="256">(G329*0.2)/(AVERAGE(G$332:G$334)*0.2)</f>
        <v>1.4357142857142859</v>
      </c>
      <c r="H915" s="10">
        <f t="shared" si="256"/>
        <v>1.5780346820809246</v>
      </c>
      <c r="I915" s="10">
        <f t="shared" si="256"/>
        <v>0.85543369890328991</v>
      </c>
      <c r="J915" s="10">
        <f t="shared" si="256"/>
        <v>1.312913907284768</v>
      </c>
      <c r="K915" s="10">
        <f t="shared" si="256"/>
        <v>2.1336476426799007</v>
      </c>
      <c r="L915" s="10">
        <f t="shared" si="256"/>
        <v>0.88537906137184119</v>
      </c>
      <c r="M915" s="10">
        <f t="shared" si="256"/>
        <v>0.88663967611336025</v>
      </c>
      <c r="N915" s="10">
        <f t="shared" si="256"/>
        <v>131.03626943005182</v>
      </c>
      <c r="O915" s="10">
        <f t="shared" si="256"/>
        <v>0.38407367280606725</v>
      </c>
      <c r="P915" s="10">
        <f t="shared" si="256"/>
        <v>0.6595618709295441</v>
      </c>
      <c r="Q915" s="10">
        <f t="shared" si="256"/>
        <v>1.013459538173497</v>
      </c>
      <c r="R915" s="10">
        <f t="shared" si="256"/>
        <v>0.9303822546000543</v>
      </c>
      <c r="S915" s="10">
        <f t="shared" si="256"/>
        <v>11.216840702066207</v>
      </c>
      <c r="T915" s="10">
        <f t="shared" si="256"/>
        <v>1.0440921476343819</v>
      </c>
      <c r="U915" s="10">
        <f t="shared" si="256"/>
        <v>0.75284090909090906</v>
      </c>
      <c r="V915" s="10">
        <f t="shared" si="256"/>
        <v>0.62238636550578252</v>
      </c>
      <c r="W915" s="10">
        <f t="shared" si="256"/>
        <v>1.2046051361266656</v>
      </c>
      <c r="X915" s="10">
        <f t="shared" si="256"/>
        <v>1.2452237242480169</v>
      </c>
      <c r="Y915" s="10">
        <f t="shared" si="256"/>
        <v>0.85355702394233246</v>
      </c>
      <c r="Z915" s="10">
        <f t="shared" si="256"/>
        <v>0.86903860711582148</v>
      </c>
      <c r="AA915" s="10">
        <f t="shared" si="256"/>
        <v>1.4894479431863863</v>
      </c>
      <c r="AB915" s="10">
        <f t="shared" si="256"/>
        <v>1.4461177632391062</v>
      </c>
      <c r="AC915" s="10">
        <f t="shared" si="256"/>
        <v>1.4269953748886155</v>
      </c>
      <c r="AD915" s="10">
        <f t="shared" si="256"/>
        <v>1.136962512741138</v>
      </c>
    </row>
    <row r="916" spans="1:30" s="10" customFormat="1" x14ac:dyDescent="0.2">
      <c r="A916" s="10" t="s">
        <v>280</v>
      </c>
      <c r="B916" s="15" t="s">
        <v>271</v>
      </c>
      <c r="C916" s="10" t="s">
        <v>42</v>
      </c>
      <c r="D916" s="10" t="s">
        <v>33</v>
      </c>
      <c r="E916" s="10" t="s">
        <v>34</v>
      </c>
      <c r="F916" s="10" t="str">
        <f>CONCATENATE(E916," ",B916," ",C916," ", D916)</f>
        <v>BMAC 01-129 2D simSF</v>
      </c>
      <c r="G916" s="10">
        <f t="shared" ref="G916:AD916" si="257">(G330*0.2)/(AVERAGE(G$332:G$334)*0.2)</f>
        <v>1.2321428571428572</v>
      </c>
      <c r="H916" s="10">
        <f t="shared" si="257"/>
        <v>1.4104046242774562</v>
      </c>
      <c r="I916" s="10">
        <f t="shared" si="257"/>
        <v>0.72681954137587235</v>
      </c>
      <c r="J916" s="10">
        <f t="shared" si="257"/>
        <v>1.4067328918322293</v>
      </c>
      <c r="K916" s="10">
        <f t="shared" si="257"/>
        <v>2.2109181141439205</v>
      </c>
      <c r="L916" s="10">
        <f t="shared" si="257"/>
        <v>0.77166064981949467</v>
      </c>
      <c r="M916" s="10">
        <f t="shared" si="257"/>
        <v>0.80566801619433182</v>
      </c>
      <c r="N916" s="10">
        <f t="shared" si="257"/>
        <v>138.34196891191709</v>
      </c>
      <c r="O916" s="10">
        <f t="shared" si="257"/>
        <v>0.38407367280606725</v>
      </c>
      <c r="P916" s="10">
        <f t="shared" si="257"/>
        <v>0.69330965068087624</v>
      </c>
      <c r="Q916" s="10">
        <f t="shared" si="257"/>
        <v>1.013459538173497</v>
      </c>
      <c r="R916" s="10">
        <f t="shared" si="257"/>
        <v>0.9303822546000543</v>
      </c>
      <c r="S916" s="10">
        <f t="shared" si="257"/>
        <v>12.319262386136415</v>
      </c>
      <c r="T916" s="10">
        <f t="shared" si="257"/>
        <v>1.0309635868218974</v>
      </c>
      <c r="U916" s="10">
        <f t="shared" si="257"/>
        <v>0.67045454545454553</v>
      </c>
      <c r="V916" s="10">
        <f t="shared" si="257"/>
        <v>0.62418773750966494</v>
      </c>
      <c r="W916" s="10">
        <f t="shared" si="257"/>
        <v>1.1257675226877777</v>
      </c>
      <c r="X916" s="10">
        <f t="shared" si="257"/>
        <v>1.2452237242480169</v>
      </c>
      <c r="Y916" s="10">
        <f t="shared" si="257"/>
        <v>0.85355702394233246</v>
      </c>
      <c r="Z916" s="10">
        <f t="shared" si="257"/>
        <v>1</v>
      </c>
      <c r="AA916" s="10">
        <f t="shared" si="257"/>
        <v>1.4569878065121267</v>
      </c>
      <c r="AB916" s="10">
        <f t="shared" si="257"/>
        <v>1.4168621157881744</v>
      </c>
      <c r="AC916" s="10">
        <f t="shared" si="257"/>
        <v>1.5114991301396019</v>
      </c>
      <c r="AD916" s="10">
        <f t="shared" si="257"/>
        <v>1.136962512741138</v>
      </c>
    </row>
    <row r="917" spans="1:30" s="10" customFormat="1" x14ac:dyDescent="0.2">
      <c r="B917" s="15"/>
      <c r="C917" s="10" t="s">
        <v>42</v>
      </c>
      <c r="D917" s="10" t="s">
        <v>33</v>
      </c>
      <c r="E917" s="10" t="s">
        <v>34</v>
      </c>
    </row>
    <row r="918" spans="1:30" s="10" customFormat="1" x14ac:dyDescent="0.2">
      <c r="A918" s="10" t="s">
        <v>281</v>
      </c>
      <c r="B918" s="15" t="s">
        <v>271</v>
      </c>
      <c r="C918" s="10" t="s">
        <v>42</v>
      </c>
      <c r="D918" s="10" t="s">
        <v>38</v>
      </c>
      <c r="E918" s="10" t="s">
        <v>34</v>
      </c>
      <c r="F918" s="10" t="str">
        <f>CONCATENATE(E918," ",B918," ",C918," ", D918)</f>
        <v>BMAC 01-129 2D ctrl</v>
      </c>
      <c r="G918" s="10">
        <f t="shared" ref="G918:AD918" si="258">(G332*0.2)/(AVERAGE(G$332:G$334)*0.2)</f>
        <v>0.98035714285714304</v>
      </c>
      <c r="H918" s="10">
        <f t="shared" si="258"/>
        <v>1.2023121387283235</v>
      </c>
      <c r="I918" s="10">
        <f t="shared" si="258"/>
        <v>0.95413758723828501</v>
      </c>
      <c r="J918" s="10">
        <f t="shared" si="258"/>
        <v>0.98013245033112584</v>
      </c>
      <c r="K918" s="10">
        <f t="shared" si="258"/>
        <v>1.8518114143920594</v>
      </c>
      <c r="L918" s="10">
        <f t="shared" si="258"/>
        <v>1.5</v>
      </c>
      <c r="M918" s="10">
        <f t="shared" si="258"/>
        <v>1.0566801619433197</v>
      </c>
      <c r="N918" s="10">
        <f t="shared" si="258"/>
        <v>1.3958549222797927</v>
      </c>
      <c r="O918" s="10">
        <f t="shared" si="258"/>
        <v>2.2026002166847238</v>
      </c>
      <c r="P918" s="10">
        <f t="shared" si="258"/>
        <v>1.1953818827708704</v>
      </c>
      <c r="Q918" s="10">
        <f t="shared" si="258"/>
        <v>1.0980861244019138</v>
      </c>
      <c r="R918" s="10">
        <f t="shared" si="258"/>
        <v>1.1392354907998914</v>
      </c>
      <c r="S918" s="10">
        <f t="shared" si="258"/>
        <v>1.9655632081759609</v>
      </c>
      <c r="T918" s="10">
        <f t="shared" si="258"/>
        <v>0.99108248699529367</v>
      </c>
      <c r="U918" s="10">
        <f t="shared" si="258"/>
        <v>1.2395833333333335</v>
      </c>
      <c r="V918" s="10">
        <f t="shared" si="258"/>
        <v>1.6557816638425982</v>
      </c>
      <c r="W918" s="10">
        <f t="shared" si="258"/>
        <v>1.095472098860784</v>
      </c>
      <c r="X918" s="10">
        <f t="shared" si="258"/>
        <v>1.2452237242480169</v>
      </c>
      <c r="Y918" s="10">
        <f t="shared" si="258"/>
        <v>1.0423925169484254</v>
      </c>
      <c r="Z918" s="10">
        <f t="shared" si="258"/>
        <v>1</v>
      </c>
      <c r="AA918" s="10">
        <f t="shared" si="258"/>
        <v>0.46172785742998801</v>
      </c>
      <c r="AB918" s="10">
        <f t="shared" si="258"/>
        <v>1.2223182323169979</v>
      </c>
      <c r="AC918" s="10">
        <f t="shared" si="258"/>
        <v>0.95911656129333389</v>
      </c>
      <c r="AD918" s="10">
        <f t="shared" si="258"/>
        <v>0.88327230171014381</v>
      </c>
    </row>
    <row r="919" spans="1:30" s="10" customFormat="1" x14ac:dyDescent="0.2">
      <c r="A919" s="10" t="s">
        <v>282</v>
      </c>
      <c r="B919" s="15" t="s">
        <v>271</v>
      </c>
      <c r="C919" s="10" t="s">
        <v>42</v>
      </c>
      <c r="D919" s="10" t="s">
        <v>38</v>
      </c>
      <c r="E919" s="10" t="s">
        <v>34</v>
      </c>
      <c r="F919" s="10" t="str">
        <f>CONCATENATE(E919," ",B919," ",C919," ", D919)</f>
        <v>BMAC 01-129 2D ctrl</v>
      </c>
      <c r="G919" s="10">
        <f t="shared" ref="G919:AD919" si="259">(G333*0.2)/(AVERAGE(G$332:G$334)*0.2)</f>
        <v>1.1035714285714289</v>
      </c>
      <c r="H919" s="10">
        <f t="shared" si="259"/>
        <v>0.71965317919075134</v>
      </c>
      <c r="I919" s="10">
        <f t="shared" si="259"/>
        <v>0.9900299102691924</v>
      </c>
      <c r="J919" s="10">
        <f t="shared" si="259"/>
        <v>1.009933774834437</v>
      </c>
      <c r="K919" s="10">
        <f t="shared" si="259"/>
        <v>0.63826302729528528</v>
      </c>
      <c r="L919" s="10">
        <f t="shared" si="259"/>
        <v>0.75</v>
      </c>
      <c r="M919" s="10">
        <f t="shared" si="259"/>
        <v>0.97165991902834004</v>
      </c>
      <c r="N919" s="10">
        <f t="shared" si="259"/>
        <v>0.80207253886010355</v>
      </c>
      <c r="O919" s="10">
        <f t="shared" si="259"/>
        <v>0.42795232936078009</v>
      </c>
      <c r="P919" s="10">
        <f t="shared" si="259"/>
        <v>0.97394908229721722</v>
      </c>
      <c r="Q919" s="10">
        <f t="shared" si="259"/>
        <v>0.97170792594133559</v>
      </c>
      <c r="R919" s="10">
        <f t="shared" si="259"/>
        <v>0.9303822546000543</v>
      </c>
      <c r="S919" s="10">
        <f t="shared" si="259"/>
        <v>0.51721839591201957</v>
      </c>
      <c r="T919" s="10">
        <f t="shared" si="259"/>
        <v>1.0178350260094131</v>
      </c>
      <c r="U919" s="10">
        <f t="shared" si="259"/>
        <v>0.83712121212121204</v>
      </c>
      <c r="V919" s="10">
        <f t="shared" si="259"/>
        <v>0.70099281096287025</v>
      </c>
      <c r="W919" s="10">
        <f t="shared" si="259"/>
        <v>0.96234311643174375</v>
      </c>
      <c r="X919" s="10">
        <f t="shared" si="259"/>
        <v>0.87738813787599135</v>
      </c>
      <c r="Y919" s="10">
        <f t="shared" si="259"/>
        <v>1.0210246288509395</v>
      </c>
      <c r="Z919" s="10">
        <f t="shared" si="259"/>
        <v>1</v>
      </c>
      <c r="AA919" s="10">
        <f t="shared" si="259"/>
        <v>1.2760451561034438</v>
      </c>
      <c r="AB919" s="10">
        <f t="shared" si="259"/>
        <v>0.89124799407480559</v>
      </c>
      <c r="AC919" s="10">
        <f t="shared" si="259"/>
        <v>1.022001103237578</v>
      </c>
      <c r="AD919" s="10">
        <f t="shared" si="259"/>
        <v>1.0842425157612596</v>
      </c>
    </row>
    <row r="920" spans="1:30" s="10" customFormat="1" x14ac:dyDescent="0.2">
      <c r="A920" s="10" t="s">
        <v>283</v>
      </c>
      <c r="B920" s="15" t="s">
        <v>271</v>
      </c>
      <c r="C920" s="10" t="s">
        <v>42</v>
      </c>
      <c r="D920" s="10" t="s">
        <v>38</v>
      </c>
      <c r="E920" s="10" t="s">
        <v>34</v>
      </c>
      <c r="F920" s="10" t="str">
        <f>CONCATENATE(E920," ",B920," ",C920," ", D920)</f>
        <v>BMAC 01-129 2D ctrl</v>
      </c>
      <c r="G920" s="10">
        <f t="shared" ref="G920:AD920" si="260">(G334*0.2)/(AVERAGE(G$332:G$334)*0.2)</f>
        <v>0.91607142857142876</v>
      </c>
      <c r="H920" s="10">
        <f t="shared" si="260"/>
        <v>1.0780346820809246</v>
      </c>
      <c r="I920" s="10">
        <f t="shared" si="260"/>
        <v>1.0558325024925224</v>
      </c>
      <c r="J920" s="10">
        <f t="shared" si="260"/>
        <v>1.009933774834437</v>
      </c>
      <c r="K920" s="10">
        <f t="shared" si="260"/>
        <v>0.50992555831265507</v>
      </c>
      <c r="L920" s="10">
        <f t="shared" si="260"/>
        <v>0.75</v>
      </c>
      <c r="M920" s="10">
        <f t="shared" si="260"/>
        <v>0.97165991902834004</v>
      </c>
      <c r="N920" s="10">
        <f t="shared" si="260"/>
        <v>0.80207253886010355</v>
      </c>
      <c r="O920" s="10">
        <f t="shared" si="260"/>
        <v>0.36944745395449624</v>
      </c>
      <c r="P920" s="10">
        <f t="shared" si="260"/>
        <v>0.83066903493191235</v>
      </c>
      <c r="Q920" s="10">
        <f t="shared" si="260"/>
        <v>0.93020594965675063</v>
      </c>
      <c r="R920" s="10">
        <f t="shared" si="260"/>
        <v>0.9303822546000543</v>
      </c>
      <c r="S920" s="10">
        <f t="shared" si="260"/>
        <v>0.51721839591201957</v>
      </c>
      <c r="T920" s="10">
        <f t="shared" si="260"/>
        <v>0.99108248699529367</v>
      </c>
      <c r="U920" s="10">
        <f t="shared" si="260"/>
        <v>0.92329545454545459</v>
      </c>
      <c r="V920" s="10">
        <f t="shared" si="260"/>
        <v>0.6432255251945318</v>
      </c>
      <c r="W920" s="10">
        <f t="shared" si="260"/>
        <v>0.94218478470747269</v>
      </c>
      <c r="X920" s="10">
        <f t="shared" si="260"/>
        <v>0.87738813787599135</v>
      </c>
      <c r="Y920" s="10">
        <f t="shared" si="260"/>
        <v>0.93658285420063503</v>
      </c>
      <c r="Z920" s="10">
        <f t="shared" si="260"/>
        <v>1</v>
      </c>
      <c r="AA920" s="10">
        <f t="shared" si="260"/>
        <v>1.2622269864665685</v>
      </c>
      <c r="AB920" s="10">
        <f t="shared" si="260"/>
        <v>0.88643377360819653</v>
      </c>
      <c r="AC920" s="10">
        <f t="shared" si="260"/>
        <v>1.0188823354690881</v>
      </c>
      <c r="AD920" s="10">
        <f t="shared" si="260"/>
        <v>1.0324851825285968</v>
      </c>
    </row>
    <row r="921" spans="1:30" s="10" customFormat="1" x14ac:dyDescent="0.2">
      <c r="B921" s="15"/>
      <c r="C921" s="10" t="s">
        <v>42</v>
      </c>
      <c r="D921" s="10" t="s">
        <v>38</v>
      </c>
      <c r="E921" s="10" t="s">
        <v>34</v>
      </c>
    </row>
    <row r="922" spans="1:30" s="13" customFormat="1" x14ac:dyDescent="0.2">
      <c r="A922" s="13" t="s">
        <v>286</v>
      </c>
      <c r="B922" s="14" t="s">
        <v>287</v>
      </c>
      <c r="C922" s="13" t="s">
        <v>32</v>
      </c>
      <c r="D922" s="13" t="s">
        <v>33</v>
      </c>
      <c r="E922" s="13" t="s">
        <v>34</v>
      </c>
      <c r="F922" s="13" t="str">
        <f t="shared" ref="F922:F928" si="261">CONCATENATE(E922," ",B922," ",C922," ", D922)</f>
        <v>BMAC 02-043 on-chip simSF</v>
      </c>
      <c r="G922" s="13">
        <f t="shared" ref="G922:AD922" si="262">(G338*1.44)/(AVERAGE(G$350:G$352)*0.2)</f>
        <v>7.2</v>
      </c>
      <c r="H922" s="13">
        <f t="shared" si="262"/>
        <v>3.018082191780822</v>
      </c>
      <c r="I922" s="13">
        <f t="shared" si="262"/>
        <v>5.5302411873840436</v>
      </c>
      <c r="J922" s="13">
        <f t="shared" si="262"/>
        <v>11.076113951789626</v>
      </c>
      <c r="K922" s="13">
        <f t="shared" si="262"/>
        <v>0.12119332177721008</v>
      </c>
      <c r="L922" s="13">
        <f t="shared" si="262"/>
        <v>3.791020408163265</v>
      </c>
      <c r="M922" s="13">
        <f t="shared" si="262"/>
        <v>6.721919999999999</v>
      </c>
      <c r="N922" s="13">
        <f t="shared" si="262"/>
        <v>1425.1127819548872</v>
      </c>
      <c r="O922" s="13">
        <f t="shared" si="262"/>
        <v>4.8788766059157451</v>
      </c>
      <c r="P922" s="13">
        <f t="shared" si="262"/>
        <v>2.8701514411333662</v>
      </c>
      <c r="Q922" s="13">
        <f t="shared" si="262"/>
        <v>7.7499669618078482</v>
      </c>
      <c r="R922" s="13">
        <f t="shared" si="262"/>
        <v>7.1999999999999993</v>
      </c>
      <c r="S922" s="13">
        <f t="shared" si="262"/>
        <v>226.13847212663453</v>
      </c>
      <c r="T922" s="13">
        <f t="shared" si="262"/>
        <v>6.7745624675099627</v>
      </c>
      <c r="U922" s="13">
        <f t="shared" si="262"/>
        <v>5.3581395348837209</v>
      </c>
      <c r="V922" s="13">
        <f t="shared" si="262"/>
        <v>28.956457805734825</v>
      </c>
      <c r="W922" s="13">
        <f t="shared" si="262"/>
        <v>8.6931855351626375</v>
      </c>
      <c r="X922" s="13">
        <f t="shared" si="262"/>
        <v>37.307313787805434</v>
      </c>
      <c r="Y922" s="13">
        <f t="shared" si="262"/>
        <v>4.9937072503419975</v>
      </c>
      <c r="Z922" s="13">
        <f t="shared" si="262"/>
        <v>5.6651244509516836</v>
      </c>
      <c r="AA922" s="13">
        <f t="shared" si="262"/>
        <v>8.738164553252183</v>
      </c>
      <c r="AB922" s="13">
        <f t="shared" si="262"/>
        <v>13.642949340339252</v>
      </c>
      <c r="AC922" s="13">
        <f t="shared" si="262"/>
        <v>10.440716519761159</v>
      </c>
      <c r="AD922" s="13">
        <f t="shared" si="262"/>
        <v>8.5851955307262546</v>
      </c>
    </row>
    <row r="923" spans="1:30" s="10" customFormat="1" x14ac:dyDescent="0.2">
      <c r="A923" s="10" t="s">
        <v>288</v>
      </c>
      <c r="B923" s="15" t="s">
        <v>287</v>
      </c>
      <c r="C923" s="10" t="s">
        <v>32</v>
      </c>
      <c r="D923" s="10" t="s">
        <v>33</v>
      </c>
      <c r="E923" s="10" t="s">
        <v>34</v>
      </c>
      <c r="F923" s="10" t="str">
        <f t="shared" si="261"/>
        <v>BMAC 02-043 on-chip simSF</v>
      </c>
      <c r="G923" s="10">
        <f t="shared" ref="G923:AD923" si="263">(G339*1.44)/(AVERAGE(G$350:G$352)*0.2)</f>
        <v>7.2</v>
      </c>
      <c r="H923" s="10">
        <f t="shared" si="263"/>
        <v>2.6630136986301371</v>
      </c>
      <c r="I923" s="10">
        <f t="shared" si="263"/>
        <v>6.0512059369202209</v>
      </c>
      <c r="J923" s="10">
        <f t="shared" si="263"/>
        <v>11.318042366691014</v>
      </c>
      <c r="K923" s="10">
        <f t="shared" si="263"/>
        <v>6.601587446400875E-2</v>
      </c>
      <c r="L923" s="10">
        <f t="shared" si="263"/>
        <v>3.5517201166180756</v>
      </c>
      <c r="M923" s="10">
        <f t="shared" si="263"/>
        <v>7.0847999999999978</v>
      </c>
      <c r="N923" s="10">
        <f t="shared" si="263"/>
        <v>1539.4736842105262</v>
      </c>
      <c r="O923" s="10">
        <f t="shared" si="263"/>
        <v>5.0273080370481029</v>
      </c>
      <c r="P923" s="10">
        <f t="shared" si="263"/>
        <v>2.8701514411333662</v>
      </c>
      <c r="Q923" s="10">
        <f t="shared" si="263"/>
        <v>7.7499669618078482</v>
      </c>
      <c r="R923" s="10">
        <f t="shared" si="263"/>
        <v>7.1999999999999993</v>
      </c>
      <c r="S923" s="10">
        <f t="shared" si="263"/>
        <v>184.45478320715756</v>
      </c>
      <c r="T923" s="10">
        <f t="shared" si="263"/>
        <v>6.6435626407901571</v>
      </c>
      <c r="U923" s="10">
        <f t="shared" si="263"/>
        <v>4.0930232558139537</v>
      </c>
      <c r="V923" s="10">
        <f t="shared" si="263"/>
        <v>27.703618985377009</v>
      </c>
      <c r="W923" s="10">
        <f t="shared" si="263"/>
        <v>6.7271851717245141</v>
      </c>
      <c r="X923" s="10">
        <f t="shared" si="263"/>
        <v>26.310693915349482</v>
      </c>
      <c r="Y923" s="10">
        <f t="shared" si="263"/>
        <v>4.6258276333789325</v>
      </c>
      <c r="Z923" s="10">
        <f t="shared" si="263"/>
        <v>5.6651244509516836</v>
      </c>
      <c r="AA923" s="10">
        <f t="shared" si="263"/>
        <v>6.7748734882085149</v>
      </c>
      <c r="AB923" s="10">
        <f t="shared" si="263"/>
        <v>13.105077388771488</v>
      </c>
      <c r="AC923" s="10">
        <f t="shared" si="263"/>
        <v>9.3569387228808907</v>
      </c>
      <c r="AD923" s="10">
        <f t="shared" si="263"/>
        <v>8.2332402234636852</v>
      </c>
    </row>
    <row r="924" spans="1:30" s="10" customFormat="1" x14ac:dyDescent="0.2">
      <c r="A924" s="10" t="s">
        <v>289</v>
      </c>
      <c r="B924" s="15" t="s">
        <v>287</v>
      </c>
      <c r="C924" s="10" t="s">
        <v>32</v>
      </c>
      <c r="D924" s="10" t="s">
        <v>33</v>
      </c>
      <c r="E924" s="10" t="s">
        <v>34</v>
      </c>
      <c r="F924" s="10" t="str">
        <f t="shared" si="261"/>
        <v>BMAC 02-043 on-chip simSF</v>
      </c>
      <c r="G924" s="10">
        <f t="shared" ref="G924:AD924" si="264">(G340*1.44)/(AVERAGE(G$350:G$352)*0.2)</f>
        <v>7.7781021897810207</v>
      </c>
      <c r="H924" s="10">
        <f t="shared" si="264"/>
        <v>3.018082191780822</v>
      </c>
      <c r="I924" s="10">
        <f t="shared" si="264"/>
        <v>6.6122448979591821</v>
      </c>
      <c r="J924" s="10">
        <f t="shared" si="264"/>
        <v>11.076113951789626</v>
      </c>
      <c r="K924" s="10">
        <f t="shared" si="264"/>
        <v>6.601587446400875E-2</v>
      </c>
      <c r="L924" s="10">
        <f t="shared" si="264"/>
        <v>3.5517201166180756</v>
      </c>
      <c r="M924" s="10">
        <f t="shared" si="264"/>
        <v>7.0847999999999978</v>
      </c>
      <c r="N924" s="10">
        <f t="shared" si="264"/>
        <v>1393.3082706766916</v>
      </c>
      <c r="O924" s="10">
        <f t="shared" si="264"/>
        <v>4.5884672841350467</v>
      </c>
      <c r="P924" s="10">
        <f t="shared" si="264"/>
        <v>3.8936980947728381</v>
      </c>
      <c r="Q924" s="10">
        <f t="shared" si="264"/>
        <v>6.9250165190960749</v>
      </c>
      <c r="R924" s="10">
        <f t="shared" si="264"/>
        <v>17.102374670184695</v>
      </c>
      <c r="S924" s="10">
        <f t="shared" si="264"/>
        <v>224.19105299380587</v>
      </c>
      <c r="T924" s="10">
        <f t="shared" si="264"/>
        <v>7.0328192687575797</v>
      </c>
      <c r="U924" s="10">
        <f t="shared" si="264"/>
        <v>4.7255813953488373</v>
      </c>
      <c r="V924" s="10">
        <f t="shared" si="264"/>
        <v>29.397598235438281</v>
      </c>
      <c r="W924" s="10">
        <f t="shared" si="264"/>
        <v>9.2152280574232233</v>
      </c>
      <c r="X924" s="10">
        <f t="shared" si="264"/>
        <v>41.220617515206364</v>
      </c>
      <c r="Y924" s="10">
        <f t="shared" si="264"/>
        <v>5.558084815321477</v>
      </c>
      <c r="Z924" s="10">
        <f t="shared" si="264"/>
        <v>5.6651244509516836</v>
      </c>
      <c r="AA924" s="10">
        <f t="shared" si="264"/>
        <v>8.5853891092397561</v>
      </c>
      <c r="AB924" s="10">
        <f t="shared" si="264"/>
        <v>13.450499742989317</v>
      </c>
      <c r="AC924" s="10">
        <f t="shared" si="264"/>
        <v>10.50184684357043</v>
      </c>
      <c r="AD924" s="10">
        <f t="shared" si="264"/>
        <v>8.9421787709497185</v>
      </c>
    </row>
    <row r="925" spans="1:30" s="10" customFormat="1" x14ac:dyDescent="0.2">
      <c r="A925" s="10" t="s">
        <v>290</v>
      </c>
      <c r="B925" s="15" t="s">
        <v>287</v>
      </c>
      <c r="C925" s="10" t="s">
        <v>32</v>
      </c>
      <c r="D925" s="10" t="s">
        <v>33</v>
      </c>
      <c r="E925" s="10" t="s">
        <v>34</v>
      </c>
      <c r="F925" s="10" t="str">
        <f t="shared" si="261"/>
        <v>BMAC 02-043 on-chip simSF</v>
      </c>
      <c r="G925" s="10">
        <f t="shared" ref="G925:AD925" si="265">(G341*1.44)/(AVERAGE(G$350:G$352)*0.2)</f>
        <v>7.2</v>
      </c>
      <c r="H925" s="10">
        <f t="shared" si="265"/>
        <v>3.7578082191780826</v>
      </c>
      <c r="I925" s="10">
        <f t="shared" si="265"/>
        <v>7.7743970315398867</v>
      </c>
      <c r="J925" s="10">
        <f t="shared" si="265"/>
        <v>11.686194302410518</v>
      </c>
      <c r="K925" s="10">
        <f t="shared" si="265"/>
        <v>7.2913055378158911E-2</v>
      </c>
      <c r="L925" s="10">
        <f t="shared" si="265"/>
        <v>3.791020408163265</v>
      </c>
      <c r="M925" s="10">
        <f t="shared" si="265"/>
        <v>7.0847999999999978</v>
      </c>
      <c r="N925" s="10">
        <f t="shared" si="265"/>
        <v>1554.3609022556388</v>
      </c>
      <c r="O925" s="10">
        <f t="shared" si="265"/>
        <v>5.4661487899611592</v>
      </c>
      <c r="P925" s="10">
        <f t="shared" si="265"/>
        <v>4.9911089399120669</v>
      </c>
      <c r="Q925" s="10">
        <f t="shared" si="265"/>
        <v>6.9250165190960749</v>
      </c>
      <c r="R925" s="10">
        <f t="shared" si="265"/>
        <v>7.1999999999999993</v>
      </c>
      <c r="S925" s="10">
        <f t="shared" si="265"/>
        <v>223.86400550584995</v>
      </c>
      <c r="T925" s="10">
        <f t="shared" si="265"/>
        <v>7.2873332178132024</v>
      </c>
      <c r="U925" s="10">
        <f t="shared" si="265"/>
        <v>6.7162790697674408</v>
      </c>
      <c r="V925" s="10">
        <f t="shared" si="265"/>
        <v>29.67992811044849</v>
      </c>
      <c r="W925" s="10">
        <f t="shared" si="265"/>
        <v>7.7477194257677633</v>
      </c>
      <c r="X925" s="10">
        <f t="shared" si="265"/>
        <v>31.232782606865484</v>
      </c>
      <c r="Y925" s="10">
        <f t="shared" si="265"/>
        <v>5.7501504787961704</v>
      </c>
      <c r="Z925" s="10">
        <f t="shared" si="265"/>
        <v>6.9807320644216695</v>
      </c>
      <c r="AA925" s="10">
        <f t="shared" si="265"/>
        <v>8.0249311267853294</v>
      </c>
      <c r="AB925" s="10">
        <f t="shared" si="265"/>
        <v>12.990347821120563</v>
      </c>
      <c r="AC925" s="10">
        <f t="shared" si="265"/>
        <v>10.210192354742084</v>
      </c>
      <c r="AD925" s="10">
        <f t="shared" si="265"/>
        <v>8.5851955307262546</v>
      </c>
    </row>
    <row r="926" spans="1:30" s="10" customFormat="1" x14ac:dyDescent="0.2">
      <c r="A926" s="10" t="s">
        <v>291</v>
      </c>
      <c r="B926" s="15" t="s">
        <v>287</v>
      </c>
      <c r="C926" s="10" t="s">
        <v>32</v>
      </c>
      <c r="D926" s="10" t="s">
        <v>38</v>
      </c>
      <c r="E926" s="10" t="s">
        <v>34</v>
      </c>
      <c r="F926" s="10" t="str">
        <f t="shared" si="261"/>
        <v>BMAC 02-043 on-chip ctrl</v>
      </c>
      <c r="G926" s="10">
        <f t="shared" ref="G926:AD926" si="266">(G342*1.44)/(AVERAGE(G$350:G$352)*0.2)</f>
        <v>5.9912408759124069</v>
      </c>
      <c r="H926" s="10">
        <f t="shared" si="266"/>
        <v>3.018082191780822</v>
      </c>
      <c r="I926" s="10">
        <f t="shared" si="266"/>
        <v>5.5302411873840436</v>
      </c>
      <c r="J926" s="10">
        <f t="shared" si="266"/>
        <v>8.4780131482834182</v>
      </c>
      <c r="K926" s="10">
        <f t="shared" si="266"/>
        <v>5.9118693549858582E-2</v>
      </c>
      <c r="L926" s="10">
        <f t="shared" si="266"/>
        <v>3.3124198250728862</v>
      </c>
      <c r="M926" s="10">
        <f t="shared" si="266"/>
        <v>7.0847999999999978</v>
      </c>
      <c r="N926" s="10">
        <f t="shared" si="266"/>
        <v>4.1684210526315786</v>
      </c>
      <c r="O926" s="10">
        <f t="shared" si="266"/>
        <v>3.7495070212130264</v>
      </c>
      <c r="P926" s="10">
        <f t="shared" si="266"/>
        <v>2.4058622374206151</v>
      </c>
      <c r="Q926" s="10">
        <f t="shared" si="266"/>
        <v>6.1286110744020084</v>
      </c>
      <c r="R926" s="10">
        <f t="shared" si="266"/>
        <v>7.1999999999999993</v>
      </c>
      <c r="S926" s="10">
        <f t="shared" si="266"/>
        <v>6.9571920165175483</v>
      </c>
      <c r="T926" s="10">
        <f t="shared" si="266"/>
        <v>6.5125628140703506</v>
      </c>
      <c r="U926" s="10">
        <f t="shared" si="266"/>
        <v>4.0930232558139537</v>
      </c>
      <c r="V926" s="10">
        <f t="shared" si="266"/>
        <v>27.509517196307492</v>
      </c>
      <c r="W926" s="10">
        <f t="shared" si="266"/>
        <v>5.4093221878975104</v>
      </c>
      <c r="X926" s="10">
        <f t="shared" si="266"/>
        <v>7.0978637425546687</v>
      </c>
      <c r="Y926" s="10">
        <f t="shared" si="266"/>
        <v>4.6258276333789325</v>
      </c>
      <c r="Z926" s="10">
        <f t="shared" si="266"/>
        <v>5.0073206442166907</v>
      </c>
      <c r="AA926" s="10">
        <f t="shared" si="266"/>
        <v>5.8236142318438473</v>
      </c>
      <c r="AB926" s="10">
        <f t="shared" si="266"/>
        <v>7.3019818379119297</v>
      </c>
      <c r="AC926" s="10">
        <f t="shared" si="266"/>
        <v>6.6574921808359395</v>
      </c>
      <c r="AD926" s="10">
        <f t="shared" si="266"/>
        <v>8.2332402234636852</v>
      </c>
    </row>
    <row r="927" spans="1:30" s="10" customFormat="1" x14ac:dyDescent="0.2">
      <c r="A927" s="10" t="s">
        <v>292</v>
      </c>
      <c r="B927" s="15" t="s">
        <v>287</v>
      </c>
      <c r="C927" s="10" t="s">
        <v>32</v>
      </c>
      <c r="D927" s="10" t="s">
        <v>38</v>
      </c>
      <c r="E927" s="10" t="s">
        <v>34</v>
      </c>
      <c r="F927" s="10" t="str">
        <f t="shared" si="261"/>
        <v>BMAC 02-043 on-chip ctrl</v>
      </c>
      <c r="G927" s="10">
        <f t="shared" ref="G927:AD927" si="267">(G343*1.44)/(AVERAGE(G$350:G$352)*0.2)</f>
        <v>6.6218978102189778</v>
      </c>
      <c r="H927" s="10">
        <f t="shared" si="267"/>
        <v>3.018082191780822</v>
      </c>
      <c r="I927" s="10">
        <f t="shared" si="267"/>
        <v>5.5302411873840436</v>
      </c>
      <c r="J927" s="10">
        <f t="shared" si="267"/>
        <v>8.4780131482834182</v>
      </c>
      <c r="K927" s="10">
        <f t="shared" si="267"/>
        <v>6.601587446400875E-2</v>
      </c>
      <c r="L927" s="10">
        <f t="shared" si="267"/>
        <v>3.0857142857142859</v>
      </c>
      <c r="M927" s="10">
        <f t="shared" si="267"/>
        <v>7.0847999999999978</v>
      </c>
      <c r="N927" s="10">
        <f t="shared" si="267"/>
        <v>4.4526315789473676</v>
      </c>
      <c r="O927" s="10">
        <f t="shared" si="267"/>
        <v>3.7495070212130264</v>
      </c>
      <c r="P927" s="10">
        <f t="shared" si="267"/>
        <v>3.3660967269174398</v>
      </c>
      <c r="Q927" s="10">
        <f t="shared" si="267"/>
        <v>6.1286110744020084</v>
      </c>
      <c r="R927" s="10">
        <f t="shared" si="267"/>
        <v>7.1999999999999993</v>
      </c>
      <c r="S927" s="10">
        <f t="shared" si="267"/>
        <v>5.5895388850653811</v>
      </c>
      <c r="T927" s="10">
        <f t="shared" si="267"/>
        <v>6.5125628140703506</v>
      </c>
      <c r="U927" s="10">
        <f t="shared" si="267"/>
        <v>4.7255813953488373</v>
      </c>
      <c r="V927" s="10">
        <f t="shared" si="267"/>
        <v>28.391798055714403</v>
      </c>
      <c r="W927" s="10">
        <f t="shared" si="267"/>
        <v>5.0621933490823183</v>
      </c>
      <c r="X927" s="10">
        <f t="shared" si="267"/>
        <v>7.0978637425546687</v>
      </c>
      <c r="Y927" s="10">
        <f t="shared" si="267"/>
        <v>5.3689740082079354</v>
      </c>
      <c r="Z927" s="10">
        <f t="shared" si="267"/>
        <v>5.6651244509516836</v>
      </c>
      <c r="AA927" s="10">
        <f t="shared" si="267"/>
        <v>6.2177917586604403</v>
      </c>
      <c r="AB927" s="10">
        <f t="shared" si="267"/>
        <v>7.1490090810440341</v>
      </c>
      <c r="AC927" s="10">
        <f t="shared" si="267"/>
        <v>6.5222341980149565</v>
      </c>
      <c r="AD927" s="10">
        <f t="shared" si="267"/>
        <v>7.5393854748603335</v>
      </c>
    </row>
    <row r="928" spans="1:30" s="10" customFormat="1" x14ac:dyDescent="0.2">
      <c r="A928" s="10" t="s">
        <v>293</v>
      </c>
      <c r="B928" s="15" t="s">
        <v>287</v>
      </c>
      <c r="C928" s="10" t="s">
        <v>32</v>
      </c>
      <c r="D928" s="10" t="s">
        <v>38</v>
      </c>
      <c r="E928" s="10" t="s">
        <v>34</v>
      </c>
      <c r="F928" s="10" t="str">
        <f t="shared" si="261"/>
        <v>BMAC 02-043 on-chip ctrl</v>
      </c>
      <c r="G928" s="10">
        <f t="shared" ref="G928:AD928" si="268">(G344*1.44)/(AVERAGE(G$350:G$352)*0.2)</f>
        <v>6.6218978102189778</v>
      </c>
      <c r="H928" s="10">
        <f t="shared" si="268"/>
        <v>3.4027397260273973</v>
      </c>
      <c r="I928" s="10">
        <f t="shared" si="268"/>
        <v>6.6122448979591821</v>
      </c>
      <c r="J928" s="10">
        <f t="shared" si="268"/>
        <v>7.7995617238860486</v>
      </c>
      <c r="K928" s="10">
        <f t="shared" si="268"/>
        <v>0.16356171882127538</v>
      </c>
      <c r="L928" s="10">
        <f t="shared" si="268"/>
        <v>3.5517201166180756</v>
      </c>
      <c r="M928" s="10">
        <f t="shared" si="268"/>
        <v>7.7932799999999984</v>
      </c>
      <c r="N928" s="10">
        <f t="shared" si="268"/>
        <v>4.4526315789473676</v>
      </c>
      <c r="O928" s="10">
        <f t="shared" si="268"/>
        <v>4.8788766059157451</v>
      </c>
      <c r="P928" s="10">
        <f t="shared" si="268"/>
        <v>5.8669272105520269</v>
      </c>
      <c r="Q928" s="10">
        <f t="shared" si="268"/>
        <v>6.9250165190960749</v>
      </c>
      <c r="R928" s="10">
        <f t="shared" si="268"/>
        <v>17.102374670184695</v>
      </c>
      <c r="S928" s="10">
        <f t="shared" si="268"/>
        <v>6.2584996558843757</v>
      </c>
      <c r="T928" s="10">
        <f t="shared" si="268"/>
        <v>7.0328192687575797</v>
      </c>
      <c r="U928" s="10">
        <f t="shared" si="268"/>
        <v>6.0279069767441866</v>
      </c>
      <c r="V928" s="10">
        <f t="shared" si="268"/>
        <v>28.585899844783917</v>
      </c>
      <c r="W928" s="10">
        <f t="shared" si="268"/>
        <v>5.1613029256769032</v>
      </c>
      <c r="X928" s="10">
        <f t="shared" si="268"/>
        <v>7.4042725148906614</v>
      </c>
      <c r="Y928" s="10">
        <f t="shared" si="268"/>
        <v>5.7501504787961704</v>
      </c>
      <c r="Z928" s="10">
        <f t="shared" si="268"/>
        <v>6.3229282576866757</v>
      </c>
      <c r="AA928" s="10">
        <f t="shared" si="268"/>
        <v>6.3237216935972329</v>
      </c>
      <c r="AB928" s="10">
        <f t="shared" si="268"/>
        <v>6.9960363241761376</v>
      </c>
      <c r="AC928" s="10">
        <f t="shared" si="268"/>
        <v>6.5375167789672757</v>
      </c>
      <c r="AD928" s="10">
        <f t="shared" si="268"/>
        <v>7.5393854748603335</v>
      </c>
    </row>
    <row r="929" spans="1:30" s="10" customFormat="1" x14ac:dyDescent="0.2">
      <c r="B929" s="15"/>
      <c r="C929" s="10" t="s">
        <v>32</v>
      </c>
      <c r="D929" s="10" t="s">
        <v>38</v>
      </c>
      <c r="E929" s="10" t="s">
        <v>34</v>
      </c>
    </row>
    <row r="930" spans="1:30" s="10" customFormat="1" x14ac:dyDescent="0.2">
      <c r="A930" s="10" t="s">
        <v>294</v>
      </c>
      <c r="B930" s="15" t="s">
        <v>287</v>
      </c>
      <c r="C930" s="10" t="s">
        <v>42</v>
      </c>
      <c r="D930" s="10" t="s">
        <v>33</v>
      </c>
      <c r="E930" s="10" t="s">
        <v>34</v>
      </c>
      <c r="F930" s="10" t="str">
        <f>CONCATENATE(E930," ",B930," ",C930," ", D930)</f>
        <v>BMAC 02-043 2D simSF</v>
      </c>
      <c r="G930" s="10">
        <f t="shared" ref="G930:AD930" si="269">(G346*0.2)/(AVERAGE(G$350:G$352)*0.2)</f>
        <v>1.2554744525547445</v>
      </c>
      <c r="H930" s="10">
        <f t="shared" si="269"/>
        <v>1.4547945205479456</v>
      </c>
      <c r="I930" s="10">
        <f t="shared" si="269"/>
        <v>0.76808905380333925</v>
      </c>
      <c r="J930" s="10">
        <f t="shared" si="269"/>
        <v>1.3710737764791818</v>
      </c>
      <c r="K930" s="10">
        <f t="shared" si="269"/>
        <v>4.1982483350059292</v>
      </c>
      <c r="L930" s="10">
        <f t="shared" si="269"/>
        <v>1.0548104956268223</v>
      </c>
      <c r="M930" s="10">
        <f t="shared" si="269"/>
        <v>1.0823999999999998</v>
      </c>
      <c r="N930" s="10">
        <f t="shared" si="269"/>
        <v>87.583646616541358</v>
      </c>
      <c r="O930" s="10">
        <f t="shared" si="269"/>
        <v>0.92769644457723333</v>
      </c>
      <c r="P930" s="10">
        <f t="shared" si="269"/>
        <v>0.54079140205178311</v>
      </c>
      <c r="Q930" s="10">
        <f t="shared" si="269"/>
        <v>0.96180784987445489</v>
      </c>
      <c r="R930" s="10">
        <f t="shared" si="269"/>
        <v>0.99999999999999989</v>
      </c>
      <c r="S930" s="10">
        <f t="shared" si="269"/>
        <v>14.549896765313145</v>
      </c>
      <c r="T930" s="10">
        <f t="shared" si="269"/>
        <v>0.9767804539941084</v>
      </c>
      <c r="U930" s="10">
        <f t="shared" si="269"/>
        <v>0.65633074935400515</v>
      </c>
      <c r="V930" s="10">
        <f t="shared" si="269"/>
        <v>0.87632546360591446</v>
      </c>
      <c r="W930" s="10">
        <f t="shared" si="269"/>
        <v>1.6345856805378884</v>
      </c>
      <c r="X930" s="10">
        <f t="shared" si="269"/>
        <v>1.1113379496137898</v>
      </c>
      <c r="Y930" s="10">
        <f t="shared" si="269"/>
        <v>0.79863201094391256</v>
      </c>
      <c r="Z930" s="10">
        <f t="shared" si="269"/>
        <v>0.87818448023426077</v>
      </c>
      <c r="AA930" s="10">
        <f t="shared" si="269"/>
        <v>1.1495086067095213</v>
      </c>
      <c r="AB930" s="10">
        <f t="shared" si="269"/>
        <v>1.6868467645211034</v>
      </c>
      <c r="AC930" s="10">
        <f t="shared" si="269"/>
        <v>1.342284320013754</v>
      </c>
      <c r="AD930" s="10">
        <f t="shared" si="269"/>
        <v>1.0471368715083798</v>
      </c>
    </row>
    <row r="931" spans="1:30" s="10" customFormat="1" x14ac:dyDescent="0.2">
      <c r="A931" s="10" t="s">
        <v>295</v>
      </c>
      <c r="B931" s="15" t="s">
        <v>287</v>
      </c>
      <c r="C931" s="10" t="s">
        <v>42</v>
      </c>
      <c r="D931" s="10" t="s">
        <v>33</v>
      </c>
      <c r="E931" s="10" t="s">
        <v>34</v>
      </c>
      <c r="F931" s="10" t="str">
        <f>CONCATENATE(E931," ",B931," ",C931," ", D931)</f>
        <v>BMAC 02-043 2D simSF</v>
      </c>
      <c r="G931" s="10">
        <f t="shared" ref="G931:AD931" si="270">(G347*0.2)/(AVERAGE(G$350:G$352)*0.2)</f>
        <v>1.0802919708029195</v>
      </c>
      <c r="H931" s="10">
        <f t="shared" si="270"/>
        <v>1.4547945205479456</v>
      </c>
      <c r="I931" s="10">
        <f t="shared" si="270"/>
        <v>0.69016697588126152</v>
      </c>
      <c r="J931" s="10">
        <f t="shared" si="270"/>
        <v>1.2892622352081811</v>
      </c>
      <c r="K931" s="10">
        <f t="shared" si="270"/>
        <v>3.3894717635252256</v>
      </c>
      <c r="L931" s="10">
        <f t="shared" si="270"/>
        <v>0.89037900874635567</v>
      </c>
      <c r="M931" s="10">
        <f t="shared" si="270"/>
        <v>0.88559999999999983</v>
      </c>
      <c r="N931" s="10">
        <f t="shared" si="270"/>
        <v>89.750000000000014</v>
      </c>
      <c r="O931" s="10">
        <f t="shared" si="270"/>
        <v>0.88556916641768768</v>
      </c>
      <c r="P931" s="10">
        <f t="shared" si="270"/>
        <v>0.61553492916463126</v>
      </c>
      <c r="Q931" s="10">
        <f t="shared" si="270"/>
        <v>0.8511959825558344</v>
      </c>
      <c r="R931" s="10">
        <f t="shared" si="270"/>
        <v>0.99999999999999989</v>
      </c>
      <c r="S931" s="10">
        <f t="shared" si="270"/>
        <v>16.125258086717135</v>
      </c>
      <c r="T931" s="10">
        <f t="shared" si="270"/>
        <v>0.9767804539941084</v>
      </c>
      <c r="U931" s="10">
        <f t="shared" si="270"/>
        <v>0.74418604651162779</v>
      </c>
      <c r="V931" s="10">
        <f t="shared" si="270"/>
        <v>0.89914222694224333</v>
      </c>
      <c r="W931" s="10">
        <f t="shared" si="270"/>
        <v>1.4832364165000909</v>
      </c>
      <c r="X931" s="10">
        <f t="shared" si="270"/>
        <v>1.0702334098036326</v>
      </c>
      <c r="Y931" s="10">
        <f t="shared" si="270"/>
        <v>0.87968536251709994</v>
      </c>
      <c r="Z931" s="10">
        <f t="shared" si="270"/>
        <v>0.78682284040995609</v>
      </c>
      <c r="AA931" s="10">
        <f t="shared" si="270"/>
        <v>1.1753580430237784</v>
      </c>
      <c r="AB931" s="10">
        <f t="shared" si="270"/>
        <v>1.6921583185790166</v>
      </c>
      <c r="AC931" s="10">
        <f t="shared" si="270"/>
        <v>1.2040785288730487</v>
      </c>
      <c r="AD931" s="10">
        <f t="shared" si="270"/>
        <v>1.0949720670391061</v>
      </c>
    </row>
    <row r="932" spans="1:30" s="10" customFormat="1" x14ac:dyDescent="0.2">
      <c r="A932" s="10" t="s">
        <v>296</v>
      </c>
      <c r="B932" s="15" t="s">
        <v>287</v>
      </c>
      <c r="C932" s="10" t="s">
        <v>42</v>
      </c>
      <c r="D932" s="10" t="s">
        <v>33</v>
      </c>
      <c r="E932" s="10" t="s">
        <v>34</v>
      </c>
      <c r="F932" s="10" t="str">
        <f>CONCATENATE(E932," ",B932," ",C932," ", D932)</f>
        <v>BMAC 02-043 2D simSF</v>
      </c>
      <c r="G932" s="10">
        <f t="shared" ref="G932:AD932" si="271">(G348*0.2)/(AVERAGE(G$350:G$352)*0.2)</f>
        <v>1.1678832116788322</v>
      </c>
      <c r="H932" s="10">
        <f t="shared" si="271"/>
        <v>1.5493150684931507</v>
      </c>
      <c r="I932" s="10">
        <f t="shared" si="271"/>
        <v>0.76808905380333925</v>
      </c>
      <c r="J932" s="10">
        <f t="shared" si="271"/>
        <v>1.5383491599707815</v>
      </c>
      <c r="K932" s="10">
        <f t="shared" si="271"/>
        <v>4.3173068150716176</v>
      </c>
      <c r="L932" s="10">
        <f t="shared" si="271"/>
        <v>0.92361516034985425</v>
      </c>
      <c r="M932" s="10">
        <f t="shared" si="271"/>
        <v>0.88559999999999983</v>
      </c>
      <c r="N932" s="10">
        <f t="shared" si="271"/>
        <v>89.107142857142861</v>
      </c>
      <c r="O932" s="10">
        <f t="shared" si="271"/>
        <v>1.0146399760979985</v>
      </c>
      <c r="P932" s="10">
        <f t="shared" si="271"/>
        <v>0.61553492916463126</v>
      </c>
      <c r="Q932" s="10">
        <f t="shared" si="271"/>
        <v>1.0763843002510902</v>
      </c>
      <c r="R932" s="10">
        <f t="shared" si="271"/>
        <v>0.99999999999999989</v>
      </c>
      <c r="S932" s="10">
        <f t="shared" si="271"/>
        <v>14.805918788713004</v>
      </c>
      <c r="T932" s="10">
        <f t="shared" si="271"/>
        <v>1.046439092011783</v>
      </c>
      <c r="U932" s="10">
        <f t="shared" si="271"/>
        <v>0.74418604651162779</v>
      </c>
      <c r="V932" s="10">
        <f t="shared" si="271"/>
        <v>0.83395147455273255</v>
      </c>
      <c r="W932" s="10">
        <f t="shared" si="271"/>
        <v>1.703241413774305</v>
      </c>
      <c r="X932" s="10">
        <f t="shared" si="271"/>
        <v>1.1113379496137898</v>
      </c>
      <c r="Y932" s="10">
        <f t="shared" si="271"/>
        <v>0.96238030095759242</v>
      </c>
      <c r="Z932" s="10">
        <f t="shared" si="271"/>
        <v>0.87818448023426077</v>
      </c>
      <c r="AA932" s="10">
        <f t="shared" si="271"/>
        <v>1.2842656454543679</v>
      </c>
      <c r="AB932" s="10">
        <f t="shared" si="271"/>
        <v>1.8256325318407676</v>
      </c>
      <c r="AC932" s="10">
        <f t="shared" si="271"/>
        <v>1.6192315067677925</v>
      </c>
      <c r="AD932" s="10">
        <f t="shared" si="271"/>
        <v>1.0949720670391061</v>
      </c>
    </row>
    <row r="933" spans="1:30" s="10" customFormat="1" x14ac:dyDescent="0.2">
      <c r="B933" s="15"/>
      <c r="C933" s="10" t="s">
        <v>42</v>
      </c>
      <c r="D933" s="10" t="s">
        <v>33</v>
      </c>
      <c r="E933" s="10" t="s">
        <v>34</v>
      </c>
    </row>
    <row r="934" spans="1:30" s="10" customFormat="1" x14ac:dyDescent="0.2">
      <c r="A934" s="10" t="s">
        <v>297</v>
      </c>
      <c r="B934" s="15" t="s">
        <v>287</v>
      </c>
      <c r="C934" s="10" t="s">
        <v>42</v>
      </c>
      <c r="D934" s="10" t="s">
        <v>38</v>
      </c>
      <c r="E934" s="10" t="s">
        <v>34</v>
      </c>
      <c r="F934" s="10" t="str">
        <f>CONCATENATE(E934," ",B934," ",C934," ", D934)</f>
        <v>BMAC 02-043 2D ctrl</v>
      </c>
      <c r="G934" s="10">
        <f t="shared" ref="G934:AD934" si="272">(G350*0.2)/(AVERAGE(G$350:G$352)*0.2)</f>
        <v>1.0802919708029195</v>
      </c>
      <c r="H934" s="10">
        <f t="shared" si="272"/>
        <v>1.5164383561643837</v>
      </c>
      <c r="I934" s="10">
        <f t="shared" si="272"/>
        <v>1.0797773654916512</v>
      </c>
      <c r="J934" s="10">
        <f t="shared" si="272"/>
        <v>0.96201607012417834</v>
      </c>
      <c r="K934" s="10">
        <f t="shared" si="272"/>
        <v>1.0408721831949639</v>
      </c>
      <c r="L934" s="10">
        <f t="shared" si="272"/>
        <v>0.98833819241982523</v>
      </c>
      <c r="M934" s="10">
        <f t="shared" si="272"/>
        <v>1.0823999999999998</v>
      </c>
      <c r="N934" s="10">
        <f t="shared" si="272"/>
        <v>0.87124060150375937</v>
      </c>
      <c r="O934" s="10">
        <f t="shared" si="272"/>
        <v>0.97072004780400367</v>
      </c>
      <c r="P934" s="10">
        <f t="shared" si="272"/>
        <v>1.2032242305813388</v>
      </c>
      <c r="Q934" s="10">
        <f t="shared" si="272"/>
        <v>1.0763843002510902</v>
      </c>
      <c r="R934" s="10">
        <f t="shared" si="272"/>
        <v>0.99999999999999989</v>
      </c>
      <c r="S934" s="10">
        <f t="shared" si="272"/>
        <v>0.86923606331727454</v>
      </c>
      <c r="T934" s="10">
        <f t="shared" si="272"/>
        <v>1.046439092011783</v>
      </c>
      <c r="U934" s="10">
        <f t="shared" si="272"/>
        <v>1.03359173126615</v>
      </c>
      <c r="V934" s="10">
        <f t="shared" si="272"/>
        <v>0.97381749857037836</v>
      </c>
      <c r="W934" s="10">
        <f t="shared" si="272"/>
        <v>0.86867390514264953</v>
      </c>
      <c r="X934" s="10">
        <f t="shared" si="272"/>
        <v>1.0283711826237032</v>
      </c>
      <c r="Y934" s="10">
        <f t="shared" si="272"/>
        <v>1.0752393980848154</v>
      </c>
      <c r="Z934" s="10">
        <f t="shared" si="272"/>
        <v>1.0609077598828698</v>
      </c>
      <c r="AA934" s="10">
        <f t="shared" si="272"/>
        <v>1.0521482581426702</v>
      </c>
      <c r="AB934" s="10">
        <f t="shared" si="272"/>
        <v>1.0035410360386086</v>
      </c>
      <c r="AC934" s="10">
        <f t="shared" si="272"/>
        <v>1.0755136182396465</v>
      </c>
      <c r="AD934" s="10">
        <f t="shared" si="272"/>
        <v>1</v>
      </c>
    </row>
    <row r="935" spans="1:30" s="10" customFormat="1" x14ac:dyDescent="0.2">
      <c r="A935" s="10" t="s">
        <v>298</v>
      </c>
      <c r="B935" s="15" t="s">
        <v>287</v>
      </c>
      <c r="C935" s="10" t="s">
        <v>42</v>
      </c>
      <c r="D935" s="10" t="s">
        <v>38</v>
      </c>
      <c r="E935" s="10" t="s">
        <v>34</v>
      </c>
      <c r="F935" s="10" t="str">
        <f>CONCATENATE(E935," ",B935," ",C935," ", D935)</f>
        <v>BMAC 02-043 2D ctrl</v>
      </c>
      <c r="G935" s="10">
        <f t="shared" ref="G935:AD935" si="273">(G351*0.2)/(AVERAGE(G$350:G$352)*0.2)</f>
        <v>0.91970802919708028</v>
      </c>
      <c r="H935" s="10">
        <f t="shared" si="273"/>
        <v>0.68630136986301382</v>
      </c>
      <c r="I935" s="10">
        <f t="shared" si="273"/>
        <v>1.0018552875695732</v>
      </c>
      <c r="J935" s="10">
        <f t="shared" si="273"/>
        <v>0.84441197954711478</v>
      </c>
      <c r="K935" s="10">
        <f t="shared" si="273"/>
        <v>0.90238116960131365</v>
      </c>
      <c r="L935" s="10">
        <f t="shared" si="273"/>
        <v>0.92361516034985425</v>
      </c>
      <c r="M935" s="10">
        <f t="shared" si="273"/>
        <v>0.88559999999999983</v>
      </c>
      <c r="N935" s="10">
        <f t="shared" si="273"/>
        <v>1.0949248120300752</v>
      </c>
      <c r="O935" s="10">
        <f t="shared" si="273"/>
        <v>0.92769644457723333</v>
      </c>
      <c r="P935" s="10">
        <f t="shared" si="273"/>
        <v>0.85588666340986808</v>
      </c>
      <c r="Q935" s="10">
        <f t="shared" si="273"/>
        <v>0.96180784987445489</v>
      </c>
      <c r="R935" s="10">
        <f t="shared" si="273"/>
        <v>0.99999999999999989</v>
      </c>
      <c r="S935" s="10">
        <f t="shared" si="273"/>
        <v>1.0653819683413626</v>
      </c>
      <c r="T935" s="10">
        <f t="shared" si="273"/>
        <v>0.9767804539941084</v>
      </c>
      <c r="U935" s="10">
        <f t="shared" si="273"/>
        <v>1.03359173126615</v>
      </c>
      <c r="V935" s="10">
        <f t="shared" si="273"/>
        <v>1.0308716608120252</v>
      </c>
      <c r="W935" s="10">
        <f t="shared" si="273"/>
        <v>0.88942395057241508</v>
      </c>
      <c r="X935" s="10">
        <f t="shared" si="273"/>
        <v>0.9858144086881484</v>
      </c>
      <c r="Y935" s="10">
        <f t="shared" si="273"/>
        <v>0.96238030095759242</v>
      </c>
      <c r="Z935" s="10">
        <f t="shared" si="273"/>
        <v>0.96954612005856522</v>
      </c>
      <c r="AA935" s="10">
        <f t="shared" si="273"/>
        <v>0.97858580332545286</v>
      </c>
      <c r="AB935" s="10">
        <f t="shared" si="273"/>
        <v>0.99291792792278255</v>
      </c>
      <c r="AC935" s="10">
        <f t="shared" si="273"/>
        <v>0.98003716169303923</v>
      </c>
      <c r="AD935" s="10">
        <f t="shared" si="273"/>
        <v>1</v>
      </c>
    </row>
    <row r="936" spans="1:30" s="10" customFormat="1" x14ac:dyDescent="0.2">
      <c r="A936" s="10" t="s">
        <v>299</v>
      </c>
      <c r="B936" s="15" t="s">
        <v>287</v>
      </c>
      <c r="C936" s="10" t="s">
        <v>42</v>
      </c>
      <c r="D936" s="10" t="s">
        <v>38</v>
      </c>
      <c r="E936" s="10" t="s">
        <v>34</v>
      </c>
      <c r="F936" s="10" t="str">
        <f>CONCATENATE(E936," ",B936," ",C936," ", D936)</f>
        <v>BMAC 02-043 2D ctrl</v>
      </c>
      <c r="G936" s="10">
        <f t="shared" ref="G936:AD936" si="274">(G352*0.2)/(AVERAGE(G$350:G$352)*0.2)</f>
        <v>1</v>
      </c>
      <c r="H936" s="10">
        <f t="shared" si="274"/>
        <v>0.7972602739726028</v>
      </c>
      <c r="I936" s="10">
        <f t="shared" si="274"/>
        <v>0.91836734693877542</v>
      </c>
      <c r="J936" s="10">
        <f t="shared" si="274"/>
        <v>1.1935719503287072</v>
      </c>
      <c r="K936" s="10">
        <f t="shared" si="274"/>
        <v>1.0567466472037221</v>
      </c>
      <c r="L936" s="10">
        <f t="shared" si="274"/>
        <v>1.0880466472303207</v>
      </c>
      <c r="M936" s="10">
        <f t="shared" si="274"/>
        <v>1.0319999999999998</v>
      </c>
      <c r="N936" s="10">
        <f t="shared" si="274"/>
        <v>1.0338345864661656</v>
      </c>
      <c r="O936" s="10">
        <f t="shared" si="274"/>
        <v>1.1015835076187632</v>
      </c>
      <c r="P936" s="10">
        <f t="shared" si="274"/>
        <v>0.94088910600879339</v>
      </c>
      <c r="Q936" s="10">
        <f t="shared" si="274"/>
        <v>0.96180784987445489</v>
      </c>
      <c r="R936" s="10">
        <f t="shared" si="274"/>
        <v>0.99999999999999989</v>
      </c>
      <c r="S936" s="10">
        <f t="shared" si="274"/>
        <v>1.0653819683413626</v>
      </c>
      <c r="T936" s="10">
        <f t="shared" si="274"/>
        <v>0.9767804539941084</v>
      </c>
      <c r="U936" s="10">
        <f t="shared" si="274"/>
        <v>0.93281653746770021</v>
      </c>
      <c r="V936" s="10">
        <f t="shared" si="274"/>
        <v>0.99531084061759667</v>
      </c>
      <c r="W936" s="10">
        <f t="shared" si="274"/>
        <v>1.2419021442849356</v>
      </c>
      <c r="X936" s="10">
        <f t="shared" si="274"/>
        <v>0.9858144086881484</v>
      </c>
      <c r="Y936" s="10">
        <f t="shared" si="274"/>
        <v>0.96238030095759242</v>
      </c>
      <c r="Z936" s="10">
        <f t="shared" si="274"/>
        <v>0.96954612005856522</v>
      </c>
      <c r="AA936" s="10">
        <f t="shared" si="274"/>
        <v>0.96926593853187715</v>
      </c>
      <c r="AB936" s="10">
        <f t="shared" si="274"/>
        <v>1.0035410360386086</v>
      </c>
      <c r="AC936" s="10">
        <f t="shared" si="274"/>
        <v>0.94444922006731435</v>
      </c>
      <c r="AD936" s="10">
        <f t="shared" si="274"/>
        <v>1</v>
      </c>
    </row>
    <row r="937" spans="1:30" s="16" customFormat="1" x14ac:dyDescent="0.2">
      <c r="B937" s="17"/>
      <c r="C937" s="16" t="s">
        <v>42</v>
      </c>
      <c r="D937" s="16" t="s">
        <v>38</v>
      </c>
      <c r="E937" s="16" t="s">
        <v>34</v>
      </c>
    </row>
    <row r="938" spans="1:30" s="10" customFormat="1" x14ac:dyDescent="0.2">
      <c r="A938" s="10" t="s">
        <v>300</v>
      </c>
      <c r="B938" s="15" t="s">
        <v>301</v>
      </c>
      <c r="C938" s="10" t="s">
        <v>32</v>
      </c>
      <c r="D938" s="10" t="s">
        <v>33</v>
      </c>
      <c r="E938" s="10" t="s">
        <v>34</v>
      </c>
      <c r="F938" s="10" t="str">
        <f>CONCATENATE(E938," ",B938," ",C938," ", D938)</f>
        <v>BMAC 02-156 on-chip simSF</v>
      </c>
      <c r="G938" s="10">
        <f t="shared" ref="G938:AD938" si="275">(G354*1.44)/(AVERAGE(G$366:G$368)*0.2)</f>
        <v>6.2854503464203226</v>
      </c>
      <c r="H938" s="10">
        <f t="shared" si="275"/>
        <v>1.7625599999999995</v>
      </c>
      <c r="I938" s="10">
        <f t="shared" si="275"/>
        <v>5.1936305732484067</v>
      </c>
      <c r="J938" s="10">
        <f t="shared" si="275"/>
        <v>12.030313334952632</v>
      </c>
      <c r="K938" s="10">
        <f t="shared" si="275"/>
        <v>0.11771117166212534</v>
      </c>
      <c r="L938" s="10">
        <f t="shared" si="275"/>
        <v>6.344999999999998</v>
      </c>
      <c r="M938" s="10">
        <f t="shared" si="275"/>
        <v>6.3483870967741929</v>
      </c>
      <c r="N938" s="10">
        <f t="shared" si="275"/>
        <v>1691.7835671342682</v>
      </c>
      <c r="O938" s="10">
        <f t="shared" si="275"/>
        <v>4.2558248631743547</v>
      </c>
      <c r="P938" s="10">
        <f t="shared" si="275"/>
        <v>2.8686094920899241</v>
      </c>
      <c r="Q938" s="10">
        <f t="shared" si="275"/>
        <v>7.7499669618078482</v>
      </c>
      <c r="R938" s="10">
        <f t="shared" si="275"/>
        <v>11.726458616010856</v>
      </c>
      <c r="S938" s="10">
        <f t="shared" si="275"/>
        <v>204.54146341463414</v>
      </c>
      <c r="T938" s="10">
        <f t="shared" si="275"/>
        <v>6.4408566721581542</v>
      </c>
      <c r="U938" s="10">
        <f t="shared" si="275"/>
        <v>4.8599999999999994</v>
      </c>
      <c r="V938" s="10">
        <f t="shared" si="275"/>
        <v>28.177838771502252</v>
      </c>
      <c r="W938" s="10">
        <f t="shared" si="275"/>
        <v>6.5577091805408489</v>
      </c>
      <c r="X938" s="10">
        <f t="shared" si="275"/>
        <v>27.510492151540184</v>
      </c>
      <c r="Y938" s="10">
        <f t="shared" si="275"/>
        <v>5.3443865225683398</v>
      </c>
      <c r="Z938" s="10">
        <f t="shared" si="275"/>
        <v>5.1918060649431963</v>
      </c>
      <c r="AA938" s="10">
        <f t="shared" si="275"/>
        <v>10.407862549561454</v>
      </c>
      <c r="AB938" s="10">
        <f t="shared" si="275"/>
        <v>13.852879944482995</v>
      </c>
      <c r="AC938" s="10">
        <f t="shared" si="275"/>
        <v>10.484634271234061</v>
      </c>
      <c r="AD938" s="10">
        <f t="shared" si="275"/>
        <v>9.5504252733900366</v>
      </c>
    </row>
    <row r="939" spans="1:30" s="10" customFormat="1" x14ac:dyDescent="0.2">
      <c r="A939" s="10" t="s">
        <v>302</v>
      </c>
      <c r="B939" s="15" t="s">
        <v>301</v>
      </c>
      <c r="C939" s="10" t="s">
        <v>32</v>
      </c>
      <c r="D939" s="10" t="s">
        <v>33</v>
      </c>
      <c r="E939" s="10" t="s">
        <v>34</v>
      </c>
      <c r="F939" s="10" t="str">
        <f>CONCATENATE(E939," ",B939," ",C939," ", D939)</f>
        <v>BMAC 02-156 on-chip simSF</v>
      </c>
      <c r="G939" s="10">
        <f t="shared" ref="G939:AD939" si="276">(G355*1.44)/(AVERAGE(G$366:G$368)*0.2)</f>
        <v>6.8341801385681293</v>
      </c>
      <c r="H939" s="10">
        <f t="shared" si="276"/>
        <v>1.7625599999999995</v>
      </c>
      <c r="I939" s="10">
        <f t="shared" si="276"/>
        <v>4.9528662420382163</v>
      </c>
      <c r="J939" s="10">
        <f t="shared" si="276"/>
        <v>9.8477532183628824</v>
      </c>
      <c r="K939" s="10">
        <f t="shared" si="276"/>
        <v>0.14517711171662123</v>
      </c>
      <c r="L939" s="10">
        <f t="shared" si="276"/>
        <v>6.344999999999998</v>
      </c>
      <c r="M939" s="10">
        <f t="shared" si="276"/>
        <v>5.7135483870967745</v>
      </c>
      <c r="N939" s="10">
        <f t="shared" si="276"/>
        <v>1601.6032064128253</v>
      </c>
      <c r="O939" s="10">
        <f t="shared" si="276"/>
        <v>4.5091477716966386</v>
      </c>
      <c r="P939" s="10">
        <f t="shared" si="276"/>
        <v>2.8686094920899241</v>
      </c>
      <c r="Q939" s="10">
        <f t="shared" si="276"/>
        <v>6.9250165190960749</v>
      </c>
      <c r="R939" s="10">
        <f t="shared" si="276"/>
        <v>4.9367706919945729</v>
      </c>
      <c r="S939" s="10">
        <f t="shared" si="276"/>
        <v>207.79024390243902</v>
      </c>
      <c r="T939" s="10">
        <f t="shared" si="276"/>
        <v>6.6863920922570008</v>
      </c>
      <c r="U939" s="10">
        <f t="shared" si="276"/>
        <v>4.2862499999999999</v>
      </c>
      <c r="V939" s="10">
        <f t="shared" si="276"/>
        <v>27.240848969547827</v>
      </c>
      <c r="W939" s="10">
        <f t="shared" si="276"/>
        <v>8.5614643305243856</v>
      </c>
      <c r="X939" s="10">
        <f t="shared" si="276"/>
        <v>32.416995161099962</v>
      </c>
      <c r="Y939" s="10">
        <f t="shared" si="276"/>
        <v>4.9901080737444374</v>
      </c>
      <c r="Z939" s="10">
        <f t="shared" si="276"/>
        <v>5.1918060649431963</v>
      </c>
      <c r="AA939" s="10">
        <f t="shared" si="276"/>
        <v>10.483642917217349</v>
      </c>
      <c r="AB939" s="10">
        <f t="shared" si="276"/>
        <v>13.697987508674528</v>
      </c>
      <c r="AC939" s="10">
        <f t="shared" si="276"/>
        <v>10.520226356629857</v>
      </c>
      <c r="AD939" s="10">
        <f t="shared" si="276"/>
        <v>10.372782503037667</v>
      </c>
    </row>
    <row r="940" spans="1:30" s="10" customFormat="1" x14ac:dyDescent="0.2">
      <c r="A940" s="10" t="s">
        <v>303</v>
      </c>
      <c r="B940" s="15" t="s">
        <v>301</v>
      </c>
      <c r="C940" s="10" t="s">
        <v>32</v>
      </c>
      <c r="D940" s="10" t="s">
        <v>33</v>
      </c>
      <c r="E940" s="10" t="s">
        <v>34</v>
      </c>
      <c r="F940" s="10" t="str">
        <f>CONCATENATE(E940," ",B940," ",C940," ", D940)</f>
        <v>BMAC 02-156 on-chip simSF</v>
      </c>
      <c r="G940" s="10">
        <f t="shared" ref="G940:AD940" si="277">(G356*1.44)/(AVERAGE(G$366:G$368)*0.2)</f>
        <v>6.8341801385681293</v>
      </c>
      <c r="H940" s="10">
        <f t="shared" si="277"/>
        <v>1.7625599999999995</v>
      </c>
      <c r="I940" s="10">
        <f t="shared" si="277"/>
        <v>5.1936305732484067</v>
      </c>
      <c r="J940" s="10">
        <f t="shared" si="277"/>
        <v>11.290551372358511</v>
      </c>
      <c r="K940" s="10">
        <f t="shared" si="277"/>
        <v>0.1314441416893733</v>
      </c>
      <c r="L940" s="10">
        <f t="shared" si="277"/>
        <v>6.344999999999998</v>
      </c>
      <c r="M940" s="10">
        <f t="shared" si="277"/>
        <v>5.7135483870967745</v>
      </c>
      <c r="N940" s="10">
        <f t="shared" si="277"/>
        <v>1755.9919839679358</v>
      </c>
      <c r="O940" s="10">
        <f t="shared" si="277"/>
        <v>4.7681000781860829</v>
      </c>
      <c r="P940" s="10">
        <f t="shared" si="277"/>
        <v>2.8686094920899241</v>
      </c>
      <c r="Q940" s="10">
        <f t="shared" si="277"/>
        <v>7.7499669618078482</v>
      </c>
      <c r="R940" s="10">
        <f t="shared" si="277"/>
        <v>11.726458616010856</v>
      </c>
      <c r="S940" s="10">
        <f t="shared" si="277"/>
        <v>237.92195121951221</v>
      </c>
      <c r="T940" s="10">
        <f t="shared" si="277"/>
        <v>6.6863920922570008</v>
      </c>
      <c r="U940" s="10">
        <f t="shared" si="277"/>
        <v>4.2862499999999999</v>
      </c>
      <c r="V940" s="10">
        <f t="shared" si="277"/>
        <v>28.007476989328726</v>
      </c>
      <c r="W940" s="10">
        <f t="shared" si="277"/>
        <v>8.3867484138495616</v>
      </c>
      <c r="X940" s="10">
        <f t="shared" si="277"/>
        <v>36.498807978283956</v>
      </c>
      <c r="Y940" s="10">
        <f t="shared" si="277"/>
        <v>5.3443865225683398</v>
      </c>
      <c r="Z940" s="10">
        <f t="shared" si="277"/>
        <v>5.1918060649431963</v>
      </c>
      <c r="AA940" s="10">
        <f t="shared" si="277"/>
        <v>10.858392406584164</v>
      </c>
      <c r="AB940" s="10">
        <f t="shared" si="277"/>
        <v>14.163913948646771</v>
      </c>
      <c r="AC940" s="10">
        <f t="shared" si="277"/>
        <v>10.997670785026848</v>
      </c>
      <c r="AD940" s="10">
        <f t="shared" si="277"/>
        <v>10.789793438639126</v>
      </c>
    </row>
    <row r="941" spans="1:30" s="10" customFormat="1" x14ac:dyDescent="0.2">
      <c r="B941" s="15"/>
      <c r="C941" s="10" t="s">
        <v>32</v>
      </c>
      <c r="D941" s="10" t="s">
        <v>33</v>
      </c>
      <c r="E941" s="10" t="s">
        <v>34</v>
      </c>
    </row>
    <row r="942" spans="1:30" s="10" customFormat="1" x14ac:dyDescent="0.2">
      <c r="A942" s="10" t="s">
        <v>304</v>
      </c>
      <c r="B942" s="15" t="s">
        <v>301</v>
      </c>
      <c r="C942" s="10" t="s">
        <v>32</v>
      </c>
      <c r="D942" s="10" t="s">
        <v>38</v>
      </c>
      <c r="E942" s="10" t="s">
        <v>34</v>
      </c>
      <c r="F942" s="10" t="str">
        <f>CONCATENATE(E942," ",B942," ",C942," ", D942)</f>
        <v>BMAC 02-156 on-chip ctrl</v>
      </c>
      <c r="G942" s="10">
        <f t="shared" ref="G942:AD942" si="278">(G358*1.44)/(AVERAGE(G$366:G$368)*0.2)</f>
        <v>6.2854503464203226</v>
      </c>
      <c r="H942" s="10">
        <f t="shared" si="278"/>
        <v>2.1945599999999996</v>
      </c>
      <c r="I942" s="10">
        <f t="shared" si="278"/>
        <v>5.1936305732484067</v>
      </c>
      <c r="J942" s="10">
        <f t="shared" si="278"/>
        <v>7.5602623269370879</v>
      </c>
      <c r="K942" s="10">
        <f t="shared" si="278"/>
        <v>0.1314441416893733</v>
      </c>
      <c r="L942" s="10">
        <f t="shared" si="278"/>
        <v>5.5124999999999993</v>
      </c>
      <c r="M942" s="10">
        <f t="shared" si="278"/>
        <v>6.3483870967741929</v>
      </c>
      <c r="N942" s="10">
        <f t="shared" si="278"/>
        <v>4.747094188376753</v>
      </c>
      <c r="O942" s="10">
        <f t="shared" si="278"/>
        <v>3.7548084440969505</v>
      </c>
      <c r="P942" s="10">
        <f t="shared" si="278"/>
        <v>3.3182348043297245</v>
      </c>
      <c r="Q942" s="10">
        <f t="shared" si="278"/>
        <v>6.9250165190960749</v>
      </c>
      <c r="R942" s="10">
        <f t="shared" si="278"/>
        <v>4.9367706919945729</v>
      </c>
      <c r="S942" s="10">
        <f t="shared" si="278"/>
        <v>7.5512195121951216</v>
      </c>
      <c r="T942" s="10">
        <f t="shared" si="278"/>
        <v>6.1917627677100482</v>
      </c>
      <c r="U942" s="10">
        <f t="shared" si="278"/>
        <v>4.8599999999999994</v>
      </c>
      <c r="V942" s="10">
        <f t="shared" si="278"/>
        <v>26.303859167593401</v>
      </c>
      <c r="W942" s="10">
        <f t="shared" si="278"/>
        <v>4.8612925902526269</v>
      </c>
      <c r="X942" s="10">
        <f t="shared" si="278"/>
        <v>6.6336362563436788</v>
      </c>
      <c r="Y942" s="10">
        <f t="shared" si="278"/>
        <v>5.7041576605212958</v>
      </c>
      <c r="Z942" s="10">
        <f t="shared" si="278"/>
        <v>5.1918060649431963</v>
      </c>
      <c r="AA942" s="10">
        <f t="shared" si="278"/>
        <v>7.6470695662621644</v>
      </c>
      <c r="AB942" s="10">
        <f t="shared" si="278"/>
        <v>7.1225537820957658</v>
      </c>
      <c r="AC942" s="10">
        <f t="shared" si="278"/>
        <v>6.3643186324068104</v>
      </c>
      <c r="AD942" s="10">
        <f t="shared" si="278"/>
        <v>8.7455650060753332</v>
      </c>
    </row>
    <row r="943" spans="1:30" s="10" customFormat="1" x14ac:dyDescent="0.2">
      <c r="A943" s="10" t="s">
        <v>305</v>
      </c>
      <c r="B943" s="15" t="s">
        <v>301</v>
      </c>
      <c r="C943" s="10" t="s">
        <v>32</v>
      </c>
      <c r="D943" s="10" t="s">
        <v>38</v>
      </c>
      <c r="E943" s="10" t="s">
        <v>34</v>
      </c>
      <c r="F943" s="10" t="str">
        <f>CONCATENATE(E943," ",B943," ",C943," ", D943)</f>
        <v>BMAC 02-156 on-chip ctrl</v>
      </c>
      <c r="G943" s="10">
        <f t="shared" ref="G943:AD943" si="279">(G359*1.44)/(AVERAGE(G$366:G$368)*0.2)</f>
        <v>6.2854503464203226</v>
      </c>
      <c r="H943" s="10">
        <f t="shared" si="279"/>
        <v>1.9871999999999996</v>
      </c>
      <c r="I943" s="10">
        <f t="shared" si="279"/>
        <v>5.1936305732484067</v>
      </c>
      <c r="J943" s="10">
        <f t="shared" si="279"/>
        <v>7.3399076997813921</v>
      </c>
      <c r="K943" s="10">
        <f t="shared" si="279"/>
        <v>0.1314441416893733</v>
      </c>
      <c r="L943" s="10">
        <f t="shared" si="279"/>
        <v>5.5124999999999993</v>
      </c>
      <c r="M943" s="10">
        <f t="shared" si="279"/>
        <v>5.7135483870967745</v>
      </c>
      <c r="N943" s="10">
        <f t="shared" si="279"/>
        <v>5.0428857715430855</v>
      </c>
      <c r="O943" s="10">
        <f t="shared" si="279"/>
        <v>4.1319781078967948</v>
      </c>
      <c r="P943" s="10">
        <f t="shared" si="279"/>
        <v>4.2534554537885088</v>
      </c>
      <c r="Q943" s="10">
        <f t="shared" si="279"/>
        <v>6.1286110744020084</v>
      </c>
      <c r="R943" s="10">
        <f t="shared" si="279"/>
        <v>4.9367706919945729</v>
      </c>
      <c r="S943" s="10">
        <f t="shared" si="279"/>
        <v>6.8487804878048779</v>
      </c>
      <c r="T943" s="10">
        <f t="shared" si="279"/>
        <v>6.1917627677100482</v>
      </c>
      <c r="U943" s="10">
        <f t="shared" si="279"/>
        <v>5.4675000000000002</v>
      </c>
      <c r="V943" s="10">
        <f t="shared" si="279"/>
        <v>26.286822989376049</v>
      </c>
      <c r="W943" s="10">
        <f t="shared" si="279"/>
        <v>4.3550200660265705</v>
      </c>
      <c r="X943" s="10">
        <f t="shared" si="279"/>
        <v>7.061489437035287</v>
      </c>
      <c r="Y943" s="10">
        <f t="shared" si="279"/>
        <v>4.9901080737444374</v>
      </c>
      <c r="Z943" s="10">
        <f t="shared" si="279"/>
        <v>6.3974953036944262</v>
      </c>
      <c r="AA943" s="10">
        <f t="shared" si="279"/>
        <v>8.5829052024510393</v>
      </c>
      <c r="AB943" s="10">
        <f t="shared" si="279"/>
        <v>6.8514920194309488</v>
      </c>
      <c r="AC943" s="10">
        <f t="shared" si="279"/>
        <v>6.3481533027848149</v>
      </c>
      <c r="AD943" s="10">
        <f t="shared" si="279"/>
        <v>8.7455650060753332</v>
      </c>
    </row>
    <row r="944" spans="1:30" s="10" customFormat="1" x14ac:dyDescent="0.2">
      <c r="A944" s="10" t="s">
        <v>306</v>
      </c>
      <c r="B944" s="15" t="s">
        <v>301</v>
      </c>
      <c r="C944" s="10" t="s">
        <v>32</v>
      </c>
      <c r="D944" s="10" t="s">
        <v>38</v>
      </c>
      <c r="E944" s="10" t="s">
        <v>34</v>
      </c>
      <c r="F944" s="10" t="str">
        <f>CONCATENATE(E944," ",B944," ",C944," ", D944)</f>
        <v>BMAC 02-156 on-chip ctrl</v>
      </c>
      <c r="G944" s="10">
        <f t="shared" ref="G944:AD944" si="280">(G360*1.44)/(AVERAGE(G$366:G$368)*0.2)</f>
        <v>5.6868360277136247</v>
      </c>
      <c r="H944" s="10">
        <f t="shared" si="280"/>
        <v>1.7625599999999995</v>
      </c>
      <c r="I944" s="10">
        <f t="shared" si="280"/>
        <v>4.2649681528662411</v>
      </c>
      <c r="J944" s="10">
        <f t="shared" si="280"/>
        <v>7.7806169540927845</v>
      </c>
      <c r="K944" s="10">
        <f t="shared" si="280"/>
        <v>0.1314441416893733</v>
      </c>
      <c r="L944" s="10">
        <f t="shared" si="280"/>
        <v>5.0849999999999982</v>
      </c>
      <c r="M944" s="10">
        <f t="shared" si="280"/>
        <v>5.7135483870967745</v>
      </c>
      <c r="N944" s="10">
        <f t="shared" si="280"/>
        <v>4.747094188376753</v>
      </c>
      <c r="O944" s="10">
        <f t="shared" si="280"/>
        <v>3.0342455043002348</v>
      </c>
      <c r="P944" s="10">
        <f t="shared" si="280"/>
        <v>2.0502914238134879</v>
      </c>
      <c r="Q944" s="10">
        <f t="shared" si="280"/>
        <v>6.1286110744020084</v>
      </c>
      <c r="R944" s="10">
        <f t="shared" si="280"/>
        <v>4.9367706919945729</v>
      </c>
      <c r="S944" s="10">
        <f t="shared" si="280"/>
        <v>7.9024390243902438</v>
      </c>
      <c r="T944" s="10">
        <f t="shared" si="280"/>
        <v>6.1917627677100482</v>
      </c>
      <c r="U944" s="10">
        <f t="shared" si="280"/>
        <v>3.9993749999999997</v>
      </c>
      <c r="V944" s="10">
        <f t="shared" si="280"/>
        <v>27.104559543809003</v>
      </c>
      <c r="W944" s="10">
        <f t="shared" si="280"/>
        <v>3.5396791215440611</v>
      </c>
      <c r="X944" s="10">
        <f t="shared" si="280"/>
        <v>6.6336362563436788</v>
      </c>
      <c r="Y944" s="10">
        <f t="shared" si="280"/>
        <v>4.6413223140495861</v>
      </c>
      <c r="Z944" s="10">
        <f t="shared" si="280"/>
        <v>5.1918060649431963</v>
      </c>
      <c r="AA944" s="10">
        <f t="shared" si="280"/>
        <v>8.2476030277544137</v>
      </c>
      <c r="AB944" s="10">
        <f t="shared" si="280"/>
        <v>8.015683553088131</v>
      </c>
      <c r="AC944" s="10">
        <f t="shared" si="280"/>
        <v>7.6823602011475369</v>
      </c>
      <c r="AD944" s="10">
        <f t="shared" si="280"/>
        <v>9.1450789793438645</v>
      </c>
    </row>
    <row r="945" spans="1:30" s="10" customFormat="1" x14ac:dyDescent="0.2">
      <c r="B945" s="15"/>
      <c r="C945" s="10" t="s">
        <v>32</v>
      </c>
      <c r="D945" s="10" t="s">
        <v>38</v>
      </c>
      <c r="E945" s="10" t="s">
        <v>34</v>
      </c>
    </row>
    <row r="946" spans="1:30" s="10" customFormat="1" x14ac:dyDescent="0.2">
      <c r="A946" s="10" t="s">
        <v>307</v>
      </c>
      <c r="B946" s="15" t="s">
        <v>301</v>
      </c>
      <c r="C946" s="10" t="s">
        <v>42</v>
      </c>
      <c r="D946" s="10" t="s">
        <v>33</v>
      </c>
      <c r="E946" s="10" t="s">
        <v>34</v>
      </c>
      <c r="F946" s="10" t="str">
        <f>CONCATENATE(E946," ",B946," ",C946," ", D946)</f>
        <v>BMAC 02-156 2D simSF</v>
      </c>
      <c r="G946" s="10">
        <f t="shared" ref="G946:AD946" si="281">(G362*0.2)/(AVERAGE(G$366:G$368)*0.2)</f>
        <v>1.3579676674364896</v>
      </c>
      <c r="H946" s="10">
        <f t="shared" si="281"/>
        <v>1.1064000000000001</v>
      </c>
      <c r="I946" s="10">
        <f t="shared" si="281"/>
        <v>0.8933121019108281</v>
      </c>
      <c r="J946" s="10">
        <f t="shared" si="281"/>
        <v>1.1119747388875392</v>
      </c>
      <c r="K946" s="10">
        <f t="shared" si="281"/>
        <v>3.4076294277929158</v>
      </c>
      <c r="L946" s="10">
        <f t="shared" si="281"/>
        <v>1.2937499999999997</v>
      </c>
      <c r="M946" s="10">
        <f t="shared" si="281"/>
        <v>1.1548387096774195</v>
      </c>
      <c r="N946" s="10">
        <f t="shared" si="281"/>
        <v>79.450901803607209</v>
      </c>
      <c r="O946" s="10">
        <f t="shared" si="281"/>
        <v>0.77247849882720887</v>
      </c>
      <c r="P946" s="10">
        <f t="shared" si="281"/>
        <v>0.80183180682764343</v>
      </c>
      <c r="Q946" s="10">
        <f t="shared" si="281"/>
        <v>1.3152504294964977</v>
      </c>
      <c r="R946" s="10">
        <f t="shared" si="281"/>
        <v>4.3586612392582547</v>
      </c>
      <c r="S946" s="10">
        <f t="shared" si="281"/>
        <v>11.668699186991869</v>
      </c>
      <c r="T946" s="10">
        <f t="shared" si="281"/>
        <v>1.0265238879736407</v>
      </c>
      <c r="U946" s="10">
        <f t="shared" si="281"/>
        <v>1.0289062499999999</v>
      </c>
      <c r="V946" s="10">
        <f t="shared" si="281"/>
        <v>0.91458249532688152</v>
      </c>
      <c r="W946" s="10">
        <f t="shared" si="281"/>
        <v>1.4070600379074385</v>
      </c>
      <c r="X946" s="10">
        <f t="shared" si="281"/>
        <v>1.1503599669538533</v>
      </c>
      <c r="Y946" s="10">
        <f t="shared" si="281"/>
        <v>0.94672600127145579</v>
      </c>
      <c r="Z946" s="10">
        <f t="shared" si="281"/>
        <v>0.88854101440200373</v>
      </c>
      <c r="AA946" s="10">
        <f t="shared" si="281"/>
        <v>0.900108134086267</v>
      </c>
      <c r="AB946" s="10">
        <f t="shared" si="281"/>
        <v>1.5674878556557943</v>
      </c>
      <c r="AC946" s="10">
        <f t="shared" si="281"/>
        <v>1.9871853787272031</v>
      </c>
      <c r="AD946" s="10">
        <f t="shared" si="281"/>
        <v>1.6759821790198466</v>
      </c>
    </row>
    <row r="947" spans="1:30" s="10" customFormat="1" x14ac:dyDescent="0.2">
      <c r="A947" s="10" t="s">
        <v>308</v>
      </c>
      <c r="B947" s="15" t="s">
        <v>301</v>
      </c>
      <c r="C947" s="10" t="s">
        <v>42</v>
      </c>
      <c r="D947" s="10" t="s">
        <v>33</v>
      </c>
      <c r="E947" s="10" t="s">
        <v>34</v>
      </c>
      <c r="F947" s="10" t="str">
        <f>CONCATENATE(E947," ",B947," ",C947," ", D947)</f>
        <v>BMAC 02-156 2D simSF</v>
      </c>
      <c r="G947" s="10">
        <f t="shared" ref="G947:AD947" si="282">(G363*0.2)/(AVERAGE(G$366:G$368)*0.2)</f>
        <v>1.1916859122401848</v>
      </c>
      <c r="H947" s="10">
        <f t="shared" si="282"/>
        <v>1.2359999999999998</v>
      </c>
      <c r="I947" s="10">
        <f t="shared" si="282"/>
        <v>0.72133757961783451</v>
      </c>
      <c r="J947" s="10">
        <f t="shared" si="282"/>
        <v>1.2380374058780661</v>
      </c>
      <c r="K947" s="10">
        <f t="shared" si="282"/>
        <v>3.7817438692098091</v>
      </c>
      <c r="L947" s="10">
        <f t="shared" si="282"/>
        <v>1.2343749999999998</v>
      </c>
      <c r="M947" s="10">
        <f t="shared" si="282"/>
        <v>0.96989247311827964</v>
      </c>
      <c r="N947" s="10">
        <f t="shared" si="282"/>
        <v>99.217434869739478</v>
      </c>
      <c r="O947" s="10">
        <f t="shared" si="282"/>
        <v>0.84675527756059421</v>
      </c>
      <c r="P947" s="10">
        <f t="shared" si="282"/>
        <v>0.59075770191507071</v>
      </c>
      <c r="Q947" s="10">
        <f t="shared" si="282"/>
        <v>1.0763843002510902</v>
      </c>
      <c r="R947" s="10">
        <f t="shared" si="282"/>
        <v>1.6286748077792854</v>
      </c>
      <c r="S947" s="10">
        <f t="shared" si="282"/>
        <v>14.47560975609756</v>
      </c>
      <c r="T947" s="10">
        <f t="shared" si="282"/>
        <v>0.96227347611202629</v>
      </c>
      <c r="U947" s="10">
        <f t="shared" si="282"/>
        <v>0.75937500000000013</v>
      </c>
      <c r="V947" s="10">
        <f t="shared" si="282"/>
        <v>0.99105600643588954</v>
      </c>
      <c r="W947" s="10">
        <f t="shared" si="282"/>
        <v>1.0649320602603691</v>
      </c>
      <c r="X947" s="10">
        <f t="shared" si="282"/>
        <v>1.0386521893072109</v>
      </c>
      <c r="Y947" s="10">
        <f t="shared" si="282"/>
        <v>0.89446916719643987</v>
      </c>
      <c r="Z947" s="10">
        <f t="shared" si="282"/>
        <v>0.80481259504427949</v>
      </c>
      <c r="AA947" s="10">
        <f t="shared" si="282"/>
        <v>1.4243421843085426</v>
      </c>
      <c r="AB947" s="10">
        <f t="shared" si="282"/>
        <v>1.7404580152671751</v>
      </c>
      <c r="AC947" s="10">
        <f t="shared" si="282"/>
        <v>1.4862925567532788</v>
      </c>
      <c r="AD947" s="10">
        <f t="shared" si="282"/>
        <v>1.1057108140947753</v>
      </c>
    </row>
    <row r="948" spans="1:30" s="10" customFormat="1" x14ac:dyDescent="0.2">
      <c r="A948" s="10" t="s">
        <v>309</v>
      </c>
      <c r="B948" s="15" t="s">
        <v>301</v>
      </c>
      <c r="C948" s="10" t="s">
        <v>42</v>
      </c>
      <c r="D948" s="10" t="s">
        <v>33</v>
      </c>
      <c r="E948" s="10" t="s">
        <v>34</v>
      </c>
      <c r="F948" s="10" t="str">
        <f>CONCATENATE(E948," ",B948," ",C948," ", D948)</f>
        <v>BMAC 02-156 2D simSF</v>
      </c>
      <c r="G948" s="10">
        <f t="shared" ref="G948:AD948" si="283">(G364*0.2)/(AVERAGE(G$366:G$368)*0.2)</f>
        <v>1.1085450346420325</v>
      </c>
      <c r="H948" s="10">
        <f t="shared" si="283"/>
        <v>1.0319999999999998</v>
      </c>
      <c r="I948" s="10">
        <f t="shared" si="283"/>
        <v>0.85987261146496818</v>
      </c>
      <c r="J948" s="10">
        <f t="shared" si="283"/>
        <v>1.1906728200145735</v>
      </c>
      <c r="K948" s="10">
        <f t="shared" si="283"/>
        <v>3.8356948228882839</v>
      </c>
      <c r="L948" s="10">
        <f t="shared" si="283"/>
        <v>1.1187499999999999</v>
      </c>
      <c r="M948" s="10">
        <f t="shared" si="283"/>
        <v>0.96989247311827964</v>
      </c>
      <c r="N948" s="10">
        <f t="shared" si="283"/>
        <v>82.750501002004</v>
      </c>
      <c r="O948" s="10">
        <f t="shared" si="283"/>
        <v>1</v>
      </c>
      <c r="P948" s="10">
        <f t="shared" si="283"/>
        <v>0.80183180682764343</v>
      </c>
      <c r="Q948" s="10">
        <f t="shared" si="283"/>
        <v>1.0763843002510902</v>
      </c>
      <c r="R948" s="10">
        <f t="shared" si="283"/>
        <v>1.6286748077792854</v>
      </c>
      <c r="S948" s="10">
        <f t="shared" si="283"/>
        <v>11.926829268292684</v>
      </c>
      <c r="T948" s="10">
        <f t="shared" si="283"/>
        <v>0.96227347611202629</v>
      </c>
      <c r="U948" s="10">
        <f t="shared" si="283"/>
        <v>0.9375</v>
      </c>
      <c r="V948" s="10">
        <f t="shared" si="283"/>
        <v>1.0273525305823059</v>
      </c>
      <c r="W948" s="10">
        <f t="shared" si="283"/>
        <v>1.0811361553315122</v>
      </c>
      <c r="X948" s="10">
        <f t="shared" si="283"/>
        <v>1.0386521893072109</v>
      </c>
      <c r="Y948" s="10">
        <f t="shared" si="283"/>
        <v>0.99936427209154477</v>
      </c>
      <c r="Z948" s="10">
        <f t="shared" si="283"/>
        <v>0.88854101440200373</v>
      </c>
      <c r="AA948" s="10">
        <f t="shared" si="283"/>
        <v>1.2716568544995794</v>
      </c>
      <c r="AB948" s="10">
        <f t="shared" si="283"/>
        <v>1.6865024288688408</v>
      </c>
      <c r="AC948" s="10">
        <f t="shared" si="283"/>
        <v>1.315343408216588</v>
      </c>
      <c r="AD948" s="10">
        <f t="shared" si="283"/>
        <v>1.0526528959092751</v>
      </c>
    </row>
    <row r="949" spans="1:30" s="10" customFormat="1" x14ac:dyDescent="0.2">
      <c r="B949" s="15"/>
      <c r="C949" s="10" t="s">
        <v>42</v>
      </c>
      <c r="D949" s="10" t="s">
        <v>33</v>
      </c>
      <c r="E949" s="10" t="s">
        <v>34</v>
      </c>
    </row>
    <row r="950" spans="1:30" s="10" customFormat="1" x14ac:dyDescent="0.2">
      <c r="A950" s="10" t="s">
        <v>310</v>
      </c>
      <c r="B950" s="15" t="s">
        <v>301</v>
      </c>
      <c r="C950" s="10" t="s">
        <v>42</v>
      </c>
      <c r="D950" s="10" t="s">
        <v>38</v>
      </c>
      <c r="E950" s="10" t="s">
        <v>34</v>
      </c>
      <c r="F950" s="10" t="str">
        <f>CONCATENATE(E950," ",B950," ",C950," ", D950)</f>
        <v>BMAC 02-156 2D ctrl</v>
      </c>
      <c r="G950" s="10">
        <f t="shared" ref="G950:AD950" si="284">(G366*0.2)/(AVERAGE(G$366:G$368)*0.2)</f>
        <v>1.0254041570438799</v>
      </c>
      <c r="H950" s="10">
        <f t="shared" si="284"/>
        <v>0.432</v>
      </c>
      <c r="I950" s="10">
        <f t="shared" si="284"/>
        <v>0.85987261146496818</v>
      </c>
      <c r="J950" s="10">
        <f t="shared" si="284"/>
        <v>0.98955550157881944</v>
      </c>
      <c r="K950" s="10">
        <f t="shared" si="284"/>
        <v>0.88637602179836517</v>
      </c>
      <c r="L950" s="10">
        <f t="shared" si="284"/>
        <v>1</v>
      </c>
      <c r="M950" s="10">
        <f t="shared" si="284"/>
        <v>0.96989247311827964</v>
      </c>
      <c r="N950" s="10">
        <f t="shared" si="284"/>
        <v>1</v>
      </c>
      <c r="O950" s="10">
        <f t="shared" si="284"/>
        <v>0.92259577795152481</v>
      </c>
      <c r="P950" s="10">
        <f t="shared" si="284"/>
        <v>0.94920899250624458</v>
      </c>
      <c r="Q950" s="10">
        <f t="shared" si="284"/>
        <v>0.96180784987445489</v>
      </c>
      <c r="R950" s="10">
        <f t="shared" si="284"/>
        <v>0.6856625961103574</v>
      </c>
      <c r="S950" s="10">
        <f t="shared" si="284"/>
        <v>0.95121951219512191</v>
      </c>
      <c r="T950" s="10">
        <f t="shared" si="284"/>
        <v>0.97858319604612853</v>
      </c>
      <c r="U950" s="10">
        <f t="shared" si="284"/>
        <v>0.9375</v>
      </c>
      <c r="V950" s="10">
        <f t="shared" si="284"/>
        <v>1.0629628753283014</v>
      </c>
      <c r="W950" s="10">
        <f t="shared" si="284"/>
        <v>1.0811361553315122</v>
      </c>
      <c r="X950" s="10">
        <f t="shared" si="284"/>
        <v>0.96111176678862276</v>
      </c>
      <c r="Y950" s="10">
        <f t="shared" si="284"/>
        <v>0.94672600127145579</v>
      </c>
      <c r="Z950" s="10">
        <f t="shared" si="284"/>
        <v>0.97226943375972796</v>
      </c>
      <c r="AA950" s="10">
        <f t="shared" si="284"/>
        <v>0.900108134086267</v>
      </c>
      <c r="AB950" s="10">
        <f t="shared" si="284"/>
        <v>0.99999999999999989</v>
      </c>
      <c r="AC950" s="10">
        <f t="shared" si="284"/>
        <v>0.97606449325788103</v>
      </c>
      <c r="AD950" s="10">
        <f t="shared" si="284"/>
        <v>0.94775212636695016</v>
      </c>
    </row>
    <row r="951" spans="1:30" s="10" customFormat="1" x14ac:dyDescent="0.2">
      <c r="A951" s="10" t="s">
        <v>311</v>
      </c>
      <c r="B951" s="15" t="s">
        <v>301</v>
      </c>
      <c r="C951" s="10" t="s">
        <v>42</v>
      </c>
      <c r="D951" s="10" t="s">
        <v>38</v>
      </c>
      <c r="E951" s="10" t="s">
        <v>34</v>
      </c>
      <c r="F951" s="10" t="str">
        <f>CONCATENATE(E951," ",B951," ",C951," ", D951)</f>
        <v>BMAC 02-156 2D ctrl</v>
      </c>
      <c r="G951" s="10">
        <f t="shared" ref="G951:AD951" si="285">(G367*0.2)/(AVERAGE(G$366:G$368)*0.2)</f>
        <v>0.94919168591224024</v>
      </c>
      <c r="H951" s="10">
        <f t="shared" si="285"/>
        <v>0.67199999999999982</v>
      </c>
      <c r="I951" s="10">
        <f t="shared" si="285"/>
        <v>1.0700636942675161</v>
      </c>
      <c r="J951" s="10">
        <f t="shared" si="285"/>
        <v>0.92980325479718218</v>
      </c>
      <c r="K951" s="10">
        <f t="shared" si="285"/>
        <v>0.82724795640326976</v>
      </c>
      <c r="L951" s="10">
        <f t="shared" si="285"/>
        <v>1</v>
      </c>
      <c r="M951" s="10">
        <f t="shared" si="285"/>
        <v>0.96989247311827964</v>
      </c>
      <c r="N951" s="10">
        <f t="shared" si="285"/>
        <v>1</v>
      </c>
      <c r="O951" s="10">
        <f t="shared" si="285"/>
        <v>1</v>
      </c>
      <c r="P951" s="10">
        <f t="shared" si="285"/>
        <v>1.0253955037468776</v>
      </c>
      <c r="Q951" s="10">
        <f t="shared" si="285"/>
        <v>0.96180784987445489</v>
      </c>
      <c r="R951" s="10">
        <f t="shared" si="285"/>
        <v>0.6856625961103574</v>
      </c>
      <c r="S951" s="10">
        <f t="shared" si="285"/>
        <v>0.95121951219512191</v>
      </c>
      <c r="T951" s="10">
        <f t="shared" si="285"/>
        <v>0.99489291598023055</v>
      </c>
      <c r="U951" s="10">
        <f t="shared" si="285"/>
        <v>0.9375</v>
      </c>
      <c r="V951" s="10">
        <f t="shared" si="285"/>
        <v>0.95632113195939705</v>
      </c>
      <c r="W951" s="10">
        <f t="shared" si="285"/>
        <v>1.0703512222034366</v>
      </c>
      <c r="X951" s="10">
        <f t="shared" si="285"/>
        <v>1.000236043904166</v>
      </c>
      <c r="Y951" s="10">
        <f t="shared" si="285"/>
        <v>0.94672600127145579</v>
      </c>
      <c r="Z951" s="10">
        <f t="shared" si="285"/>
        <v>0.97226943375972796</v>
      </c>
      <c r="AA951" s="10">
        <f t="shared" si="285"/>
        <v>1.0620929953141898</v>
      </c>
      <c r="AB951" s="10">
        <f t="shared" si="285"/>
        <v>0.994621790423317</v>
      </c>
      <c r="AC951" s="10">
        <f t="shared" si="285"/>
        <v>0.97482373330882444</v>
      </c>
      <c r="AD951" s="10">
        <f t="shared" si="285"/>
        <v>0.99959497772377481</v>
      </c>
    </row>
    <row r="952" spans="1:30" s="10" customFormat="1" x14ac:dyDescent="0.2">
      <c r="A952" s="10" t="s">
        <v>312</v>
      </c>
      <c r="B952" s="15" t="s">
        <v>301</v>
      </c>
      <c r="C952" s="10" t="s">
        <v>42</v>
      </c>
      <c r="D952" s="10" t="s">
        <v>38</v>
      </c>
      <c r="E952" s="10" t="s">
        <v>34</v>
      </c>
      <c r="F952" s="10" t="str">
        <f>CONCATENATE(E952," ",B952," ",C952," ", D952)</f>
        <v>BMAC 02-156 2D ctrl</v>
      </c>
      <c r="G952" s="10">
        <f t="shared" ref="G952:AD952" si="286">(G368*0.2)/(AVERAGE(G$366:G$368)*0.2)</f>
        <v>1.0254041570438799</v>
      </c>
      <c r="H952" s="10">
        <f t="shared" si="286"/>
        <v>1.8959999999999997</v>
      </c>
      <c r="I952" s="10">
        <f t="shared" si="286"/>
        <v>1.0700636942675161</v>
      </c>
      <c r="J952" s="10">
        <f t="shared" si="286"/>
        <v>1.0806412436239978</v>
      </c>
      <c r="K952" s="10">
        <f t="shared" si="286"/>
        <v>1.2863760217983651</v>
      </c>
      <c r="L952" s="10">
        <f t="shared" si="286"/>
        <v>1</v>
      </c>
      <c r="M952" s="10">
        <f t="shared" si="286"/>
        <v>1.0602150537634409</v>
      </c>
      <c r="N952" s="10">
        <f t="shared" si="286"/>
        <v>1</v>
      </c>
      <c r="O952" s="10">
        <f t="shared" si="286"/>
        <v>1.0774042220484756</v>
      </c>
      <c r="P952" s="10">
        <f t="shared" si="286"/>
        <v>1.0253955037468776</v>
      </c>
      <c r="Q952" s="10">
        <f t="shared" si="286"/>
        <v>1.0763843002510902</v>
      </c>
      <c r="R952" s="10">
        <f t="shared" si="286"/>
        <v>1.6286748077792854</v>
      </c>
      <c r="S952" s="10">
        <f t="shared" si="286"/>
        <v>1.0975609756097562</v>
      </c>
      <c r="T952" s="10">
        <f t="shared" si="286"/>
        <v>1.0265238879736407</v>
      </c>
      <c r="U952" s="10">
        <f t="shared" si="286"/>
        <v>1.1249999999999998</v>
      </c>
      <c r="V952" s="10">
        <f t="shared" si="286"/>
        <v>0.98071599271230159</v>
      </c>
      <c r="W952" s="10">
        <f t="shared" si="286"/>
        <v>0.84851262246505144</v>
      </c>
      <c r="X952" s="10">
        <f t="shared" si="286"/>
        <v>1.0386521893072109</v>
      </c>
      <c r="Y952" s="10">
        <f t="shared" si="286"/>
        <v>1.1065479974570882</v>
      </c>
      <c r="Z952" s="10">
        <f t="shared" si="286"/>
        <v>1.0554611324805439</v>
      </c>
      <c r="AA952" s="10">
        <f t="shared" si="286"/>
        <v>1.0377988705995436</v>
      </c>
      <c r="AB952" s="10">
        <f t="shared" si="286"/>
        <v>1.0053782095766828</v>
      </c>
      <c r="AC952" s="10">
        <f t="shared" si="286"/>
        <v>1.0491117734332942</v>
      </c>
      <c r="AD952" s="10">
        <f t="shared" si="286"/>
        <v>1.0526528959092751</v>
      </c>
    </row>
    <row r="953" spans="1:30" s="10" customFormat="1" x14ac:dyDescent="0.2">
      <c r="B953" s="15"/>
      <c r="C953" s="10" t="s">
        <v>42</v>
      </c>
      <c r="D953" s="10" t="s">
        <v>38</v>
      </c>
      <c r="E953" s="10" t="s">
        <v>34</v>
      </c>
    </row>
    <row r="954" spans="1:30" s="13" customFormat="1" x14ac:dyDescent="0.2">
      <c r="A954" s="13" t="s">
        <v>315</v>
      </c>
      <c r="B954" s="14" t="s">
        <v>316</v>
      </c>
      <c r="C954" s="13" t="s">
        <v>32</v>
      </c>
      <c r="D954" s="13" t="s">
        <v>33</v>
      </c>
      <c r="E954" s="13" t="s">
        <v>34</v>
      </c>
      <c r="F954" s="13" t="str">
        <f t="shared" ref="F954:F959" si="287">CONCATENATE(E954," ",B954," ",C954," ", D954)</f>
        <v>BMAC 01-118 on-chip simSF</v>
      </c>
      <c r="G954" s="13">
        <f t="shared" ref="G954:AD954" si="288">(G371*1.44)/(AVERAGE(G$383:G$385)*0.2)</f>
        <v>5.2106591865357643</v>
      </c>
      <c r="H954" s="13">
        <f t="shared" si="288"/>
        <v>1.6505415162454873</v>
      </c>
      <c r="I954" s="13">
        <f t="shared" si="288"/>
        <v>8.1435483870967751</v>
      </c>
      <c r="J954" s="13">
        <f t="shared" si="288"/>
        <v>10.107107184018437</v>
      </c>
      <c r="K954" s="13">
        <f t="shared" si="288"/>
        <v>2.5331170560464829</v>
      </c>
      <c r="L954" s="13">
        <f t="shared" si="288"/>
        <v>5.750068965517241</v>
      </c>
      <c r="M954" s="13">
        <f t="shared" si="288"/>
        <v>7.1999999999999993</v>
      </c>
      <c r="N954" s="13">
        <f t="shared" si="288"/>
        <v>397.65100671140937</v>
      </c>
      <c r="O954" s="13">
        <f t="shared" si="288"/>
        <v>4.4238302224495012</v>
      </c>
      <c r="P954" s="13">
        <f t="shared" si="288"/>
        <v>5.0286435331230273</v>
      </c>
      <c r="Q954" s="13">
        <f t="shared" si="288"/>
        <v>8.281466395112016</v>
      </c>
      <c r="R954" s="13">
        <f t="shared" si="288"/>
        <v>13.905711987127916</v>
      </c>
      <c r="S954" s="13">
        <f t="shared" si="288"/>
        <v>153.95793991416309</v>
      </c>
      <c r="T954" s="13">
        <f t="shared" si="288"/>
        <v>7.1244961494347026</v>
      </c>
      <c r="U954" s="13">
        <f t="shared" si="288"/>
        <v>5.9358778625954187</v>
      </c>
      <c r="V954" s="13">
        <f t="shared" si="288"/>
        <v>15.606936416184968</v>
      </c>
      <c r="W954" s="13">
        <f t="shared" si="288"/>
        <v>4.6785696452646066</v>
      </c>
      <c r="X954" s="13">
        <f t="shared" si="288"/>
        <v>24.796610793884689</v>
      </c>
      <c r="Y954" s="13">
        <f t="shared" si="288"/>
        <v>6.5326036393487472</v>
      </c>
      <c r="Z954" s="13">
        <f t="shared" si="288"/>
        <v>6.3229282576866757</v>
      </c>
      <c r="AA954" s="13">
        <f t="shared" si="288"/>
        <v>10.257805530776093</v>
      </c>
      <c r="AB954" s="13">
        <f t="shared" si="288"/>
        <v>12.374755168661585</v>
      </c>
      <c r="AC954" s="13">
        <f t="shared" si="288"/>
        <v>6.9039846413039223</v>
      </c>
      <c r="AD954" s="13">
        <f t="shared" si="288"/>
        <v>9.1501746216530844</v>
      </c>
    </row>
    <row r="955" spans="1:30" s="10" customFormat="1" x14ac:dyDescent="0.2">
      <c r="A955" s="10" t="s">
        <v>317</v>
      </c>
      <c r="B955" s="15" t="s">
        <v>316</v>
      </c>
      <c r="C955" s="10" t="s">
        <v>32</v>
      </c>
      <c r="D955" s="10" t="s">
        <v>33</v>
      </c>
      <c r="E955" s="10" t="s">
        <v>34</v>
      </c>
      <c r="F955" s="10" t="str">
        <f t="shared" si="287"/>
        <v>BMAC 01-118 on-chip simSF</v>
      </c>
      <c r="G955" s="10">
        <f t="shared" ref="G955:AD955" si="289">(G372*1.44)/(AVERAGE(G$383:G$385)*0.2)</f>
        <v>5.9377279102384293</v>
      </c>
      <c r="H955" s="10">
        <f t="shared" si="289"/>
        <v>1.7415162454873645</v>
      </c>
      <c r="I955" s="10">
        <f t="shared" si="289"/>
        <v>8.4483870967741925</v>
      </c>
      <c r="J955" s="10">
        <f t="shared" si="289"/>
        <v>10.505416826738378</v>
      </c>
      <c r="K955" s="10">
        <f t="shared" si="289"/>
        <v>8.0859460113787662</v>
      </c>
      <c r="L955" s="10">
        <f t="shared" si="289"/>
        <v>6.3161379310344827</v>
      </c>
      <c r="M955" s="10">
        <f t="shared" si="289"/>
        <v>7.1999999999999993</v>
      </c>
      <c r="N955" s="10">
        <f t="shared" si="289"/>
        <v>399.86577181208042</v>
      </c>
      <c r="O955" s="10">
        <f t="shared" si="289"/>
        <v>4.8049092303758618</v>
      </c>
      <c r="P955" s="10">
        <f t="shared" si="289"/>
        <v>6.4459305993690847</v>
      </c>
      <c r="Q955" s="10">
        <f t="shared" si="289"/>
        <v>8.281466395112016</v>
      </c>
      <c r="R955" s="10">
        <f t="shared" si="289"/>
        <v>21.831697506033787</v>
      </c>
      <c r="S955" s="10">
        <f t="shared" si="289"/>
        <v>167.36523605150211</v>
      </c>
      <c r="T955" s="10">
        <f t="shared" si="289"/>
        <v>7.351007701130591</v>
      </c>
      <c r="U955" s="10">
        <f t="shared" si="289"/>
        <v>6.3068702290076324</v>
      </c>
      <c r="V955" s="10">
        <f t="shared" si="289"/>
        <v>15.374690338563168</v>
      </c>
      <c r="W955" s="10">
        <f t="shared" si="289"/>
        <v>6.6450634500567087</v>
      </c>
      <c r="X955" s="10">
        <f t="shared" si="289"/>
        <v>25.819119543193953</v>
      </c>
      <c r="Y955" s="10">
        <f t="shared" si="289"/>
        <v>6.5326036393487472</v>
      </c>
      <c r="Z955" s="10">
        <f t="shared" si="289"/>
        <v>7.6385358711566615</v>
      </c>
      <c r="AA955" s="10">
        <f t="shared" si="289"/>
        <v>10.337555753791257</v>
      </c>
      <c r="AB955" s="10">
        <f t="shared" si="289"/>
        <v>12.447616974972794</v>
      </c>
      <c r="AC955" s="10">
        <f t="shared" si="289"/>
        <v>6.6641068839869924</v>
      </c>
      <c r="AD955" s="10">
        <f t="shared" si="289"/>
        <v>10.337601862630967</v>
      </c>
    </row>
    <row r="956" spans="1:30" s="10" customFormat="1" x14ac:dyDescent="0.2">
      <c r="A956" s="10" t="s">
        <v>318</v>
      </c>
      <c r="B956" s="15" t="s">
        <v>316</v>
      </c>
      <c r="C956" s="10" t="s">
        <v>32</v>
      </c>
      <c r="D956" s="10" t="s">
        <v>33</v>
      </c>
      <c r="E956" s="10" t="s">
        <v>34</v>
      </c>
      <c r="F956" s="10" t="str">
        <f t="shared" si="287"/>
        <v>BMAC 01-118 on-chip simSF</v>
      </c>
      <c r="G956" s="10">
        <f t="shared" ref="G956:AD956" si="290">(G373*1.44)/(AVERAGE(G$383:G$385)*0.2)</f>
        <v>5.9377279102384293</v>
      </c>
      <c r="H956" s="10">
        <f t="shared" si="290"/>
        <v>1.6505415162454873</v>
      </c>
      <c r="I956" s="10">
        <f t="shared" si="290"/>
        <v>7.4903225806451612</v>
      </c>
      <c r="J956" s="10">
        <f t="shared" si="290"/>
        <v>10.907875528236648</v>
      </c>
      <c r="K956" s="10">
        <f t="shared" si="290"/>
        <v>8.4925311705604631</v>
      </c>
      <c r="L956" s="10">
        <f t="shared" si="290"/>
        <v>6.1671724137931019</v>
      </c>
      <c r="M956" s="10">
        <f t="shared" si="290"/>
        <v>7.1999999999999993</v>
      </c>
      <c r="N956" s="10">
        <f t="shared" si="290"/>
        <v>524.09395973154346</v>
      </c>
      <c r="O956" s="10">
        <f t="shared" si="290"/>
        <v>4.6778828944004083</v>
      </c>
      <c r="P956" s="10">
        <f t="shared" si="290"/>
        <v>5.7236593059936896</v>
      </c>
      <c r="Q956" s="10">
        <f t="shared" si="290"/>
        <v>8.281466395112016</v>
      </c>
      <c r="R956" s="10">
        <f t="shared" si="290"/>
        <v>21.831697506033787</v>
      </c>
      <c r="S956" s="10">
        <f t="shared" si="290"/>
        <v>175.2682403433476</v>
      </c>
      <c r="T956" s="10">
        <f t="shared" si="290"/>
        <v>7.351007701130591</v>
      </c>
      <c r="U956" s="10">
        <f t="shared" si="290"/>
        <v>5.9358778625954187</v>
      </c>
      <c r="V956" s="10">
        <f t="shared" si="290"/>
        <v>15.402559867877786</v>
      </c>
      <c r="W956" s="10">
        <f t="shared" si="290"/>
        <v>5.3349406872151164</v>
      </c>
      <c r="X956" s="10">
        <f t="shared" si="290"/>
        <v>21.672499539510031</v>
      </c>
      <c r="Y956" s="10">
        <f t="shared" si="290"/>
        <v>6.5326036393487472</v>
      </c>
      <c r="Z956" s="10">
        <f t="shared" si="290"/>
        <v>6.3229282576866757</v>
      </c>
      <c r="AA956" s="10">
        <f t="shared" si="290"/>
        <v>11.235147190008918</v>
      </c>
      <c r="AB956" s="10">
        <f t="shared" si="290"/>
        <v>14.346724700761694</v>
      </c>
      <c r="AC956" s="10">
        <f t="shared" si="290"/>
        <v>7.8239078478235298</v>
      </c>
      <c r="AD956" s="10">
        <f t="shared" si="290"/>
        <v>10.337601862630967</v>
      </c>
    </row>
    <row r="957" spans="1:30" s="10" customFormat="1" x14ac:dyDescent="0.2">
      <c r="A957" s="10" t="s">
        <v>319</v>
      </c>
      <c r="B957" s="15" t="s">
        <v>316</v>
      </c>
      <c r="C957" s="10" t="s">
        <v>32</v>
      </c>
      <c r="D957" s="10" t="s">
        <v>33</v>
      </c>
      <c r="E957" s="10" t="s">
        <v>34</v>
      </c>
      <c r="F957" s="10" t="str">
        <f t="shared" si="287"/>
        <v>BMAC 01-118 on-chip simSF</v>
      </c>
      <c r="G957" s="10">
        <f t="shared" ref="G957:AD957" si="291">(G374*1.44)/(AVERAGE(G$383:G$385)*0.2)</f>
        <v>5.9377279102384293</v>
      </c>
      <c r="H957" s="10">
        <f t="shared" si="291"/>
        <v>1.6505415162454873</v>
      </c>
      <c r="I957" s="10">
        <f t="shared" si="291"/>
        <v>7.838709677419355</v>
      </c>
      <c r="J957" s="10">
        <f t="shared" si="291"/>
        <v>10.206684594698423</v>
      </c>
      <c r="K957" s="10">
        <f t="shared" si="291"/>
        <v>4.5848686599685262</v>
      </c>
      <c r="L957" s="10">
        <f t="shared" si="291"/>
        <v>5.6159999999999997</v>
      </c>
      <c r="M957" s="10">
        <f t="shared" si="291"/>
        <v>7.1999999999999993</v>
      </c>
      <c r="N957" s="10">
        <f t="shared" si="291"/>
        <v>427.65100671140931</v>
      </c>
      <c r="O957" s="10">
        <f t="shared" si="291"/>
        <v>4.9374584505241614</v>
      </c>
      <c r="P957" s="10">
        <f t="shared" si="291"/>
        <v>5.3693375394321752</v>
      </c>
      <c r="Q957" s="10">
        <f t="shared" si="291"/>
        <v>8.281466395112016</v>
      </c>
      <c r="R957" s="10">
        <f t="shared" si="291"/>
        <v>29.603218020917133</v>
      </c>
      <c r="S957" s="10">
        <f t="shared" si="291"/>
        <v>168.8948497854077</v>
      </c>
      <c r="T957" s="10">
        <f t="shared" si="291"/>
        <v>7.1244961494347026</v>
      </c>
      <c r="U957" s="10">
        <f t="shared" si="291"/>
        <v>5.9358778625954187</v>
      </c>
      <c r="V957" s="10">
        <f t="shared" si="291"/>
        <v>15.569777043765482</v>
      </c>
      <c r="W957" s="10">
        <f t="shared" si="291"/>
        <v>7.049671514883479</v>
      </c>
      <c r="X957" s="10">
        <f t="shared" si="291"/>
        <v>27.428697734389385</v>
      </c>
      <c r="Y957" s="10">
        <f t="shared" si="291"/>
        <v>6.9300861951019286</v>
      </c>
      <c r="Z957" s="10">
        <f t="shared" si="291"/>
        <v>7.6385358711566615</v>
      </c>
      <c r="AA957" s="10">
        <f t="shared" si="291"/>
        <v>10.257805530776093</v>
      </c>
      <c r="AB957" s="10">
        <f t="shared" si="291"/>
        <v>12.740239390642</v>
      </c>
      <c r="AC957" s="10">
        <f t="shared" si="291"/>
        <v>6.9914351761156599</v>
      </c>
      <c r="AD957" s="10">
        <f t="shared" si="291"/>
        <v>9.9380675203725257</v>
      </c>
    </row>
    <row r="958" spans="1:30" s="10" customFormat="1" x14ac:dyDescent="0.2">
      <c r="A958" s="10" t="s">
        <v>320</v>
      </c>
      <c r="B958" s="15" t="s">
        <v>316</v>
      </c>
      <c r="C958" s="10" t="s">
        <v>32</v>
      </c>
      <c r="D958" s="10" t="s">
        <v>38</v>
      </c>
      <c r="E958" s="10" t="s">
        <v>34</v>
      </c>
      <c r="F958" s="10" t="str">
        <f t="shared" si="287"/>
        <v>BMAC 01-118 on-chip ctrl</v>
      </c>
      <c r="G958" s="10">
        <f t="shared" ref="G958:AD958" si="292">(G375*1.44)/(AVERAGE(G$383:G$385)*0.2)</f>
        <v>4.8471248246844318</v>
      </c>
      <c r="H958" s="10">
        <f t="shared" si="292"/>
        <v>1.819494584837545</v>
      </c>
      <c r="I958" s="10">
        <f t="shared" si="292"/>
        <v>8.4483870967741925</v>
      </c>
      <c r="J958" s="10">
        <f t="shared" si="292"/>
        <v>8.5429120245870127</v>
      </c>
      <c r="K958" s="10">
        <f t="shared" si="292"/>
        <v>4.3207844086672305</v>
      </c>
      <c r="L958" s="10">
        <f t="shared" si="292"/>
        <v>4.7668965517241375</v>
      </c>
      <c r="M958" s="10">
        <f t="shared" si="292"/>
        <v>7.8705099778270506</v>
      </c>
      <c r="N958" s="10">
        <f t="shared" si="292"/>
        <v>1.4073825503355704</v>
      </c>
      <c r="O958" s="10">
        <f t="shared" si="292"/>
        <v>4.3023267706468928</v>
      </c>
      <c r="P958" s="10">
        <f t="shared" si="292"/>
        <v>7.9586119873817012</v>
      </c>
      <c r="Q958" s="10">
        <f t="shared" si="292"/>
        <v>7.4648676171079416</v>
      </c>
      <c r="R958" s="10">
        <f t="shared" si="292"/>
        <v>13.905711987127916</v>
      </c>
      <c r="S958" s="10">
        <f t="shared" si="292"/>
        <v>5.4231759656652345</v>
      </c>
      <c r="T958" s="10">
        <f t="shared" si="292"/>
        <v>6.7705718499098788</v>
      </c>
      <c r="U958" s="10">
        <f t="shared" si="292"/>
        <v>7.4404580152671738</v>
      </c>
      <c r="V958" s="10">
        <f t="shared" si="292"/>
        <v>14.436416184971096</v>
      </c>
      <c r="W958" s="10">
        <f t="shared" si="292"/>
        <v>5.2099836649095144</v>
      </c>
      <c r="X958" s="10">
        <f t="shared" si="292"/>
        <v>7.780880456806039</v>
      </c>
      <c r="Y958" s="10">
        <f t="shared" si="292"/>
        <v>6.9300861951019286</v>
      </c>
      <c r="Z958" s="10">
        <f t="shared" si="292"/>
        <v>7.6385358711566615</v>
      </c>
      <c r="AA958" s="10">
        <f t="shared" si="292"/>
        <v>7.9755575379125769</v>
      </c>
      <c r="AB958" s="10">
        <f t="shared" si="292"/>
        <v>6.7009357997823713</v>
      </c>
      <c r="AC958" s="10">
        <f t="shared" si="292"/>
        <v>4.4898797163342863</v>
      </c>
      <c r="AD958" s="10">
        <f t="shared" si="292"/>
        <v>9.1501746216530844</v>
      </c>
    </row>
    <row r="959" spans="1:30" s="10" customFormat="1" x14ac:dyDescent="0.2">
      <c r="A959" s="10" t="s">
        <v>321</v>
      </c>
      <c r="B959" s="15" t="s">
        <v>316</v>
      </c>
      <c r="C959" s="10" t="s">
        <v>32</v>
      </c>
      <c r="D959" s="10" t="s">
        <v>38</v>
      </c>
      <c r="E959" s="10" t="s">
        <v>34</v>
      </c>
      <c r="F959" s="10" t="str">
        <f t="shared" si="287"/>
        <v>BMAC 01-118 on-chip ctrl</v>
      </c>
      <c r="G959" s="10">
        <f t="shared" ref="G959:AD959" si="293">(G376*1.44)/(AVERAGE(G$383:G$385)*0.2)</f>
        <v>4.8471248246844318</v>
      </c>
      <c r="H959" s="10">
        <f t="shared" si="293"/>
        <v>1.819494584837545</v>
      </c>
      <c r="I959" s="10">
        <f t="shared" si="293"/>
        <v>8.7532258064516117</v>
      </c>
      <c r="J959" s="10">
        <f t="shared" si="293"/>
        <v>8.7379177871686498</v>
      </c>
      <c r="K959" s="10">
        <f t="shared" si="293"/>
        <v>2.4805616753419679</v>
      </c>
      <c r="L959" s="10">
        <f t="shared" si="293"/>
        <v>5.0499310344827579</v>
      </c>
      <c r="M959" s="10">
        <f t="shared" si="293"/>
        <v>7.8705099778270506</v>
      </c>
      <c r="N959" s="10">
        <f t="shared" si="293"/>
        <v>1.4879194630872479</v>
      </c>
      <c r="O959" s="10">
        <f t="shared" si="293"/>
        <v>4.9374584505241614</v>
      </c>
      <c r="P959" s="10">
        <f t="shared" si="293"/>
        <v>7.9586119873817012</v>
      </c>
      <c r="Q959" s="10">
        <f t="shared" si="293"/>
        <v>6.6702647657841139</v>
      </c>
      <c r="R959" s="10">
        <f t="shared" si="293"/>
        <v>21.831697506033787</v>
      </c>
      <c r="S959" s="10">
        <f t="shared" si="293"/>
        <v>4.8785407725321877</v>
      </c>
      <c r="T959" s="10">
        <f t="shared" si="293"/>
        <v>6.6502375880714393</v>
      </c>
      <c r="U959" s="10">
        <f t="shared" si="293"/>
        <v>7.4404580152671738</v>
      </c>
      <c r="V959" s="10">
        <f t="shared" si="293"/>
        <v>15.161023947151113</v>
      </c>
      <c r="W959" s="10">
        <f t="shared" si="293"/>
        <v>3.9750508242444131</v>
      </c>
      <c r="X959" s="10">
        <f t="shared" si="293"/>
        <v>7.4930926505802153</v>
      </c>
      <c r="Y959" s="10">
        <f t="shared" si="293"/>
        <v>7.7427828704337092</v>
      </c>
      <c r="Z959" s="10">
        <f t="shared" si="293"/>
        <v>7.6385358711566615</v>
      </c>
      <c r="AA959" s="10">
        <f t="shared" si="293"/>
        <v>8.4176628010704722</v>
      </c>
      <c r="AB959" s="10">
        <f t="shared" si="293"/>
        <v>7.1016757344940133</v>
      </c>
      <c r="AC959" s="10">
        <f t="shared" si="293"/>
        <v>4.6120283665713275</v>
      </c>
      <c r="AD959" s="10">
        <f t="shared" si="293"/>
        <v>9.5413271245634448</v>
      </c>
    </row>
    <row r="960" spans="1:30" s="10" customFormat="1" x14ac:dyDescent="0.2">
      <c r="B960" s="15"/>
      <c r="C960" s="10" t="s">
        <v>32</v>
      </c>
      <c r="D960" s="10" t="s">
        <v>38</v>
      </c>
      <c r="E960" s="10" t="s">
        <v>34</v>
      </c>
    </row>
    <row r="961" spans="1:30" s="10" customFormat="1" x14ac:dyDescent="0.2">
      <c r="B961" s="15"/>
      <c r="C961" s="10" t="s">
        <v>32</v>
      </c>
      <c r="D961" s="10" t="s">
        <v>38</v>
      </c>
      <c r="E961" s="10" t="s">
        <v>34</v>
      </c>
    </row>
    <row r="962" spans="1:30" s="10" customFormat="1" x14ac:dyDescent="0.2">
      <c r="A962" s="10" t="s">
        <v>322</v>
      </c>
      <c r="B962" s="15" t="s">
        <v>316</v>
      </c>
      <c r="C962" s="10" t="s">
        <v>42</v>
      </c>
      <c r="D962" s="10" t="s">
        <v>33</v>
      </c>
      <c r="E962" s="10" t="s">
        <v>34</v>
      </c>
      <c r="F962" s="10" t="str">
        <f>CONCATENATE(E962," ",B962," ",C962," ", D962)</f>
        <v>BMAC 01-118 2D simSF</v>
      </c>
      <c r="G962" s="10">
        <f t="shared" ref="G962:AD962" si="294">(G379*0.2)/(AVERAGE(G$383:G$385)*0.2)</f>
        <v>1.4179523141654979</v>
      </c>
      <c r="H962" s="10">
        <f t="shared" si="294"/>
        <v>1.9007220216606495</v>
      </c>
      <c r="I962" s="10">
        <f t="shared" si="294"/>
        <v>1.0403225806451615</v>
      </c>
      <c r="J962" s="10">
        <f t="shared" si="294"/>
        <v>1.267191701882443</v>
      </c>
      <c r="K962" s="10">
        <f t="shared" si="294"/>
        <v>3.8312552959690107</v>
      </c>
      <c r="L962" s="10">
        <f t="shared" si="294"/>
        <v>1.286896551724138</v>
      </c>
      <c r="M962" s="10">
        <f t="shared" si="294"/>
        <v>1.0931263858093125</v>
      </c>
      <c r="N962" s="10">
        <f t="shared" si="294"/>
        <v>22.089485458612973</v>
      </c>
      <c r="O962" s="10">
        <f t="shared" si="294"/>
        <v>1.1536691383277933</v>
      </c>
      <c r="P962" s="10">
        <f t="shared" si="294"/>
        <v>1.215141955835962</v>
      </c>
      <c r="Q962" s="10">
        <f t="shared" si="294"/>
        <v>1.1502036659877801</v>
      </c>
      <c r="R962" s="10">
        <f t="shared" si="294"/>
        <v>4.1115580584607132</v>
      </c>
      <c r="S962" s="10">
        <f t="shared" si="294"/>
        <v>11.858369098712448</v>
      </c>
      <c r="T962" s="10">
        <f t="shared" si="294"/>
        <v>1.1718826806488611</v>
      </c>
      <c r="U962" s="10">
        <f t="shared" si="294"/>
        <v>1.0333969465648853</v>
      </c>
      <c r="V962" s="10">
        <f t="shared" si="294"/>
        <v>1.0401269611891</v>
      </c>
      <c r="W962" s="10">
        <f t="shared" si="294"/>
        <v>0.96615283652783035</v>
      </c>
      <c r="X962" s="10">
        <f t="shared" si="294"/>
        <v>1.1200343832504449</v>
      </c>
      <c r="Y962" s="10">
        <f t="shared" si="294"/>
        <v>1.07538650978246</v>
      </c>
      <c r="Z962" s="10">
        <f t="shared" si="294"/>
        <v>1.0609077598828698</v>
      </c>
      <c r="AA962" s="10">
        <f t="shared" si="294"/>
        <v>1.2997323818019626</v>
      </c>
      <c r="AB962" s="10">
        <f t="shared" si="294"/>
        <v>1.6679542981501632</v>
      </c>
      <c r="AC962" s="10">
        <f t="shared" si="294"/>
        <v>1.1022476459141428</v>
      </c>
      <c r="AD962" s="10">
        <f t="shared" si="294"/>
        <v>1.1113698098564224</v>
      </c>
    </row>
    <row r="963" spans="1:30" s="10" customFormat="1" x14ac:dyDescent="0.2">
      <c r="A963" s="10" t="s">
        <v>323</v>
      </c>
      <c r="B963" s="15" t="s">
        <v>316</v>
      </c>
      <c r="C963" s="10" t="s">
        <v>42</v>
      </c>
      <c r="D963" s="10" t="s">
        <v>33</v>
      </c>
      <c r="E963" s="10" t="s">
        <v>34</v>
      </c>
      <c r="F963" s="10" t="str">
        <f>CONCATENATE(E963," ",B963," ",C963," ", D963)</f>
        <v>BMAC 01-118 2D simSF</v>
      </c>
      <c r="G963" s="10">
        <f t="shared" ref="G963:AD963" si="295">(G380*0.2)/(AVERAGE(G$383:G$385)*0.2)</f>
        <v>1.2538569424964936</v>
      </c>
      <c r="H963" s="10">
        <f t="shared" si="295"/>
        <v>7.6407942238267132</v>
      </c>
      <c r="I963" s="10">
        <f t="shared" si="295"/>
        <v>0.91330645161290336</v>
      </c>
      <c r="J963" s="10">
        <f t="shared" si="295"/>
        <v>2.2756434882827503</v>
      </c>
      <c r="K963" s="10">
        <f t="shared" si="295"/>
        <v>4.1835128919017066</v>
      </c>
      <c r="L963" s="10">
        <f t="shared" si="295"/>
        <v>1.247586206896552</v>
      </c>
      <c r="M963" s="10">
        <f t="shared" si="295"/>
        <v>1</v>
      </c>
      <c r="N963" s="10">
        <f t="shared" si="295"/>
        <v>23.249161073825501</v>
      </c>
      <c r="O963" s="10">
        <f t="shared" si="295"/>
        <v>1.0953720276144208</v>
      </c>
      <c r="P963" s="10">
        <f t="shared" si="295"/>
        <v>1.215141955835962</v>
      </c>
      <c r="Q963" s="10">
        <f t="shared" si="295"/>
        <v>1.1502036659877801</v>
      </c>
      <c r="R963" s="10">
        <f t="shared" si="295"/>
        <v>1.9313488871010995</v>
      </c>
      <c r="S963" s="10">
        <f t="shared" si="295"/>
        <v>10.98283261802575</v>
      </c>
      <c r="T963" s="10">
        <f t="shared" si="295"/>
        <v>1.2008848107488119</v>
      </c>
      <c r="U963" s="10">
        <f t="shared" si="295"/>
        <v>0.9274809160305344</v>
      </c>
      <c r="V963" s="10">
        <f t="shared" si="295"/>
        <v>0.77937912881915772</v>
      </c>
      <c r="W963" s="10">
        <f t="shared" si="295"/>
        <v>0.99639058699327354</v>
      </c>
      <c r="X963" s="10">
        <f t="shared" si="295"/>
        <v>1.0407073125805855</v>
      </c>
      <c r="Y963" s="10">
        <f t="shared" si="295"/>
        <v>1.07538650978246</v>
      </c>
      <c r="Z963" s="10">
        <f t="shared" si="295"/>
        <v>1.0609077598828698</v>
      </c>
      <c r="AA963" s="10">
        <f t="shared" si="295"/>
        <v>1.3798691644365151</v>
      </c>
      <c r="AB963" s="10">
        <f t="shared" si="295"/>
        <v>1.6475516866158868</v>
      </c>
      <c r="AC963" s="10">
        <f t="shared" si="295"/>
        <v>1.2522561349893562</v>
      </c>
      <c r="AD963" s="10">
        <f t="shared" si="295"/>
        <v>1.1113698098564224</v>
      </c>
    </row>
    <row r="964" spans="1:30" s="10" customFormat="1" x14ac:dyDescent="0.2">
      <c r="A964" s="10" t="s">
        <v>324</v>
      </c>
      <c r="B964" s="15" t="s">
        <v>316</v>
      </c>
      <c r="C964" s="10" t="s">
        <v>42</v>
      </c>
      <c r="D964" s="10" t="s">
        <v>33</v>
      </c>
      <c r="E964" s="10" t="s">
        <v>34</v>
      </c>
      <c r="F964" s="10" t="str">
        <f>CONCATENATE(E964," ",B964," ",C964," ", D964)</f>
        <v>BMAC 01-118 2D simSF</v>
      </c>
      <c r="G964" s="10">
        <f t="shared" ref="G964:AD964" si="296">(G381*0.2)/(AVERAGE(G$383:G$385)*0.2)</f>
        <v>1.3085553997194952</v>
      </c>
      <c r="H964" s="10">
        <f t="shared" si="296"/>
        <v>2.0018050541516241</v>
      </c>
      <c r="I964" s="10">
        <f t="shared" si="296"/>
        <v>1.1733870967741935</v>
      </c>
      <c r="J964" s="10">
        <f t="shared" si="296"/>
        <v>1.1865155589704186</v>
      </c>
      <c r="K964" s="10">
        <f t="shared" si="296"/>
        <v>4.6374530928459023</v>
      </c>
      <c r="L964" s="10">
        <f t="shared" si="296"/>
        <v>1.4048275862068966</v>
      </c>
      <c r="M964" s="10">
        <f t="shared" si="296"/>
        <v>1.1906873614190687</v>
      </c>
      <c r="N964" s="10">
        <f t="shared" si="296"/>
        <v>22.90631991051454</v>
      </c>
      <c r="O964" s="10">
        <f t="shared" si="296"/>
        <v>1.2894400409102531</v>
      </c>
      <c r="P964" s="10">
        <f t="shared" si="296"/>
        <v>1.6712933753943215</v>
      </c>
      <c r="Q964" s="10">
        <f t="shared" si="296"/>
        <v>1.2668660896130344</v>
      </c>
      <c r="R964" s="10">
        <f t="shared" si="296"/>
        <v>4.1115580584607132</v>
      </c>
      <c r="S964" s="10">
        <f t="shared" si="296"/>
        <v>10.1362660944206</v>
      </c>
      <c r="T964" s="10">
        <f t="shared" si="296"/>
        <v>1.1428805505489104</v>
      </c>
      <c r="U964" s="10">
        <f t="shared" si="296"/>
        <v>1.1450381679389312</v>
      </c>
      <c r="V964" s="10">
        <f t="shared" si="296"/>
        <v>1.2865400495458299</v>
      </c>
      <c r="W964" s="10">
        <f t="shared" si="296"/>
        <v>1.1171703914001812</v>
      </c>
      <c r="X964" s="10">
        <f t="shared" si="296"/>
        <v>1.0806778412230611</v>
      </c>
      <c r="Y964" s="10">
        <f t="shared" si="296"/>
        <v>1.2494185251060337</v>
      </c>
      <c r="Z964" s="10">
        <f t="shared" si="296"/>
        <v>1.0609077598828698</v>
      </c>
      <c r="AA964" s="10">
        <f t="shared" si="296"/>
        <v>1.3798691644365151</v>
      </c>
      <c r="AB964" s="10">
        <f t="shared" si="296"/>
        <v>1.7593579978237215</v>
      </c>
      <c r="AC964" s="10">
        <f t="shared" si="296"/>
        <v>1.076453917381708</v>
      </c>
      <c r="AD964" s="10">
        <f t="shared" si="296"/>
        <v>1.2708575863407063</v>
      </c>
    </row>
    <row r="965" spans="1:30" s="10" customFormat="1" x14ac:dyDescent="0.2">
      <c r="B965" s="15"/>
      <c r="C965" s="10" t="s">
        <v>42</v>
      </c>
      <c r="D965" s="10" t="s">
        <v>33</v>
      </c>
      <c r="E965" s="10" t="s">
        <v>34</v>
      </c>
    </row>
    <row r="966" spans="1:30" s="10" customFormat="1" x14ac:dyDescent="0.2">
      <c r="A966" s="10" t="s">
        <v>325</v>
      </c>
      <c r="B966" s="15" t="s">
        <v>316</v>
      </c>
      <c r="C966" s="10" t="s">
        <v>42</v>
      </c>
      <c r="D966" s="10" t="s">
        <v>38</v>
      </c>
      <c r="E966" s="10" t="s">
        <v>34</v>
      </c>
      <c r="F966" s="10" t="str">
        <f>CONCATENATE(E966," ",B966," ",C966," ", D966)</f>
        <v>BMAC 01-118 2D ctrl</v>
      </c>
      <c r="G966" s="10">
        <f t="shared" ref="G966:AD966" si="297">(G383*0.2)/(AVERAGE(G$383:G$385)*0.2)</f>
        <v>0.98036465638148673</v>
      </c>
      <c r="H966" s="10">
        <f t="shared" si="297"/>
        <v>1.0559566787003609</v>
      </c>
      <c r="I966" s="10">
        <f t="shared" si="297"/>
        <v>0.91330645161290336</v>
      </c>
      <c r="J966" s="10">
        <f t="shared" si="297"/>
        <v>1.2401075681905493</v>
      </c>
      <c r="K966" s="10">
        <f t="shared" si="297"/>
        <v>0.95498123713836103</v>
      </c>
      <c r="L966" s="10">
        <f t="shared" si="297"/>
        <v>0.97448275862068967</v>
      </c>
      <c r="M966" s="10">
        <f t="shared" si="297"/>
        <v>1</v>
      </c>
      <c r="N966" s="10">
        <f t="shared" si="297"/>
        <v>1.0092281879194631</v>
      </c>
      <c r="O966" s="10">
        <f t="shared" si="297"/>
        <v>1.0378419841472768</v>
      </c>
      <c r="P966" s="10">
        <f t="shared" si="297"/>
        <v>0.89526813880126188</v>
      </c>
      <c r="Q966" s="10">
        <f t="shared" si="297"/>
        <v>1.0367871690427697</v>
      </c>
      <c r="R966" s="10">
        <f t="shared" si="297"/>
        <v>0.81308661839635288</v>
      </c>
      <c r="S966" s="10">
        <f t="shared" si="297"/>
        <v>1.0670600858369097</v>
      </c>
      <c r="T966" s="10">
        <f t="shared" si="297"/>
        <v>0.98951335408815322</v>
      </c>
      <c r="U966" s="10">
        <f t="shared" si="297"/>
        <v>0.9274809160305344</v>
      </c>
      <c r="V966" s="10">
        <f t="shared" si="297"/>
        <v>1.0291726878612717</v>
      </c>
      <c r="W966" s="10">
        <f t="shared" si="297"/>
        <v>1.0136815299345883</v>
      </c>
      <c r="X966" s="10">
        <f t="shared" si="297"/>
        <v>1</v>
      </c>
      <c r="Y966" s="10">
        <f t="shared" si="297"/>
        <v>0.96251197154193457</v>
      </c>
      <c r="Z966" s="10">
        <f t="shared" si="297"/>
        <v>0.96954612005856522</v>
      </c>
      <c r="AA966" s="10">
        <f t="shared" si="297"/>
        <v>0.9806720190306274</v>
      </c>
      <c r="AB966" s="10">
        <f t="shared" si="297"/>
        <v>0.99662676822633289</v>
      </c>
      <c r="AC966" s="10">
        <f t="shared" si="297"/>
        <v>0.98738392822160392</v>
      </c>
      <c r="AD966" s="10">
        <f t="shared" si="297"/>
        <v>1.0337601862630967</v>
      </c>
    </row>
    <row r="967" spans="1:30" s="10" customFormat="1" x14ac:dyDescent="0.2">
      <c r="A967" s="10" t="s">
        <v>326</v>
      </c>
      <c r="B967" s="15" t="s">
        <v>316</v>
      </c>
      <c r="C967" s="10" t="s">
        <v>42</v>
      </c>
      <c r="D967" s="10" t="s">
        <v>38</v>
      </c>
      <c r="E967" s="10" t="s">
        <v>34</v>
      </c>
      <c r="F967" s="10" t="str">
        <f>CONCATENATE(E967," ",B967," ",C967," ", D967)</f>
        <v>BMAC 01-118 2D ctrl</v>
      </c>
      <c r="G967" s="10">
        <f t="shared" ref="G967:AD967" si="298">(G384*0.2)/(AVERAGE(G$383:G$385)*0.2)</f>
        <v>0.9298737727910239</v>
      </c>
      <c r="H967" s="10">
        <f t="shared" si="298"/>
        <v>0.83212996389891702</v>
      </c>
      <c r="I967" s="10">
        <f t="shared" si="298"/>
        <v>0.99798387096774199</v>
      </c>
      <c r="J967" s="10">
        <f t="shared" si="298"/>
        <v>0.80618517095658848</v>
      </c>
      <c r="K967" s="10">
        <f t="shared" si="298"/>
        <v>0.9482629221643869</v>
      </c>
      <c r="L967" s="10">
        <f t="shared" si="298"/>
        <v>0.85655172413793101</v>
      </c>
      <c r="M967" s="10">
        <f t="shared" si="298"/>
        <v>1</v>
      </c>
      <c r="N967" s="10">
        <f t="shared" si="298"/>
        <v>0.97231543624161065</v>
      </c>
      <c r="O967" s="10">
        <f t="shared" si="298"/>
        <v>0.98107900792636138</v>
      </c>
      <c r="P967" s="10">
        <f t="shared" si="298"/>
        <v>0.99936908517350143</v>
      </c>
      <c r="Q967" s="10">
        <f t="shared" si="298"/>
        <v>0.9264256619144603</v>
      </c>
      <c r="R967" s="10">
        <f t="shared" si="298"/>
        <v>1.3738267632072942</v>
      </c>
      <c r="S967" s="10">
        <f t="shared" si="298"/>
        <v>0.98658798283261795</v>
      </c>
      <c r="T967" s="10">
        <f t="shared" si="298"/>
        <v>0.98951335408815322</v>
      </c>
      <c r="U967" s="10">
        <f t="shared" si="298"/>
        <v>0.9274809160305344</v>
      </c>
      <c r="V967" s="10">
        <f t="shared" si="298"/>
        <v>1.0154572667217174</v>
      </c>
      <c r="W967" s="10">
        <f t="shared" si="298"/>
        <v>0.981282411601481</v>
      </c>
      <c r="X967" s="10">
        <f t="shared" si="298"/>
        <v>1</v>
      </c>
      <c r="Y967" s="10">
        <f t="shared" si="298"/>
        <v>1.0187440142290327</v>
      </c>
      <c r="Z967" s="10">
        <f t="shared" si="298"/>
        <v>0.96954612005856522</v>
      </c>
      <c r="AA967" s="10">
        <f t="shared" si="298"/>
        <v>1.0321885221528397</v>
      </c>
      <c r="AB967" s="10">
        <f t="shared" si="298"/>
        <v>1.006746463547334</v>
      </c>
      <c r="AC967" s="10">
        <f t="shared" si="298"/>
        <v>0.99625174679047668</v>
      </c>
      <c r="AD967" s="10">
        <f t="shared" si="298"/>
        <v>1.008537058595266</v>
      </c>
    </row>
    <row r="968" spans="1:30" s="10" customFormat="1" x14ac:dyDescent="0.2">
      <c r="A968" s="10" t="s">
        <v>327</v>
      </c>
      <c r="B968" s="15" t="s">
        <v>316</v>
      </c>
      <c r="C968" s="10" t="s">
        <v>42</v>
      </c>
      <c r="D968" s="10" t="s">
        <v>38</v>
      </c>
      <c r="E968" s="10" t="s">
        <v>34</v>
      </c>
      <c r="F968" s="10" t="str">
        <f>CONCATENATE(E968," ",B968," ",C968," ", D968)</f>
        <v>BMAC 01-118 2D ctrl</v>
      </c>
      <c r="G968" s="10">
        <f t="shared" ref="G968:AD968" si="299">(G385*0.2)/(AVERAGE(G$383:G$385)*0.2)</f>
        <v>1.0897615708274895</v>
      </c>
      <c r="H968" s="10">
        <f t="shared" si="299"/>
        <v>1.1119133574007221</v>
      </c>
      <c r="I968" s="10">
        <f t="shared" si="299"/>
        <v>1.088709677419355</v>
      </c>
      <c r="J968" s="10">
        <f t="shared" si="299"/>
        <v>0.95370726085286206</v>
      </c>
      <c r="K968" s="10">
        <f t="shared" si="299"/>
        <v>1.0967558406972522</v>
      </c>
      <c r="L968" s="10">
        <f t="shared" si="299"/>
        <v>1.1689655172413793</v>
      </c>
      <c r="M968" s="10">
        <f t="shared" si="299"/>
        <v>1</v>
      </c>
      <c r="N968" s="10">
        <f t="shared" si="299"/>
        <v>1.0184563758389262</v>
      </c>
      <c r="O968" s="10">
        <f t="shared" si="299"/>
        <v>0.98107900792636138</v>
      </c>
      <c r="P968" s="10">
        <f t="shared" si="299"/>
        <v>1.1053627760252362</v>
      </c>
      <c r="Q968" s="10">
        <f t="shared" si="299"/>
        <v>1.0367871690427697</v>
      </c>
      <c r="R968" s="10">
        <f t="shared" si="299"/>
        <v>0.81308661839635288</v>
      </c>
      <c r="S968" s="10">
        <f t="shared" si="299"/>
        <v>0.94635193133047191</v>
      </c>
      <c r="T968" s="10">
        <f t="shared" si="299"/>
        <v>1.0209732918236931</v>
      </c>
      <c r="U968" s="10">
        <f t="shared" si="299"/>
        <v>1.1450381679389312</v>
      </c>
      <c r="V968" s="10">
        <f t="shared" si="299"/>
        <v>0.95537004541701065</v>
      </c>
      <c r="W968" s="10">
        <f t="shared" si="299"/>
        <v>1.0050360584639308</v>
      </c>
      <c r="X968" s="10">
        <f t="shared" si="299"/>
        <v>1</v>
      </c>
      <c r="Y968" s="10">
        <f t="shared" si="299"/>
        <v>1.0187440142290327</v>
      </c>
      <c r="Z968" s="10">
        <f t="shared" si="299"/>
        <v>1.0609077598828698</v>
      </c>
      <c r="AA968" s="10">
        <f t="shared" si="299"/>
        <v>0.98713945881653287</v>
      </c>
      <c r="AB968" s="10">
        <f t="shared" si="299"/>
        <v>0.99662676822633289</v>
      </c>
      <c r="AC968" s="10">
        <f t="shared" si="299"/>
        <v>1.0163643249879193</v>
      </c>
      <c r="AD968" s="10">
        <f t="shared" si="299"/>
        <v>0.95770275514163761</v>
      </c>
    </row>
    <row r="969" spans="1:30" s="16" customFormat="1" x14ac:dyDescent="0.2">
      <c r="B969" s="17"/>
      <c r="C969" s="16" t="s">
        <v>42</v>
      </c>
      <c r="D969" s="16" t="s">
        <v>38</v>
      </c>
      <c r="E969" s="16" t="s">
        <v>34</v>
      </c>
    </row>
    <row r="970" spans="1:30" s="10" customFormat="1" x14ac:dyDescent="0.2">
      <c r="A970" s="10" t="s">
        <v>328</v>
      </c>
      <c r="B970" s="15" t="s">
        <v>329</v>
      </c>
      <c r="C970" s="10" t="s">
        <v>32</v>
      </c>
      <c r="D970" s="10" t="s">
        <v>33</v>
      </c>
      <c r="E970" s="10" t="s">
        <v>34</v>
      </c>
      <c r="F970" s="10" t="str">
        <f>CONCATENATE(E970," ",B970," ",C970," ", D970)</f>
        <v>BMAC 01-144 on-chip simSF</v>
      </c>
      <c r="G970" s="10">
        <f t="shared" ref="G970:AD970" si="300">(G387*1.44)/(AVERAGE(G$399:G$401)*0.2)</f>
        <v>6.6976744186046497</v>
      </c>
      <c r="H970" s="10">
        <f t="shared" si="300"/>
        <v>1.0512060939483705</v>
      </c>
      <c r="I970" s="10">
        <f t="shared" si="300"/>
        <v>8.1</v>
      </c>
      <c r="J970" s="10">
        <f t="shared" si="300"/>
        <v>12.009893307468474</v>
      </c>
      <c r="K970" s="10">
        <f t="shared" si="300"/>
        <v>1.8254214123006831</v>
      </c>
      <c r="L970" s="10">
        <f t="shared" si="300"/>
        <v>6.3449999999999989</v>
      </c>
      <c r="M970" s="10">
        <f t="shared" si="300"/>
        <v>7.1999999999999993</v>
      </c>
      <c r="N970" s="10">
        <f t="shared" si="300"/>
        <v>817.22933643771808</v>
      </c>
      <c r="O970" s="10">
        <f t="shared" si="300"/>
        <v>6.1287991498405932</v>
      </c>
      <c r="P970" s="10">
        <f t="shared" si="300"/>
        <v>3.9023771790808226</v>
      </c>
      <c r="Q970" s="10">
        <f t="shared" si="300"/>
        <v>8.0577081615828519</v>
      </c>
      <c r="R970" s="10">
        <f t="shared" si="300"/>
        <v>18.410312075983718</v>
      </c>
      <c r="S970" s="10">
        <f t="shared" si="300"/>
        <v>190.68837209302322</v>
      </c>
      <c r="T970" s="10">
        <f t="shared" si="300"/>
        <v>7.0709723207948896</v>
      </c>
      <c r="U970" s="10">
        <f t="shared" si="300"/>
        <v>6.0959999999999992</v>
      </c>
      <c r="V970" s="10">
        <f t="shared" si="300"/>
        <v>19.589745988679422</v>
      </c>
      <c r="W970" s="10">
        <f t="shared" si="300"/>
        <v>8.0090594101242303</v>
      </c>
      <c r="X970" s="10">
        <f t="shared" si="300"/>
        <v>29.827969572849618</v>
      </c>
      <c r="Y970" s="10">
        <f t="shared" si="300"/>
        <v>6.5014419244982244</v>
      </c>
      <c r="Z970" s="10">
        <f t="shared" si="300"/>
        <v>7.3270444519850688</v>
      </c>
      <c r="AA970" s="10">
        <f t="shared" si="300"/>
        <v>9.51678048534637</v>
      </c>
      <c r="AB970" s="10">
        <f t="shared" si="300"/>
        <v>12.442072213500783</v>
      </c>
      <c r="AC970" s="10">
        <f t="shared" si="300"/>
        <v>11.336962499999998</v>
      </c>
      <c r="AD970" s="10">
        <f t="shared" si="300"/>
        <v>10.018411787716781</v>
      </c>
    </row>
    <row r="971" spans="1:30" s="10" customFormat="1" x14ac:dyDescent="0.2">
      <c r="A971" s="10" t="s">
        <v>330</v>
      </c>
      <c r="B971" s="15" t="s">
        <v>329</v>
      </c>
      <c r="C971" s="10" t="s">
        <v>32</v>
      </c>
      <c r="D971" s="10" t="s">
        <v>33</v>
      </c>
      <c r="E971" s="10" t="s">
        <v>34</v>
      </c>
      <c r="F971" s="10" t="str">
        <f>CONCATENATE(E971," ",B971," ",C971," ", D971)</f>
        <v>BMAC 01-144 on-chip simSF</v>
      </c>
      <c r="G971" s="10">
        <f t="shared" ref="G971:AD971" si="301">(G388*1.44)/(AVERAGE(G$399:G$401)*0.2)</f>
        <v>7.1999999999999993</v>
      </c>
      <c r="H971" s="10">
        <f t="shared" si="301"/>
        <v>1.0512060939483705</v>
      </c>
      <c r="I971" s="10">
        <f t="shared" si="301"/>
        <v>8.1</v>
      </c>
      <c r="J971" s="10">
        <f t="shared" si="301"/>
        <v>13.261687681862266</v>
      </c>
      <c r="K971" s="10">
        <f t="shared" si="301"/>
        <v>2.353296452977546</v>
      </c>
      <c r="L971" s="10">
        <f t="shared" si="301"/>
        <v>6.7724999999999991</v>
      </c>
      <c r="M971" s="10">
        <f t="shared" si="301"/>
        <v>7.1999999999999993</v>
      </c>
      <c r="N971" s="10">
        <f t="shared" si="301"/>
        <v>968.94062863795079</v>
      </c>
      <c r="O971" s="10">
        <f t="shared" si="301"/>
        <v>6.4807651434643976</v>
      </c>
      <c r="P971" s="10">
        <f t="shared" si="301"/>
        <v>4.6554675118858952</v>
      </c>
      <c r="Q971" s="10">
        <f t="shared" si="301"/>
        <v>8.0577081615828519</v>
      </c>
      <c r="R971" s="10">
        <f t="shared" si="301"/>
        <v>11.726458616010856</v>
      </c>
      <c r="S971" s="10">
        <f t="shared" si="301"/>
        <v>209.2046511627907</v>
      </c>
      <c r="T971" s="10">
        <f t="shared" si="301"/>
        <v>7.2012775017743067</v>
      </c>
      <c r="U971" s="10">
        <f t="shared" si="301"/>
        <v>6.911999999999999</v>
      </c>
      <c r="V971" s="10">
        <f t="shared" si="301"/>
        <v>20.221265846470505</v>
      </c>
      <c r="W971" s="10">
        <f t="shared" si="301"/>
        <v>8.4193695597059097</v>
      </c>
      <c r="X971" s="10">
        <f t="shared" si="301"/>
        <v>27.852679093872769</v>
      </c>
      <c r="Y971" s="10">
        <f t="shared" si="301"/>
        <v>6.9193246866169114</v>
      </c>
      <c r="Z971" s="10">
        <f t="shared" si="301"/>
        <v>7.3270444519850688</v>
      </c>
      <c r="AA971" s="10">
        <f t="shared" si="301"/>
        <v>10.794829019983368</v>
      </c>
      <c r="AB971" s="10">
        <f t="shared" si="301"/>
        <v>13.615070643642071</v>
      </c>
      <c r="AC971" s="10">
        <f t="shared" si="301"/>
        <v>12.555843749999996</v>
      </c>
      <c r="AD971" s="10">
        <f t="shared" si="301"/>
        <v>10.421176163776241</v>
      </c>
    </row>
    <row r="972" spans="1:30" s="10" customFormat="1" x14ac:dyDescent="0.2">
      <c r="A972" s="10" t="s">
        <v>331</v>
      </c>
      <c r="B972" s="15" t="s">
        <v>329</v>
      </c>
      <c r="C972" s="10" t="s">
        <v>32</v>
      </c>
      <c r="D972" s="10" t="s">
        <v>33</v>
      </c>
      <c r="E972" s="10" t="s">
        <v>34</v>
      </c>
      <c r="F972" s="10" t="str">
        <f>CONCATENATE(E972," ",B972," ",C972," ", D972)</f>
        <v>BMAC 01-144 on-chip simSF</v>
      </c>
      <c r="G972" s="10">
        <f t="shared" ref="G972:AD972" si="302">(G389*1.44)/(AVERAGE(G$399:G$401)*0.2)</f>
        <v>6.1953488372093011</v>
      </c>
      <c r="H972" s="10">
        <f t="shared" si="302"/>
        <v>1.1608971646212438</v>
      </c>
      <c r="I972" s="10">
        <f t="shared" si="302"/>
        <v>8.1</v>
      </c>
      <c r="J972" s="10">
        <f t="shared" si="302"/>
        <v>12.2560620756547</v>
      </c>
      <c r="K972" s="10">
        <f t="shared" si="302"/>
        <v>1.5716758867556133</v>
      </c>
      <c r="L972" s="10">
        <f t="shared" si="302"/>
        <v>6.7724999999999991</v>
      </c>
      <c r="M972" s="10">
        <f t="shared" si="302"/>
        <v>7.92</v>
      </c>
      <c r="N972" s="10">
        <f t="shared" si="302"/>
        <v>867.93946449359692</v>
      </c>
      <c r="O972" s="10">
        <f t="shared" si="302"/>
        <v>6.1287991498405932</v>
      </c>
      <c r="P972" s="10">
        <f t="shared" si="302"/>
        <v>5.4599049128367652</v>
      </c>
      <c r="Q972" s="10">
        <f t="shared" si="302"/>
        <v>8.0577081615828519</v>
      </c>
      <c r="R972" s="10">
        <f t="shared" si="302"/>
        <v>18.410312075983718</v>
      </c>
      <c r="S972" s="10">
        <f t="shared" si="302"/>
        <v>195.65581395348835</v>
      </c>
      <c r="T972" s="10">
        <f t="shared" si="302"/>
        <v>7.2012775017743067</v>
      </c>
      <c r="U972" s="10">
        <f t="shared" si="302"/>
        <v>6.0959999999999992</v>
      </c>
      <c r="V972" s="10">
        <f t="shared" si="302"/>
        <v>19.615006782991063</v>
      </c>
      <c r="W972" s="10">
        <f t="shared" si="302"/>
        <v>8.7883038958843915</v>
      </c>
      <c r="X972" s="10">
        <f t="shared" si="302"/>
        <v>32.029858731087522</v>
      </c>
      <c r="Y972" s="10">
        <f t="shared" si="302"/>
        <v>7.3403376566915446</v>
      </c>
      <c r="Z972" s="10">
        <f t="shared" si="302"/>
        <v>7.3270444519850688</v>
      </c>
      <c r="AA972" s="10">
        <f t="shared" si="302"/>
        <v>10.30930121210594</v>
      </c>
      <c r="AB972" s="10">
        <f t="shared" si="302"/>
        <v>12.989638932496074</v>
      </c>
      <c r="AC972" s="10">
        <f t="shared" si="302"/>
        <v>11.581987499999999</v>
      </c>
      <c r="AD972" s="10">
        <f t="shared" si="302"/>
        <v>9.6184639457556393</v>
      </c>
    </row>
    <row r="973" spans="1:30" s="10" customFormat="1" x14ac:dyDescent="0.2">
      <c r="B973" s="15"/>
      <c r="C973" s="10" t="s">
        <v>32</v>
      </c>
      <c r="D973" s="10" t="s">
        <v>33</v>
      </c>
      <c r="E973" s="10" t="s">
        <v>34</v>
      </c>
    </row>
    <row r="974" spans="1:30" s="10" customFormat="1" x14ac:dyDescent="0.2">
      <c r="A974" s="10" t="s">
        <v>332</v>
      </c>
      <c r="B974" s="15" t="s">
        <v>329</v>
      </c>
      <c r="C974" s="10" t="s">
        <v>32</v>
      </c>
      <c r="D974" s="10" t="s">
        <v>38</v>
      </c>
      <c r="E974" s="10" t="s">
        <v>34</v>
      </c>
      <c r="F974" s="10" t="str">
        <f>CONCATENATE(E974," ",B974," ",C974," ", D974)</f>
        <v>BMAC 01-144 on-chip ctrl</v>
      </c>
      <c r="G974" s="10">
        <f t="shared" ref="G974:AD974" si="303">(G391*1.44)/(AVERAGE(G$399:G$401)*0.2)</f>
        <v>5.7348837209302328</v>
      </c>
      <c r="H974" s="10">
        <f t="shared" si="303"/>
        <v>1.0512060939483705</v>
      </c>
      <c r="I974" s="10">
        <f t="shared" si="303"/>
        <v>6.7745454545454544</v>
      </c>
      <c r="J974" s="10">
        <f t="shared" si="303"/>
        <v>10.307662463627544</v>
      </c>
      <c r="K974" s="10">
        <f t="shared" si="303"/>
        <v>1.012873413602343</v>
      </c>
      <c r="L974" s="10">
        <f t="shared" si="303"/>
        <v>5.5125000000000002</v>
      </c>
      <c r="M974" s="10">
        <f t="shared" si="303"/>
        <v>7.1999999999999993</v>
      </c>
      <c r="N974" s="10">
        <f t="shared" si="303"/>
        <v>2.9294528521536662</v>
      </c>
      <c r="O974" s="10">
        <f t="shared" si="303"/>
        <v>4.4454835281615281</v>
      </c>
      <c r="P974" s="10">
        <f t="shared" si="303"/>
        <v>4.6554675118858952</v>
      </c>
      <c r="Q974" s="10">
        <f t="shared" si="303"/>
        <v>8.0577081615828519</v>
      </c>
      <c r="R974" s="10">
        <f t="shared" si="303"/>
        <v>11.726458616010856</v>
      </c>
      <c r="S974" s="10">
        <f t="shared" si="303"/>
        <v>5.8744186046511624</v>
      </c>
      <c r="T974" s="10">
        <f t="shared" si="303"/>
        <v>6.6685592618878626</v>
      </c>
      <c r="U974" s="10">
        <f t="shared" si="303"/>
        <v>6.911999999999999</v>
      </c>
      <c r="V974" s="10">
        <f t="shared" si="303"/>
        <v>20.524395378210226</v>
      </c>
      <c r="W974" s="10">
        <f t="shared" si="303"/>
        <v>4.8008112904588858</v>
      </c>
      <c r="X974" s="10">
        <f t="shared" si="303"/>
        <v>7.6510908634957779</v>
      </c>
      <c r="Y974" s="10">
        <f t="shared" si="303"/>
        <v>6.5014419244982244</v>
      </c>
      <c r="Z974" s="10">
        <f t="shared" si="303"/>
        <v>7.3270444519850688</v>
      </c>
      <c r="AA974" s="10">
        <f t="shared" si="303"/>
        <v>8.4711538946148224</v>
      </c>
      <c r="AB974" s="10">
        <f t="shared" si="303"/>
        <v>8.2147566718995275</v>
      </c>
      <c r="AC974" s="10">
        <f t="shared" si="303"/>
        <v>8.8207312499999997</v>
      </c>
      <c r="AD974" s="10">
        <f t="shared" si="303"/>
        <v>8.8326509323249454</v>
      </c>
    </row>
    <row r="975" spans="1:30" s="10" customFormat="1" x14ac:dyDescent="0.2">
      <c r="A975" s="10" t="s">
        <v>333</v>
      </c>
      <c r="B975" s="15" t="s">
        <v>329</v>
      </c>
      <c r="C975" s="10" t="s">
        <v>32</v>
      </c>
      <c r="D975" s="10" t="s">
        <v>38</v>
      </c>
      <c r="E975" s="10" t="s">
        <v>34</v>
      </c>
      <c r="F975" s="10" t="str">
        <f>CONCATENATE(E975," ",B975," ",C975," ", D975)</f>
        <v>BMAC 01-144 on-chip ctrl</v>
      </c>
      <c r="G975" s="10">
        <f t="shared" ref="G975:AD975" si="304">(G392*1.44)/(AVERAGE(G$399:G$401)*0.2)</f>
        <v>5.7348837209302328</v>
      </c>
      <c r="H975" s="10">
        <f t="shared" si="304"/>
        <v>1.0512060939483705</v>
      </c>
      <c r="I975" s="10">
        <f t="shared" si="304"/>
        <v>7.4127272727272722</v>
      </c>
      <c r="J975" s="10">
        <f t="shared" si="304"/>
        <v>8.6682832201745867</v>
      </c>
      <c r="K975" s="10">
        <f t="shared" si="304"/>
        <v>0.9088447770907907</v>
      </c>
      <c r="L975" s="10">
        <f t="shared" si="304"/>
        <v>5.9174999999999995</v>
      </c>
      <c r="M975" s="10">
        <f t="shared" si="304"/>
        <v>7.92</v>
      </c>
      <c r="N975" s="10">
        <f t="shared" si="304"/>
        <v>2.9294528521536662</v>
      </c>
      <c r="O975" s="10">
        <f t="shared" si="304"/>
        <v>4.4454835281615281</v>
      </c>
      <c r="P975" s="10">
        <f t="shared" si="304"/>
        <v>5.4599049128367652</v>
      </c>
      <c r="Q975" s="10">
        <f t="shared" si="304"/>
        <v>7.2</v>
      </c>
      <c r="R975" s="10">
        <f t="shared" si="304"/>
        <v>11.726458616010856</v>
      </c>
      <c r="S975" s="10">
        <f t="shared" si="304"/>
        <v>6.8651162790697668</v>
      </c>
      <c r="T975" s="10">
        <f t="shared" si="304"/>
        <v>6.9368346344925476</v>
      </c>
      <c r="U975" s="10">
        <f t="shared" si="304"/>
        <v>7.7759999999999998</v>
      </c>
      <c r="V975" s="10">
        <f t="shared" si="304"/>
        <v>19.66552837161435</v>
      </c>
      <c r="W975" s="10">
        <f t="shared" si="304"/>
        <v>7.2900532409363654</v>
      </c>
      <c r="X975" s="10">
        <f t="shared" si="304"/>
        <v>7.6510908634957779</v>
      </c>
      <c r="Y975" s="10">
        <f t="shared" si="304"/>
        <v>6.7096007535685818</v>
      </c>
      <c r="Z975" s="10">
        <f t="shared" si="304"/>
        <v>7.3270444519850688</v>
      </c>
      <c r="AA975" s="10">
        <f t="shared" si="304"/>
        <v>8.2011743063780465</v>
      </c>
      <c r="AB975" s="10">
        <f t="shared" si="304"/>
        <v>7.4335949764521185</v>
      </c>
      <c r="AC975" s="10">
        <f t="shared" si="304"/>
        <v>8.1096187499999992</v>
      </c>
      <c r="AD975" s="10">
        <f t="shared" si="304"/>
        <v>9.6184639457556393</v>
      </c>
    </row>
    <row r="976" spans="1:30" s="10" customFormat="1" x14ac:dyDescent="0.2">
      <c r="A976" s="10" t="s">
        <v>334</v>
      </c>
      <c r="B976" s="15" t="s">
        <v>329</v>
      </c>
      <c r="C976" s="10" t="s">
        <v>32</v>
      </c>
      <c r="D976" s="10" t="s">
        <v>38</v>
      </c>
      <c r="E976" s="10" t="s">
        <v>34</v>
      </c>
      <c r="F976" s="10" t="str">
        <f>CONCATENATE(E976," ",B976," ",C976," ", D976)</f>
        <v>BMAC 01-144 on-chip ctrl</v>
      </c>
      <c r="G976" s="10">
        <f t="shared" ref="G976:AD976" si="305">(G393*1.44)/(AVERAGE(G$399:G$401)*0.2)</f>
        <v>5.7348837209302328</v>
      </c>
      <c r="H976" s="10">
        <f t="shared" si="305"/>
        <v>0.93237410071942417</v>
      </c>
      <c r="I976" s="10">
        <f t="shared" si="305"/>
        <v>6.7745454545454544</v>
      </c>
      <c r="J976" s="10">
        <f t="shared" si="305"/>
        <v>9.5953443258971856</v>
      </c>
      <c r="K976" s="10">
        <f t="shared" si="305"/>
        <v>0.33949886104783594</v>
      </c>
      <c r="L976" s="10">
        <f t="shared" si="305"/>
        <v>5.9174999999999995</v>
      </c>
      <c r="M976" s="10">
        <f t="shared" si="305"/>
        <v>6.48</v>
      </c>
      <c r="N976" s="10">
        <f t="shared" si="305"/>
        <v>2.9294528521536662</v>
      </c>
      <c r="O976" s="10">
        <f t="shared" si="305"/>
        <v>4.1241232731137076</v>
      </c>
      <c r="P976" s="10">
        <f t="shared" si="305"/>
        <v>4.6554675118858952</v>
      </c>
      <c r="Q976" s="10">
        <f t="shared" si="305"/>
        <v>7.2</v>
      </c>
      <c r="R976" s="10">
        <f t="shared" si="305"/>
        <v>11.726458616010856</v>
      </c>
      <c r="S976" s="10">
        <f t="shared" si="305"/>
        <v>6.5302325581395344</v>
      </c>
      <c r="T976" s="10">
        <f t="shared" si="305"/>
        <v>6.6685592618878626</v>
      </c>
      <c r="U976" s="10">
        <f t="shared" si="305"/>
        <v>6.911999999999999</v>
      </c>
      <c r="V976" s="10">
        <f t="shared" si="305"/>
        <v>20.34756981802872</v>
      </c>
      <c r="W976" s="10">
        <f t="shared" si="305"/>
        <v>6.3027127524719013</v>
      </c>
      <c r="X976" s="10">
        <f t="shared" si="305"/>
        <v>7.3518181058262977</v>
      </c>
      <c r="Y976" s="10">
        <f t="shared" si="305"/>
        <v>6.0913846822694007</v>
      </c>
      <c r="Z976" s="10">
        <f t="shared" si="305"/>
        <v>6.5647777400746516</v>
      </c>
      <c r="AA976" s="10">
        <f t="shared" si="305"/>
        <v>8.1108182345084785</v>
      </c>
      <c r="AB976" s="10">
        <f t="shared" si="305"/>
        <v>7.3946624803767653</v>
      </c>
      <c r="AC976" s="10">
        <f t="shared" si="305"/>
        <v>8.2295999999999978</v>
      </c>
      <c r="AD976" s="10">
        <f t="shared" si="305"/>
        <v>9.224149171991133</v>
      </c>
    </row>
    <row r="977" spans="1:30" s="10" customFormat="1" x14ac:dyDescent="0.2">
      <c r="B977" s="15"/>
      <c r="C977" s="10" t="s">
        <v>32</v>
      </c>
      <c r="D977" s="10" t="s">
        <v>38</v>
      </c>
      <c r="E977" s="10" t="s">
        <v>34</v>
      </c>
    </row>
    <row r="978" spans="1:30" s="10" customFormat="1" x14ac:dyDescent="0.2">
      <c r="A978" s="10" t="s">
        <v>335</v>
      </c>
      <c r="B978" s="15" t="s">
        <v>329</v>
      </c>
      <c r="C978" s="10" t="s">
        <v>42</v>
      </c>
      <c r="D978" s="10" t="s">
        <v>33</v>
      </c>
      <c r="E978" s="10" t="s">
        <v>34</v>
      </c>
      <c r="F978" s="10" t="str">
        <f>CONCATENATE(E978," ",B978," ",C978," ", D978)</f>
        <v>BMAC 01-144 2D simSF</v>
      </c>
      <c r="G978" s="10">
        <f t="shared" ref="G978:AD978" si="306">(G395*0.2)/(AVERAGE(G$399:G$401)*0.2)</f>
        <v>1.0697674418604652</v>
      </c>
      <c r="H978" s="10">
        <f t="shared" si="306"/>
        <v>2.8222598391874731</v>
      </c>
      <c r="I978" s="10">
        <f t="shared" si="306"/>
        <v>0.84545454545454546</v>
      </c>
      <c r="J978" s="10">
        <f t="shared" si="306"/>
        <v>1.6680407371483994</v>
      </c>
      <c r="K978" s="10">
        <f t="shared" si="306"/>
        <v>2.8315001627074521</v>
      </c>
      <c r="L978" s="10">
        <f t="shared" si="306"/>
        <v>1.059375</v>
      </c>
      <c r="M978" s="10">
        <f t="shared" si="306"/>
        <v>1.1000000000000001</v>
      </c>
      <c r="N978" s="10">
        <f t="shared" si="306"/>
        <v>52.483701979045392</v>
      </c>
      <c r="O978" s="10">
        <f t="shared" si="306"/>
        <v>1.0499468650371944</v>
      </c>
      <c r="P978" s="10">
        <f t="shared" si="306"/>
        <v>0.87717908082408858</v>
      </c>
      <c r="Q978" s="10">
        <f t="shared" si="306"/>
        <v>1.1191261335531739</v>
      </c>
      <c r="R978" s="10">
        <f t="shared" si="306"/>
        <v>1.6286748077792854</v>
      </c>
      <c r="S978" s="10">
        <f t="shared" si="306"/>
        <v>12.740310077519378</v>
      </c>
      <c r="T978" s="10">
        <f t="shared" si="306"/>
        <v>1.0715046132008517</v>
      </c>
      <c r="U978" s="10">
        <f t="shared" si="306"/>
        <v>0.95999999999999974</v>
      </c>
      <c r="V978" s="10">
        <f t="shared" si="306"/>
        <v>1.010624736866726</v>
      </c>
      <c r="W978" s="10">
        <f t="shared" si="306"/>
        <v>1.4195329445899887</v>
      </c>
      <c r="X978" s="10">
        <f t="shared" si="306"/>
        <v>1.1034648499540249</v>
      </c>
      <c r="Y978" s="10">
        <f t="shared" si="306"/>
        <v>0.96101731758568221</v>
      </c>
      <c r="Z978" s="10">
        <f t="shared" si="306"/>
        <v>1.0176450627757043</v>
      </c>
      <c r="AA978" s="10">
        <f t="shared" si="306"/>
        <v>1.2981125418945141</v>
      </c>
      <c r="AB978" s="10">
        <f t="shared" si="306"/>
        <v>1.6738182452468164</v>
      </c>
      <c r="AC978" s="10">
        <f t="shared" si="306"/>
        <v>1.3483359374999997</v>
      </c>
      <c r="AD978" s="10">
        <f t="shared" si="306"/>
        <v>1.1203546746642328</v>
      </c>
    </row>
    <row r="979" spans="1:30" s="10" customFormat="1" x14ac:dyDescent="0.2">
      <c r="A979" s="10" t="s">
        <v>336</v>
      </c>
      <c r="B979" s="15" t="s">
        <v>329</v>
      </c>
      <c r="C979" s="10" t="s">
        <v>42</v>
      </c>
      <c r="D979" s="10" t="s">
        <v>33</v>
      </c>
      <c r="E979" s="10" t="s">
        <v>34</v>
      </c>
      <c r="F979" s="10" t="str">
        <f>CONCATENATE(E979," ",B979," ",C979," ", D979)</f>
        <v>BMAC 01-144 2D simSF</v>
      </c>
      <c r="G979" s="10">
        <f t="shared" ref="G979:AD979" si="307">(G396*0.2)/(AVERAGE(G$399:G$401)*0.2)</f>
        <v>1.1395348837209303</v>
      </c>
      <c r="H979" s="10">
        <f t="shared" si="307"/>
        <v>2.3601354210749044</v>
      </c>
      <c r="I979" s="10">
        <f t="shared" si="307"/>
        <v>0.84545454545454546</v>
      </c>
      <c r="J979" s="10">
        <f t="shared" si="307"/>
        <v>1.3006789524733267</v>
      </c>
      <c r="K979" s="10">
        <f t="shared" si="307"/>
        <v>2.0864301985030913</v>
      </c>
      <c r="L979" s="10">
        <f t="shared" si="307"/>
        <v>1.1187500000000001</v>
      </c>
      <c r="M979" s="10">
        <f t="shared" si="307"/>
        <v>1.1000000000000001</v>
      </c>
      <c r="N979" s="10">
        <f t="shared" si="307"/>
        <v>54.37252619324795</v>
      </c>
      <c r="O979" s="10">
        <f t="shared" si="307"/>
        <v>0.9500531349628053</v>
      </c>
      <c r="P979" s="10">
        <f t="shared" si="307"/>
        <v>0.75832012678288419</v>
      </c>
      <c r="Q979" s="10">
        <f t="shared" si="307"/>
        <v>1.1191261335531739</v>
      </c>
      <c r="R979" s="10">
        <f t="shared" si="307"/>
        <v>1.6286748077792854</v>
      </c>
      <c r="S979" s="10">
        <f t="shared" si="307"/>
        <v>16.217054263565892</v>
      </c>
      <c r="T979" s="10">
        <f t="shared" si="307"/>
        <v>1.1055713271823988</v>
      </c>
      <c r="U979" s="10">
        <f t="shared" si="307"/>
        <v>0.95999999999999974</v>
      </c>
      <c r="V979" s="10">
        <f t="shared" si="307"/>
        <v>0.85083267062730983</v>
      </c>
      <c r="W979" s="10">
        <f t="shared" si="307"/>
        <v>1.3229950139440549</v>
      </c>
      <c r="X979" s="10">
        <f t="shared" si="307"/>
        <v>1.1034648499540249</v>
      </c>
      <c r="Y979" s="10">
        <f t="shared" si="307"/>
        <v>0.96101731758568221</v>
      </c>
      <c r="Z979" s="10">
        <f t="shared" si="307"/>
        <v>1.0176450627757043</v>
      </c>
      <c r="AA979" s="10">
        <f t="shared" si="307"/>
        <v>1.391779855353678</v>
      </c>
      <c r="AB979" s="10">
        <f t="shared" si="307"/>
        <v>1.5977673120530262</v>
      </c>
      <c r="AC979" s="10">
        <f t="shared" si="307"/>
        <v>1.42959375</v>
      </c>
      <c r="AD979" s="10">
        <f t="shared" si="307"/>
        <v>1.1731646890076934</v>
      </c>
    </row>
    <row r="980" spans="1:30" s="10" customFormat="1" x14ac:dyDescent="0.2">
      <c r="A980" s="10" t="s">
        <v>337</v>
      </c>
      <c r="B980" s="15" t="s">
        <v>329</v>
      </c>
      <c r="C980" s="10" t="s">
        <v>42</v>
      </c>
      <c r="D980" s="10" t="s">
        <v>33</v>
      </c>
      <c r="E980" s="10" t="s">
        <v>34</v>
      </c>
      <c r="F980" s="10" t="str">
        <f>CONCATENATE(E980," ",B980," ",C980," ", D980)</f>
        <v>BMAC 01-144 2D simSF</v>
      </c>
      <c r="G980" s="10">
        <f t="shared" ref="G980:AD980" si="308">(G397*0.2)/(AVERAGE(G$399:G$401)*0.2)</f>
        <v>1.1395348837209303</v>
      </c>
      <c r="H980" s="10">
        <f t="shared" si="308"/>
        <v>1.0232754972492593</v>
      </c>
      <c r="I980" s="10">
        <f t="shared" si="308"/>
        <v>0.84545454545454546</v>
      </c>
      <c r="J980" s="10">
        <f t="shared" si="308"/>
        <v>1.4978176527643063</v>
      </c>
      <c r="K980" s="10">
        <f t="shared" si="308"/>
        <v>2.2522941750732182</v>
      </c>
      <c r="L980" s="10">
        <f t="shared" si="308"/>
        <v>1.0000000000000002</v>
      </c>
      <c r="M980" s="10">
        <f t="shared" si="308"/>
        <v>1</v>
      </c>
      <c r="N980" s="10">
        <f t="shared" si="308"/>
        <v>61.233993015133862</v>
      </c>
      <c r="O980" s="10">
        <f t="shared" si="308"/>
        <v>1.0998937300743885</v>
      </c>
      <c r="P980" s="10">
        <f t="shared" si="308"/>
        <v>0.87717908082408858</v>
      </c>
      <c r="Q980" s="10">
        <f t="shared" si="308"/>
        <v>1.1191261335531739</v>
      </c>
      <c r="R980" s="10">
        <f t="shared" si="308"/>
        <v>0.6856625961103574</v>
      </c>
      <c r="S980" s="10">
        <f t="shared" si="308"/>
        <v>11.765503875968992</v>
      </c>
      <c r="T980" s="10">
        <f t="shared" si="308"/>
        <v>1.139638041163946</v>
      </c>
      <c r="U980" s="10">
        <f t="shared" si="308"/>
        <v>0.95999999999999974</v>
      </c>
      <c r="V980" s="10">
        <f t="shared" si="308"/>
        <v>0.78241801936660904</v>
      </c>
      <c r="W980" s="10">
        <f t="shared" si="308"/>
        <v>1.1408490380010707</v>
      </c>
      <c r="X980" s="10">
        <f t="shared" si="308"/>
        <v>1.1034648499540249</v>
      </c>
      <c r="Y980" s="10">
        <f t="shared" si="308"/>
        <v>0.96101731758568221</v>
      </c>
      <c r="Z980" s="10">
        <f t="shared" si="308"/>
        <v>1.0176450627757043</v>
      </c>
      <c r="AA980" s="10">
        <f t="shared" si="308"/>
        <v>1.4261018572184563</v>
      </c>
      <c r="AB980" s="10">
        <f t="shared" si="308"/>
        <v>1.6085818942961798</v>
      </c>
      <c r="AC980" s="10">
        <f t="shared" si="308"/>
        <v>1.5452578124999998</v>
      </c>
      <c r="AD980" s="10">
        <f t="shared" si="308"/>
        <v>1.0679358456122052</v>
      </c>
    </row>
    <row r="981" spans="1:30" s="10" customFormat="1" x14ac:dyDescent="0.2">
      <c r="B981" s="15"/>
      <c r="C981" s="10" t="s">
        <v>42</v>
      </c>
      <c r="D981" s="10" t="s">
        <v>33</v>
      </c>
      <c r="E981" s="10" t="s">
        <v>34</v>
      </c>
    </row>
    <row r="982" spans="1:30" s="10" customFormat="1" x14ac:dyDescent="0.2">
      <c r="A982" s="10" t="s">
        <v>338</v>
      </c>
      <c r="B982" s="15" t="s">
        <v>329</v>
      </c>
      <c r="C982" s="10" t="s">
        <v>42</v>
      </c>
      <c r="D982" s="10" t="s">
        <v>38</v>
      </c>
      <c r="E982" s="10" t="s">
        <v>34</v>
      </c>
      <c r="F982" s="10" t="str">
        <f>CONCATENATE(E982," ",B982," ",C982," ", D982)</f>
        <v>BMAC 01-144 2D ctrl</v>
      </c>
      <c r="G982" s="10">
        <f t="shared" ref="G982:AD982" si="309">(G399*0.2)/(AVERAGE(G$399:G$401)*0.2)</f>
        <v>1.0697674418604652</v>
      </c>
      <c r="H982" s="10">
        <f t="shared" si="309"/>
        <v>1.6923402454506982</v>
      </c>
      <c r="I982" s="10">
        <f t="shared" si="309"/>
        <v>0.94090909090909081</v>
      </c>
      <c r="J982" s="10">
        <f t="shared" si="309"/>
        <v>1.1726479146459747</v>
      </c>
      <c r="K982" s="10">
        <f t="shared" si="309"/>
        <v>1.2292873413602343</v>
      </c>
      <c r="L982" s="10">
        <f t="shared" si="309"/>
        <v>1.0000000000000002</v>
      </c>
      <c r="M982" s="10">
        <f t="shared" si="309"/>
        <v>1</v>
      </c>
      <c r="N982" s="10">
        <f t="shared" si="309"/>
        <v>0.97497089639115231</v>
      </c>
      <c r="O982" s="10">
        <f t="shared" si="309"/>
        <v>1.0499468650371944</v>
      </c>
      <c r="P982" s="10">
        <f t="shared" si="309"/>
        <v>0.99841521394611721</v>
      </c>
      <c r="Q982" s="10">
        <f t="shared" si="309"/>
        <v>1</v>
      </c>
      <c r="R982" s="10">
        <f t="shared" si="309"/>
        <v>0.6856625961103574</v>
      </c>
      <c r="S982" s="10">
        <f t="shared" si="309"/>
        <v>1.0930232558139534</v>
      </c>
      <c r="T982" s="10">
        <f t="shared" si="309"/>
        <v>1.0363733144073812</v>
      </c>
      <c r="U982" s="10">
        <f t="shared" si="309"/>
        <v>1.08</v>
      </c>
      <c r="V982" s="10">
        <f t="shared" si="309"/>
        <v>0.98708307994573619</v>
      </c>
      <c r="W982" s="10">
        <f t="shared" si="309"/>
        <v>1.146567508943914</v>
      </c>
      <c r="X982" s="10">
        <f t="shared" si="309"/>
        <v>1.0210858480314304</v>
      </c>
      <c r="Y982" s="10">
        <f t="shared" si="309"/>
        <v>1.0194913412071589</v>
      </c>
      <c r="Z982" s="10">
        <f t="shared" si="309"/>
        <v>1.0176450627757043</v>
      </c>
      <c r="AA982" s="10">
        <f t="shared" si="309"/>
        <v>1.1390519869969509</v>
      </c>
      <c r="AB982" s="10">
        <f t="shared" si="309"/>
        <v>1.0216291644863074</v>
      </c>
      <c r="AC982" s="10">
        <f t="shared" si="309"/>
        <v>1.0315078124999999</v>
      </c>
      <c r="AD982" s="10">
        <f t="shared" si="309"/>
        <v>1.0679358456122052</v>
      </c>
    </row>
    <row r="983" spans="1:30" s="10" customFormat="1" x14ac:dyDescent="0.2">
      <c r="A983" s="10" t="s">
        <v>339</v>
      </c>
      <c r="B983" s="15" t="s">
        <v>329</v>
      </c>
      <c r="C983" s="10" t="s">
        <v>42</v>
      </c>
      <c r="D983" s="10" t="s">
        <v>38</v>
      </c>
      <c r="E983" s="10" t="s">
        <v>34</v>
      </c>
      <c r="F983" s="10" t="str">
        <f>CONCATENATE(E983," ",B983," ",C983," ", D983)</f>
        <v>BMAC 01-144 2D ctrl</v>
      </c>
      <c r="G983" s="10">
        <f t="shared" ref="G983:AD983" si="310">(G400*0.2)/(AVERAGE(G$399:G$401)*0.2)</f>
        <v>0.93023255813953498</v>
      </c>
      <c r="H983" s="10">
        <f t="shared" si="310"/>
        <v>0.66398645789250943</v>
      </c>
      <c r="I983" s="10">
        <f t="shared" si="310"/>
        <v>1.0295454545454548</v>
      </c>
      <c r="J983" s="10">
        <f t="shared" si="310"/>
        <v>0.89912706110572238</v>
      </c>
      <c r="K983" s="10">
        <f t="shared" si="310"/>
        <v>0.81457858769931646</v>
      </c>
      <c r="L983" s="10">
        <f t="shared" si="310"/>
        <v>1.059375</v>
      </c>
      <c r="M983" s="10">
        <f t="shared" si="310"/>
        <v>1</v>
      </c>
      <c r="N983" s="10">
        <f t="shared" si="310"/>
        <v>1.0576251455180441</v>
      </c>
      <c r="O983" s="10">
        <f t="shared" si="310"/>
        <v>1.0499468650371944</v>
      </c>
      <c r="P983" s="10">
        <f t="shared" si="310"/>
        <v>0.87717908082408858</v>
      </c>
      <c r="Q983" s="10">
        <f t="shared" si="310"/>
        <v>1</v>
      </c>
      <c r="R983" s="10">
        <f t="shared" si="310"/>
        <v>0.6856625961103574</v>
      </c>
      <c r="S983" s="10">
        <f t="shared" si="310"/>
        <v>1</v>
      </c>
      <c r="T983" s="10">
        <f t="shared" si="310"/>
        <v>0.96344925479063181</v>
      </c>
      <c r="U983" s="10">
        <f t="shared" si="310"/>
        <v>0.95999999999999974</v>
      </c>
      <c r="V983" s="10">
        <f t="shared" si="310"/>
        <v>1.1571899705290731</v>
      </c>
      <c r="W983" s="10">
        <f t="shared" si="310"/>
        <v>1.1009605904391675</v>
      </c>
      <c r="X983" s="10">
        <f t="shared" si="310"/>
        <v>1.0000835910724735</v>
      </c>
      <c r="Y983" s="10">
        <f t="shared" si="310"/>
        <v>0.96101731758568221</v>
      </c>
      <c r="Z983" s="10">
        <f t="shared" si="310"/>
        <v>0.96470987444859191</v>
      </c>
      <c r="AA983" s="10">
        <f t="shared" si="310"/>
        <v>0.73444548043242697</v>
      </c>
      <c r="AB983" s="10">
        <f t="shared" si="310"/>
        <v>1</v>
      </c>
      <c r="AC983" s="10">
        <f t="shared" si="310"/>
        <v>0.96890624999999997</v>
      </c>
      <c r="AD983" s="10">
        <f t="shared" si="310"/>
        <v>0.91537358195331853</v>
      </c>
    </row>
    <row r="984" spans="1:30" s="10" customFormat="1" x14ac:dyDescent="0.2">
      <c r="A984" s="10" t="s">
        <v>340</v>
      </c>
      <c r="B984" s="15" t="s">
        <v>329</v>
      </c>
      <c r="C984" s="10" t="s">
        <v>42</v>
      </c>
      <c r="D984" s="10" t="s">
        <v>38</v>
      </c>
      <c r="E984" s="10" t="s">
        <v>34</v>
      </c>
      <c r="F984" s="10" t="str">
        <f>CONCATENATE(E984," ",B984," ",C984," ", D984)</f>
        <v>BMAC 01-144 2D ctrl</v>
      </c>
      <c r="G984" s="10">
        <f t="shared" ref="G984:AD984" si="311">(G401*0.2)/(AVERAGE(G$399:G$401)*0.2)</f>
        <v>1</v>
      </c>
      <c r="H984" s="10">
        <f t="shared" si="311"/>
        <v>0.64367329665679207</v>
      </c>
      <c r="I984" s="10">
        <f t="shared" si="311"/>
        <v>1.0295454545454548</v>
      </c>
      <c r="J984" s="10">
        <f t="shared" si="311"/>
        <v>0.92822502424830244</v>
      </c>
      <c r="K984" s="10">
        <f t="shared" si="311"/>
        <v>0.956134070940449</v>
      </c>
      <c r="L984" s="10">
        <f t="shared" si="311"/>
        <v>0.94062499999999993</v>
      </c>
      <c r="M984" s="10">
        <f t="shared" si="311"/>
        <v>1</v>
      </c>
      <c r="N984" s="10">
        <f t="shared" si="311"/>
        <v>0.96740395809080315</v>
      </c>
      <c r="O984" s="10">
        <f t="shared" si="311"/>
        <v>0.90010626992561082</v>
      </c>
      <c r="P984" s="10">
        <f t="shared" si="311"/>
        <v>1.124405705229794</v>
      </c>
      <c r="Q984" s="10">
        <f t="shared" si="311"/>
        <v>1</v>
      </c>
      <c r="R984" s="10">
        <f t="shared" si="311"/>
        <v>1.6286748077792854</v>
      </c>
      <c r="S984" s="10">
        <f t="shared" si="311"/>
        <v>0.90697674418604646</v>
      </c>
      <c r="T984" s="10">
        <f t="shared" si="311"/>
        <v>1.0001774308019873</v>
      </c>
      <c r="U984" s="10">
        <f t="shared" si="311"/>
        <v>0.95999999999999974</v>
      </c>
      <c r="V984" s="10">
        <f t="shared" si="311"/>
        <v>0.85572694952519068</v>
      </c>
      <c r="W984" s="10">
        <f t="shared" si="311"/>
        <v>0.75247190061691893</v>
      </c>
      <c r="X984" s="10">
        <f t="shared" si="311"/>
        <v>0.97883056089609621</v>
      </c>
      <c r="Y984" s="10">
        <f t="shared" si="311"/>
        <v>1.0194913412071589</v>
      </c>
      <c r="Z984" s="10">
        <f t="shared" si="311"/>
        <v>1.0176450627757043</v>
      </c>
      <c r="AA984" s="10">
        <f t="shared" si="311"/>
        <v>1.1265025325706224</v>
      </c>
      <c r="AB984" s="10">
        <f t="shared" si="311"/>
        <v>0.97837083551369275</v>
      </c>
      <c r="AC984" s="10">
        <f t="shared" si="311"/>
        <v>0.99958593749999991</v>
      </c>
      <c r="AD984" s="10">
        <f t="shared" si="311"/>
        <v>1.0166905724344766</v>
      </c>
    </row>
    <row r="985" spans="1:30" s="10" customFormat="1" x14ac:dyDescent="0.2">
      <c r="B985" s="15"/>
      <c r="C985" s="10" t="s">
        <v>42</v>
      </c>
      <c r="D985" s="10" t="s">
        <v>38</v>
      </c>
      <c r="E985" s="10" t="s">
        <v>34</v>
      </c>
    </row>
    <row r="986" spans="1:30" s="13" customFormat="1" x14ac:dyDescent="0.2">
      <c r="A986" s="13" t="s">
        <v>343</v>
      </c>
      <c r="B986" s="14" t="s">
        <v>344</v>
      </c>
      <c r="C986" s="13" t="s">
        <v>32</v>
      </c>
      <c r="D986" s="13" t="s">
        <v>33</v>
      </c>
      <c r="E986" s="13" t="s">
        <v>34</v>
      </c>
      <c r="F986" s="13" t="str">
        <f>CONCATENATE(E986," ",B986," ",C986," ", D986)</f>
        <v>BMAC 01-092 on-chip simSF</v>
      </c>
      <c r="G986" s="13">
        <f t="shared" ref="G986:AD986" si="312">(G405*1.44)/(AVERAGE(G$417:G$419)*0.2)</f>
        <v>7.3829099307159343</v>
      </c>
      <c r="H986" s="13">
        <f t="shared" si="312"/>
        <v>5.9634782608695653</v>
      </c>
      <c r="I986" s="13">
        <f t="shared" si="312"/>
        <v>9.3994236311239199</v>
      </c>
      <c r="J986" s="13">
        <f t="shared" si="312"/>
        <v>11.027622117530374</v>
      </c>
      <c r="K986" s="13">
        <f t="shared" si="312"/>
        <v>22.404792518994736</v>
      </c>
      <c r="L986" s="13">
        <f t="shared" si="312"/>
        <v>6.0906507105459982</v>
      </c>
      <c r="M986" s="13">
        <f t="shared" si="312"/>
        <v>9.12134831460674</v>
      </c>
      <c r="N986" s="13">
        <f t="shared" si="312"/>
        <v>1980.982630272953</v>
      </c>
      <c r="O986" s="13">
        <f t="shared" si="312"/>
        <v>6.0483627204030217</v>
      </c>
      <c r="P986" s="13">
        <f t="shared" si="312"/>
        <v>9.464835164835165</v>
      </c>
      <c r="Q986" s="13">
        <f t="shared" si="312"/>
        <v>9.2954993570510069</v>
      </c>
      <c r="R986" s="13">
        <f t="shared" si="312"/>
        <v>17.102374670184695</v>
      </c>
      <c r="S986" s="13">
        <f t="shared" si="312"/>
        <v>180.52066115702476</v>
      </c>
      <c r="T986" s="13">
        <f t="shared" si="312"/>
        <v>8.409358128374322</v>
      </c>
      <c r="U986" s="13">
        <f t="shared" si="312"/>
        <v>7.9054755043227658</v>
      </c>
      <c r="V986" s="13">
        <f t="shared" si="312"/>
        <v>23.80468702196659</v>
      </c>
      <c r="W986" s="13">
        <f t="shared" si="312"/>
        <v>7.15085324232082</v>
      </c>
      <c r="X986" s="13">
        <f t="shared" si="312"/>
        <v>22.070838403894189</v>
      </c>
      <c r="Y986" s="13">
        <f t="shared" si="312"/>
        <v>7.6627828598940777</v>
      </c>
      <c r="Z986" s="13">
        <f t="shared" si="312"/>
        <v>8.7102864058087928</v>
      </c>
      <c r="AA986" s="13">
        <f t="shared" si="312"/>
        <v>9.1698618807377361</v>
      </c>
      <c r="AB986" s="13">
        <f t="shared" si="312"/>
        <v>12.526703814830688</v>
      </c>
      <c r="AC986" s="13">
        <f t="shared" si="312"/>
        <v>9.7506899077193481</v>
      </c>
      <c r="AD986" s="13">
        <f t="shared" si="312"/>
        <v>10.390796134376439</v>
      </c>
    </row>
    <row r="987" spans="1:30" s="10" customFormat="1" x14ac:dyDescent="0.2">
      <c r="A987" s="10" t="s">
        <v>345</v>
      </c>
      <c r="B987" s="15" t="s">
        <v>344</v>
      </c>
      <c r="C987" s="10" t="s">
        <v>32</v>
      </c>
      <c r="D987" s="10" t="s">
        <v>33</v>
      </c>
      <c r="E987" s="10" t="s">
        <v>34</v>
      </c>
      <c r="F987" s="10" t="str">
        <f>CONCATENATE(E987," ",B987," ",C987," ", D987)</f>
        <v>BMAC 01-092 on-chip simSF</v>
      </c>
      <c r="G987" s="10">
        <f t="shared" ref="G987:AD987" si="313">(G406*1.44)/(AVERAGE(G$417:G$419)*0.2)</f>
        <v>7.9815242494226322</v>
      </c>
      <c r="H987" s="10">
        <f t="shared" si="313"/>
        <v>5.4</v>
      </c>
      <c r="I987" s="10">
        <f t="shared" si="313"/>
        <v>9.3994236311239199</v>
      </c>
      <c r="J987" s="10">
        <f t="shared" si="313"/>
        <v>13.046764195388047</v>
      </c>
      <c r="K987" s="10">
        <f t="shared" si="313"/>
        <v>37.222443015780243</v>
      </c>
      <c r="L987" s="10">
        <f t="shared" si="313"/>
        <v>6.0906507105459982</v>
      </c>
      <c r="M987" s="10">
        <f t="shared" si="313"/>
        <v>9.12134831460674</v>
      </c>
      <c r="N987" s="10">
        <f t="shared" si="313"/>
        <v>2335.801488833747</v>
      </c>
      <c r="O987" s="10">
        <f t="shared" si="313"/>
        <v>6.44735516372796</v>
      </c>
      <c r="P987" s="10">
        <f t="shared" si="313"/>
        <v>8.0703296703296719</v>
      </c>
      <c r="Q987" s="10">
        <f t="shared" si="313"/>
        <v>8.3789112730390034</v>
      </c>
      <c r="R987" s="10">
        <f t="shared" si="313"/>
        <v>17.102374670184695</v>
      </c>
      <c r="S987" s="10">
        <f t="shared" si="313"/>
        <v>189.95206611570248</v>
      </c>
      <c r="T987" s="10">
        <f t="shared" si="313"/>
        <v>7.8176364727054581</v>
      </c>
      <c r="U987" s="10">
        <f t="shared" si="313"/>
        <v>7.9054755043227658</v>
      </c>
      <c r="V987" s="10">
        <f t="shared" si="313"/>
        <v>24.465520406290157</v>
      </c>
      <c r="W987" s="10">
        <f t="shared" si="313"/>
        <v>8.107940841865755</v>
      </c>
      <c r="X987" s="10">
        <f t="shared" si="313"/>
        <v>21.70929353743675</v>
      </c>
      <c r="Y987" s="10">
        <f t="shared" si="313"/>
        <v>6.7458834857968224</v>
      </c>
      <c r="Z987" s="10">
        <f t="shared" si="313"/>
        <v>9.6164582492940696</v>
      </c>
      <c r="AA987" s="10">
        <f t="shared" si="313"/>
        <v>10.318550988338432</v>
      </c>
      <c r="AB987" s="10">
        <f t="shared" si="313"/>
        <v>13.021370399853039</v>
      </c>
      <c r="AC987" s="10">
        <f t="shared" si="313"/>
        <v>10.53138420975538</v>
      </c>
      <c r="AD987" s="10">
        <f t="shared" si="313"/>
        <v>9.9368614818223637</v>
      </c>
    </row>
    <row r="988" spans="1:30" s="10" customFormat="1" x14ac:dyDescent="0.2">
      <c r="A988" s="10" t="s">
        <v>346</v>
      </c>
      <c r="B988" s="15" t="s">
        <v>344</v>
      </c>
      <c r="C988" s="10" t="s">
        <v>32</v>
      </c>
      <c r="D988" s="10" t="s">
        <v>33</v>
      </c>
      <c r="E988" s="10" t="s">
        <v>34</v>
      </c>
      <c r="F988" s="10" t="str">
        <f>CONCATENATE(E988," ",B988," ",C988," ", D988)</f>
        <v>BMAC 01-092 on-chip simSF</v>
      </c>
      <c r="G988" s="10">
        <f t="shared" ref="G988:AD988" si="314">(G407*1.44)/(AVERAGE(G$417:G$419)*0.2)</f>
        <v>8.5801385681293301</v>
      </c>
      <c r="H988" s="10">
        <f t="shared" si="314"/>
        <v>5.4</v>
      </c>
      <c r="I988" s="10">
        <f t="shared" si="314"/>
        <v>9.3994236311239199</v>
      </c>
      <c r="J988" s="10">
        <f t="shared" si="314"/>
        <v>12.789685097941978</v>
      </c>
      <c r="K988" s="10">
        <f t="shared" si="314"/>
        <v>29.234482758620683</v>
      </c>
      <c r="L988" s="10">
        <f t="shared" si="314"/>
        <v>6.9953627524308155</v>
      </c>
      <c r="M988" s="10">
        <f t="shared" si="314"/>
        <v>9.12134831460674</v>
      </c>
      <c r="N988" s="10">
        <f t="shared" si="314"/>
        <v>2817.1116625310174</v>
      </c>
      <c r="O988" s="10">
        <f t="shared" si="314"/>
        <v>7.6806045340050373</v>
      </c>
      <c r="P988" s="10">
        <f t="shared" si="314"/>
        <v>9.464835164835165</v>
      </c>
      <c r="Q988" s="10">
        <f t="shared" si="314"/>
        <v>9.2954993570510069</v>
      </c>
      <c r="R988" s="10">
        <f t="shared" si="314"/>
        <v>17.102374670184695</v>
      </c>
      <c r="S988" s="10">
        <f t="shared" si="314"/>
        <v>197.97024793388431</v>
      </c>
      <c r="T988" s="10">
        <f t="shared" si="314"/>
        <v>8.1156568686262727</v>
      </c>
      <c r="U988" s="10">
        <f t="shared" si="314"/>
        <v>8.9636887608069156</v>
      </c>
      <c r="V988" s="10">
        <f t="shared" si="314"/>
        <v>24.524261151563358</v>
      </c>
      <c r="W988" s="10">
        <f t="shared" si="314"/>
        <v>6.8559726962457335</v>
      </c>
      <c r="X988" s="10">
        <f t="shared" si="314"/>
        <v>21.344520591814515</v>
      </c>
      <c r="Y988" s="10">
        <f t="shared" si="314"/>
        <v>7.2</v>
      </c>
      <c r="Z988" s="10">
        <f t="shared" si="314"/>
        <v>9.6164582492940696</v>
      </c>
      <c r="AA988" s="10">
        <f t="shared" si="314"/>
        <v>11.278471590439167</v>
      </c>
      <c r="AB988" s="10">
        <f t="shared" si="314"/>
        <v>14.420721327536585</v>
      </c>
      <c r="AC988" s="10">
        <f t="shared" si="314"/>
        <v>12.025856159367217</v>
      </c>
      <c r="AD988" s="10">
        <f t="shared" si="314"/>
        <v>10.390796134376439</v>
      </c>
    </row>
    <row r="989" spans="1:30" s="10" customFormat="1" x14ac:dyDescent="0.2">
      <c r="B989" s="15"/>
      <c r="C989" s="10" t="s">
        <v>32</v>
      </c>
      <c r="D989" s="10" t="s">
        <v>33</v>
      </c>
      <c r="E989" s="10" t="s">
        <v>34</v>
      </c>
    </row>
    <row r="990" spans="1:30" s="10" customFormat="1" x14ac:dyDescent="0.2">
      <c r="A990" s="10" t="s">
        <v>347</v>
      </c>
      <c r="B990" s="15" t="s">
        <v>344</v>
      </c>
      <c r="C990" s="10" t="s">
        <v>32</v>
      </c>
      <c r="D990" s="10" t="s">
        <v>38</v>
      </c>
      <c r="E990" s="10" t="s">
        <v>34</v>
      </c>
      <c r="F990" s="10" t="str">
        <f>CONCATENATE(E990," ",B990," ",C990," ", D990)</f>
        <v>BMAC 01-092 on-chip ctrl</v>
      </c>
      <c r="G990" s="10">
        <f t="shared" ref="G990:AD990" si="315">(G409*1.44)/(AVERAGE(G$417:G$419)*0.2)</f>
        <v>6.8341801385681293</v>
      </c>
      <c r="H990" s="10">
        <f t="shared" si="315"/>
        <v>5.4</v>
      </c>
      <c r="I990" s="10">
        <f t="shared" si="315"/>
        <v>8.1544668587896272</v>
      </c>
      <c r="J990" s="10">
        <f t="shared" si="315"/>
        <v>7.3803124225142573</v>
      </c>
      <c r="K990" s="10">
        <f t="shared" si="315"/>
        <v>12.561075394506133</v>
      </c>
      <c r="L990" s="10">
        <f t="shared" si="315"/>
        <v>4.2489154824233362</v>
      </c>
      <c r="M990" s="10">
        <f t="shared" si="315"/>
        <v>8.2921348314606718</v>
      </c>
      <c r="N990" s="10">
        <f t="shared" si="315"/>
        <v>7.9217866004962776</v>
      </c>
      <c r="O990" s="10">
        <f t="shared" si="315"/>
        <v>5.2685138539042811</v>
      </c>
      <c r="P990" s="10">
        <f t="shared" si="315"/>
        <v>8.0703296703296719</v>
      </c>
      <c r="Q990" s="10">
        <f t="shared" si="315"/>
        <v>8.3789112730390034</v>
      </c>
      <c r="R990" s="10">
        <f t="shared" si="315"/>
        <v>7.1999999999999993</v>
      </c>
      <c r="S990" s="10">
        <f t="shared" si="315"/>
        <v>6.2628099173553711</v>
      </c>
      <c r="T990" s="10">
        <f t="shared" si="315"/>
        <v>7.5152969406118757</v>
      </c>
      <c r="U990" s="10">
        <f t="shared" si="315"/>
        <v>8.9636887608069156</v>
      </c>
      <c r="V990" s="10">
        <f t="shared" si="315"/>
        <v>23.716575904056782</v>
      </c>
      <c r="W990" s="10">
        <f t="shared" si="315"/>
        <v>5.9334698521046647</v>
      </c>
      <c r="X990" s="10">
        <f t="shared" si="315"/>
        <v>7.816563120476526</v>
      </c>
      <c r="Y990" s="10">
        <f t="shared" si="315"/>
        <v>8.129032258064516</v>
      </c>
      <c r="Z990" s="10">
        <f t="shared" si="315"/>
        <v>7.8041145623235169</v>
      </c>
      <c r="AA990" s="10">
        <f t="shared" si="315"/>
        <v>7.8032255396575954</v>
      </c>
      <c r="AB990" s="10">
        <f t="shared" si="315"/>
        <v>7.1726654828240752</v>
      </c>
      <c r="AC990" s="10">
        <f t="shared" si="315"/>
        <v>6.3869811044382576</v>
      </c>
      <c r="AD990" s="10">
        <f t="shared" si="315"/>
        <v>9.9368614818223637</v>
      </c>
    </row>
    <row r="991" spans="1:30" s="10" customFormat="1" x14ac:dyDescent="0.2">
      <c r="A991" s="10" t="s">
        <v>348</v>
      </c>
      <c r="B991" s="15" t="s">
        <v>344</v>
      </c>
      <c r="C991" s="10" t="s">
        <v>32</v>
      </c>
      <c r="D991" s="10" t="s">
        <v>38</v>
      </c>
      <c r="E991" s="10" t="s">
        <v>34</v>
      </c>
      <c r="F991" s="10" t="str">
        <f>CONCATENATE(E991," ",B991," ",C991," ", D991)</f>
        <v>BMAC 01-092 on-chip ctrl</v>
      </c>
      <c r="G991" s="10">
        <f t="shared" ref="G991:AD991" si="316">(G410*1.44)/(AVERAGE(G$417:G$419)*0.2)</f>
        <v>7.3829099307159343</v>
      </c>
      <c r="H991" s="10">
        <f t="shared" si="316"/>
        <v>4.7895652173913046</v>
      </c>
      <c r="I991" s="10">
        <f t="shared" si="316"/>
        <v>8.5902017291066279</v>
      </c>
      <c r="J991" s="10">
        <f t="shared" si="316"/>
        <v>7.7177287379122239</v>
      </c>
      <c r="K991" s="10">
        <f t="shared" si="316"/>
        <v>19.583284628872001</v>
      </c>
      <c r="L991" s="10">
        <f t="shared" si="316"/>
        <v>4.5558713537771123</v>
      </c>
      <c r="M991" s="10">
        <f t="shared" si="316"/>
        <v>8.2921348314606718</v>
      </c>
      <c r="N991" s="10">
        <f t="shared" si="316"/>
        <v>7.4930024813895786</v>
      </c>
      <c r="O991" s="10">
        <f t="shared" si="316"/>
        <v>5.2685138539042811</v>
      </c>
      <c r="P991" s="10">
        <f t="shared" si="316"/>
        <v>9.464835164835165</v>
      </c>
      <c r="Q991" s="10">
        <f t="shared" si="316"/>
        <v>8.3789112730390034</v>
      </c>
      <c r="R991" s="10">
        <f t="shared" si="316"/>
        <v>17.102374670184695</v>
      </c>
      <c r="S991" s="10">
        <f t="shared" si="316"/>
        <v>7.6760330578512397</v>
      </c>
      <c r="T991" s="10">
        <f t="shared" si="316"/>
        <v>7.2</v>
      </c>
      <c r="U991" s="10">
        <f t="shared" si="316"/>
        <v>7.9054755043227658</v>
      </c>
      <c r="V991" s="10">
        <f t="shared" si="316"/>
        <v>23.290705500826039</v>
      </c>
      <c r="W991" s="10">
        <f t="shared" si="316"/>
        <v>5.8226166097838448</v>
      </c>
      <c r="X991" s="10">
        <f t="shared" si="316"/>
        <v>7.816563120476526</v>
      </c>
      <c r="Y991" s="10">
        <f t="shared" si="316"/>
        <v>6.2987000481463662</v>
      </c>
      <c r="Z991" s="10">
        <f t="shared" si="316"/>
        <v>8.7102864058087928</v>
      </c>
      <c r="AA991" s="10">
        <f t="shared" si="316"/>
        <v>8.1140683152758228</v>
      </c>
      <c r="AB991" s="10">
        <f t="shared" si="316"/>
        <v>7.1726654828240752</v>
      </c>
      <c r="AC991" s="10">
        <f t="shared" si="316"/>
        <v>6.4504174600849549</v>
      </c>
      <c r="AD991" s="10">
        <f t="shared" si="316"/>
        <v>9.4895536125172573</v>
      </c>
    </row>
    <row r="992" spans="1:30" s="10" customFormat="1" x14ac:dyDescent="0.2">
      <c r="A992" s="10" t="s">
        <v>349</v>
      </c>
      <c r="B992" s="15" t="s">
        <v>344</v>
      </c>
      <c r="C992" s="10" t="s">
        <v>32</v>
      </c>
      <c r="D992" s="10" t="s">
        <v>38</v>
      </c>
      <c r="E992" s="10" t="s">
        <v>34</v>
      </c>
      <c r="F992" s="10" t="str">
        <f>CONCATENATE(E992," ",B992," ",C992," ", D992)</f>
        <v>BMAC 01-092 on-chip ctrl</v>
      </c>
      <c r="G992" s="10">
        <f t="shared" ref="G992:AD992" si="317">(G411*1.44)/(AVERAGE(G$417:G$419)*0.2)</f>
        <v>5.6868360277136247</v>
      </c>
      <c r="H992" s="10">
        <f t="shared" si="317"/>
        <v>4.2260869565217396</v>
      </c>
      <c r="I992" s="10">
        <f t="shared" si="317"/>
        <v>7.7187319884726229</v>
      </c>
      <c r="J992" s="10">
        <f t="shared" si="317"/>
        <v>7.9426729481775347</v>
      </c>
      <c r="K992" s="10">
        <f t="shared" si="317"/>
        <v>15.149035651665693</v>
      </c>
      <c r="L992" s="10">
        <f t="shared" si="317"/>
        <v>4.2489154824233362</v>
      </c>
      <c r="M992" s="10">
        <f t="shared" si="317"/>
        <v>8.2921348314606718</v>
      </c>
      <c r="N992" s="10">
        <f t="shared" si="317"/>
        <v>7.053498759305211</v>
      </c>
      <c r="O992" s="10">
        <f t="shared" si="317"/>
        <v>4.153148614609572</v>
      </c>
      <c r="P992" s="10">
        <f t="shared" si="317"/>
        <v>6.7648351648351648</v>
      </c>
      <c r="Q992" s="10">
        <f t="shared" si="317"/>
        <v>7.4870124303471925</v>
      </c>
      <c r="R992" s="10">
        <f t="shared" si="317"/>
        <v>7.1999999999999993</v>
      </c>
      <c r="S992" s="10">
        <f t="shared" si="317"/>
        <v>5.593388429752066</v>
      </c>
      <c r="T992" s="10">
        <f t="shared" si="317"/>
        <v>7.2</v>
      </c>
      <c r="U992" s="10">
        <f t="shared" si="317"/>
        <v>6.847262247838616</v>
      </c>
      <c r="V992" s="10">
        <f t="shared" si="317"/>
        <v>21.778131310040997</v>
      </c>
      <c r="W992" s="10">
        <f t="shared" si="317"/>
        <v>3.866393629124004</v>
      </c>
      <c r="X992" s="10">
        <f t="shared" si="317"/>
        <v>7.1999999999999993</v>
      </c>
      <c r="Y992" s="10">
        <f t="shared" si="317"/>
        <v>6.2987000481463662</v>
      </c>
      <c r="Z992" s="10">
        <f t="shared" si="317"/>
        <v>7.8041145623235169</v>
      </c>
      <c r="AA992" s="10">
        <f t="shared" si="317"/>
        <v>6.5699776693408305</v>
      </c>
      <c r="AB992" s="10">
        <f t="shared" si="317"/>
        <v>6.2719490539464822</v>
      </c>
      <c r="AC992" s="10">
        <f t="shared" si="317"/>
        <v>5.6804804452907565</v>
      </c>
      <c r="AD992" s="10">
        <f t="shared" si="317"/>
        <v>8.6115048320294516</v>
      </c>
    </row>
    <row r="993" spans="1:30" s="10" customFormat="1" x14ac:dyDescent="0.2">
      <c r="B993" s="15"/>
      <c r="C993" s="10" t="s">
        <v>32</v>
      </c>
      <c r="D993" s="10" t="s">
        <v>38</v>
      </c>
      <c r="E993" s="10" t="s">
        <v>34</v>
      </c>
    </row>
    <row r="994" spans="1:30" s="10" customFormat="1" x14ac:dyDescent="0.2">
      <c r="A994" s="10" t="s">
        <v>350</v>
      </c>
      <c r="B994" s="15" t="s">
        <v>344</v>
      </c>
      <c r="C994" s="10" t="s">
        <v>42</v>
      </c>
      <c r="D994" s="10" t="s">
        <v>33</v>
      </c>
      <c r="E994" s="10" t="s">
        <v>34</v>
      </c>
      <c r="F994" s="10" t="str">
        <f>CONCATENATE(E994," ",B994," ",C994," ", D994)</f>
        <v>BMAC 01-092 2D simSF</v>
      </c>
      <c r="G994" s="10">
        <f t="shared" ref="G994:AD994" si="318">(G413*0.2)/(AVERAGE(G$417:G$419)*0.2)</f>
        <v>1.531177829099307</v>
      </c>
      <c r="H994" s="10">
        <f t="shared" si="318"/>
        <v>1.7282608695652175</v>
      </c>
      <c r="I994" s="10">
        <f t="shared" si="318"/>
        <v>1.8069164265129685</v>
      </c>
      <c r="J994" s="10">
        <f t="shared" si="318"/>
        <v>1.0406645177287379</v>
      </c>
      <c r="K994" s="10">
        <f t="shared" si="318"/>
        <v>5.9180303915838683</v>
      </c>
      <c r="L994" s="10">
        <f t="shared" si="318"/>
        <v>1.3103964098728496</v>
      </c>
      <c r="M994" s="10">
        <f t="shared" si="318"/>
        <v>1.1516853932584268</v>
      </c>
      <c r="N994" s="10">
        <f t="shared" si="318"/>
        <v>132.78014888337472</v>
      </c>
      <c r="O994" s="10">
        <f t="shared" si="318"/>
        <v>1.3035264483627202</v>
      </c>
      <c r="P994" s="10">
        <f t="shared" si="318"/>
        <v>1.5206043956043958</v>
      </c>
      <c r="Q994" s="10">
        <f t="shared" si="318"/>
        <v>1.1637376768109728</v>
      </c>
      <c r="R994" s="10">
        <f t="shared" si="318"/>
        <v>2.3753298153034299</v>
      </c>
      <c r="S994" s="10">
        <f t="shared" si="318"/>
        <v>13.685950413223139</v>
      </c>
      <c r="T994" s="10">
        <f t="shared" si="318"/>
        <v>1.1067786442711456</v>
      </c>
      <c r="U994" s="10">
        <f t="shared" si="318"/>
        <v>1.2449567723342938</v>
      </c>
      <c r="V994" s="10">
        <f t="shared" si="318"/>
        <v>1.3623569724040876</v>
      </c>
      <c r="W994" s="10">
        <f t="shared" si="318"/>
        <v>1.1567184932372647</v>
      </c>
      <c r="X994" s="10">
        <f t="shared" si="318"/>
        <v>1.168385319925703</v>
      </c>
      <c r="Y994" s="10">
        <f t="shared" si="318"/>
        <v>1.1949927780452576</v>
      </c>
      <c r="Z994" s="10">
        <f t="shared" si="318"/>
        <v>0.95804759983864463</v>
      </c>
      <c r="AA994" s="10">
        <f t="shared" si="318"/>
        <v>1.1906376643784633</v>
      </c>
      <c r="AB994" s="10">
        <f t="shared" si="318"/>
        <v>1.8715326679321536</v>
      </c>
      <c r="AC994" s="10">
        <f t="shared" si="318"/>
        <v>1.0592720082027245</v>
      </c>
      <c r="AD994" s="10">
        <f t="shared" si="318"/>
        <v>1.0768522779567418</v>
      </c>
    </row>
    <row r="995" spans="1:30" s="10" customFormat="1" x14ac:dyDescent="0.2">
      <c r="A995" s="10" t="s">
        <v>351</v>
      </c>
      <c r="B995" s="15" t="s">
        <v>344</v>
      </c>
      <c r="C995" s="10" t="s">
        <v>42</v>
      </c>
      <c r="D995" s="10" t="s">
        <v>33</v>
      </c>
      <c r="E995" s="10" t="s">
        <v>34</v>
      </c>
      <c r="F995" s="10" t="str">
        <f>CONCATENATE(E995," ",B995," ",C995," ", D995)</f>
        <v>BMAC 01-092 2D simSF</v>
      </c>
      <c r="G995" s="10">
        <f t="shared" ref="G995:AD995" si="319">(G414*0.2)/(AVERAGE(G$417:G$419)*0.2)</f>
        <v>1.2748267898383372</v>
      </c>
      <c r="H995" s="10">
        <f t="shared" si="319"/>
        <v>0.99782608695652197</v>
      </c>
      <c r="I995" s="10">
        <f t="shared" si="319"/>
        <v>1.0720461095100866</v>
      </c>
      <c r="J995" s="10">
        <f t="shared" si="319"/>
        <v>1.2638234564840067</v>
      </c>
      <c r="K995" s="10">
        <f t="shared" si="319"/>
        <v>5.4656633547632962</v>
      </c>
      <c r="L995" s="10">
        <f t="shared" si="319"/>
        <v>1.0568436798803291</v>
      </c>
      <c r="M995" s="10">
        <f t="shared" si="319"/>
        <v>1.0365168539325842</v>
      </c>
      <c r="N995" s="10">
        <f t="shared" si="319"/>
        <v>144.13101736972706</v>
      </c>
      <c r="O995" s="10">
        <f t="shared" si="319"/>
        <v>1.4861460957178843</v>
      </c>
      <c r="P995" s="10">
        <f t="shared" si="319"/>
        <v>1.1208791208791211</v>
      </c>
      <c r="Q995" s="10">
        <f t="shared" si="319"/>
        <v>1.0398628375482211</v>
      </c>
      <c r="R995" s="10">
        <f t="shared" si="319"/>
        <v>0.99999999999999989</v>
      </c>
      <c r="S995" s="10">
        <f t="shared" si="319"/>
        <v>12.700413223140497</v>
      </c>
      <c r="T995" s="10">
        <f t="shared" si="319"/>
        <v>1.0437912417516495</v>
      </c>
      <c r="U995" s="10">
        <f t="shared" si="319"/>
        <v>1.0979827089337175</v>
      </c>
      <c r="V995" s="10">
        <f t="shared" si="319"/>
        <v>1.0770768320789739</v>
      </c>
      <c r="W995" s="10">
        <f t="shared" si="319"/>
        <v>1.3121729237770192</v>
      </c>
      <c r="X995" s="10">
        <f t="shared" si="319"/>
        <v>1.1273297892781655</v>
      </c>
      <c r="Y995" s="10">
        <f t="shared" si="319"/>
        <v>1.1290322580645162</v>
      </c>
      <c r="Z995" s="10">
        <f t="shared" si="319"/>
        <v>1.0839048003227107</v>
      </c>
      <c r="AA995" s="10">
        <f t="shared" si="319"/>
        <v>1.5476800926308825</v>
      </c>
      <c r="AB995" s="10">
        <f t="shared" si="319"/>
        <v>1.8199130488028901</v>
      </c>
      <c r="AC995" s="10">
        <f t="shared" si="319"/>
        <v>1.5521165958693419</v>
      </c>
      <c r="AD995" s="10">
        <f t="shared" si="319"/>
        <v>1.0768522779567418</v>
      </c>
    </row>
    <row r="996" spans="1:30" s="10" customFormat="1" x14ac:dyDescent="0.2">
      <c r="A996" s="10" t="s">
        <v>352</v>
      </c>
      <c r="B996" s="15" t="s">
        <v>344</v>
      </c>
      <c r="C996" s="10" t="s">
        <v>42</v>
      </c>
      <c r="D996" s="10" t="s">
        <v>33</v>
      </c>
      <c r="E996" s="10" t="s">
        <v>34</v>
      </c>
      <c r="F996" s="10" t="str">
        <f>CONCATENATE(E996," ",B996," ",C996," ", D996)</f>
        <v>BMAC 01-092 2D simSF</v>
      </c>
      <c r="G996" s="10">
        <f t="shared" ref="G996:AD996" si="320">(G415*0.2)/(AVERAGE(G$417:G$419)*0.2)</f>
        <v>1.1085450346420325</v>
      </c>
      <c r="H996" s="10">
        <f t="shared" si="320"/>
        <v>1.2652173913043481</v>
      </c>
      <c r="I996" s="10">
        <f t="shared" si="320"/>
        <v>1.1930835734870318</v>
      </c>
      <c r="J996" s="10">
        <f t="shared" si="320"/>
        <v>1.3798661046367469</v>
      </c>
      <c r="K996" s="10">
        <f t="shared" si="320"/>
        <v>4.6271186440677967</v>
      </c>
      <c r="L996" s="10">
        <f t="shared" si="320"/>
        <v>1.1196709050112192</v>
      </c>
      <c r="M996" s="10">
        <f t="shared" si="320"/>
        <v>1.1516853932584268</v>
      </c>
      <c r="N996" s="10">
        <f t="shared" si="320"/>
        <v>160.79404466501242</v>
      </c>
      <c r="O996" s="10">
        <f t="shared" si="320"/>
        <v>1.0667506297229219</v>
      </c>
      <c r="P996" s="10">
        <f t="shared" si="320"/>
        <v>1.3145604395604398</v>
      </c>
      <c r="Q996" s="10">
        <f t="shared" si="320"/>
        <v>1.1637376768109728</v>
      </c>
      <c r="R996" s="10">
        <f t="shared" si="320"/>
        <v>2.3753298153034299</v>
      </c>
      <c r="S996" s="10">
        <f t="shared" si="320"/>
        <v>12.018595041322314</v>
      </c>
      <c r="T996" s="10">
        <f t="shared" si="320"/>
        <v>1.0857828434313137</v>
      </c>
      <c r="U996" s="10">
        <f t="shared" si="320"/>
        <v>1.2449567723342938</v>
      </c>
      <c r="V996" s="10">
        <f t="shared" si="320"/>
        <v>0.93348834363335997</v>
      </c>
      <c r="W996" s="10">
        <f t="shared" si="320"/>
        <v>1.1107824548097587</v>
      </c>
      <c r="X996" s="10">
        <f t="shared" si="320"/>
        <v>1.1273297892781655</v>
      </c>
      <c r="Y996" s="10">
        <f t="shared" si="320"/>
        <v>1.1290322580645162</v>
      </c>
      <c r="Z996" s="10">
        <f t="shared" si="320"/>
        <v>1.0839048003227107</v>
      </c>
      <c r="AA996" s="10">
        <f t="shared" si="320"/>
        <v>1.503597717310396</v>
      </c>
      <c r="AB996" s="10">
        <f t="shared" si="320"/>
        <v>1.7513930561508786</v>
      </c>
      <c r="AC996" s="10">
        <f t="shared" si="320"/>
        <v>1.5301889556174013</v>
      </c>
      <c r="AD996" s="10">
        <f t="shared" si="320"/>
        <v>1.1960423377818685</v>
      </c>
    </row>
    <row r="997" spans="1:30" s="10" customFormat="1" x14ac:dyDescent="0.2">
      <c r="B997" s="15"/>
      <c r="C997" s="10" t="s">
        <v>42</v>
      </c>
      <c r="D997" s="10" t="s">
        <v>33</v>
      </c>
      <c r="E997" s="10" t="s">
        <v>34</v>
      </c>
    </row>
    <row r="998" spans="1:30" s="10" customFormat="1" x14ac:dyDescent="0.2">
      <c r="A998" s="10" t="s">
        <v>353</v>
      </c>
      <c r="B998" s="15" t="s">
        <v>344</v>
      </c>
      <c r="C998" s="10" t="s">
        <v>42</v>
      </c>
      <c r="D998" s="10" t="s">
        <v>38</v>
      </c>
      <c r="E998" s="10" t="s">
        <v>34</v>
      </c>
      <c r="F998" s="10" t="str">
        <f>CONCATENATE(E998," ",B998," ",C998," ", D998)</f>
        <v>BMAC 01-092 2D ctrl</v>
      </c>
      <c r="G998" s="10">
        <f t="shared" ref="G998:AD998" si="321">(G417*0.2)/(AVERAGE(G$417:G$419)*0.2)</f>
        <v>1.0254041570438799</v>
      </c>
      <c r="H998" s="10">
        <f t="shared" si="321"/>
        <v>0.99782608695652197</v>
      </c>
      <c r="I998" s="10">
        <f t="shared" si="321"/>
        <v>1.0720461095100866</v>
      </c>
      <c r="J998" s="10">
        <f t="shared" si="321"/>
        <v>1.0406645177287379</v>
      </c>
      <c r="K998" s="10">
        <f t="shared" si="321"/>
        <v>1.1992986557568674</v>
      </c>
      <c r="L998" s="10">
        <f t="shared" si="321"/>
        <v>1.0568436798803291</v>
      </c>
      <c r="M998" s="10">
        <f t="shared" si="321"/>
        <v>0.92696629213483139</v>
      </c>
      <c r="N998" s="10">
        <f t="shared" si="321"/>
        <v>0.97965260545905719</v>
      </c>
      <c r="O998" s="10">
        <f t="shared" si="321"/>
        <v>1.0667506297229219</v>
      </c>
      <c r="P998" s="10">
        <f t="shared" si="321"/>
        <v>1.1208791208791211</v>
      </c>
      <c r="Q998" s="10">
        <f t="shared" si="321"/>
        <v>1.0398628375482211</v>
      </c>
      <c r="R998" s="10">
        <f t="shared" si="321"/>
        <v>0.99999999999999989</v>
      </c>
      <c r="S998" s="10">
        <f t="shared" si="321"/>
        <v>1.0661157024793388</v>
      </c>
      <c r="T998" s="10">
        <f t="shared" si="321"/>
        <v>1</v>
      </c>
      <c r="U998" s="10">
        <f t="shared" si="321"/>
        <v>1.0979827089337175</v>
      </c>
      <c r="V998" s="10">
        <f t="shared" si="321"/>
        <v>1.028228191478513</v>
      </c>
      <c r="W998" s="10">
        <f t="shared" si="321"/>
        <v>1.0034129692832765</v>
      </c>
      <c r="X998" s="10">
        <f t="shared" si="321"/>
        <v>1</v>
      </c>
      <c r="Y998" s="10">
        <f t="shared" si="321"/>
        <v>1</v>
      </c>
      <c r="Z998" s="10">
        <f t="shared" si="321"/>
        <v>1.0839048003227107</v>
      </c>
      <c r="AA998" s="10">
        <f t="shared" si="321"/>
        <v>0.93540650070300213</v>
      </c>
      <c r="AB998" s="10">
        <f t="shared" si="321"/>
        <v>1.0075929214377564</v>
      </c>
      <c r="AC998" s="10">
        <f t="shared" si="321"/>
        <v>1.0097041160099605</v>
      </c>
      <c r="AD998" s="10">
        <f t="shared" si="321"/>
        <v>0.90473999079613443</v>
      </c>
    </row>
    <row r="999" spans="1:30" s="10" customFormat="1" x14ac:dyDescent="0.2">
      <c r="A999" s="10" t="s">
        <v>354</v>
      </c>
      <c r="B999" s="15" t="s">
        <v>344</v>
      </c>
      <c r="C999" s="10" t="s">
        <v>42</v>
      </c>
      <c r="D999" s="10" t="s">
        <v>38</v>
      </c>
      <c r="E999" s="10" t="s">
        <v>34</v>
      </c>
      <c r="F999" s="10" t="str">
        <f>CONCATENATE(E999," ",B999," ",C999," ", D999)</f>
        <v>BMAC 01-092 2D ctrl</v>
      </c>
      <c r="G999" s="10">
        <f t="shared" ref="G999:AD999" si="322">(G418*0.2)/(AVERAGE(G$417:G$419)*0.2)</f>
        <v>1.0254041570438799</v>
      </c>
      <c r="H999" s="10">
        <f t="shared" si="322"/>
        <v>0.82826086956521749</v>
      </c>
      <c r="I999" s="10">
        <f t="shared" si="322"/>
        <v>0.85590778097982723</v>
      </c>
      <c r="J999" s="10">
        <f t="shared" si="322"/>
        <v>1.0101661294321844</v>
      </c>
      <c r="K999" s="10">
        <f t="shared" si="322"/>
        <v>0.97311513734658095</v>
      </c>
      <c r="L999" s="10">
        <f t="shared" si="322"/>
        <v>0.9289454001495886</v>
      </c>
      <c r="M999" s="10">
        <f t="shared" si="322"/>
        <v>1.0365168539325842</v>
      </c>
      <c r="N999" s="10">
        <f t="shared" si="322"/>
        <v>1.0406947890818861</v>
      </c>
      <c r="O999" s="10">
        <f t="shared" si="322"/>
        <v>0.98110831234256923</v>
      </c>
      <c r="P999" s="10">
        <f t="shared" si="322"/>
        <v>0.93956043956043955</v>
      </c>
      <c r="Q999" s="10">
        <f t="shared" si="322"/>
        <v>0.92027432490355754</v>
      </c>
      <c r="R999" s="10">
        <f t="shared" si="322"/>
        <v>0.99999999999999989</v>
      </c>
      <c r="S999" s="10">
        <f t="shared" si="322"/>
        <v>0.96694214876033058</v>
      </c>
      <c r="T999" s="10">
        <f t="shared" si="322"/>
        <v>1</v>
      </c>
      <c r="U999" s="10">
        <f t="shared" si="322"/>
        <v>0.95100864553314124</v>
      </c>
      <c r="V999" s="10">
        <f t="shared" si="322"/>
        <v>0.99120928430112809</v>
      </c>
      <c r="W999" s="10">
        <f t="shared" si="322"/>
        <v>1.0085197825812162</v>
      </c>
      <c r="X999" s="10">
        <f t="shared" si="322"/>
        <v>1</v>
      </c>
      <c r="Y999" s="10">
        <f t="shared" si="322"/>
        <v>1</v>
      </c>
      <c r="Z999" s="10">
        <f t="shared" si="322"/>
        <v>0.95804759983864463</v>
      </c>
      <c r="AA999" s="10">
        <f t="shared" si="322"/>
        <v>1.0765031841865851</v>
      </c>
      <c r="AB999" s="10">
        <f t="shared" si="322"/>
        <v>0.99620353928112171</v>
      </c>
      <c r="AC999" s="10">
        <f t="shared" si="322"/>
        <v>1.005177969825692</v>
      </c>
      <c r="AD999" s="10">
        <f t="shared" si="322"/>
        <v>1.0184077312471238</v>
      </c>
    </row>
    <row r="1000" spans="1:30" s="10" customFormat="1" x14ac:dyDescent="0.2">
      <c r="A1000" s="10" t="s">
        <v>355</v>
      </c>
      <c r="B1000" s="15" t="s">
        <v>344</v>
      </c>
      <c r="C1000" s="10" t="s">
        <v>42</v>
      </c>
      <c r="D1000" s="10" t="s">
        <v>38</v>
      </c>
      <c r="E1000" s="10" t="s">
        <v>34</v>
      </c>
      <c r="F1000" s="10" t="str">
        <f>CONCATENATE(E1000," ",B1000," ",C1000," ", D1000)</f>
        <v>BMAC 01-092 2D ctrl</v>
      </c>
      <c r="G1000" s="10">
        <f t="shared" ref="G1000:AD1000" si="323">(G419*0.2)/(AVERAGE(G$417:G$419)*0.2)</f>
        <v>0.94919168591224024</v>
      </c>
      <c r="H1000" s="10">
        <f t="shared" si="323"/>
        <v>1.1739130434782612</v>
      </c>
      <c r="I1000" s="10">
        <f t="shared" si="323"/>
        <v>1.0720461095100866</v>
      </c>
      <c r="J1000" s="10">
        <f t="shared" si="323"/>
        <v>0.94916935283907755</v>
      </c>
      <c r="K1000" s="10">
        <f t="shared" si="323"/>
        <v>0.8275862068965516</v>
      </c>
      <c r="L1000" s="10">
        <f t="shared" si="323"/>
        <v>1.0142109199700822</v>
      </c>
      <c r="M1000" s="10">
        <f t="shared" si="323"/>
        <v>1.0365168539325842</v>
      </c>
      <c r="N1000" s="10">
        <f t="shared" si="323"/>
        <v>0.97965260545905719</v>
      </c>
      <c r="O1000" s="10">
        <f t="shared" si="323"/>
        <v>0.95214105793450876</v>
      </c>
      <c r="P1000" s="10">
        <f t="shared" si="323"/>
        <v>0.93956043956043955</v>
      </c>
      <c r="Q1000" s="10">
        <f t="shared" si="323"/>
        <v>1.0398628375482211</v>
      </c>
      <c r="R1000" s="10">
        <f t="shared" si="323"/>
        <v>0.99999999999999989</v>
      </c>
      <c r="S1000" s="10">
        <f t="shared" si="323"/>
        <v>0.96694214876033058</v>
      </c>
      <c r="T1000" s="10">
        <f t="shared" si="323"/>
        <v>1</v>
      </c>
      <c r="U1000" s="10">
        <f t="shared" si="323"/>
        <v>0.95100864553314124</v>
      </c>
      <c r="V1000" s="10">
        <f t="shared" si="323"/>
        <v>0.9805625242203595</v>
      </c>
      <c r="W1000" s="10">
        <f t="shared" si="323"/>
        <v>0.9880672481355075</v>
      </c>
      <c r="X1000" s="10">
        <f t="shared" si="323"/>
        <v>1</v>
      </c>
      <c r="Y1000" s="10">
        <f t="shared" si="323"/>
        <v>1</v>
      </c>
      <c r="Z1000" s="10">
        <f t="shared" si="323"/>
        <v>0.95804759983864463</v>
      </c>
      <c r="AA1000" s="10">
        <f t="shared" si="323"/>
        <v>0.98809031511041268</v>
      </c>
      <c r="AB1000" s="10">
        <f t="shared" si="323"/>
        <v>0.99620353928112171</v>
      </c>
      <c r="AC1000" s="10">
        <f t="shared" si="323"/>
        <v>0.98511791416434735</v>
      </c>
      <c r="AD1000" s="10">
        <f t="shared" si="323"/>
        <v>1.0768522779567418</v>
      </c>
    </row>
    <row r="1001" spans="1:30" s="16" customFormat="1" x14ac:dyDescent="0.2">
      <c r="B1001" s="17"/>
      <c r="C1001" s="16" t="s">
        <v>42</v>
      </c>
      <c r="D1001" s="16" t="s">
        <v>38</v>
      </c>
      <c r="E1001" s="16" t="s">
        <v>34</v>
      </c>
    </row>
    <row r="1002" spans="1:30" s="10" customFormat="1" x14ac:dyDescent="0.2">
      <c r="A1002" s="10" t="s">
        <v>356</v>
      </c>
      <c r="B1002" s="15" t="s">
        <v>357</v>
      </c>
      <c r="C1002" s="10" t="s">
        <v>32</v>
      </c>
      <c r="D1002" s="10" t="s">
        <v>33</v>
      </c>
      <c r="E1002" s="10" t="s">
        <v>34</v>
      </c>
      <c r="F1002" s="10" t="str">
        <f>CONCATENATE(E1002," ",B1002," ",C1002," ", D1002)</f>
        <v>BMAC 01-095 on-chip simSF</v>
      </c>
      <c r="G1002" s="10">
        <f t="shared" ref="G1002:AD1002" si="324">(G421*1.44)/(AVERAGE(G$433:G$435)*0.2)</f>
        <v>8.2200000000000006</v>
      </c>
      <c r="H1002" s="10">
        <f t="shared" si="324"/>
        <v>7.7056179775280889</v>
      </c>
      <c r="I1002" s="10">
        <f t="shared" si="324"/>
        <v>11.607756232686977</v>
      </c>
      <c r="J1002" s="10">
        <f t="shared" si="324"/>
        <v>11.830498702796195</v>
      </c>
      <c r="K1002" s="10">
        <f t="shared" si="324"/>
        <v>23.860049627791565</v>
      </c>
      <c r="L1002" s="10">
        <f t="shared" si="324"/>
        <v>6.3296703296703285</v>
      </c>
      <c r="M1002" s="10">
        <f t="shared" si="324"/>
        <v>8.7999999999999989</v>
      </c>
      <c r="N1002" s="10">
        <f t="shared" si="324"/>
        <v>2684.6869983948632</v>
      </c>
      <c r="O1002" s="10">
        <f t="shared" si="324"/>
        <v>7.1831618334892422</v>
      </c>
      <c r="P1002" s="10">
        <f t="shared" si="324"/>
        <v>9.464835164835165</v>
      </c>
      <c r="Q1002" s="10">
        <f t="shared" si="324"/>
        <v>9.2954993570510069</v>
      </c>
      <c r="R1002" s="10">
        <f t="shared" si="324"/>
        <v>17.102374670184695</v>
      </c>
      <c r="S1002" s="10">
        <f t="shared" si="324"/>
        <v>200.30578512396696</v>
      </c>
      <c r="T1002" s="10">
        <f t="shared" si="324"/>
        <v>8.2375482037751144</v>
      </c>
      <c r="U1002" s="10">
        <f t="shared" si="324"/>
        <v>9.8430379746835452</v>
      </c>
      <c r="V1002" s="10">
        <f t="shared" si="324"/>
        <v>24.56115519142044</v>
      </c>
      <c r="W1002" s="10">
        <f t="shared" si="324"/>
        <v>8.5753956513809797</v>
      </c>
      <c r="X1002" s="10">
        <f t="shared" si="324"/>
        <v>31.623889980353631</v>
      </c>
      <c r="Y1002" s="10">
        <f t="shared" si="324"/>
        <v>6.4686980609418283</v>
      </c>
      <c r="Z1002" s="10">
        <f t="shared" si="324"/>
        <v>10.037557894736842</v>
      </c>
      <c r="AA1002" s="10">
        <f t="shared" si="324"/>
        <v>10.906917938931299</v>
      </c>
      <c r="AB1002" s="10">
        <f t="shared" si="324"/>
        <v>14.274746168272648</v>
      </c>
      <c r="AC1002" s="10">
        <f t="shared" si="324"/>
        <v>11.468390515784181</v>
      </c>
      <c r="AD1002" s="10">
        <f t="shared" si="324"/>
        <v>11.430962343096231</v>
      </c>
    </row>
    <row r="1003" spans="1:30" s="10" customFormat="1" x14ac:dyDescent="0.2">
      <c r="A1003" s="10" t="s">
        <v>358</v>
      </c>
      <c r="B1003" s="15" t="s">
        <v>357</v>
      </c>
      <c r="C1003" s="10" t="s">
        <v>32</v>
      </c>
      <c r="D1003" s="10" t="s">
        <v>33</v>
      </c>
      <c r="E1003" s="10" t="s">
        <v>34</v>
      </c>
      <c r="F1003" s="10" t="str">
        <f>CONCATENATE(E1003," ",B1003," ",C1003," ", D1003)</f>
        <v>BMAC 01-095 on-chip simSF</v>
      </c>
      <c r="G1003" s="10">
        <f t="shared" ref="G1003:AD1003" si="325">(G422*1.44)/(AVERAGE(G$433:G$435)*0.2)</f>
        <v>9.6</v>
      </c>
      <c r="H1003" s="10">
        <f t="shared" si="325"/>
        <v>7.7056179775280889</v>
      </c>
      <c r="I1003" s="10">
        <f t="shared" si="325"/>
        <v>9.8725761772853176</v>
      </c>
      <c r="J1003" s="10">
        <f t="shared" si="325"/>
        <v>12.534102046699337</v>
      </c>
      <c r="K1003" s="10">
        <f t="shared" si="325"/>
        <v>59.529528535980148</v>
      </c>
      <c r="L1003" s="10">
        <f t="shared" si="325"/>
        <v>6.3296703296703285</v>
      </c>
      <c r="M1003" s="10">
        <f t="shared" si="325"/>
        <v>7.9999999999999991</v>
      </c>
      <c r="N1003" s="10">
        <f t="shared" si="325"/>
        <v>2224.719101123595</v>
      </c>
      <c r="O1003" s="10">
        <f t="shared" si="325"/>
        <v>7.4155285313376984</v>
      </c>
      <c r="P1003" s="10">
        <f t="shared" si="325"/>
        <v>10.94835164835165</v>
      </c>
      <c r="Q1003" s="10">
        <f t="shared" si="325"/>
        <v>8.3789112730390034</v>
      </c>
      <c r="R1003" s="10">
        <f t="shared" si="325"/>
        <v>7.1999999999999993</v>
      </c>
      <c r="S1003" s="10">
        <f t="shared" si="325"/>
        <v>187.94380165289257</v>
      </c>
      <c r="T1003" s="10">
        <f t="shared" si="325"/>
        <v>8.5356606454231763</v>
      </c>
      <c r="U1003" s="10">
        <f t="shared" si="325"/>
        <v>8.7493670886075936</v>
      </c>
      <c r="V1003" s="10">
        <f t="shared" si="325"/>
        <v>24.487662806048149</v>
      </c>
      <c r="W1003" s="10">
        <f t="shared" si="325"/>
        <v>8.3315973981235665</v>
      </c>
      <c r="X1003" s="10">
        <f t="shared" si="325"/>
        <v>24.015559921414528</v>
      </c>
      <c r="Y1003" s="10">
        <f t="shared" si="325"/>
        <v>7.3479224376731302</v>
      </c>
      <c r="Z1003" s="10">
        <f t="shared" si="325"/>
        <v>10.037557894736842</v>
      </c>
      <c r="AA1003" s="10">
        <f t="shared" si="325"/>
        <v>9.7044131679389327</v>
      </c>
      <c r="AB1003" s="10">
        <f t="shared" si="325"/>
        <v>13.404488132962552</v>
      </c>
      <c r="AC1003" s="10">
        <f t="shared" si="325"/>
        <v>10.868582392982775</v>
      </c>
      <c r="AD1003" s="10">
        <f t="shared" si="325"/>
        <v>10.962343096234308</v>
      </c>
    </row>
    <row r="1004" spans="1:30" s="10" customFormat="1" x14ac:dyDescent="0.2">
      <c r="A1004" s="10" t="s">
        <v>359</v>
      </c>
      <c r="B1004" s="15" t="s">
        <v>357</v>
      </c>
      <c r="C1004" s="10" t="s">
        <v>32</v>
      </c>
      <c r="D1004" s="10" t="s">
        <v>33</v>
      </c>
      <c r="E1004" s="10" t="s">
        <v>34</v>
      </c>
      <c r="F1004" s="10" t="str">
        <f>CONCATENATE(E1004," ",B1004," ",C1004," ", D1004)</f>
        <v>BMAC 01-095 on-chip simSF</v>
      </c>
      <c r="G1004" s="10">
        <f t="shared" ref="G1004:AD1004" si="326">(G423*1.44)/(AVERAGE(G$433:G$435)*0.2)</f>
        <v>9.6</v>
      </c>
      <c r="H1004" s="10">
        <f t="shared" si="326"/>
        <v>6.9775280898876391</v>
      </c>
      <c r="I1004" s="10">
        <f t="shared" si="326"/>
        <v>9.8725761772853176</v>
      </c>
      <c r="J1004" s="10">
        <f t="shared" si="326"/>
        <v>11.407091380801385</v>
      </c>
      <c r="K1004" s="10">
        <f t="shared" si="326"/>
        <v>39.640198511166247</v>
      </c>
      <c r="L1004" s="10">
        <f t="shared" si="326"/>
        <v>5.9538461538461522</v>
      </c>
      <c r="M1004" s="10">
        <f t="shared" si="326"/>
        <v>8.7999999999999989</v>
      </c>
      <c r="N1004" s="10">
        <f t="shared" si="326"/>
        <v>2589.9197431781695</v>
      </c>
      <c r="O1004" s="10">
        <f t="shared" si="326"/>
        <v>6.7386342376052379</v>
      </c>
      <c r="P1004" s="10">
        <f t="shared" si="326"/>
        <v>10.94835164835165</v>
      </c>
      <c r="Q1004" s="10">
        <f t="shared" si="326"/>
        <v>8.3789112730390034</v>
      </c>
      <c r="R1004" s="10">
        <f t="shared" si="326"/>
        <v>26.85039577836411</v>
      </c>
      <c r="S1004" s="10">
        <f t="shared" si="326"/>
        <v>200.30578512396696</v>
      </c>
      <c r="T1004" s="10">
        <f t="shared" si="326"/>
        <v>8.2375482037751144</v>
      </c>
      <c r="U1004" s="10">
        <f t="shared" si="326"/>
        <v>8.7493670886075936</v>
      </c>
      <c r="V1004" s="10">
        <f t="shared" si="326"/>
        <v>25.046204934877576</v>
      </c>
      <c r="W1004" s="10">
        <f t="shared" si="326"/>
        <v>8.3760238302701158</v>
      </c>
      <c r="X1004" s="10">
        <f t="shared" si="326"/>
        <v>24.193791748526515</v>
      </c>
      <c r="Y1004" s="10">
        <f t="shared" si="326"/>
        <v>6.90415512465374</v>
      </c>
      <c r="Z1004" s="10">
        <f t="shared" si="326"/>
        <v>10.037557894736842</v>
      </c>
      <c r="AA1004" s="10">
        <f t="shared" si="326"/>
        <v>10.443177480916031</v>
      </c>
      <c r="AB1004" s="10">
        <f t="shared" si="326"/>
        <v>14.274746168272648</v>
      </c>
      <c r="AC1004" s="10">
        <f t="shared" si="326"/>
        <v>11.443885056421033</v>
      </c>
      <c r="AD1004" s="10">
        <f t="shared" si="326"/>
        <v>10.962343096234308</v>
      </c>
    </row>
    <row r="1005" spans="1:30" s="10" customFormat="1" x14ac:dyDescent="0.2">
      <c r="B1005" s="15"/>
      <c r="C1005" s="10" t="s">
        <v>32</v>
      </c>
      <c r="D1005" s="10" t="s">
        <v>33</v>
      </c>
      <c r="E1005" s="10" t="s">
        <v>34</v>
      </c>
    </row>
    <row r="1006" spans="1:30" s="10" customFormat="1" x14ac:dyDescent="0.2">
      <c r="A1006" s="10" t="s">
        <v>360</v>
      </c>
      <c r="B1006" s="15" t="s">
        <v>357</v>
      </c>
      <c r="C1006" s="10" t="s">
        <v>32</v>
      </c>
      <c r="D1006" s="10" t="s">
        <v>38</v>
      </c>
      <c r="E1006" s="10" t="s">
        <v>34</v>
      </c>
      <c r="F1006" s="10" t="str">
        <f>CONCATENATE(E1006," ",B1006," ",C1006," ", D1006)</f>
        <v>BMAC 01-095 on-chip ctrl</v>
      </c>
      <c r="G1006" s="10">
        <f t="shared" ref="G1006:AD1006" si="327">(G425*1.44)/(AVERAGE(G$433:G$435)*0.2)</f>
        <v>7.5600000000000005</v>
      </c>
      <c r="H1006" s="10">
        <f t="shared" si="327"/>
        <v>9.2831460674157285</v>
      </c>
      <c r="I1006" s="10">
        <f t="shared" si="327"/>
        <v>12.505263157894735</v>
      </c>
      <c r="J1006" s="10">
        <f t="shared" si="327"/>
        <v>10.57895647160565</v>
      </c>
      <c r="K1006" s="10">
        <f t="shared" si="327"/>
        <v>23.882382133995034</v>
      </c>
      <c r="L1006" s="10">
        <f t="shared" si="327"/>
        <v>6.7054945054945039</v>
      </c>
      <c r="M1006" s="10">
        <f t="shared" si="327"/>
        <v>8.7999999999999989</v>
      </c>
      <c r="N1006" s="10">
        <f t="shared" si="327"/>
        <v>8.9913322632423753</v>
      </c>
      <c r="O1006" s="10">
        <f t="shared" si="327"/>
        <v>6.7386342376052379</v>
      </c>
      <c r="P1006" s="10">
        <f t="shared" si="327"/>
        <v>19.048351648351648</v>
      </c>
      <c r="Q1006" s="10">
        <f t="shared" si="327"/>
        <v>7.4870124303471925</v>
      </c>
      <c r="R1006" s="10">
        <f t="shared" si="327"/>
        <v>26.85039577836411</v>
      </c>
      <c r="S1006" s="10">
        <f t="shared" si="327"/>
        <v>7.6760330578512397</v>
      </c>
      <c r="T1006" s="10">
        <f t="shared" si="327"/>
        <v>8.8250050740815897</v>
      </c>
      <c r="U1006" s="10">
        <f t="shared" si="327"/>
        <v>10.967088607594935</v>
      </c>
      <c r="V1006" s="10">
        <f t="shared" si="327"/>
        <v>23.37057854838929</v>
      </c>
      <c r="W1006" s="10">
        <f t="shared" si="327"/>
        <v>6.9340250055725523</v>
      </c>
      <c r="X1006" s="10">
        <f t="shared" si="327"/>
        <v>8.1463261296660097</v>
      </c>
      <c r="Y1006" s="10">
        <f t="shared" si="327"/>
        <v>8.4797783933518005</v>
      </c>
      <c r="Z1006" s="10">
        <f t="shared" si="327"/>
        <v>10.983410526315788</v>
      </c>
      <c r="AA1006" s="10">
        <f t="shared" si="327"/>
        <v>8.8323234732824432</v>
      </c>
      <c r="AB1006" s="10">
        <f t="shared" si="327"/>
        <v>7.5752958675548063</v>
      </c>
      <c r="AC1006" s="10">
        <f t="shared" si="327"/>
        <v>6.9945817533921142</v>
      </c>
      <c r="AD1006" s="10">
        <f t="shared" si="327"/>
        <v>10.038493723849371</v>
      </c>
    </row>
    <row r="1007" spans="1:30" s="10" customFormat="1" x14ac:dyDescent="0.2">
      <c r="A1007" s="10" t="s">
        <v>361</v>
      </c>
      <c r="B1007" s="15" t="s">
        <v>357</v>
      </c>
      <c r="C1007" s="10" t="s">
        <v>32</v>
      </c>
      <c r="D1007" s="10" t="s">
        <v>38</v>
      </c>
      <c r="E1007" s="10" t="s">
        <v>34</v>
      </c>
      <c r="F1007" s="10" t="str">
        <f>CONCATENATE(E1007," ",B1007," ",C1007," ", D1007)</f>
        <v>BMAC 01-095 on-chip ctrl</v>
      </c>
      <c r="G1007" s="10">
        <f t="shared" ref="G1007:AD1007" si="328">(G426*1.44)/(AVERAGE(G$433:G$435)*0.2)</f>
        <v>8.2200000000000006</v>
      </c>
      <c r="H1007" s="10">
        <f t="shared" si="328"/>
        <v>9.7078651685393229</v>
      </c>
      <c r="I1007" s="10">
        <f t="shared" si="328"/>
        <v>14.300277008310248</v>
      </c>
      <c r="J1007" s="10">
        <f t="shared" si="328"/>
        <v>9.7695012972038047</v>
      </c>
      <c r="K1007" s="10">
        <f t="shared" si="328"/>
        <v>28.022828784119106</v>
      </c>
      <c r="L1007" s="10">
        <f t="shared" si="328"/>
        <v>6.3296703296703285</v>
      </c>
      <c r="M1007" s="10">
        <f t="shared" si="328"/>
        <v>8.7999999999999989</v>
      </c>
      <c r="N1007" s="10">
        <f t="shared" si="328"/>
        <v>8.9913322632423753</v>
      </c>
      <c r="O1007" s="10">
        <f t="shared" si="328"/>
        <v>9.4967259120673528</v>
      </c>
      <c r="P1007" s="10">
        <f t="shared" si="328"/>
        <v>22.549450549450551</v>
      </c>
      <c r="Q1007" s="10">
        <f t="shared" si="328"/>
        <v>7.9298756965280743</v>
      </c>
      <c r="R1007" s="10">
        <f t="shared" si="328"/>
        <v>21.998944591029019</v>
      </c>
      <c r="S1007" s="10">
        <f t="shared" si="328"/>
        <v>6.9619834710743795</v>
      </c>
      <c r="T1007" s="10">
        <f t="shared" si="328"/>
        <v>8.8250050740815897</v>
      </c>
      <c r="U1007" s="10">
        <f t="shared" si="328"/>
        <v>14.582278481012658</v>
      </c>
      <c r="V1007" s="10">
        <f t="shared" si="328"/>
        <v>25.207888182696625</v>
      </c>
      <c r="W1007" s="10">
        <f t="shared" si="328"/>
        <v>6.0236114206974802</v>
      </c>
      <c r="X1007" s="10">
        <f t="shared" si="328"/>
        <v>8.299096267190567</v>
      </c>
      <c r="Y1007" s="10">
        <f t="shared" si="328"/>
        <v>8.7091412742382257</v>
      </c>
      <c r="Z1007" s="10">
        <f t="shared" si="328"/>
        <v>12.862989473684211</v>
      </c>
      <c r="AA1007" s="10">
        <f t="shared" si="328"/>
        <v>9.4892891221374054</v>
      </c>
      <c r="AB1007" s="10">
        <f t="shared" si="328"/>
        <v>8.0516329302205261</v>
      </c>
      <c r="AC1007" s="10">
        <f t="shared" si="328"/>
        <v>7.6785965553474336</v>
      </c>
      <c r="AD1007" s="10">
        <f t="shared" si="328"/>
        <v>10.038493723849371</v>
      </c>
    </row>
    <row r="1008" spans="1:30" s="10" customFormat="1" x14ac:dyDescent="0.2">
      <c r="A1008" s="10" t="s">
        <v>362</v>
      </c>
      <c r="B1008" s="15" t="s">
        <v>357</v>
      </c>
      <c r="C1008" s="10" t="s">
        <v>32</v>
      </c>
      <c r="D1008" s="10" t="s">
        <v>38</v>
      </c>
      <c r="E1008" s="10" t="s">
        <v>34</v>
      </c>
      <c r="F1008" s="10" t="str">
        <f>CONCATENATE(E1008," ",B1008," ",C1008," ", D1008)</f>
        <v>BMAC 01-095 on-chip ctrl</v>
      </c>
      <c r="G1008" s="10">
        <f t="shared" ref="G1008:AD1008" si="329">(G427*1.44)/(AVERAGE(G$433:G$435)*0.2)</f>
        <v>8.879999999999999</v>
      </c>
      <c r="H1008" s="10">
        <f t="shared" si="329"/>
        <v>8.4943820224719087</v>
      </c>
      <c r="I1008" s="10">
        <f t="shared" si="329"/>
        <v>11.607756232686977</v>
      </c>
      <c r="J1008" s="10">
        <f t="shared" si="329"/>
        <v>15.765696166042089</v>
      </c>
      <c r="K1008" s="10">
        <f t="shared" si="329"/>
        <v>29.501240694789079</v>
      </c>
      <c r="L1008" s="10">
        <f t="shared" si="329"/>
        <v>5.2021978021978015</v>
      </c>
      <c r="M1008" s="10">
        <f t="shared" si="329"/>
        <v>8.7999999999999989</v>
      </c>
      <c r="N1008" s="10">
        <f t="shared" si="329"/>
        <v>8.9913322632423753</v>
      </c>
      <c r="O1008" s="10">
        <f t="shared" si="329"/>
        <v>7.8701590271281567</v>
      </c>
      <c r="P1008" s="10">
        <f t="shared" si="329"/>
        <v>19.048351648351648</v>
      </c>
      <c r="Q1008" s="10">
        <f t="shared" si="329"/>
        <v>8.3789112730390034</v>
      </c>
      <c r="R1008" s="10">
        <f t="shared" si="329"/>
        <v>17.102374670184695</v>
      </c>
      <c r="S1008" s="10">
        <f t="shared" si="329"/>
        <v>6.2628099173553711</v>
      </c>
      <c r="T1008" s="10">
        <f t="shared" si="329"/>
        <v>8.8250050740815897</v>
      </c>
      <c r="U1008" s="10">
        <f t="shared" si="329"/>
        <v>10.967088607594935</v>
      </c>
      <c r="V1008" s="10">
        <f t="shared" si="329"/>
        <v>24.090803925037765</v>
      </c>
      <c r="W1008" s="10">
        <f t="shared" si="329"/>
        <v>7.0005552290826545</v>
      </c>
      <c r="X1008" s="10">
        <f t="shared" si="329"/>
        <v>7.9921414538310387</v>
      </c>
      <c r="Y1008" s="10">
        <f t="shared" si="329"/>
        <v>8.7091412742382257</v>
      </c>
      <c r="Z1008" s="10">
        <f t="shared" si="329"/>
        <v>10.983410526315788</v>
      </c>
      <c r="AA1008" s="10">
        <f t="shared" si="329"/>
        <v>8.8323234732824432</v>
      </c>
      <c r="AB1008" s="10">
        <f t="shared" si="329"/>
        <v>7.8351160835542899</v>
      </c>
      <c r="AC1008" s="10">
        <f t="shared" si="329"/>
        <v>7.441436337886608</v>
      </c>
      <c r="AD1008" s="10">
        <f t="shared" si="329"/>
        <v>10.497071129707113</v>
      </c>
    </row>
    <row r="1009" spans="1:30" s="10" customFormat="1" x14ac:dyDescent="0.2">
      <c r="B1009" s="15"/>
      <c r="C1009" s="10" t="s">
        <v>32</v>
      </c>
      <c r="D1009" s="10" t="s">
        <v>38</v>
      </c>
      <c r="E1009" s="10" t="s">
        <v>34</v>
      </c>
    </row>
    <row r="1010" spans="1:30" s="10" customFormat="1" x14ac:dyDescent="0.2">
      <c r="A1010" s="10" t="s">
        <v>363</v>
      </c>
      <c r="B1010" s="15" t="s">
        <v>357</v>
      </c>
      <c r="C1010" s="10" t="s">
        <v>42</v>
      </c>
      <c r="D1010" s="10" t="s">
        <v>33</v>
      </c>
      <c r="E1010" s="10" t="s">
        <v>34</v>
      </c>
      <c r="F1010" s="10" t="str">
        <f>CONCATENATE(E1010," ",B1010," ",C1010," ", D1010)</f>
        <v>BMAC 01-095 2D simSF</v>
      </c>
      <c r="G1010" s="10">
        <f t="shared" ref="G1010:AD1010" si="330">(G429*0.2)/(AVERAGE(G$433:G$435)*0.2)</f>
        <v>1.05</v>
      </c>
      <c r="H1010" s="10">
        <f t="shared" si="330"/>
        <v>1.2893258426966292</v>
      </c>
      <c r="I1010" s="10">
        <f t="shared" si="330"/>
        <v>1.0304709141274238</v>
      </c>
      <c r="J1010" s="10">
        <f t="shared" si="330"/>
        <v>1.2825021620063422</v>
      </c>
      <c r="K1010" s="10">
        <f t="shared" si="330"/>
        <v>3.6023573200992556</v>
      </c>
      <c r="L1010" s="10">
        <f t="shared" si="330"/>
        <v>1.0851648351648351</v>
      </c>
      <c r="M1010" s="10">
        <f t="shared" si="330"/>
        <v>1</v>
      </c>
      <c r="N1010" s="10">
        <f t="shared" si="330"/>
        <v>158.099518459069</v>
      </c>
      <c r="O1010" s="10">
        <f t="shared" si="330"/>
        <v>1.1884939195509823</v>
      </c>
      <c r="P1010" s="10">
        <f t="shared" si="330"/>
        <v>1.1208791208791211</v>
      </c>
      <c r="Q1010" s="10">
        <f t="shared" si="330"/>
        <v>1.0398628375482211</v>
      </c>
      <c r="R1010" s="10">
        <f t="shared" si="330"/>
        <v>0.99999999999999989</v>
      </c>
      <c r="S1010" s="10">
        <f t="shared" si="330"/>
        <v>12.072314049586778</v>
      </c>
      <c r="T1010" s="10">
        <f t="shared" si="330"/>
        <v>1.1020905216155876</v>
      </c>
      <c r="U1010" s="10">
        <f t="shared" si="330"/>
        <v>1.2151898734177213</v>
      </c>
      <c r="V1010" s="10">
        <f t="shared" si="330"/>
        <v>1.0693550362698532</v>
      </c>
      <c r="W1010" s="10">
        <f t="shared" si="330"/>
        <v>1.4582058400372853</v>
      </c>
      <c r="X1010" s="10">
        <f t="shared" si="330"/>
        <v>1.1100196463654222</v>
      </c>
      <c r="Y1010" s="10">
        <f t="shared" si="330"/>
        <v>1.0826408125577103</v>
      </c>
      <c r="Z1010" s="10">
        <f t="shared" si="330"/>
        <v>1</v>
      </c>
      <c r="AA1010" s="10">
        <f t="shared" si="330"/>
        <v>1.6468869274809161</v>
      </c>
      <c r="AB1010" s="10">
        <f t="shared" si="330"/>
        <v>1.8134255965853971</v>
      </c>
      <c r="AC1010" s="10">
        <f t="shared" si="330"/>
        <v>1.5495682763031657</v>
      </c>
      <c r="AD1010" s="10">
        <f t="shared" si="330"/>
        <v>1.2691771269177128</v>
      </c>
    </row>
    <row r="1011" spans="1:30" s="10" customFormat="1" x14ac:dyDescent="0.2">
      <c r="A1011" s="10" t="s">
        <v>364</v>
      </c>
      <c r="B1011" s="15" t="s">
        <v>357</v>
      </c>
      <c r="C1011" s="10" t="s">
        <v>42</v>
      </c>
      <c r="D1011" s="10" t="s">
        <v>33</v>
      </c>
      <c r="E1011" s="10" t="s">
        <v>34</v>
      </c>
      <c r="F1011" s="10" t="str">
        <f>CONCATENATE(E1011," ",B1011," ",C1011," ", D1011)</f>
        <v>BMAC 01-095 2D simSF</v>
      </c>
      <c r="G1011" s="10">
        <f t="shared" ref="G1011:AD1011" si="331">(G430*0.2)/(AVERAGE(G$433:G$435)*0.2)</f>
        <v>1.05</v>
      </c>
      <c r="H1011" s="10">
        <f t="shared" si="331"/>
        <v>1.4073033707865168</v>
      </c>
      <c r="I1011" s="10">
        <f t="shared" si="331"/>
        <v>0.92243767313019387</v>
      </c>
      <c r="J1011" s="10">
        <f t="shared" si="331"/>
        <v>1.4692995099452293</v>
      </c>
      <c r="K1011" s="10">
        <f t="shared" si="331"/>
        <v>3.3908188585607939</v>
      </c>
      <c r="L1011" s="10">
        <f t="shared" si="331"/>
        <v>0.98351648351648346</v>
      </c>
      <c r="M1011" s="10">
        <f t="shared" si="331"/>
        <v>1.1111111111111112</v>
      </c>
      <c r="N1011" s="10">
        <f t="shared" si="331"/>
        <v>177.0465489566613</v>
      </c>
      <c r="O1011" s="10">
        <f t="shared" si="331"/>
        <v>1.3863423760523856</v>
      </c>
      <c r="P1011" s="10">
        <f t="shared" si="331"/>
        <v>1.3145604395604398</v>
      </c>
      <c r="Q1011" s="10">
        <f t="shared" si="331"/>
        <v>1.0398628375482211</v>
      </c>
      <c r="R1011" s="10">
        <f t="shared" si="331"/>
        <v>0.99999999999999989</v>
      </c>
      <c r="S1011" s="10">
        <f t="shared" si="331"/>
        <v>14.816115702479339</v>
      </c>
      <c r="T1011" s="10">
        <f t="shared" si="331"/>
        <v>1.1441039171909881</v>
      </c>
      <c r="U1011" s="10">
        <f t="shared" si="331"/>
        <v>1.2151898734177213</v>
      </c>
      <c r="V1011" s="10">
        <f t="shared" si="331"/>
        <v>1.0671910938116689</v>
      </c>
      <c r="W1011" s="10">
        <f t="shared" si="331"/>
        <v>1.6326774605361809</v>
      </c>
      <c r="X1011" s="10">
        <f t="shared" si="331"/>
        <v>1.1100196463654222</v>
      </c>
      <c r="Y1011" s="10">
        <f t="shared" si="331"/>
        <v>1.0826408125577103</v>
      </c>
      <c r="Z1011" s="10">
        <f t="shared" si="331"/>
        <v>1.2627368421052634</v>
      </c>
      <c r="AA1011" s="10">
        <f t="shared" si="331"/>
        <v>1.884213979007634</v>
      </c>
      <c r="AB1011" s="10">
        <f t="shared" si="331"/>
        <v>1.9826036344823128</v>
      </c>
      <c r="AC1011" s="10">
        <f t="shared" si="331"/>
        <v>1.8144044954086525</v>
      </c>
      <c r="AD1011" s="10">
        <f t="shared" si="331"/>
        <v>1.3314737331473734</v>
      </c>
    </row>
    <row r="1012" spans="1:30" s="10" customFormat="1" x14ac:dyDescent="0.2">
      <c r="A1012" s="10" t="s">
        <v>365</v>
      </c>
      <c r="B1012" s="15" t="s">
        <v>357</v>
      </c>
      <c r="C1012" s="10" t="s">
        <v>42</v>
      </c>
      <c r="D1012" s="10" t="s">
        <v>33</v>
      </c>
      <c r="E1012" s="10" t="s">
        <v>34</v>
      </c>
      <c r="F1012" s="10" t="str">
        <f>CONCATENATE(E1012," ",B1012," ",C1012," ", D1012)</f>
        <v>BMAC 01-095 2D simSF</v>
      </c>
      <c r="G1012" s="10">
        <f t="shared" ref="G1012:AD1012" si="332">(G431*0.2)/(AVERAGE(G$433:G$435)*0.2)</f>
        <v>1.1416666666666668</v>
      </c>
      <c r="H1012" s="10">
        <f t="shared" si="332"/>
        <v>1.4073033707865168</v>
      </c>
      <c r="I1012" s="10">
        <f t="shared" si="332"/>
        <v>1.0304709141274238</v>
      </c>
      <c r="J1012" s="10">
        <f t="shared" si="332"/>
        <v>1.3006630152781782</v>
      </c>
      <c r="K1012" s="10">
        <f t="shared" si="332"/>
        <v>3.3591811414392057</v>
      </c>
      <c r="L1012" s="10">
        <f t="shared" si="332"/>
        <v>1.0357142857142856</v>
      </c>
      <c r="M1012" s="10">
        <f t="shared" si="332"/>
        <v>1.1111111111111112</v>
      </c>
      <c r="N1012" s="10">
        <f t="shared" si="332"/>
        <v>149.77528089887639</v>
      </c>
      <c r="O1012" s="10">
        <f t="shared" si="332"/>
        <v>1.3189897100093546</v>
      </c>
      <c r="P1012" s="10">
        <f t="shared" si="332"/>
        <v>1.1208791208791211</v>
      </c>
      <c r="Q1012" s="10">
        <f t="shared" si="332"/>
        <v>1.0398628375482211</v>
      </c>
      <c r="R1012" s="10">
        <f t="shared" si="332"/>
        <v>2.3753298153034299</v>
      </c>
      <c r="S1012" s="10">
        <f t="shared" si="332"/>
        <v>13.37603305785124</v>
      </c>
      <c r="T1012" s="10">
        <f t="shared" si="332"/>
        <v>1.0594682362492387</v>
      </c>
      <c r="U1012" s="10">
        <f t="shared" si="332"/>
        <v>1.0717299578059072</v>
      </c>
      <c r="V1012" s="10">
        <f t="shared" si="332"/>
        <v>0.86845543503409228</v>
      </c>
      <c r="W1012" s="10">
        <f t="shared" si="332"/>
        <v>1.528663194796247</v>
      </c>
      <c r="X1012" s="10">
        <f t="shared" si="332"/>
        <v>1.1100196463654222</v>
      </c>
      <c r="Y1012" s="10">
        <f t="shared" si="332"/>
        <v>0.92867036011080328</v>
      </c>
      <c r="Z1012" s="10">
        <f t="shared" si="332"/>
        <v>1.1313684210526316</v>
      </c>
      <c r="AA1012" s="10">
        <f t="shared" si="332"/>
        <v>1.6057371183206108</v>
      </c>
      <c r="AB1012" s="10">
        <f t="shared" si="332"/>
        <v>1.72864256612559</v>
      </c>
      <c r="AC1012" s="10">
        <f t="shared" si="332"/>
        <v>1.6452556078395537</v>
      </c>
      <c r="AD1012" s="10">
        <f t="shared" si="332"/>
        <v>1.2691771269177128</v>
      </c>
    </row>
    <row r="1013" spans="1:30" s="10" customFormat="1" x14ac:dyDescent="0.2">
      <c r="B1013" s="15"/>
      <c r="C1013" s="10" t="s">
        <v>42</v>
      </c>
      <c r="D1013" s="10" t="s">
        <v>33</v>
      </c>
      <c r="E1013" s="10" t="s">
        <v>34</v>
      </c>
    </row>
    <row r="1014" spans="1:30" s="10" customFormat="1" x14ac:dyDescent="0.2">
      <c r="A1014" s="10" t="s">
        <v>366</v>
      </c>
      <c r="B1014" s="15" t="s">
        <v>357</v>
      </c>
      <c r="C1014" s="10" t="s">
        <v>42</v>
      </c>
      <c r="D1014" s="10" t="s">
        <v>38</v>
      </c>
      <c r="E1014" s="10" t="s">
        <v>34</v>
      </c>
      <c r="F1014" s="10" t="str">
        <f>CONCATENATE(E1014," ",B1014," ",C1014," ", D1014)</f>
        <v>BMAC 01-095 2D ctrl</v>
      </c>
      <c r="G1014" s="10">
        <f t="shared" ref="G1014:AD1014" si="333">(G433*0.2)/(AVERAGE(G$433:G$435)*0.2)</f>
        <v>1</v>
      </c>
      <c r="H1014" s="10">
        <f t="shared" si="333"/>
        <v>1.0702247191011234</v>
      </c>
      <c r="I1014" s="10">
        <f t="shared" si="333"/>
        <v>1.0304709141274238</v>
      </c>
      <c r="J1014" s="10">
        <f t="shared" si="333"/>
        <v>0.9659844335543385</v>
      </c>
      <c r="K1014" s="10">
        <f t="shared" si="333"/>
        <v>1.1575682382133996</v>
      </c>
      <c r="L1014" s="10">
        <f t="shared" si="333"/>
        <v>1.0851648351648351</v>
      </c>
      <c r="M1014" s="10">
        <f t="shared" si="333"/>
        <v>1</v>
      </c>
      <c r="N1014" s="10">
        <f t="shared" si="333"/>
        <v>0.9887640449438202</v>
      </c>
      <c r="O1014" s="10">
        <f t="shared" si="333"/>
        <v>1.1239476145930778</v>
      </c>
      <c r="P1014" s="10">
        <f t="shared" si="333"/>
        <v>0.93956043956043955</v>
      </c>
      <c r="Q1014" s="10">
        <f t="shared" si="333"/>
        <v>1.0398628375482211</v>
      </c>
      <c r="R1014" s="10">
        <f t="shared" si="333"/>
        <v>0.99999999999999989</v>
      </c>
      <c r="S1014" s="10">
        <f t="shared" si="333"/>
        <v>1.0661157024793388</v>
      </c>
      <c r="T1014" s="10">
        <f t="shared" si="333"/>
        <v>1.0150192815100467</v>
      </c>
      <c r="U1014" s="10">
        <f t="shared" si="333"/>
        <v>1</v>
      </c>
      <c r="V1014" s="10">
        <f t="shared" si="333"/>
        <v>1.1998244348571663</v>
      </c>
      <c r="W1014" s="10">
        <f t="shared" si="333"/>
        <v>1.1263754078096819</v>
      </c>
      <c r="X1014" s="10">
        <f t="shared" si="333"/>
        <v>1.0000654878847413</v>
      </c>
      <c r="Y1014" s="10">
        <f t="shared" si="333"/>
        <v>1.0205447830101571</v>
      </c>
      <c r="Z1014" s="10">
        <f t="shared" si="333"/>
        <v>1</v>
      </c>
      <c r="AA1014" s="10">
        <f t="shared" si="333"/>
        <v>0.92005605916030542</v>
      </c>
      <c r="AB1014" s="10">
        <f t="shared" si="333"/>
        <v>1.0400957123455992</v>
      </c>
      <c r="AC1014" s="10">
        <f t="shared" si="333"/>
        <v>1.0150075380328019</v>
      </c>
      <c r="AD1014" s="10">
        <f t="shared" si="333"/>
        <v>1</v>
      </c>
    </row>
    <row r="1015" spans="1:30" s="10" customFormat="1" x14ac:dyDescent="0.2">
      <c r="A1015" s="10" t="s">
        <v>367</v>
      </c>
      <c r="B1015" s="15" t="s">
        <v>357</v>
      </c>
      <c r="C1015" s="10" t="s">
        <v>42</v>
      </c>
      <c r="D1015" s="10" t="s">
        <v>38</v>
      </c>
      <c r="E1015" s="10" t="s">
        <v>34</v>
      </c>
      <c r="F1015" s="10" t="str">
        <f>CONCATENATE(E1015," ",B1015," ",C1015," ", D1015)</f>
        <v>BMAC 01-095 2D ctrl</v>
      </c>
      <c r="G1015" s="10">
        <f t="shared" ref="G1015:AD1015" si="334">(G434*0.2)/(AVERAGE(G$433:G$435)*0.2)</f>
        <v>0.95</v>
      </c>
      <c r="H1015" s="10">
        <f t="shared" si="334"/>
        <v>0.8595505617977528</v>
      </c>
      <c r="I1015" s="10">
        <f t="shared" si="334"/>
        <v>0.82271468144044313</v>
      </c>
      <c r="J1015" s="10">
        <f t="shared" si="334"/>
        <v>0.99971173248774881</v>
      </c>
      <c r="K1015" s="10">
        <f t="shared" si="334"/>
        <v>0.84925558312655081</v>
      </c>
      <c r="L1015" s="10">
        <f t="shared" si="334"/>
        <v>0.87912087912087922</v>
      </c>
      <c r="M1015" s="10">
        <f t="shared" si="334"/>
        <v>1</v>
      </c>
      <c r="N1015" s="10">
        <f t="shared" si="334"/>
        <v>1.0224719101123594</v>
      </c>
      <c r="O1015" s="10">
        <f t="shared" si="334"/>
        <v>1.0608044901777363</v>
      </c>
      <c r="P1015" s="10">
        <f t="shared" si="334"/>
        <v>0.93956043956043955</v>
      </c>
      <c r="Q1015" s="10">
        <f t="shared" si="334"/>
        <v>0.92027432490355754</v>
      </c>
      <c r="R1015" s="10">
        <f t="shared" si="334"/>
        <v>0.99999999999999989</v>
      </c>
      <c r="S1015" s="10">
        <f t="shared" si="334"/>
        <v>0.96694214876033058</v>
      </c>
      <c r="T1015" s="10">
        <f t="shared" si="334"/>
        <v>0.96996143697990644</v>
      </c>
      <c r="U1015" s="10">
        <f t="shared" si="334"/>
        <v>0.92827004219409293</v>
      </c>
      <c r="V1015" s="10">
        <f t="shared" si="334"/>
        <v>0.91057065476271493</v>
      </c>
      <c r="W1015" s="10">
        <f t="shared" si="334"/>
        <v>0.78111005288860968</v>
      </c>
      <c r="X1015" s="10">
        <f t="shared" si="334"/>
        <v>1.0224623444662735</v>
      </c>
      <c r="Y1015" s="10">
        <f t="shared" si="334"/>
        <v>1.0205447830101571</v>
      </c>
      <c r="Z1015" s="10">
        <f t="shared" si="334"/>
        <v>1</v>
      </c>
      <c r="AA1015" s="10">
        <f t="shared" si="334"/>
        <v>1.0929747137404582</v>
      </c>
      <c r="AB1015" s="10">
        <f t="shared" si="334"/>
        <v>0.95589471641984092</v>
      </c>
      <c r="AC1015" s="10">
        <f t="shared" si="334"/>
        <v>0.99378683356937259</v>
      </c>
      <c r="AD1015" s="10">
        <f t="shared" si="334"/>
        <v>0.9711761971176196</v>
      </c>
    </row>
    <row r="1016" spans="1:30" s="10" customFormat="1" x14ac:dyDescent="0.2">
      <c r="A1016" s="10" t="s">
        <v>368</v>
      </c>
      <c r="B1016" s="15" t="s">
        <v>357</v>
      </c>
      <c r="C1016" s="10" t="s">
        <v>42</v>
      </c>
      <c r="D1016" s="10" t="s">
        <v>38</v>
      </c>
      <c r="E1016" s="10" t="s">
        <v>34</v>
      </c>
      <c r="F1016" s="10" t="str">
        <f>CONCATENATE(E1016," ",B1016," ",C1016," ", D1016)</f>
        <v>BMAC 01-095 2D ctrl</v>
      </c>
      <c r="G1016" s="10">
        <f t="shared" ref="G1016:AD1016" si="335">(G435*0.2)/(AVERAGE(G$433:G$435)*0.2)</f>
        <v>1.05</v>
      </c>
      <c r="H1016" s="10">
        <f t="shared" si="335"/>
        <v>1.0702247191011234</v>
      </c>
      <c r="I1016" s="10">
        <f t="shared" si="335"/>
        <v>1.1468144044321327</v>
      </c>
      <c r="J1016" s="10">
        <f t="shared" si="335"/>
        <v>1.0343038339579131</v>
      </c>
      <c r="K1016" s="10">
        <f t="shared" si="335"/>
        <v>0.9931761786600497</v>
      </c>
      <c r="L1016" s="10">
        <f t="shared" si="335"/>
        <v>1.0357142857142856</v>
      </c>
      <c r="M1016" s="10">
        <f t="shared" si="335"/>
        <v>1</v>
      </c>
      <c r="N1016" s="10">
        <f t="shared" si="335"/>
        <v>0.9887640449438202</v>
      </c>
      <c r="O1016" s="10">
        <f t="shared" si="335"/>
        <v>0.81524789522918606</v>
      </c>
      <c r="P1016" s="10">
        <f t="shared" si="335"/>
        <v>1.1208791208791211</v>
      </c>
      <c r="Q1016" s="10">
        <f t="shared" si="335"/>
        <v>1.0398628375482211</v>
      </c>
      <c r="R1016" s="10">
        <f t="shared" si="335"/>
        <v>0.99999999999999989</v>
      </c>
      <c r="S1016" s="10">
        <f t="shared" si="335"/>
        <v>0.96694214876033058</v>
      </c>
      <c r="T1016" s="10">
        <f t="shared" si="335"/>
        <v>1.0150192815100467</v>
      </c>
      <c r="U1016" s="10">
        <f t="shared" si="335"/>
        <v>1.0717299578059072</v>
      </c>
      <c r="V1016" s="10">
        <f t="shared" si="335"/>
        <v>0.88960491038011891</v>
      </c>
      <c r="W1016" s="10">
        <f t="shared" si="335"/>
        <v>1.0925145393017082</v>
      </c>
      <c r="X1016" s="10">
        <f t="shared" si="335"/>
        <v>0.9774721676489847</v>
      </c>
      <c r="Y1016" s="10">
        <f t="shared" si="335"/>
        <v>0.95891043397968612</v>
      </c>
      <c r="Z1016" s="10">
        <f t="shared" si="335"/>
        <v>1</v>
      </c>
      <c r="AA1016" s="10">
        <f t="shared" si="335"/>
        <v>0.98696922709923673</v>
      </c>
      <c r="AB1016" s="10">
        <f t="shared" si="335"/>
        <v>1.00400957123456</v>
      </c>
      <c r="AC1016" s="10">
        <f t="shared" si="335"/>
        <v>0.99120562839782522</v>
      </c>
      <c r="AD1016" s="10">
        <f t="shared" si="335"/>
        <v>1.0288238028823802</v>
      </c>
    </row>
    <row r="1017" spans="1:30" s="10" customFormat="1" x14ac:dyDescent="0.2">
      <c r="B1017" s="15"/>
      <c r="C1017" s="10" t="s">
        <v>42</v>
      </c>
      <c r="D1017" s="10" t="s">
        <v>38</v>
      </c>
      <c r="E1017" s="10" t="s">
        <v>34</v>
      </c>
    </row>
    <row r="1018" spans="1:30" s="13" customFormat="1" x14ac:dyDescent="0.2">
      <c r="A1018" s="13" t="s">
        <v>369</v>
      </c>
      <c r="B1018" s="14" t="s">
        <v>370</v>
      </c>
      <c r="C1018" s="13" t="s">
        <v>32</v>
      </c>
      <c r="D1018" s="13" t="s">
        <v>33</v>
      </c>
      <c r="E1018" s="13" t="s">
        <v>34</v>
      </c>
      <c r="F1018" s="13" t="str">
        <f>CONCATENATE(E1018," ",B1018," ",C1018," ", D1018)</f>
        <v>BMAC 02-061 on-chip simSF</v>
      </c>
      <c r="G1018" s="13">
        <f t="shared" ref="G1018:AD1018" si="336">(G437*1.44)/(AVERAGE(G$449:G$451)*0.2)</f>
        <v>4.8436363636363637</v>
      </c>
      <c r="H1018" s="13">
        <f t="shared" si="336"/>
        <v>1.8073831009023786</v>
      </c>
      <c r="I1018" s="13">
        <f t="shared" si="336"/>
        <v>9.2331606217616571</v>
      </c>
      <c r="J1018" s="13">
        <f t="shared" si="336"/>
        <v>8.6417985012489584</v>
      </c>
      <c r="K1018" s="13">
        <f t="shared" si="336"/>
        <v>1.0969080234833659</v>
      </c>
      <c r="L1018" s="13">
        <f t="shared" si="336"/>
        <v>2.9851239669421483</v>
      </c>
      <c r="M1018" s="13">
        <f t="shared" si="336"/>
        <v>9.12134831460674</v>
      </c>
      <c r="N1018" s="13">
        <f t="shared" si="336"/>
        <v>1832.0686593666765</v>
      </c>
      <c r="O1018" s="13">
        <f t="shared" si="336"/>
        <v>5.9249999999999998</v>
      </c>
      <c r="P1018" s="13">
        <f t="shared" si="336"/>
        <v>6.12</v>
      </c>
      <c r="Q1018" s="13">
        <f t="shared" si="336"/>
        <v>7.6409448818897632</v>
      </c>
      <c r="R1018" s="13">
        <f t="shared" si="336"/>
        <v>4.9367706919945729</v>
      </c>
      <c r="S1018" s="13">
        <f t="shared" si="336"/>
        <v>176.05439999999999</v>
      </c>
      <c r="T1018" s="13">
        <f t="shared" si="336"/>
        <v>6.926086956521738</v>
      </c>
      <c r="U1018" s="13">
        <f t="shared" si="336"/>
        <v>6.6101204819277095</v>
      </c>
      <c r="V1018" s="13">
        <f t="shared" si="336"/>
        <v>21.663305284580087</v>
      </c>
      <c r="W1018" s="13">
        <f t="shared" si="336"/>
        <v>6.8586346380040739</v>
      </c>
      <c r="X1018" s="13">
        <f t="shared" si="336"/>
        <v>22.830484988452657</v>
      </c>
      <c r="Y1018" s="13">
        <f t="shared" si="336"/>
        <v>6.4031685581537063</v>
      </c>
      <c r="Z1018" s="13">
        <f t="shared" si="336"/>
        <v>6.9317090648513071</v>
      </c>
      <c r="AA1018" s="13">
        <f t="shared" si="336"/>
        <v>9.4071207861258799</v>
      </c>
      <c r="AB1018" s="13">
        <f t="shared" si="336"/>
        <v>13.874702616970653</v>
      </c>
      <c r="AC1018" s="13">
        <f t="shared" si="336"/>
        <v>9.0891385682992674</v>
      </c>
      <c r="AD1018" s="13">
        <f t="shared" si="336"/>
        <v>10.449039881831608</v>
      </c>
    </row>
    <row r="1019" spans="1:30" s="10" customFormat="1" x14ac:dyDescent="0.2">
      <c r="A1019" s="10" t="s">
        <v>371</v>
      </c>
      <c r="B1019" s="15" t="s">
        <v>370</v>
      </c>
      <c r="C1019" s="10" t="s">
        <v>32</v>
      </c>
      <c r="D1019" s="10" t="s">
        <v>33</v>
      </c>
      <c r="E1019" s="10" t="s">
        <v>34</v>
      </c>
      <c r="F1019" s="10" t="str">
        <f>CONCATENATE(E1019," ",B1019," ",C1019," ", D1019)</f>
        <v>BMAC 02-061 on-chip simSF</v>
      </c>
      <c r="G1019" s="10">
        <f t="shared" ref="G1019:AD1019" si="337">(G438*1.44)/(AVERAGE(G$449:G$451)*0.2)</f>
        <v>4.8436363636363637</v>
      </c>
      <c r="H1019" s="10">
        <f t="shared" si="337"/>
        <v>2.0377358490566033</v>
      </c>
      <c r="I1019" s="10">
        <f t="shared" si="337"/>
        <v>9.2331606217616571</v>
      </c>
      <c r="J1019" s="10">
        <f t="shared" si="337"/>
        <v>8.7452123230641128</v>
      </c>
      <c r="K1019" s="10">
        <f t="shared" si="337"/>
        <v>4.2639921722113492</v>
      </c>
      <c r="L1019" s="10">
        <f t="shared" si="337"/>
        <v>3.1735537190082637</v>
      </c>
      <c r="M1019" s="10">
        <f t="shared" si="337"/>
        <v>9.12134831460674</v>
      </c>
      <c r="N1019" s="10">
        <f t="shared" si="337"/>
        <v>1277.2062740455756</v>
      </c>
      <c r="O1019" s="10">
        <f t="shared" si="337"/>
        <v>5.5583333333333318</v>
      </c>
      <c r="P1019" s="10">
        <f t="shared" si="337"/>
        <v>6.6599999999999993</v>
      </c>
      <c r="Q1019" s="10">
        <f t="shared" si="337"/>
        <v>7.6409448818897632</v>
      </c>
      <c r="R1019" s="10">
        <f t="shared" si="337"/>
        <v>11.726458616010856</v>
      </c>
      <c r="S1019" s="10">
        <f t="shared" si="337"/>
        <v>196.14240000000001</v>
      </c>
      <c r="T1019" s="10">
        <f t="shared" si="337"/>
        <v>6.6841897233201575</v>
      </c>
      <c r="U1019" s="10">
        <f t="shared" si="337"/>
        <v>6.6101204819277095</v>
      </c>
      <c r="V1019" s="10">
        <f t="shared" si="337"/>
        <v>22.413492648626907</v>
      </c>
      <c r="W1019" s="10">
        <f t="shared" si="337"/>
        <v>9.3255123215361522</v>
      </c>
      <c r="X1019" s="10">
        <f t="shared" si="337"/>
        <v>25.613566479709664</v>
      </c>
      <c r="Y1019" s="10">
        <f t="shared" si="337"/>
        <v>7.7160484423794653</v>
      </c>
      <c r="Z1019" s="10">
        <f t="shared" si="337"/>
        <v>7.7365818702973828</v>
      </c>
      <c r="AA1019" s="10">
        <f t="shared" si="337"/>
        <v>10.324683350499679</v>
      </c>
      <c r="AB1019" s="10">
        <f t="shared" si="337"/>
        <v>12.972122247300675</v>
      </c>
      <c r="AC1019" s="10">
        <f t="shared" si="337"/>
        <v>8.7119629141172013</v>
      </c>
      <c r="AD1019" s="10">
        <f t="shared" si="337"/>
        <v>10.005553914327917</v>
      </c>
    </row>
    <row r="1020" spans="1:30" s="10" customFormat="1" x14ac:dyDescent="0.2">
      <c r="A1020" s="10" t="s">
        <v>372</v>
      </c>
      <c r="B1020" s="15" t="s">
        <v>370</v>
      </c>
      <c r="C1020" s="10" t="s">
        <v>32</v>
      </c>
      <c r="D1020" s="10" t="s">
        <v>33</v>
      </c>
      <c r="E1020" s="10" t="s">
        <v>34</v>
      </c>
      <c r="F1020" s="10" t="str">
        <f>CONCATENATE(E1020," ",B1020," ",C1020," ", D1020)</f>
        <v>BMAC 02-061 on-chip simSF</v>
      </c>
      <c r="G1020" s="10">
        <f t="shared" ref="G1020:AD1020" si="338">(G439*1.44)/(AVERAGE(G$449:G$451)*0.2)</f>
        <v>4.4836363636363643</v>
      </c>
      <c r="H1020" s="10">
        <f t="shared" si="338"/>
        <v>1.8073831009023786</v>
      </c>
      <c r="I1020" s="10">
        <f t="shared" si="338"/>
        <v>8.4497409326424862</v>
      </c>
      <c r="J1020" s="10">
        <f t="shared" si="338"/>
        <v>8.4394671107410488</v>
      </c>
      <c r="K1020" s="10">
        <f t="shared" si="338"/>
        <v>2.9573189823874753</v>
      </c>
      <c r="L1020" s="10">
        <f t="shared" si="338"/>
        <v>3.3619834710743794</v>
      </c>
      <c r="M1020" s="10">
        <f t="shared" si="338"/>
        <v>8.2921348314606718</v>
      </c>
      <c r="N1020" s="10">
        <f t="shared" si="338"/>
        <v>1284.2379402189997</v>
      </c>
      <c r="O1020" s="10">
        <f t="shared" si="338"/>
        <v>3.9833333333333329</v>
      </c>
      <c r="P1020" s="10">
        <f t="shared" si="338"/>
        <v>6.12</v>
      </c>
      <c r="Q1020" s="10">
        <f t="shared" si="338"/>
        <v>8.551181102362202</v>
      </c>
      <c r="R1020" s="10">
        <f t="shared" si="338"/>
        <v>4.9367706919945729</v>
      </c>
      <c r="S1020" s="10">
        <f t="shared" si="338"/>
        <v>174.74399999999997</v>
      </c>
      <c r="T1020" s="10">
        <f t="shared" si="338"/>
        <v>6.4387351778656123</v>
      </c>
      <c r="U1020" s="10">
        <f t="shared" si="338"/>
        <v>6.6101204819277095</v>
      </c>
      <c r="V1020" s="10">
        <f t="shared" si="338"/>
        <v>21.439565193548578</v>
      </c>
      <c r="W1020" s="10">
        <f t="shared" si="338"/>
        <v>6.4816730896120411</v>
      </c>
      <c r="X1020" s="10">
        <f t="shared" si="338"/>
        <v>19.050663147476083</v>
      </c>
      <c r="Y1020" s="10">
        <f t="shared" si="338"/>
        <v>6.834214334678955</v>
      </c>
      <c r="Z1020" s="10">
        <f t="shared" si="338"/>
        <v>7.7365818702973828</v>
      </c>
      <c r="AA1020" s="10">
        <f t="shared" si="338"/>
        <v>9.7492525679926505</v>
      </c>
      <c r="AB1020" s="10">
        <f t="shared" si="338"/>
        <v>12.972122247300675</v>
      </c>
      <c r="AC1020" s="10">
        <f t="shared" si="338"/>
        <v>8.4912815346038677</v>
      </c>
      <c r="AD1020" s="10">
        <f t="shared" si="338"/>
        <v>9.5684490398818287</v>
      </c>
    </row>
    <row r="1021" spans="1:30" s="10" customFormat="1" x14ac:dyDescent="0.2">
      <c r="B1021" s="15"/>
      <c r="C1021" s="10" t="s">
        <v>32</v>
      </c>
      <c r="D1021" s="10" t="s">
        <v>33</v>
      </c>
      <c r="E1021" s="10" t="s">
        <v>34</v>
      </c>
    </row>
    <row r="1022" spans="1:30" s="10" customFormat="1" x14ac:dyDescent="0.2">
      <c r="A1022" s="10" t="s">
        <v>373</v>
      </c>
      <c r="B1022" s="15" t="s">
        <v>370</v>
      </c>
      <c r="C1022" s="10" t="s">
        <v>32</v>
      </c>
      <c r="D1022" s="10" t="s">
        <v>38</v>
      </c>
      <c r="E1022" s="10" t="s">
        <v>34</v>
      </c>
      <c r="F1022" s="10" t="str">
        <f>CONCATENATE(E1022," ",B1022," ",C1022," ", D1022)</f>
        <v>BMAC 02-061 on-chip ctrl</v>
      </c>
      <c r="G1022" s="10">
        <f t="shared" ref="G1022:AD1022" si="339">(G441*1.44)/(AVERAGE(G$449:G$451)*0.2)</f>
        <v>3.730909090909091</v>
      </c>
      <c r="H1022" s="10">
        <f t="shared" si="339"/>
        <v>1.8073831009023786</v>
      </c>
      <c r="I1022" s="10">
        <f t="shared" si="339"/>
        <v>6.9388601036269417</v>
      </c>
      <c r="J1022" s="10">
        <f t="shared" si="339"/>
        <v>5.73721898417985</v>
      </c>
      <c r="K1022" s="10">
        <f t="shared" si="339"/>
        <v>5.6007827788649697E-2</v>
      </c>
      <c r="L1022" s="10">
        <f t="shared" si="339"/>
        <v>2.7966942148760325</v>
      </c>
      <c r="M1022" s="10">
        <f t="shared" si="339"/>
        <v>7.4629213483146062</v>
      </c>
      <c r="N1022" s="10">
        <f t="shared" si="339"/>
        <v>4.4683042320213078</v>
      </c>
      <c r="O1022" s="10">
        <f t="shared" si="339"/>
        <v>3.4833333333333329</v>
      </c>
      <c r="P1022" s="10">
        <f t="shared" si="339"/>
        <v>5.129999999999999</v>
      </c>
      <c r="Q1022" s="10">
        <f t="shared" si="339"/>
        <v>8.551181102362202</v>
      </c>
      <c r="R1022" s="10">
        <f t="shared" si="339"/>
        <v>4.9367706919945729</v>
      </c>
      <c r="S1022" s="10">
        <f t="shared" si="339"/>
        <v>6.7391999999999994</v>
      </c>
      <c r="T1022" s="10">
        <f t="shared" si="339"/>
        <v>6.1897233201581017</v>
      </c>
      <c r="U1022" s="10">
        <f t="shared" si="339"/>
        <v>6.6101204819277095</v>
      </c>
      <c r="V1022" s="10">
        <f t="shared" si="339"/>
        <v>19.991835192756476</v>
      </c>
      <c r="W1022" s="10">
        <f t="shared" si="339"/>
        <v>4.3039713884080975</v>
      </c>
      <c r="X1022" s="10">
        <f t="shared" si="339"/>
        <v>7.7378027053777636</v>
      </c>
      <c r="Y1022" s="10">
        <f t="shared" si="339"/>
        <v>6.4031685581537063</v>
      </c>
      <c r="Z1022" s="10">
        <f t="shared" si="339"/>
        <v>6.9317090648513071</v>
      </c>
      <c r="AA1022" s="10">
        <f t="shared" si="339"/>
        <v>6.2413495532110339</v>
      </c>
      <c r="AB1022" s="10">
        <f t="shared" si="339"/>
        <v>6.7370707009089239</v>
      </c>
      <c r="AC1022" s="10">
        <f t="shared" si="339"/>
        <v>5.2924407514532659</v>
      </c>
      <c r="AD1022" s="10">
        <f t="shared" si="339"/>
        <v>9.1377252584933526</v>
      </c>
    </row>
    <row r="1023" spans="1:30" s="10" customFormat="1" x14ac:dyDescent="0.2">
      <c r="A1023" s="10" t="s">
        <v>374</v>
      </c>
      <c r="B1023" s="15" t="s">
        <v>370</v>
      </c>
      <c r="C1023" s="10" t="s">
        <v>32</v>
      </c>
      <c r="D1023" s="10" t="s">
        <v>38</v>
      </c>
      <c r="E1023" s="10" t="s">
        <v>34</v>
      </c>
      <c r="F1023" s="10" t="str">
        <f>CONCATENATE(E1023," ",B1023," ",C1023," ", D1023)</f>
        <v>BMAC 02-061 on-chip ctrl</v>
      </c>
      <c r="G1023" s="10">
        <f t="shared" ref="G1023:AD1023" si="340">(G442*1.44)/(AVERAGE(G$449:G$451)*0.2)</f>
        <v>4.4836363636363643</v>
      </c>
      <c r="H1023" s="10">
        <f t="shared" si="340"/>
        <v>1.8073831009023786</v>
      </c>
      <c r="I1023" s="10">
        <f t="shared" si="340"/>
        <v>8.4497409326424862</v>
      </c>
      <c r="J1023" s="10">
        <f t="shared" si="340"/>
        <v>6.0114904246461274</v>
      </c>
      <c r="K1023" s="10">
        <f t="shared" si="340"/>
        <v>1.7425831702544026</v>
      </c>
      <c r="L1023" s="10">
        <f t="shared" si="340"/>
        <v>3.1735537190082637</v>
      </c>
      <c r="M1023" s="10">
        <f t="shared" si="340"/>
        <v>8.2921348314606718</v>
      </c>
      <c r="N1023" s="10">
        <f t="shared" si="340"/>
        <v>4.4683042320213078</v>
      </c>
      <c r="O1023" s="10">
        <f t="shared" si="340"/>
        <v>3.8166666666666664</v>
      </c>
      <c r="P1023" s="10">
        <f t="shared" si="340"/>
        <v>7.1774999999999993</v>
      </c>
      <c r="Q1023" s="10">
        <f t="shared" si="340"/>
        <v>8.551181102362202</v>
      </c>
      <c r="R1023" s="10">
        <f t="shared" si="340"/>
        <v>11.726458616010856</v>
      </c>
      <c r="S1023" s="10">
        <f t="shared" si="340"/>
        <v>6.4080000000000004</v>
      </c>
      <c r="T1023" s="10">
        <f t="shared" si="340"/>
        <v>6.1897233201581017</v>
      </c>
      <c r="U1023" s="10">
        <f t="shared" si="340"/>
        <v>6.6101204819277095</v>
      </c>
      <c r="V1023" s="10">
        <f t="shared" si="340"/>
        <v>22.005496012040041</v>
      </c>
      <c r="W1023" s="10">
        <f t="shared" si="340"/>
        <v>4.3039713884080975</v>
      </c>
      <c r="X1023" s="10">
        <f t="shared" si="340"/>
        <v>7.8960079181788183</v>
      </c>
      <c r="Y1023" s="10">
        <f t="shared" si="340"/>
        <v>6.834214334678955</v>
      </c>
      <c r="Z1023" s="10">
        <f t="shared" si="340"/>
        <v>7.7365818702973828</v>
      </c>
      <c r="AA1023" s="10">
        <f t="shared" si="340"/>
        <v>7.1835648470339333</v>
      </c>
      <c r="AB1023" s="10">
        <f t="shared" si="340"/>
        <v>7.1455377295186944</v>
      </c>
      <c r="AC1023" s="10">
        <f t="shared" si="340"/>
        <v>5.2243412897419503</v>
      </c>
      <c r="AD1023" s="10">
        <f t="shared" si="340"/>
        <v>8.292230428360412</v>
      </c>
    </row>
    <row r="1024" spans="1:30" s="10" customFormat="1" x14ac:dyDescent="0.2">
      <c r="B1024" s="15"/>
      <c r="C1024" s="10" t="s">
        <v>32</v>
      </c>
      <c r="D1024" s="10" t="s">
        <v>38</v>
      </c>
      <c r="E1024" s="10" t="s">
        <v>34</v>
      </c>
    </row>
    <row r="1025" spans="1:30" s="10" customFormat="1" x14ac:dyDescent="0.2">
      <c r="B1025" s="15"/>
      <c r="C1025" s="10" t="s">
        <v>32</v>
      </c>
      <c r="D1025" s="10" t="s">
        <v>38</v>
      </c>
      <c r="E1025" s="10" t="s">
        <v>34</v>
      </c>
    </row>
    <row r="1026" spans="1:30" s="10" customFormat="1" x14ac:dyDescent="0.2">
      <c r="A1026" s="10" t="s">
        <v>375</v>
      </c>
      <c r="B1026" s="15" t="s">
        <v>370</v>
      </c>
      <c r="C1026" s="10" t="s">
        <v>42</v>
      </c>
      <c r="D1026" s="10" t="s">
        <v>33</v>
      </c>
      <c r="E1026" s="10" t="s">
        <v>34</v>
      </c>
      <c r="F1026" s="10" t="str">
        <f>CONCATENATE(E1026," ",B1026," ",C1026," ", D1026)</f>
        <v>BMAC 02-061 2D simSF</v>
      </c>
      <c r="G1026" s="10">
        <f t="shared" ref="G1026:AD1026" si="341">(G445*0.2)/(AVERAGE(G$449:G$451)*0.2)</f>
        <v>1.1181818181818184</v>
      </c>
      <c r="H1026" s="10">
        <f t="shared" si="341"/>
        <v>2.4930270713699754</v>
      </c>
      <c r="I1026" s="10">
        <f t="shared" si="341"/>
        <v>1.2823834196891191</v>
      </c>
      <c r="J1026" s="10">
        <f t="shared" si="341"/>
        <v>0.87364696086594507</v>
      </c>
      <c r="K1026" s="10">
        <f t="shared" si="341"/>
        <v>5.771550880626223</v>
      </c>
      <c r="L1026" s="10">
        <f t="shared" si="341"/>
        <v>1.2465564738292012</v>
      </c>
      <c r="M1026" s="10">
        <f t="shared" si="341"/>
        <v>1.1516853932584268</v>
      </c>
      <c r="N1026" s="10">
        <f t="shared" si="341"/>
        <v>85.556377626516721</v>
      </c>
      <c r="O1026" s="10">
        <f t="shared" si="341"/>
        <v>1.6238425925925923</v>
      </c>
      <c r="P1026" s="10">
        <f t="shared" si="341"/>
        <v>1.5625</v>
      </c>
      <c r="Q1026" s="10">
        <f t="shared" si="341"/>
        <v>1.0612423447069115</v>
      </c>
      <c r="R1026" s="10">
        <f t="shared" si="341"/>
        <v>0.6856625961103574</v>
      </c>
      <c r="S1026" s="10">
        <f t="shared" si="341"/>
        <v>13.996000000000002</v>
      </c>
      <c r="T1026" s="10">
        <f t="shared" si="341"/>
        <v>1.026185770750988</v>
      </c>
      <c r="U1026" s="10">
        <f t="shared" si="341"/>
        <v>0.91807228915662631</v>
      </c>
      <c r="V1026" s="10">
        <f t="shared" si="341"/>
        <v>1.473741614316441</v>
      </c>
      <c r="W1026" s="10">
        <f t="shared" si="341"/>
        <v>1.225670106050319</v>
      </c>
      <c r="X1026" s="10">
        <f t="shared" si="341"/>
        <v>1.0302210491586936</v>
      </c>
      <c r="Y1026" s="10">
        <f t="shared" si="341"/>
        <v>1.071673394774926</v>
      </c>
      <c r="Z1026" s="10">
        <f t="shared" si="341"/>
        <v>0.96273737011823712</v>
      </c>
      <c r="AA1026" s="10">
        <f t="shared" si="341"/>
        <v>1.299696573226067</v>
      </c>
      <c r="AB1026" s="10">
        <f t="shared" si="341"/>
        <v>1.8587811870920512</v>
      </c>
      <c r="AC1026" s="10">
        <f t="shared" si="341"/>
        <v>0.98989081399890211</v>
      </c>
      <c r="AD1026" s="10">
        <f t="shared" si="341"/>
        <v>1.2691285081240768</v>
      </c>
    </row>
    <row r="1027" spans="1:30" s="10" customFormat="1" x14ac:dyDescent="0.2">
      <c r="A1027" s="10" t="s">
        <v>376</v>
      </c>
      <c r="B1027" s="15" t="s">
        <v>370</v>
      </c>
      <c r="C1027" s="10" t="s">
        <v>42</v>
      </c>
      <c r="D1027" s="10" t="s">
        <v>33</v>
      </c>
      <c r="E1027" s="10" t="s">
        <v>34</v>
      </c>
      <c r="F1027" s="10" t="str">
        <f>CONCATENATE(E1027," ",B1027," ",C1027," ", D1027)</f>
        <v>BMAC 02-061 2D simSF</v>
      </c>
      <c r="G1027" s="10">
        <f t="shared" ref="G1027:AD1027" si="342">(G446*0.2)/(AVERAGE(G$449:G$451)*0.2)</f>
        <v>1.0590909090909093</v>
      </c>
      <c r="H1027" s="10">
        <f t="shared" si="342"/>
        <v>2.965545529122231</v>
      </c>
      <c r="I1027" s="10">
        <f t="shared" si="342"/>
        <v>0.91709844559585474</v>
      </c>
      <c r="J1027" s="10">
        <f t="shared" si="342"/>
        <v>1.4612822647793504</v>
      </c>
      <c r="K1027" s="10">
        <f t="shared" si="342"/>
        <v>6.4532289628180033</v>
      </c>
      <c r="L1027" s="10">
        <f t="shared" si="342"/>
        <v>0.83057851239669422</v>
      </c>
      <c r="M1027" s="10">
        <f t="shared" si="342"/>
        <v>1.1516853932584268</v>
      </c>
      <c r="N1027" s="10">
        <f t="shared" si="342"/>
        <v>95.62000591891092</v>
      </c>
      <c r="O1027" s="10">
        <f t="shared" si="342"/>
        <v>1.1979166666666665</v>
      </c>
      <c r="P1027" s="10">
        <f t="shared" si="342"/>
        <v>1.3125</v>
      </c>
      <c r="Q1027" s="10">
        <f t="shared" si="342"/>
        <v>1.3175853018372703</v>
      </c>
      <c r="R1027" s="10">
        <f t="shared" si="342"/>
        <v>0.6856625961103574</v>
      </c>
      <c r="S1027" s="10">
        <f t="shared" si="342"/>
        <v>14.046000000000001</v>
      </c>
      <c r="T1027" s="10">
        <f t="shared" si="342"/>
        <v>1.0578063241106719</v>
      </c>
      <c r="U1027" s="10">
        <f t="shared" si="342"/>
        <v>1.1710843373493975</v>
      </c>
      <c r="V1027" s="10">
        <f t="shared" si="342"/>
        <v>1.0051487030752075</v>
      </c>
      <c r="W1027" s="10">
        <f t="shared" si="342"/>
        <v>1.1153930746942329</v>
      </c>
      <c r="X1027" s="10">
        <f t="shared" si="342"/>
        <v>1.1613988782580007</v>
      </c>
      <c r="Y1027" s="10">
        <f t="shared" si="342"/>
        <v>1.071673394774926</v>
      </c>
      <c r="Z1027" s="10">
        <f t="shared" si="342"/>
        <v>1.1863131494088139</v>
      </c>
      <c r="AA1027" s="10">
        <f t="shared" si="342"/>
        <v>1.562759235030482</v>
      </c>
      <c r="AB1027" s="10">
        <f t="shared" si="342"/>
        <v>1.8245592631001035</v>
      </c>
      <c r="AC1027" s="10">
        <f t="shared" si="342"/>
        <v>1.5304209519389149</v>
      </c>
      <c r="AD1027" s="10">
        <f t="shared" si="342"/>
        <v>1.0936484490398817</v>
      </c>
    </row>
    <row r="1028" spans="1:30" s="10" customFormat="1" x14ac:dyDescent="0.2">
      <c r="A1028" s="10" t="s">
        <v>377</v>
      </c>
      <c r="B1028" s="15" t="s">
        <v>370</v>
      </c>
      <c r="C1028" s="10" t="s">
        <v>42</v>
      </c>
      <c r="D1028" s="10" t="s">
        <v>33</v>
      </c>
      <c r="E1028" s="10" t="s">
        <v>34</v>
      </c>
      <c r="F1028" s="10" t="str">
        <f>CONCATENATE(E1028," ",B1028," ",C1028," ", D1028)</f>
        <v>BMAC 02-061 2D simSF</v>
      </c>
      <c r="G1028" s="10">
        <f t="shared" ref="G1028:AD1028" si="343">(G447*0.2)/(AVERAGE(G$449:G$451)*0.2)</f>
        <v>1.1772727272727275</v>
      </c>
      <c r="H1028" s="10">
        <f t="shared" si="343"/>
        <v>3.3593109105824448</v>
      </c>
      <c r="I1028" s="10">
        <f t="shared" si="343"/>
        <v>0.9637305699481864</v>
      </c>
      <c r="J1028" s="10">
        <f t="shared" si="343"/>
        <v>1.1165695253955039</v>
      </c>
      <c r="K1028" s="10">
        <f t="shared" si="343"/>
        <v>7.6174168297455962</v>
      </c>
      <c r="L1028" s="10">
        <f t="shared" si="343"/>
        <v>1.0647382920110193</v>
      </c>
      <c r="M1028" s="10">
        <f t="shared" si="343"/>
        <v>1.2078651685393258</v>
      </c>
      <c r="N1028" s="10">
        <f t="shared" si="343"/>
        <v>85.291802308375253</v>
      </c>
      <c r="O1028" s="10">
        <f t="shared" si="343"/>
        <v>1.2534722222222221</v>
      </c>
      <c r="P1028" s="10">
        <f t="shared" si="343"/>
        <v>1.3125</v>
      </c>
      <c r="Q1028" s="10">
        <f t="shared" si="343"/>
        <v>1.1876640419947504</v>
      </c>
      <c r="R1028" s="10">
        <f t="shared" si="343"/>
        <v>1.6286748077792854</v>
      </c>
      <c r="S1028" s="10">
        <f t="shared" si="343"/>
        <v>12.545999999999999</v>
      </c>
      <c r="T1028" s="10">
        <f t="shared" si="343"/>
        <v>1.2351778656126482</v>
      </c>
      <c r="U1028" s="10">
        <f t="shared" si="343"/>
        <v>0.91807228915662631</v>
      </c>
      <c r="V1028" s="10">
        <f t="shared" si="343"/>
        <v>0.86330041006830405</v>
      </c>
      <c r="W1028" s="10">
        <f t="shared" si="343"/>
        <v>1.4889981161485277</v>
      </c>
      <c r="X1028" s="10">
        <f t="shared" si="343"/>
        <v>1.0746948201913562</v>
      </c>
      <c r="Y1028" s="10">
        <f t="shared" si="343"/>
        <v>1.071673394774926</v>
      </c>
      <c r="Z1028" s="10">
        <f t="shared" si="343"/>
        <v>1.1863131494088139</v>
      </c>
      <c r="AA1028" s="10">
        <f t="shared" si="343"/>
        <v>1.4860952593046237</v>
      </c>
      <c r="AB1028" s="10">
        <f t="shared" si="343"/>
        <v>1.7048740315988531</v>
      </c>
      <c r="AC1028" s="10">
        <f t="shared" si="343"/>
        <v>1.5352604558756107</v>
      </c>
      <c r="AD1028" s="10">
        <f t="shared" si="343"/>
        <v>1.1516986706056129</v>
      </c>
    </row>
    <row r="1029" spans="1:30" s="10" customFormat="1" x14ac:dyDescent="0.2">
      <c r="B1029" s="15"/>
      <c r="C1029" s="10" t="s">
        <v>42</v>
      </c>
      <c r="D1029" s="10" t="s">
        <v>33</v>
      </c>
      <c r="E1029" s="10" t="s">
        <v>34</v>
      </c>
    </row>
    <row r="1030" spans="1:30" s="10" customFormat="1" x14ac:dyDescent="0.2">
      <c r="A1030" s="10" t="s">
        <v>378</v>
      </c>
      <c r="B1030" s="15" t="s">
        <v>370</v>
      </c>
      <c r="C1030" s="10" t="s">
        <v>42</v>
      </c>
      <c r="D1030" s="10" t="s">
        <v>38</v>
      </c>
      <c r="E1030" s="10" t="s">
        <v>34</v>
      </c>
      <c r="F1030" s="10" t="str">
        <f>CONCATENATE(E1030," ",B1030," ",C1030," ", D1030)</f>
        <v>BMAC 02-061 2D ctrl</v>
      </c>
      <c r="G1030" s="10">
        <f t="shared" ref="G1030:AD1030" si="344">(G449*0.2)/(AVERAGE(G$449:G$451)*0.2)</f>
        <v>0.67272727272727273</v>
      </c>
      <c r="H1030" s="10">
        <f t="shared" si="344"/>
        <v>0.61771944216570951</v>
      </c>
      <c r="I1030" s="10">
        <f t="shared" si="344"/>
        <v>0.9637305699481864</v>
      </c>
      <c r="J1030" s="10">
        <f t="shared" si="344"/>
        <v>0.92610324729392179</v>
      </c>
      <c r="K1030" s="10">
        <f t="shared" si="344"/>
        <v>0.60976027397260268</v>
      </c>
      <c r="L1030" s="10">
        <f t="shared" si="344"/>
        <v>0.83057851239669422</v>
      </c>
      <c r="M1030" s="10">
        <f t="shared" si="344"/>
        <v>0.92696629213483139</v>
      </c>
      <c r="N1030" s="10">
        <f t="shared" si="344"/>
        <v>0.62059781000295944</v>
      </c>
      <c r="O1030" s="10">
        <f t="shared" si="344"/>
        <v>0.87499999999999989</v>
      </c>
      <c r="P1030" s="10">
        <f t="shared" si="344"/>
        <v>0.99687499999999996</v>
      </c>
      <c r="Q1030" s="10">
        <f t="shared" si="344"/>
        <v>0.93919510061242317</v>
      </c>
      <c r="R1030" s="10">
        <f t="shared" si="344"/>
        <v>0.6856625961103574</v>
      </c>
      <c r="S1030" s="10">
        <f t="shared" si="344"/>
        <v>0.93599999999999994</v>
      </c>
      <c r="T1030" s="10">
        <f t="shared" si="344"/>
        <v>0.87697628458498034</v>
      </c>
      <c r="U1030" s="10">
        <f t="shared" si="344"/>
        <v>0.91807228915662631</v>
      </c>
      <c r="V1030" s="10">
        <f t="shared" si="344"/>
        <v>1.0524741193889797</v>
      </c>
      <c r="W1030" s="10">
        <f t="shared" si="344"/>
        <v>1.0224149637095619</v>
      </c>
      <c r="X1030" s="10">
        <f t="shared" si="344"/>
        <v>1.0302210491586936</v>
      </c>
      <c r="Y1030" s="10">
        <f t="shared" si="344"/>
        <v>1.0102064132835709</v>
      </c>
      <c r="Z1030" s="10">
        <f t="shared" si="344"/>
        <v>0.96273737011823712</v>
      </c>
      <c r="AA1030" s="10">
        <f t="shared" si="344"/>
        <v>0.8113186537872672</v>
      </c>
      <c r="AB1030" s="10">
        <f t="shared" si="344"/>
        <v>0.96974318306594265</v>
      </c>
      <c r="AC1030" s="10">
        <f t="shared" si="344"/>
        <v>0.96667817581832893</v>
      </c>
      <c r="AD1030" s="10">
        <f t="shared" si="344"/>
        <v>0.92570162481536178</v>
      </c>
    </row>
    <row r="1031" spans="1:30" s="10" customFormat="1" x14ac:dyDescent="0.2">
      <c r="A1031" s="10" t="s">
        <v>379</v>
      </c>
      <c r="B1031" s="15" t="s">
        <v>370</v>
      </c>
      <c r="C1031" s="10" t="s">
        <v>42</v>
      </c>
      <c r="D1031" s="10" t="s">
        <v>38</v>
      </c>
      <c r="E1031" s="10" t="s">
        <v>34</v>
      </c>
      <c r="F1031" s="10" t="str">
        <f>CONCATENATE(E1031," ",B1031," ",C1031," ", D1031)</f>
        <v>BMAC 02-061 2D ctrl</v>
      </c>
      <c r="G1031" s="10">
        <f t="shared" ref="G1031:AD1031" si="345">(G450*0.2)/(AVERAGE(G$449:G$451)*0.2)</f>
        <v>1.654545454545455</v>
      </c>
      <c r="H1031" s="10">
        <f t="shared" si="345"/>
        <v>1.9048400328137816</v>
      </c>
      <c r="I1031" s="10">
        <f t="shared" si="345"/>
        <v>1.0725388601036268</v>
      </c>
      <c r="J1031" s="10">
        <f t="shared" si="345"/>
        <v>1.3151540383014155</v>
      </c>
      <c r="K1031" s="10">
        <f t="shared" si="345"/>
        <v>1.9340019569471623</v>
      </c>
      <c r="L1031" s="10">
        <f t="shared" si="345"/>
        <v>1.4944903581267215</v>
      </c>
      <c r="M1031" s="10">
        <f t="shared" si="345"/>
        <v>1.0365168539325842</v>
      </c>
      <c r="N1031" s="10">
        <f t="shared" si="345"/>
        <v>1.7232909144717372</v>
      </c>
      <c r="O1031" s="10">
        <f t="shared" si="345"/>
        <v>1.1979166666666665</v>
      </c>
      <c r="P1031" s="10">
        <f t="shared" si="345"/>
        <v>1.153125</v>
      </c>
      <c r="Q1031" s="10">
        <f t="shared" si="345"/>
        <v>1.0612423447069115</v>
      </c>
      <c r="R1031" s="10">
        <f t="shared" si="345"/>
        <v>0.6856625961103574</v>
      </c>
      <c r="S1031" s="10">
        <f t="shared" si="345"/>
        <v>1.032</v>
      </c>
      <c r="T1031" s="10">
        <f t="shared" si="345"/>
        <v>1.2633399209486167</v>
      </c>
      <c r="U1031" s="10">
        <f t="shared" si="345"/>
        <v>1.0409638554216865</v>
      </c>
      <c r="V1031" s="10">
        <f t="shared" si="345"/>
        <v>1.0899652081721189</v>
      </c>
      <c r="W1031" s="10">
        <f t="shared" si="345"/>
        <v>1.1850764537691372</v>
      </c>
      <c r="X1031" s="10">
        <f t="shared" si="345"/>
        <v>0.9848894754206533</v>
      </c>
      <c r="Y1031" s="10">
        <f t="shared" si="345"/>
        <v>0.97958717343285862</v>
      </c>
      <c r="Z1031" s="10">
        <f t="shared" si="345"/>
        <v>1.0745252597635258</v>
      </c>
      <c r="AA1031" s="10">
        <f t="shared" si="345"/>
        <v>1.1016897252456643</v>
      </c>
      <c r="AB1031" s="10">
        <f t="shared" si="345"/>
        <v>1.0832062465686574</v>
      </c>
      <c r="AC1031" s="10">
        <f t="shared" si="345"/>
        <v>1.0623814887559362</v>
      </c>
      <c r="AD1031" s="10">
        <f t="shared" si="345"/>
        <v>1.0936484490398817</v>
      </c>
    </row>
    <row r="1032" spans="1:30" s="10" customFormat="1" x14ac:dyDescent="0.2">
      <c r="A1032" s="10" t="s">
        <v>380</v>
      </c>
      <c r="B1032" s="15" t="s">
        <v>370</v>
      </c>
      <c r="C1032" s="10" t="s">
        <v>42</v>
      </c>
      <c r="D1032" s="10" t="s">
        <v>38</v>
      </c>
      <c r="E1032" s="10" t="s">
        <v>34</v>
      </c>
      <c r="F1032" s="10" t="str">
        <f>CONCATENATE(E1032," ",B1032," ",C1032," ", D1032)</f>
        <v>BMAC 02-061 2D ctrl</v>
      </c>
      <c r="G1032" s="10">
        <f t="shared" ref="G1032:AD1032" si="346">(G451*0.2)/(AVERAGE(G$449:G$451)*0.2)</f>
        <v>0.67272727272727273</v>
      </c>
      <c r="H1032" s="10">
        <f t="shared" si="346"/>
        <v>0.4774405250205086</v>
      </c>
      <c r="I1032" s="10">
        <f t="shared" si="346"/>
        <v>0.9637305699481864</v>
      </c>
      <c r="J1032" s="10">
        <f t="shared" si="346"/>
        <v>0.7587427144046629</v>
      </c>
      <c r="K1032" s="10">
        <f t="shared" si="346"/>
        <v>0.45623776908023478</v>
      </c>
      <c r="L1032" s="10">
        <f t="shared" si="346"/>
        <v>0.67493112947658396</v>
      </c>
      <c r="M1032" s="10">
        <f t="shared" si="346"/>
        <v>1.0365168539325842</v>
      </c>
      <c r="N1032" s="10">
        <f t="shared" si="346"/>
        <v>0.65611127552530324</v>
      </c>
      <c r="O1032" s="10">
        <f t="shared" si="346"/>
        <v>0.92708333333333326</v>
      </c>
      <c r="P1032" s="10">
        <f t="shared" si="346"/>
        <v>0.85000000000000009</v>
      </c>
      <c r="Q1032" s="10">
        <f t="shared" si="346"/>
        <v>0.99956255468066479</v>
      </c>
      <c r="R1032" s="10">
        <f t="shared" si="346"/>
        <v>1.6286748077792854</v>
      </c>
      <c r="S1032" s="10">
        <f t="shared" si="346"/>
        <v>1.032</v>
      </c>
      <c r="T1032" s="10">
        <f t="shared" si="346"/>
        <v>0.85968379446640319</v>
      </c>
      <c r="U1032" s="10">
        <f t="shared" si="346"/>
        <v>1.0409638554216865</v>
      </c>
      <c r="V1032" s="10">
        <f t="shared" si="346"/>
        <v>0.85756067243890099</v>
      </c>
      <c r="W1032" s="10">
        <f t="shared" si="346"/>
        <v>0.79250858252130085</v>
      </c>
      <c r="X1032" s="10">
        <f t="shared" si="346"/>
        <v>0.9848894754206533</v>
      </c>
      <c r="Y1032" s="10">
        <f t="shared" si="346"/>
        <v>1.0102064132835709</v>
      </c>
      <c r="Z1032" s="10">
        <f t="shared" si="346"/>
        <v>0.96273737011823712</v>
      </c>
      <c r="AA1032" s="10">
        <f t="shared" si="346"/>
        <v>1.0869916209670685</v>
      </c>
      <c r="AB1032" s="10">
        <f t="shared" si="346"/>
        <v>0.94705057036539986</v>
      </c>
      <c r="AC1032" s="10">
        <f t="shared" si="346"/>
        <v>0.97094033542573488</v>
      </c>
      <c r="AD1032" s="10">
        <f t="shared" si="346"/>
        <v>0.98064992614475621</v>
      </c>
    </row>
    <row r="1033" spans="1:30" s="16" customFormat="1" x14ac:dyDescent="0.2">
      <c r="B1033" s="17"/>
      <c r="C1033" s="16" t="s">
        <v>42</v>
      </c>
      <c r="D1033" s="16" t="s">
        <v>38</v>
      </c>
      <c r="E1033" s="16" t="s">
        <v>34</v>
      </c>
    </row>
    <row r="1034" spans="1:30" s="10" customFormat="1" x14ac:dyDescent="0.2">
      <c r="A1034" s="10" t="s">
        <v>383</v>
      </c>
      <c r="B1034" s="15" t="s">
        <v>384</v>
      </c>
      <c r="C1034" s="10" t="s">
        <v>32</v>
      </c>
      <c r="D1034" s="10" t="s">
        <v>33</v>
      </c>
      <c r="E1034" s="10" t="s">
        <v>34</v>
      </c>
      <c r="F1034" s="10" t="str">
        <f t="shared" ref="F1034:F1039" si="347">CONCATENATE(E1034," ",B1034," ",C1034," ", D1034)</f>
        <v>BMAC 01-026 on-chip simSF</v>
      </c>
      <c r="G1034" s="10">
        <f t="shared" ref="G1034:AD1034" si="348">(G455*1.44)/(AVERAGE(G$467:G$469)*0.2)</f>
        <v>7.5164835164835146</v>
      </c>
      <c r="H1034" s="10">
        <f t="shared" si="348"/>
        <v>2.7653979238754323</v>
      </c>
      <c r="I1034" s="10">
        <f t="shared" si="348"/>
        <v>6.2790697674418592</v>
      </c>
      <c r="J1034" s="10">
        <f t="shared" si="348"/>
        <v>10.789999999999997</v>
      </c>
      <c r="K1034" s="10">
        <f t="shared" si="348"/>
        <v>17.730147151301722</v>
      </c>
      <c r="L1034" s="10">
        <f t="shared" si="348"/>
        <v>3.9994927076727955</v>
      </c>
      <c r="M1034" s="10">
        <f t="shared" si="348"/>
        <v>6.8113636363636347</v>
      </c>
      <c r="N1034" s="10">
        <f t="shared" si="348"/>
        <v>1399.7765363128487</v>
      </c>
      <c r="O1034" s="10">
        <f t="shared" si="348"/>
        <v>5.265317647058823</v>
      </c>
      <c r="P1034" s="10">
        <f t="shared" si="348"/>
        <v>4.5909407665505215</v>
      </c>
      <c r="Q1034" s="10">
        <f t="shared" si="348"/>
        <v>8.8001425770807344</v>
      </c>
      <c r="R1034" s="10">
        <f t="shared" si="348"/>
        <v>9.4774381981873468</v>
      </c>
      <c r="S1034" s="10">
        <f t="shared" si="348"/>
        <v>157.66827824370989</v>
      </c>
      <c r="T1034" s="10">
        <f t="shared" si="348"/>
        <v>7.5296534017971757</v>
      </c>
      <c r="U1034" s="10">
        <f t="shared" si="348"/>
        <v>6.3249592169657411</v>
      </c>
      <c r="V1034" s="10">
        <f t="shared" si="348"/>
        <v>21.126444816738779</v>
      </c>
      <c r="W1034" s="10">
        <f t="shared" si="348"/>
        <v>7.5291736822176931</v>
      </c>
      <c r="X1034" s="10">
        <f t="shared" si="348"/>
        <v>138.32891212022216</v>
      </c>
      <c r="Y1034" s="10">
        <f t="shared" si="348"/>
        <v>5.571010452961672</v>
      </c>
      <c r="Z1034" s="10">
        <f t="shared" si="348"/>
        <v>8.0018407731247123</v>
      </c>
      <c r="AA1034" s="10">
        <f t="shared" si="348"/>
        <v>21.206744720183742</v>
      </c>
      <c r="AB1034" s="10">
        <f t="shared" si="348"/>
        <v>11.779750107712193</v>
      </c>
      <c r="AC1034" s="10">
        <f t="shared" si="348"/>
        <v>10.044297952664438</v>
      </c>
      <c r="AD1034" s="10">
        <f t="shared" si="348"/>
        <v>12.476053442959918</v>
      </c>
    </row>
    <row r="1035" spans="1:30" s="10" customFormat="1" x14ac:dyDescent="0.2">
      <c r="A1035" s="10" t="s">
        <v>385</v>
      </c>
      <c r="B1035" s="15" t="s">
        <v>384</v>
      </c>
      <c r="C1035" s="10" t="s">
        <v>32</v>
      </c>
      <c r="D1035" s="10" t="s">
        <v>33</v>
      </c>
      <c r="E1035" s="10" t="s">
        <v>34</v>
      </c>
      <c r="F1035" s="10" t="str">
        <f t="shared" si="347"/>
        <v>BMAC 01-026 on-chip simSF</v>
      </c>
      <c r="G1035" s="10">
        <f t="shared" ref="G1035:AD1035" si="349">(G456*1.44)/(AVERAGE(G$467:G$469)*0.2)</f>
        <v>7.5164835164835146</v>
      </c>
      <c r="H1035" s="10">
        <f t="shared" si="349"/>
        <v>2.5162629757785462</v>
      </c>
      <c r="I1035" s="10">
        <f t="shared" si="349"/>
        <v>6.2790697674418592</v>
      </c>
      <c r="J1035" s="10">
        <f t="shared" si="349"/>
        <v>10.544999999999998</v>
      </c>
      <c r="K1035" s="10">
        <f t="shared" si="349"/>
        <v>14.303106527480816</v>
      </c>
      <c r="L1035" s="10">
        <f t="shared" si="349"/>
        <v>3.9994927076727955</v>
      </c>
      <c r="M1035" s="10">
        <f t="shared" si="349"/>
        <v>6.8113636363636347</v>
      </c>
      <c r="N1035" s="10">
        <f t="shared" si="349"/>
        <v>1406.3585576434737</v>
      </c>
      <c r="O1035" s="10">
        <f t="shared" si="349"/>
        <v>5.0467764705882345</v>
      </c>
      <c r="P1035" s="10">
        <f t="shared" si="349"/>
        <v>4.5909407665505215</v>
      </c>
      <c r="Q1035" s="10">
        <f t="shared" si="349"/>
        <v>7.9904473355908046</v>
      </c>
      <c r="R1035" s="10">
        <f t="shared" si="349"/>
        <v>9.4774381981873468</v>
      </c>
      <c r="S1035" s="10">
        <f t="shared" si="349"/>
        <v>155.57967439565857</v>
      </c>
      <c r="T1035" s="10">
        <f t="shared" si="349"/>
        <v>7.5296534017971757</v>
      </c>
      <c r="U1035" s="10">
        <f t="shared" si="349"/>
        <v>6.3249592169657411</v>
      </c>
      <c r="V1035" s="10">
        <f t="shared" si="349"/>
        <v>19.915872193228793</v>
      </c>
      <c r="W1035" s="10">
        <f t="shared" si="349"/>
        <v>7.4653110876588062</v>
      </c>
      <c r="X1035" s="10">
        <f t="shared" si="349"/>
        <v>126.52100620712186</v>
      </c>
      <c r="Y1035" s="10">
        <f t="shared" si="349"/>
        <v>6.3737979094076644</v>
      </c>
      <c r="Z1035" s="10">
        <f t="shared" si="349"/>
        <v>7.3954901058444538</v>
      </c>
      <c r="AA1035" s="10">
        <f t="shared" si="349"/>
        <v>21.396717270741135</v>
      </c>
      <c r="AB1035" s="10">
        <f t="shared" si="349"/>
        <v>11.973115036622145</v>
      </c>
      <c r="AC1035" s="10">
        <f t="shared" si="349"/>
        <v>10.053393349789458</v>
      </c>
      <c r="AD1035" s="10">
        <f t="shared" si="349"/>
        <v>11.990441932168549</v>
      </c>
    </row>
    <row r="1036" spans="1:30" s="10" customFormat="1" x14ac:dyDescent="0.2">
      <c r="A1036" s="10" t="s">
        <v>386</v>
      </c>
      <c r="B1036" s="15" t="s">
        <v>384</v>
      </c>
      <c r="C1036" s="10" t="s">
        <v>32</v>
      </c>
      <c r="D1036" s="10" t="s">
        <v>33</v>
      </c>
      <c r="E1036" s="10" t="s">
        <v>34</v>
      </c>
      <c r="F1036" s="10" t="str">
        <f t="shared" si="347"/>
        <v>BMAC 01-026 on-chip simSF</v>
      </c>
      <c r="G1036" s="10">
        <f t="shared" ref="G1036:AD1036" si="350">(G457*1.44)/(AVERAGE(G$467:G$469)*0.2)</f>
        <v>7.1208791208791204</v>
      </c>
      <c r="H1036" s="10">
        <f t="shared" si="350"/>
        <v>2.2671280276816606</v>
      </c>
      <c r="I1036" s="10">
        <f t="shared" si="350"/>
        <v>6.8316279069767445</v>
      </c>
      <c r="J1036" s="10">
        <f t="shared" si="350"/>
        <v>10.419999999999998</v>
      </c>
      <c r="K1036" s="10">
        <f t="shared" si="350"/>
        <v>8.5153062507860628</v>
      </c>
      <c r="L1036" s="10">
        <f t="shared" si="350"/>
        <v>3.9994927076727955</v>
      </c>
      <c r="M1036" s="10">
        <f t="shared" si="350"/>
        <v>6.8113636363636347</v>
      </c>
      <c r="N1036" s="10">
        <f t="shared" si="350"/>
        <v>1561.0360589131535</v>
      </c>
      <c r="O1036" s="10">
        <f t="shared" si="350"/>
        <v>3.9896470588235289</v>
      </c>
      <c r="P1036" s="10">
        <f t="shared" si="350"/>
        <v>3.9512195121951215</v>
      </c>
      <c r="Q1036" s="10">
        <f t="shared" si="350"/>
        <v>7.9904473355908046</v>
      </c>
      <c r="R1036" s="10">
        <f t="shared" si="350"/>
        <v>9.4774381981873468</v>
      </c>
      <c r="S1036" s="10">
        <f t="shared" si="350"/>
        <v>142.9521460286137</v>
      </c>
      <c r="T1036" s="10">
        <f t="shared" si="350"/>
        <v>7.2831835686777922</v>
      </c>
      <c r="U1036" s="10">
        <f t="shared" si="350"/>
        <v>5.0740619902120709</v>
      </c>
      <c r="V1036" s="10">
        <f t="shared" si="350"/>
        <v>20.748954428762548</v>
      </c>
      <c r="W1036" s="10">
        <f t="shared" si="350"/>
        <v>5.4676473668522254</v>
      </c>
      <c r="X1036" s="10">
        <f t="shared" si="350"/>
        <v>95.18771643253838</v>
      </c>
      <c r="Y1036" s="10">
        <f t="shared" si="350"/>
        <v>5.1779790940766546</v>
      </c>
      <c r="Z1036" s="10">
        <f t="shared" si="350"/>
        <v>8.0018407731247123</v>
      </c>
      <c r="AA1036" s="10">
        <f t="shared" si="350"/>
        <v>21.523768976527926</v>
      </c>
      <c r="AB1036" s="10">
        <f t="shared" si="350"/>
        <v>12.135458853942264</v>
      </c>
      <c r="AC1036" s="10">
        <f t="shared" si="350"/>
        <v>10.205976477421228</v>
      </c>
      <c r="AD1036" s="10">
        <f t="shared" si="350"/>
        <v>11.041418293936278</v>
      </c>
    </row>
    <row r="1037" spans="1:30" s="10" customFormat="1" x14ac:dyDescent="0.2">
      <c r="A1037" s="10" t="s">
        <v>387</v>
      </c>
      <c r="B1037" s="15" t="s">
        <v>384</v>
      </c>
      <c r="C1037" s="10" t="s">
        <v>32</v>
      </c>
      <c r="D1037" s="10" t="s">
        <v>33</v>
      </c>
      <c r="E1037" s="10" t="s">
        <v>34</v>
      </c>
      <c r="F1037" s="10" t="str">
        <f t="shared" si="347"/>
        <v>BMAC 01-026 on-chip simSF</v>
      </c>
      <c r="G1037" s="10">
        <f t="shared" ref="G1037:AD1037" si="351">(G458*1.44)/(AVERAGE(G$467:G$469)*0.2)</f>
        <v>7.1208791208791204</v>
      </c>
      <c r="H1037" s="10">
        <f t="shared" si="351"/>
        <v>3.0394463667820064</v>
      </c>
      <c r="I1037" s="10">
        <f t="shared" si="351"/>
        <v>6.2790697674418592</v>
      </c>
      <c r="J1037" s="10">
        <f t="shared" si="351"/>
        <v>11.159999999999998</v>
      </c>
      <c r="K1037" s="10">
        <f t="shared" si="351"/>
        <v>24.127832976984024</v>
      </c>
      <c r="L1037" s="10">
        <f t="shared" si="351"/>
        <v>3.7666455294863659</v>
      </c>
      <c r="M1037" s="10">
        <f t="shared" si="351"/>
        <v>6.8113636363636347</v>
      </c>
      <c r="N1037" s="10">
        <f t="shared" si="351"/>
        <v>1633.438293550025</v>
      </c>
      <c r="O1037" s="10">
        <f t="shared" si="351"/>
        <v>4.8333176470588235</v>
      </c>
      <c r="P1037" s="10">
        <f t="shared" si="351"/>
        <v>3.9512195121951215</v>
      </c>
      <c r="Q1037" s="10">
        <f t="shared" si="351"/>
        <v>7.9904473355908046</v>
      </c>
      <c r="R1037" s="10">
        <f t="shared" si="351"/>
        <v>11.732329649814819</v>
      </c>
      <c r="S1037" s="10">
        <f t="shared" si="351"/>
        <v>128.32126295017264</v>
      </c>
      <c r="T1037" s="10">
        <f t="shared" si="351"/>
        <v>7.5296534017971757</v>
      </c>
      <c r="U1037" s="10">
        <f t="shared" si="351"/>
        <v>6.3249592169657411</v>
      </c>
      <c r="V1037" s="10">
        <f t="shared" si="351"/>
        <v>21.764273403319308</v>
      </c>
      <c r="W1037" s="10">
        <f t="shared" si="351"/>
        <v>5.6251286967590168</v>
      </c>
      <c r="X1037" s="10">
        <f t="shared" si="351"/>
        <v>75.662332571055202</v>
      </c>
      <c r="Y1037" s="10">
        <f t="shared" si="351"/>
        <v>5.7700348432055737</v>
      </c>
      <c r="Z1037" s="10">
        <f t="shared" si="351"/>
        <v>8.0018407731247123</v>
      </c>
      <c r="AA1037" s="10">
        <f t="shared" si="351"/>
        <v>19.470371407764272</v>
      </c>
      <c r="AB1037" s="10">
        <f t="shared" si="351"/>
        <v>11.714605773373544</v>
      </c>
      <c r="AC1037" s="10">
        <f t="shared" si="351"/>
        <v>10.002114128067372</v>
      </c>
      <c r="AD1037" s="10">
        <f t="shared" si="351"/>
        <v>11.041418293936278</v>
      </c>
    </row>
    <row r="1038" spans="1:30" s="10" customFormat="1" x14ac:dyDescent="0.2">
      <c r="A1038" s="10" t="s">
        <v>388</v>
      </c>
      <c r="B1038" s="15" t="s">
        <v>384</v>
      </c>
      <c r="C1038" s="10" t="s">
        <v>32</v>
      </c>
      <c r="D1038" s="10" t="s">
        <v>38</v>
      </c>
      <c r="E1038" s="10" t="s">
        <v>34</v>
      </c>
      <c r="F1038" s="10" t="str">
        <f t="shared" si="347"/>
        <v>BMAC 01-026 on-chip ctrl</v>
      </c>
      <c r="G1038" s="10">
        <f t="shared" ref="G1038:AD1038" si="352">(G459*1.44)/(AVERAGE(G$467:G$469)*0.2)</f>
        <v>6.764835164835163</v>
      </c>
      <c r="H1038" s="10">
        <f t="shared" si="352"/>
        <v>2.5162629757785462</v>
      </c>
      <c r="I1038" s="10">
        <f t="shared" si="352"/>
        <v>5.7767441860465114</v>
      </c>
      <c r="J1038" s="10">
        <f t="shared" si="352"/>
        <v>7.3649999999999984</v>
      </c>
      <c r="K1038" s="10">
        <f t="shared" si="352"/>
        <v>9.3642560684190652</v>
      </c>
      <c r="L1038" s="10">
        <f t="shared" si="352"/>
        <v>3.5201014584654398</v>
      </c>
      <c r="M1038" s="10">
        <f t="shared" si="352"/>
        <v>6.8113636363636347</v>
      </c>
      <c r="N1038" s="10">
        <f t="shared" si="352"/>
        <v>4.9365159979685105</v>
      </c>
      <c r="O1038" s="10">
        <f t="shared" si="352"/>
        <v>3.9896470588235289</v>
      </c>
      <c r="P1038" s="10">
        <f t="shared" si="352"/>
        <v>5.2682926829268286</v>
      </c>
      <c r="Q1038" s="10">
        <f t="shared" si="352"/>
        <v>7.2</v>
      </c>
      <c r="R1038" s="10">
        <f t="shared" si="352"/>
        <v>6.0609557074463281</v>
      </c>
      <c r="S1038" s="10">
        <f t="shared" si="352"/>
        <v>4.9551060680809078</v>
      </c>
      <c r="T1038" s="10">
        <f t="shared" si="352"/>
        <v>7.0336328626444153</v>
      </c>
      <c r="U1038" s="10">
        <f t="shared" si="352"/>
        <v>6.3249592169657411</v>
      </c>
      <c r="V1038" s="10">
        <f t="shared" si="352"/>
        <v>21.178512456459639</v>
      </c>
      <c r="W1038" s="10">
        <f t="shared" si="352"/>
        <v>5.0903882251528643</v>
      </c>
      <c r="X1038" s="10">
        <f t="shared" si="352"/>
        <v>8.7312642927147994</v>
      </c>
      <c r="Y1038" s="10">
        <f t="shared" si="352"/>
        <v>5.571010452961672</v>
      </c>
      <c r="Z1038" s="10">
        <f t="shared" si="352"/>
        <v>8.0018407731247123</v>
      </c>
      <c r="AA1038" s="10">
        <f t="shared" si="352"/>
        <v>17.073329225253485</v>
      </c>
      <c r="AB1038" s="10">
        <f t="shared" si="352"/>
        <v>7.0914261094355862</v>
      </c>
      <c r="AC1038" s="10">
        <f t="shared" si="352"/>
        <v>6.8312705096558712</v>
      </c>
      <c r="AD1038" s="10">
        <f t="shared" si="352"/>
        <v>10.572456320657759</v>
      </c>
    </row>
    <row r="1039" spans="1:30" s="10" customFormat="1" x14ac:dyDescent="0.2">
      <c r="A1039" s="10" t="s">
        <v>389</v>
      </c>
      <c r="B1039" s="15" t="s">
        <v>384</v>
      </c>
      <c r="C1039" s="10" t="s">
        <v>32</v>
      </c>
      <c r="D1039" s="10" t="s">
        <v>38</v>
      </c>
      <c r="E1039" s="10" t="s">
        <v>34</v>
      </c>
      <c r="F1039" s="10" t="str">
        <f t="shared" si="347"/>
        <v>BMAC 01-026 on-chip ctrl</v>
      </c>
      <c r="G1039" s="10">
        <f t="shared" ref="G1039:AD1039" si="353">(G460*1.44)/(AVERAGE(G$467:G$469)*0.2)</f>
        <v>6.764835164835163</v>
      </c>
      <c r="H1039" s="10">
        <f t="shared" si="353"/>
        <v>2.7653979238754323</v>
      </c>
      <c r="I1039" s="10">
        <f t="shared" si="353"/>
        <v>7.384186046511628</v>
      </c>
      <c r="J1039" s="10">
        <f t="shared" si="353"/>
        <v>6.919999999999999</v>
      </c>
      <c r="K1039" s="10">
        <f t="shared" si="353"/>
        <v>11.0227644321469</v>
      </c>
      <c r="L1039" s="10">
        <f t="shared" si="353"/>
        <v>3.5201014584654398</v>
      </c>
      <c r="M1039" s="10">
        <f t="shared" si="353"/>
        <v>7.3943181818181802</v>
      </c>
      <c r="N1039" s="10">
        <f t="shared" si="353"/>
        <v>5.8031488065007606</v>
      </c>
      <c r="O1039" s="10">
        <f t="shared" si="353"/>
        <v>4.4063999999999997</v>
      </c>
      <c r="P1039" s="10">
        <f t="shared" si="353"/>
        <v>7.4508710801393718</v>
      </c>
      <c r="Q1039" s="10">
        <f t="shared" si="353"/>
        <v>7.9904473355908046</v>
      </c>
      <c r="R1039" s="10">
        <f t="shared" si="353"/>
        <v>9.4774381981873468</v>
      </c>
      <c r="S1039" s="10">
        <f t="shared" si="353"/>
        <v>4.4542673902318688</v>
      </c>
      <c r="T1039" s="10">
        <f t="shared" si="353"/>
        <v>7.2831835686777922</v>
      </c>
      <c r="U1039" s="10">
        <f t="shared" si="353"/>
        <v>6.3249592169657411</v>
      </c>
      <c r="V1039" s="10">
        <f t="shared" si="353"/>
        <v>22.128746881365327</v>
      </c>
      <c r="W1039" s="10">
        <f t="shared" si="353"/>
        <v>6.0356242296320763</v>
      </c>
      <c r="X1039" s="10">
        <f t="shared" si="353"/>
        <v>8.7312642927147994</v>
      </c>
      <c r="Y1039" s="10">
        <f t="shared" si="353"/>
        <v>6.3737979094076644</v>
      </c>
      <c r="Z1039" s="10">
        <f t="shared" si="353"/>
        <v>9.2294523699953981</v>
      </c>
      <c r="AA1039" s="10">
        <f t="shared" si="353"/>
        <v>17.276611954512354</v>
      </c>
      <c r="AB1039" s="10">
        <f t="shared" si="353"/>
        <v>7.0252477380439453</v>
      </c>
      <c r="AC1039" s="10">
        <f t="shared" si="353"/>
        <v>6.4760795702047336</v>
      </c>
      <c r="AD1039" s="10">
        <f t="shared" si="353"/>
        <v>11.513155190133608</v>
      </c>
    </row>
    <row r="1040" spans="1:30" s="10" customFormat="1" x14ac:dyDescent="0.2">
      <c r="B1040" s="15"/>
      <c r="C1040" s="10" t="s">
        <v>32</v>
      </c>
      <c r="D1040" s="10" t="s">
        <v>38</v>
      </c>
      <c r="E1040" s="10" t="s">
        <v>34</v>
      </c>
    </row>
    <row r="1041" spans="1:30" s="10" customFormat="1" x14ac:dyDescent="0.2">
      <c r="B1041" s="15"/>
      <c r="C1041" s="10" t="s">
        <v>32</v>
      </c>
      <c r="D1041" s="10" t="s">
        <v>38</v>
      </c>
      <c r="E1041" s="10" t="s">
        <v>34</v>
      </c>
    </row>
    <row r="1042" spans="1:30" s="10" customFormat="1" x14ac:dyDescent="0.2">
      <c r="A1042" s="10" t="s">
        <v>390</v>
      </c>
      <c r="B1042" s="15" t="s">
        <v>384</v>
      </c>
      <c r="C1042" s="10" t="s">
        <v>42</v>
      </c>
      <c r="D1042" s="10" t="s">
        <v>33</v>
      </c>
      <c r="E1042" s="10" t="s">
        <v>34</v>
      </c>
      <c r="F1042" s="10" t="str">
        <f>CONCATENATE(E1042," ",B1042," ",C1042," ", D1042)</f>
        <v>BMAC 01-026 2D simSF</v>
      </c>
      <c r="G1042" s="10">
        <f t="shared" ref="G1042:AD1042" si="354">(G463*0.2)/(AVERAGE(G$467:G$469)*0.2)</f>
        <v>1.3736263736263734</v>
      </c>
      <c r="H1042" s="10">
        <f t="shared" si="354"/>
        <v>2.7923875432525951</v>
      </c>
      <c r="I1042" s="10">
        <f t="shared" si="354"/>
        <v>1.0255813953488371</v>
      </c>
      <c r="J1042" s="10">
        <f t="shared" si="354"/>
        <v>1.55</v>
      </c>
      <c r="K1042" s="10">
        <f t="shared" si="354"/>
        <v>6.951012451263991</v>
      </c>
      <c r="L1042" s="10">
        <f t="shared" si="354"/>
        <v>1.0976537729866833</v>
      </c>
      <c r="M1042" s="10">
        <f t="shared" si="354"/>
        <v>1.0269886363636362</v>
      </c>
      <c r="N1042" s="10">
        <f t="shared" si="354"/>
        <v>110.98171660741491</v>
      </c>
      <c r="O1042" s="10">
        <f t="shared" si="354"/>
        <v>1.1851764705882353</v>
      </c>
      <c r="P1042" s="10">
        <f t="shared" si="354"/>
        <v>1.0348432055749128</v>
      </c>
      <c r="Q1042" s="10">
        <f t="shared" si="354"/>
        <v>1.0000000000000002</v>
      </c>
      <c r="R1042" s="10">
        <f t="shared" si="354"/>
        <v>1.629490229140947</v>
      </c>
      <c r="S1042" s="10">
        <f t="shared" si="354"/>
        <v>10.090774543660583</v>
      </c>
      <c r="T1042" s="10">
        <f t="shared" si="354"/>
        <v>1.1116816431322207</v>
      </c>
      <c r="U1042" s="10">
        <f t="shared" si="354"/>
        <v>0.96900489396411082</v>
      </c>
      <c r="V1042" s="10">
        <f t="shared" si="354"/>
        <v>1.0886114090804999</v>
      </c>
      <c r="W1042" s="10">
        <f t="shared" si="354"/>
        <v>1.1344891201894802</v>
      </c>
      <c r="X1042" s="10">
        <f t="shared" si="354"/>
        <v>3.1296961777196994</v>
      </c>
      <c r="Y1042" s="10">
        <f t="shared" si="354"/>
        <v>0.99976771196283387</v>
      </c>
      <c r="Z1042" s="10">
        <f t="shared" si="354"/>
        <v>1.281868384721583</v>
      </c>
      <c r="AA1042" s="10">
        <f t="shared" si="354"/>
        <v>1.9642597053386366</v>
      </c>
      <c r="AB1042" s="10">
        <f t="shared" si="354"/>
        <v>1.590980899037771</v>
      </c>
      <c r="AC1042" s="10">
        <f t="shared" si="354"/>
        <v>1.3528096413532742</v>
      </c>
      <c r="AD1042" s="10">
        <f t="shared" si="354"/>
        <v>1.1566032887975335</v>
      </c>
    </row>
    <row r="1043" spans="1:30" s="10" customFormat="1" x14ac:dyDescent="0.2">
      <c r="A1043" s="10" t="s">
        <v>391</v>
      </c>
      <c r="B1043" s="15" t="s">
        <v>384</v>
      </c>
      <c r="C1043" s="10" t="s">
        <v>42</v>
      </c>
      <c r="D1043" s="10" t="s">
        <v>33</v>
      </c>
      <c r="E1043" s="10" t="s">
        <v>34</v>
      </c>
      <c r="F1043" s="10" t="str">
        <f>CONCATENATE(E1043," ",B1043," ",C1043," ", D1043)</f>
        <v>BMAC 01-026 2D simSF</v>
      </c>
      <c r="G1043" s="10">
        <f t="shared" ref="G1043:AD1043" si="355">(G464*0.2)/(AVERAGE(G$467:G$469)*0.2)</f>
        <v>1.4835164835164834</v>
      </c>
      <c r="H1043" s="10">
        <f t="shared" si="355"/>
        <v>7.266435986159169</v>
      </c>
      <c r="I1043" s="10">
        <f t="shared" si="355"/>
        <v>1.0255813953488371</v>
      </c>
      <c r="J1043" s="10">
        <f t="shared" si="355"/>
        <v>3.4243055555555557</v>
      </c>
      <c r="K1043" s="10">
        <f t="shared" si="355"/>
        <v>8.2929191296692224</v>
      </c>
      <c r="L1043" s="10">
        <f t="shared" si="355"/>
        <v>0.9264426125554851</v>
      </c>
      <c r="M1043" s="10">
        <f t="shared" si="355"/>
        <v>1.0269886363636362</v>
      </c>
      <c r="N1043" s="10">
        <f t="shared" si="355"/>
        <v>127.25545962417469</v>
      </c>
      <c r="O1043" s="10">
        <f t="shared" si="355"/>
        <v>1.1371764705882352</v>
      </c>
      <c r="P1043" s="10">
        <f t="shared" si="355"/>
        <v>0.93031358885017423</v>
      </c>
      <c r="Q1043" s="10">
        <f t="shared" si="355"/>
        <v>1.1097843521653896</v>
      </c>
      <c r="R1043" s="10">
        <f t="shared" si="355"/>
        <v>1.3163108608593539</v>
      </c>
      <c r="S1043" s="10">
        <f t="shared" si="355"/>
        <v>9.8095707942772563</v>
      </c>
      <c r="T1043" s="10">
        <f t="shared" si="355"/>
        <v>1.1433461703038084</v>
      </c>
      <c r="U1043" s="10">
        <f t="shared" si="355"/>
        <v>0.96900489396411082</v>
      </c>
      <c r="V1043" s="10">
        <f t="shared" si="355"/>
        <v>0.87659848859212475</v>
      </c>
      <c r="W1043" s="10">
        <f t="shared" si="355"/>
        <v>1.2190302024506763</v>
      </c>
      <c r="X1043" s="10">
        <f t="shared" si="355"/>
        <v>3.1296961777196994</v>
      </c>
      <c r="Y1043" s="10">
        <f t="shared" si="355"/>
        <v>0.94216027874564445</v>
      </c>
      <c r="Z1043" s="10">
        <f t="shared" si="355"/>
        <v>1.281868384721583</v>
      </c>
      <c r="AA1043" s="10">
        <f t="shared" si="355"/>
        <v>1.9044311243067618</v>
      </c>
      <c r="AB1043" s="10">
        <f t="shared" si="355"/>
        <v>1.590980899037771</v>
      </c>
      <c r="AC1043" s="10">
        <f t="shared" si="355"/>
        <v>1.4956657470596775</v>
      </c>
      <c r="AD1043" s="10">
        <f t="shared" si="355"/>
        <v>1.2171120246659815</v>
      </c>
    </row>
    <row r="1044" spans="1:30" s="10" customFormat="1" x14ac:dyDescent="0.2">
      <c r="A1044" s="10" t="s">
        <v>392</v>
      </c>
      <c r="B1044" s="15" t="s">
        <v>384</v>
      </c>
      <c r="C1044" s="10" t="s">
        <v>42</v>
      </c>
      <c r="D1044" s="10" t="s">
        <v>33</v>
      </c>
      <c r="E1044" s="10" t="s">
        <v>34</v>
      </c>
      <c r="F1044" s="10" t="str">
        <f>CONCATENATE(E1044," ",B1044," ",C1044," ", D1044)</f>
        <v>BMAC 01-026 2D simSF</v>
      </c>
      <c r="G1044" s="10">
        <f t="shared" ref="G1044:AD1044" si="356">(G465*0.2)/(AVERAGE(G$467:G$469)*0.2)</f>
        <v>1.1538461538461537</v>
      </c>
      <c r="H1044" s="10">
        <f t="shared" si="356"/>
        <v>4.2179930795847751</v>
      </c>
      <c r="I1044" s="10">
        <f t="shared" si="356"/>
        <v>1.0255813953488371</v>
      </c>
      <c r="J1044" s="10">
        <f t="shared" si="356"/>
        <v>2.1138888888888889</v>
      </c>
      <c r="K1044" s="10">
        <f t="shared" si="356"/>
        <v>5.7936108665576658</v>
      </c>
      <c r="L1044" s="10">
        <f t="shared" si="356"/>
        <v>1.0976537729866833</v>
      </c>
      <c r="M1044" s="10">
        <f t="shared" si="356"/>
        <v>1.0269886363636362</v>
      </c>
      <c r="N1044" s="10">
        <f t="shared" si="356"/>
        <v>118.49162011173183</v>
      </c>
      <c r="O1044" s="10">
        <f t="shared" si="356"/>
        <v>1.1696470588235293</v>
      </c>
      <c r="P1044" s="10">
        <f t="shared" si="356"/>
        <v>0.87804878048780488</v>
      </c>
      <c r="Q1044" s="10">
        <f t="shared" si="356"/>
        <v>1.0000000000000002</v>
      </c>
      <c r="R1044" s="10">
        <f t="shared" si="356"/>
        <v>1.0003312155611093</v>
      </c>
      <c r="S1044" s="10">
        <f t="shared" si="356"/>
        <v>9.5268870251603364</v>
      </c>
      <c r="T1044" s="10">
        <f t="shared" si="356"/>
        <v>1.0791613179289687</v>
      </c>
      <c r="U1044" s="10">
        <f t="shared" si="356"/>
        <v>0.96900489396411082</v>
      </c>
      <c r="V1044" s="10">
        <f t="shared" si="356"/>
        <v>0.86012848172208889</v>
      </c>
      <c r="W1044" s="10">
        <f t="shared" si="356"/>
        <v>1.1789589862159529</v>
      </c>
      <c r="X1044" s="10">
        <f t="shared" si="356"/>
        <v>2.4988565828160731</v>
      </c>
      <c r="Y1044" s="10">
        <f t="shared" si="356"/>
        <v>0.94216027874564445</v>
      </c>
      <c r="Z1044" s="10">
        <f t="shared" si="356"/>
        <v>1.111366774045099</v>
      </c>
      <c r="AA1044" s="10">
        <f t="shared" si="356"/>
        <v>2.1022351688981011</v>
      </c>
      <c r="AB1044" s="10">
        <f t="shared" si="356"/>
        <v>1.6449806118052561</v>
      </c>
      <c r="AC1044" s="10">
        <f t="shared" si="356"/>
        <v>1.3856541309713952</v>
      </c>
      <c r="AD1044" s="10">
        <f t="shared" si="356"/>
        <v>1.1566032887975335</v>
      </c>
    </row>
    <row r="1045" spans="1:30" s="10" customFormat="1" x14ac:dyDescent="0.2">
      <c r="B1045" s="15"/>
      <c r="C1045" s="10" t="s">
        <v>42</v>
      </c>
      <c r="D1045" s="10" t="s">
        <v>33</v>
      </c>
      <c r="E1045" s="10" t="s">
        <v>34</v>
      </c>
    </row>
    <row r="1046" spans="1:30" s="10" customFormat="1" x14ac:dyDescent="0.2">
      <c r="A1046" s="10" t="s">
        <v>393</v>
      </c>
      <c r="B1046" s="15" t="s">
        <v>384</v>
      </c>
      <c r="C1046" s="10" t="s">
        <v>42</v>
      </c>
      <c r="D1046" s="10" t="s">
        <v>38</v>
      </c>
      <c r="E1046" s="10" t="s">
        <v>34</v>
      </c>
      <c r="F1046" s="10" t="str">
        <f>CONCATENATE(E1046," ",B1046," ",C1046," ", D1046)</f>
        <v>BMAC 01-026 2D ctrl</v>
      </c>
      <c r="G1046" s="10">
        <f t="shared" ref="G1046:AD1046" si="357">(G467*0.2)/(AVERAGE(G$467:G$469)*0.2)</f>
        <v>1.0439560439560438</v>
      </c>
      <c r="H1046" s="10">
        <f t="shared" si="357"/>
        <v>0.4948096885813148</v>
      </c>
      <c r="I1046" s="10">
        <f t="shared" si="357"/>
        <v>0.94883720930232562</v>
      </c>
      <c r="J1046" s="10">
        <f t="shared" si="357"/>
        <v>1.2152777777777777</v>
      </c>
      <c r="K1046" s="10">
        <f t="shared" si="357"/>
        <v>1.0340208778769966</v>
      </c>
      <c r="L1046" s="10">
        <f t="shared" si="357"/>
        <v>1.1299936588459101</v>
      </c>
      <c r="M1046" s="10">
        <f t="shared" si="357"/>
        <v>0.94602272727272718</v>
      </c>
      <c r="N1046" s="10">
        <f t="shared" si="357"/>
        <v>0.80599288979177242</v>
      </c>
      <c r="O1046" s="10">
        <f t="shared" si="357"/>
        <v>0.88447058823529412</v>
      </c>
      <c r="P1046" s="10">
        <f t="shared" si="357"/>
        <v>0.93031358885017423</v>
      </c>
      <c r="Q1046" s="10">
        <f t="shared" si="357"/>
        <v>1.0000000000000002</v>
      </c>
      <c r="R1046" s="10">
        <f t="shared" si="357"/>
        <v>1.3163108608593539</v>
      </c>
      <c r="S1046" s="10">
        <f t="shared" si="357"/>
        <v>0.9753330044400591</v>
      </c>
      <c r="T1046" s="10">
        <f t="shared" si="357"/>
        <v>0.9768934531450576</v>
      </c>
      <c r="U1046" s="10">
        <f t="shared" si="357"/>
        <v>0.96900489396411082</v>
      </c>
      <c r="V1046" s="10">
        <f t="shared" si="357"/>
        <v>1.052182140317468</v>
      </c>
      <c r="W1046" s="10">
        <f t="shared" si="357"/>
        <v>1.0723038129687663</v>
      </c>
      <c r="X1046" s="10">
        <f t="shared" si="357"/>
        <v>1</v>
      </c>
      <c r="Y1046" s="10">
        <f t="shared" si="357"/>
        <v>1.0580720092915212</v>
      </c>
      <c r="Z1046" s="10">
        <f t="shared" si="357"/>
        <v>1.111366774045099</v>
      </c>
      <c r="AA1046" s="10">
        <f t="shared" si="357"/>
        <v>0.97019774802532088</v>
      </c>
      <c r="AB1046" s="10">
        <f t="shared" si="357"/>
        <v>1.003015941404567</v>
      </c>
      <c r="AC1046" s="10">
        <f t="shared" si="357"/>
        <v>1.0346885436329314</v>
      </c>
      <c r="AD1046" s="10">
        <f t="shared" si="357"/>
        <v>1.0382836587872559</v>
      </c>
    </row>
    <row r="1047" spans="1:30" s="10" customFormat="1" x14ac:dyDescent="0.2">
      <c r="A1047" s="10" t="s">
        <v>394</v>
      </c>
      <c r="B1047" s="15" t="s">
        <v>384</v>
      </c>
      <c r="C1047" s="10" t="s">
        <v>42</v>
      </c>
      <c r="D1047" s="10" t="s">
        <v>38</v>
      </c>
      <c r="E1047" s="10" t="s">
        <v>34</v>
      </c>
      <c r="F1047" s="10" t="str">
        <f>CONCATENATE(E1047," ",B1047," ",C1047," ", D1047)</f>
        <v>BMAC 01-026 2D ctrl</v>
      </c>
      <c r="G1047" s="10">
        <f t="shared" ref="G1047:AD1047" si="358">(G468*0.2)/(AVERAGE(G$467:G$469)*0.2)</f>
        <v>0.96703296703296704</v>
      </c>
      <c r="H1047" s="10">
        <f t="shared" si="358"/>
        <v>2.0484429065743943</v>
      </c>
      <c r="I1047" s="10">
        <f t="shared" si="358"/>
        <v>1.0255813953488371</v>
      </c>
      <c r="J1047" s="10">
        <f t="shared" si="358"/>
        <v>0.88472222222222219</v>
      </c>
      <c r="K1047" s="10">
        <f t="shared" si="358"/>
        <v>0.99779901899132184</v>
      </c>
      <c r="L1047" s="10">
        <f t="shared" si="358"/>
        <v>0.89220038046924544</v>
      </c>
      <c r="M1047" s="10">
        <f t="shared" si="358"/>
        <v>1.0269886363636362</v>
      </c>
      <c r="N1047" s="10">
        <f t="shared" si="358"/>
        <v>1.0970035551041137</v>
      </c>
      <c r="O1047" s="10">
        <f t="shared" si="358"/>
        <v>1.1371764705882352</v>
      </c>
      <c r="P1047" s="10">
        <f t="shared" si="358"/>
        <v>1.0348432055749128</v>
      </c>
      <c r="Q1047" s="10">
        <f t="shared" si="358"/>
        <v>1.0000000000000002</v>
      </c>
      <c r="R1047" s="10">
        <f t="shared" si="358"/>
        <v>0.68335792357953695</v>
      </c>
      <c r="S1047" s="10">
        <f t="shared" si="358"/>
        <v>1.0493339911198816</v>
      </c>
      <c r="T1047" s="10">
        <f t="shared" si="358"/>
        <v>1.0115532734274713</v>
      </c>
      <c r="U1047" s="10">
        <f t="shared" si="358"/>
        <v>0.96900489396411082</v>
      </c>
      <c r="V1047" s="10">
        <f t="shared" si="358"/>
        <v>0.98067953090913473</v>
      </c>
      <c r="W1047" s="10">
        <f t="shared" si="358"/>
        <v>0.96605950261421603</v>
      </c>
      <c r="X1047" s="10">
        <f t="shared" si="358"/>
        <v>1</v>
      </c>
      <c r="Y1047" s="10">
        <f t="shared" si="358"/>
        <v>0.99976771196283387</v>
      </c>
      <c r="Z1047" s="10">
        <f t="shared" si="358"/>
        <v>0.94431661297745051</v>
      </c>
      <c r="AA1047" s="10">
        <f t="shared" si="358"/>
        <v>1.0149011259873397</v>
      </c>
      <c r="AB1047" s="10">
        <f t="shared" si="358"/>
        <v>0.99396811719086575</v>
      </c>
      <c r="AC1047" s="10">
        <f t="shared" si="358"/>
        <v>0.98783940757949751</v>
      </c>
      <c r="AD1047" s="10">
        <f t="shared" si="358"/>
        <v>1.0382836587872559</v>
      </c>
    </row>
    <row r="1048" spans="1:30" s="10" customFormat="1" x14ac:dyDescent="0.2">
      <c r="A1048" s="10" t="s">
        <v>395</v>
      </c>
      <c r="B1048" s="15" t="s">
        <v>384</v>
      </c>
      <c r="C1048" s="10" t="s">
        <v>42</v>
      </c>
      <c r="D1048" s="10" t="s">
        <v>38</v>
      </c>
      <c r="E1048" s="10" t="s">
        <v>34</v>
      </c>
      <c r="F1048" s="10" t="str">
        <f>CONCATENATE(E1048," ",B1048," ",C1048," ", D1048)</f>
        <v>BMAC 01-026 2D ctrl</v>
      </c>
      <c r="G1048" s="10">
        <f t="shared" ref="G1048:AD1048" si="359">(G469*0.2)/(AVERAGE(G$467:G$469)*0.2)</f>
        <v>0.98901098901098905</v>
      </c>
      <c r="H1048" s="10">
        <f t="shared" si="359"/>
        <v>0.45674740484429061</v>
      </c>
      <c r="I1048" s="10">
        <f t="shared" si="359"/>
        <v>1.0255813953488371</v>
      </c>
      <c r="J1048" s="10">
        <f t="shared" si="359"/>
        <v>0.9</v>
      </c>
      <c r="K1048" s="10">
        <f t="shared" si="359"/>
        <v>0.96818010313168157</v>
      </c>
      <c r="L1048" s="10">
        <f t="shared" si="359"/>
        <v>0.9778059606848446</v>
      </c>
      <c r="M1048" s="10">
        <f t="shared" si="359"/>
        <v>1.0269886363636362</v>
      </c>
      <c r="N1048" s="10">
        <f t="shared" si="359"/>
        <v>1.0970035551041137</v>
      </c>
      <c r="O1048" s="10">
        <f t="shared" si="359"/>
        <v>0.97835294117647065</v>
      </c>
      <c r="P1048" s="10">
        <f t="shared" si="359"/>
        <v>1.0348432055749128</v>
      </c>
      <c r="Q1048" s="10">
        <f t="shared" si="359"/>
        <v>1.0000000000000002</v>
      </c>
      <c r="R1048" s="10">
        <f t="shared" si="359"/>
        <v>1.0003312155611093</v>
      </c>
      <c r="S1048" s="10">
        <f t="shared" si="359"/>
        <v>0.9753330044400591</v>
      </c>
      <c r="T1048" s="10">
        <f t="shared" si="359"/>
        <v>1.0115532734274713</v>
      </c>
      <c r="U1048" s="10">
        <f t="shared" si="359"/>
        <v>1.0619902120717779</v>
      </c>
      <c r="V1048" s="10">
        <f t="shared" si="359"/>
        <v>0.96713832877339723</v>
      </c>
      <c r="W1048" s="10">
        <f t="shared" si="359"/>
        <v>0.96163668441701777</v>
      </c>
      <c r="X1048" s="10">
        <f t="shared" si="359"/>
        <v>1</v>
      </c>
      <c r="Y1048" s="10">
        <f t="shared" si="359"/>
        <v>0.94216027874564445</v>
      </c>
      <c r="Z1048" s="10">
        <f t="shared" si="359"/>
        <v>0.94431661297745051</v>
      </c>
      <c r="AA1048" s="10">
        <f t="shared" si="359"/>
        <v>1.0149011259873397</v>
      </c>
      <c r="AB1048" s="10">
        <f t="shared" si="359"/>
        <v>1.003015941404567</v>
      </c>
      <c r="AC1048" s="10">
        <f t="shared" si="359"/>
        <v>0.97747204878757077</v>
      </c>
      <c r="AD1048" s="10">
        <f t="shared" si="359"/>
        <v>0.92343268242548826</v>
      </c>
    </row>
    <row r="1049" spans="1:30" s="10" customFormat="1" x14ac:dyDescent="0.2">
      <c r="B1049" s="15"/>
      <c r="C1049" s="10" t="s">
        <v>42</v>
      </c>
      <c r="D1049" s="10" t="s">
        <v>38</v>
      </c>
      <c r="E1049" s="10" t="s">
        <v>34</v>
      </c>
    </row>
    <row r="1050" spans="1:30" s="13" customFormat="1" x14ac:dyDescent="0.2">
      <c r="A1050" s="13" t="s">
        <v>396</v>
      </c>
      <c r="B1050" s="14" t="s">
        <v>397</v>
      </c>
      <c r="C1050" s="13" t="s">
        <v>32</v>
      </c>
      <c r="D1050" s="13" t="s">
        <v>33</v>
      </c>
      <c r="E1050" s="13" t="s">
        <v>34</v>
      </c>
      <c r="F1050" s="13" t="str">
        <f t="shared" ref="F1050:F1056" si="360">CONCATENATE(E1050," ",B1050," ",C1050," ", D1050)</f>
        <v>BMAC 02-022 on-chip simSF</v>
      </c>
      <c r="G1050" s="13">
        <f t="shared" ref="G1050:AD1050" si="361">(G471*1.44)/(AVERAGE(G$483:G$485)*0.2)</f>
        <v>8.1536423841059573</v>
      </c>
      <c r="H1050" s="13">
        <f t="shared" si="361"/>
        <v>2.6999999999999997</v>
      </c>
      <c r="I1050" s="13">
        <f t="shared" si="361"/>
        <v>6.9948186528497391</v>
      </c>
      <c r="J1050" s="13">
        <f t="shared" si="361"/>
        <v>11.018918918918917</v>
      </c>
      <c r="K1050" s="13">
        <f t="shared" si="361"/>
        <v>10.091402714932125</v>
      </c>
      <c r="L1050" s="13">
        <f t="shared" si="361"/>
        <v>3.1985130111524165</v>
      </c>
      <c r="M1050" s="13">
        <f t="shared" si="361"/>
        <v>6.1595054095826889</v>
      </c>
      <c r="N1050" s="13">
        <f t="shared" si="361"/>
        <v>1496.0230547550432</v>
      </c>
      <c r="O1050" s="13">
        <f t="shared" si="361"/>
        <v>5.1036585365853657</v>
      </c>
      <c r="P1050" s="13">
        <f t="shared" si="361"/>
        <v>3.4663755458515282</v>
      </c>
      <c r="Q1050" s="13">
        <f t="shared" si="361"/>
        <v>8.1364224789788882</v>
      </c>
      <c r="R1050" s="13">
        <f t="shared" si="361"/>
        <v>5.4994110322081244</v>
      </c>
      <c r="S1050" s="13">
        <f t="shared" si="361"/>
        <v>146.60180947312401</v>
      </c>
      <c r="T1050" s="13">
        <f t="shared" si="361"/>
        <v>7.3810507409070505</v>
      </c>
      <c r="U1050" s="13">
        <f t="shared" si="361"/>
        <v>6.0615117289313645</v>
      </c>
      <c r="V1050" s="13">
        <f t="shared" si="361"/>
        <v>17.627198881058689</v>
      </c>
      <c r="W1050" s="13">
        <f t="shared" si="361"/>
        <v>7.3312662935798958</v>
      </c>
      <c r="X1050" s="13">
        <f t="shared" si="361"/>
        <v>87.913361805979264</v>
      </c>
      <c r="Y1050" s="13">
        <f t="shared" si="361"/>
        <v>6.8251412913170055</v>
      </c>
      <c r="Z1050" s="13">
        <f t="shared" si="361"/>
        <v>7.6353488372093015</v>
      </c>
      <c r="AA1050" s="13">
        <f t="shared" si="361"/>
        <v>22.286042944785276</v>
      </c>
      <c r="AB1050" s="13">
        <f t="shared" si="361"/>
        <v>12.055010660980809</v>
      </c>
      <c r="AC1050" s="13">
        <f t="shared" si="361"/>
        <v>11.07082831985338</v>
      </c>
      <c r="AD1050" s="13">
        <f t="shared" si="361"/>
        <v>8.8872570194384455</v>
      </c>
    </row>
    <row r="1051" spans="1:30" s="10" customFormat="1" x14ac:dyDescent="0.2">
      <c r="A1051" s="10" t="s">
        <v>398</v>
      </c>
      <c r="B1051" s="15" t="s">
        <v>397</v>
      </c>
      <c r="C1051" s="10" t="s">
        <v>32</v>
      </c>
      <c r="D1051" s="10" t="s">
        <v>33</v>
      </c>
      <c r="E1051" s="10" t="s">
        <v>34</v>
      </c>
      <c r="F1051" s="10" t="str">
        <f t="shared" si="360"/>
        <v>BMAC 02-022 on-chip simSF</v>
      </c>
      <c r="G1051" s="10">
        <f t="shared" ref="G1051:AD1051" si="362">(G472*1.44)/(AVERAGE(G$483:G$485)*0.2)</f>
        <v>7.6768211920529792</v>
      </c>
      <c r="H1051" s="10">
        <f t="shared" si="362"/>
        <v>3.1354838709677417</v>
      </c>
      <c r="I1051" s="10">
        <f t="shared" si="362"/>
        <v>6.9948186528497391</v>
      </c>
      <c r="J1051" s="10">
        <f t="shared" si="362"/>
        <v>11.159251559251556</v>
      </c>
      <c r="K1051" s="10">
        <f t="shared" si="362"/>
        <v>3.9648868778280533</v>
      </c>
      <c r="L1051" s="10">
        <f t="shared" si="362"/>
        <v>3.6802973977695164</v>
      </c>
      <c r="M1051" s="10">
        <f t="shared" si="362"/>
        <v>6.7771251931993808</v>
      </c>
      <c r="N1051" s="10">
        <f t="shared" si="362"/>
        <v>1373.6023054755042</v>
      </c>
      <c r="O1051" s="10">
        <f t="shared" si="362"/>
        <v>4.3079268292682915</v>
      </c>
      <c r="P1051" s="10">
        <f t="shared" si="362"/>
        <v>4.9519650655021836</v>
      </c>
      <c r="Q1051" s="10">
        <f t="shared" si="362"/>
        <v>7.3315346923961044</v>
      </c>
      <c r="R1051" s="10">
        <f t="shared" si="362"/>
        <v>10.593181435735199</v>
      </c>
      <c r="S1051" s="10">
        <f t="shared" si="362"/>
        <v>164.81064395955295</v>
      </c>
      <c r="T1051" s="10">
        <f t="shared" si="362"/>
        <v>7.6429277054333191</v>
      </c>
      <c r="U1051" s="10">
        <f t="shared" si="362"/>
        <v>6.7370981754995656</v>
      </c>
      <c r="V1051" s="10">
        <f t="shared" si="362"/>
        <v>19.207488299531978</v>
      </c>
      <c r="W1051" s="10">
        <f t="shared" si="362"/>
        <v>7.3999652403628913</v>
      </c>
      <c r="X1051" s="10">
        <f t="shared" si="362"/>
        <v>118.14545454545456</v>
      </c>
      <c r="Y1051" s="10">
        <f t="shared" si="362"/>
        <v>6.1611234800479533</v>
      </c>
      <c r="Z1051" s="10">
        <f t="shared" si="362"/>
        <v>7.6353488372093015</v>
      </c>
      <c r="AA1051" s="10">
        <f t="shared" si="362"/>
        <v>21.463343558282205</v>
      </c>
      <c r="AB1051" s="10">
        <f t="shared" si="362"/>
        <v>10.87327001356852</v>
      </c>
      <c r="AC1051" s="10">
        <f t="shared" si="362"/>
        <v>10.740705207378777</v>
      </c>
      <c r="AD1051" s="10">
        <f t="shared" si="362"/>
        <v>9.6780129589632846</v>
      </c>
    </row>
    <row r="1052" spans="1:30" s="10" customFormat="1" x14ac:dyDescent="0.2">
      <c r="A1052" s="10" t="s">
        <v>399</v>
      </c>
      <c r="B1052" s="15" t="s">
        <v>397</v>
      </c>
      <c r="C1052" s="10" t="s">
        <v>32</v>
      </c>
      <c r="D1052" s="10" t="s">
        <v>33</v>
      </c>
      <c r="E1052" s="10" t="s">
        <v>34</v>
      </c>
      <c r="F1052" s="10" t="str">
        <f t="shared" si="360"/>
        <v>BMAC 02-022 on-chip simSF</v>
      </c>
      <c r="G1052" s="10">
        <f t="shared" ref="G1052:AD1052" si="363">(G473*1.44)/(AVERAGE(G$483:G$485)*0.2)</f>
        <v>8.1536423841059573</v>
      </c>
      <c r="H1052" s="10">
        <f t="shared" si="363"/>
        <v>3.5274193548387101</v>
      </c>
      <c r="I1052" s="10">
        <f t="shared" si="363"/>
        <v>6.4352331606217605</v>
      </c>
      <c r="J1052" s="10">
        <f t="shared" si="363"/>
        <v>11.973180873180869</v>
      </c>
      <c r="K1052" s="10">
        <f t="shared" si="363"/>
        <v>9.3876923076923067</v>
      </c>
      <c r="L1052" s="10">
        <f t="shared" si="363"/>
        <v>3.6802973977695164</v>
      </c>
      <c r="M1052" s="10">
        <f t="shared" si="363"/>
        <v>6.7771251931993808</v>
      </c>
      <c r="N1052" s="10">
        <f t="shared" si="363"/>
        <v>1341.4409221902015</v>
      </c>
      <c r="O1052" s="10">
        <f t="shared" si="363"/>
        <v>4.7579268292682926</v>
      </c>
      <c r="P1052" s="10">
        <f t="shared" si="363"/>
        <v>4.1973799126637559</v>
      </c>
      <c r="Q1052" s="10">
        <f t="shared" si="363"/>
        <v>8.1364224789788882</v>
      </c>
      <c r="R1052" s="10">
        <f t="shared" si="363"/>
        <v>10.593181435735199</v>
      </c>
      <c r="S1052" s="10">
        <f t="shared" si="363"/>
        <v>142.0151144225652</v>
      </c>
      <c r="T1052" s="10">
        <f t="shared" si="363"/>
        <v>7.6429277054333191</v>
      </c>
      <c r="U1052" s="10">
        <f t="shared" si="363"/>
        <v>6.0615117289313645</v>
      </c>
      <c r="V1052" s="10">
        <f t="shared" si="363"/>
        <v>18.033891010812845</v>
      </c>
      <c r="W1052" s="10">
        <f t="shared" si="363"/>
        <v>7.1942438040946852</v>
      </c>
      <c r="X1052" s="10">
        <f t="shared" si="363"/>
        <v>107.56510067114097</v>
      </c>
      <c r="Y1052" s="10">
        <f t="shared" si="363"/>
        <v>6.1611234800479533</v>
      </c>
      <c r="Z1052" s="10">
        <f t="shared" si="363"/>
        <v>7.6353488372093015</v>
      </c>
      <c r="AA1052" s="10">
        <f t="shared" si="363"/>
        <v>20.01671779141104</v>
      </c>
      <c r="AB1052" s="10">
        <f t="shared" si="363"/>
        <v>11.267881372358984</v>
      </c>
      <c r="AC1052" s="10">
        <f t="shared" si="363"/>
        <v>10.809036216582331</v>
      </c>
      <c r="AD1052" s="10">
        <f t="shared" si="363"/>
        <v>9.2814686825054</v>
      </c>
    </row>
    <row r="1053" spans="1:30" s="10" customFormat="1" x14ac:dyDescent="0.2">
      <c r="A1053" s="10" t="s">
        <v>400</v>
      </c>
      <c r="B1053" s="15" t="s">
        <v>397</v>
      </c>
      <c r="C1053" s="10" t="s">
        <v>32</v>
      </c>
      <c r="D1053" s="10" t="s">
        <v>33</v>
      </c>
      <c r="E1053" s="10" t="s">
        <v>34</v>
      </c>
      <c r="F1053" s="10" t="str">
        <f t="shared" si="360"/>
        <v>BMAC 02-022 on-chip simSF</v>
      </c>
      <c r="G1053" s="10">
        <f t="shared" ref="G1053:AD1053" si="364">(G474*1.44)/(AVERAGE(G$483:G$485)*0.2)</f>
        <v>8.1536423841059573</v>
      </c>
      <c r="H1053" s="10">
        <f t="shared" si="364"/>
        <v>3.1354838709677417</v>
      </c>
      <c r="I1053" s="10">
        <f t="shared" si="364"/>
        <v>6.4352331606217605</v>
      </c>
      <c r="J1053" s="10">
        <f t="shared" si="364"/>
        <v>9.8232848232848209</v>
      </c>
      <c r="K1053" s="10">
        <f t="shared" si="364"/>
        <v>7.7685067873303142</v>
      </c>
      <c r="L1053" s="10">
        <f t="shared" si="364"/>
        <v>3.4394052044609662</v>
      </c>
      <c r="M1053" s="10">
        <f t="shared" si="364"/>
        <v>6.7771251931993808</v>
      </c>
      <c r="N1053" s="10">
        <f t="shared" si="364"/>
        <v>897.72795389048974</v>
      </c>
      <c r="O1053" s="10">
        <f t="shared" si="364"/>
        <v>3.4353658536585363</v>
      </c>
      <c r="P1053" s="10">
        <f t="shared" si="364"/>
        <v>4.1973799126637559</v>
      </c>
      <c r="Q1053" s="10">
        <f t="shared" si="364"/>
        <v>8.1364224789788882</v>
      </c>
      <c r="R1053" s="10">
        <f t="shared" si="364"/>
        <v>8.0502944838959376</v>
      </c>
      <c r="S1053" s="10">
        <f t="shared" si="364"/>
        <v>107.29877594465142</v>
      </c>
      <c r="T1053" s="10">
        <f t="shared" si="364"/>
        <v>7.109474629546475</v>
      </c>
      <c r="U1053" s="10">
        <f t="shared" si="364"/>
        <v>6.0615117289313645</v>
      </c>
      <c r="V1053" s="10">
        <f t="shared" si="364"/>
        <v>15.210285652805421</v>
      </c>
      <c r="W1053" s="10">
        <f t="shared" si="364"/>
        <v>6.0676561576697141</v>
      </c>
      <c r="X1053" s="10">
        <f t="shared" si="364"/>
        <v>92.741183648566221</v>
      </c>
      <c r="Y1053" s="10">
        <f t="shared" si="364"/>
        <v>6.1611234800479533</v>
      </c>
      <c r="Z1053" s="10">
        <f t="shared" si="364"/>
        <v>7.6353488372093015</v>
      </c>
      <c r="AA1053" s="10">
        <f t="shared" si="364"/>
        <v>15.145398773006134</v>
      </c>
      <c r="AB1053" s="10">
        <f t="shared" si="364"/>
        <v>8.6981973250629956</v>
      </c>
      <c r="AC1053" s="10">
        <f t="shared" si="364"/>
        <v>7.7169289613131991</v>
      </c>
      <c r="AD1053" s="10">
        <f t="shared" si="364"/>
        <v>7.3663930885529156</v>
      </c>
    </row>
    <row r="1054" spans="1:30" s="10" customFormat="1" x14ac:dyDescent="0.2">
      <c r="A1054" s="10" t="s">
        <v>401</v>
      </c>
      <c r="B1054" s="15" t="s">
        <v>397</v>
      </c>
      <c r="C1054" s="10" t="s">
        <v>32</v>
      </c>
      <c r="D1054" s="10" t="s">
        <v>38</v>
      </c>
      <c r="E1054" s="10" t="s">
        <v>34</v>
      </c>
      <c r="F1054" s="10" t="str">
        <f t="shared" si="360"/>
        <v>BMAC 02-022 on-chip ctrl</v>
      </c>
      <c r="G1054" s="10">
        <f t="shared" ref="G1054:AD1054" si="365">(G475*1.44)/(AVERAGE(G$483:G$485)*0.2)</f>
        <v>7.6768211920529792</v>
      </c>
      <c r="H1054" s="10">
        <f t="shared" si="365"/>
        <v>3.1354838709677417</v>
      </c>
      <c r="I1054" s="10">
        <f t="shared" si="365"/>
        <v>6.0994818652849743</v>
      </c>
      <c r="J1054" s="10">
        <f t="shared" si="365"/>
        <v>8.5266112266112248</v>
      </c>
      <c r="K1054" s="10">
        <f t="shared" si="365"/>
        <v>6.5858823529411756</v>
      </c>
      <c r="L1054" s="10">
        <f t="shared" si="365"/>
        <v>3.1985130111524165</v>
      </c>
      <c r="M1054" s="10">
        <f t="shared" si="365"/>
        <v>6.7771251931993808</v>
      </c>
      <c r="N1054" s="10">
        <f t="shared" si="365"/>
        <v>3.8386167146974062</v>
      </c>
      <c r="O1054" s="10">
        <f t="shared" si="365"/>
        <v>3.8634146341463409</v>
      </c>
      <c r="P1054" s="10">
        <f t="shared" si="365"/>
        <v>4.1973799126637559</v>
      </c>
      <c r="Q1054" s="10">
        <f t="shared" si="365"/>
        <v>7.3315346923961044</v>
      </c>
      <c r="R1054" s="10">
        <f t="shared" si="365"/>
        <v>8.0502944838959376</v>
      </c>
      <c r="S1054" s="10">
        <f t="shared" si="365"/>
        <v>5.3453964874933479</v>
      </c>
      <c r="T1054" s="10">
        <f t="shared" si="365"/>
        <v>7.109474629546475</v>
      </c>
      <c r="U1054" s="10">
        <f t="shared" si="365"/>
        <v>6.0615117289313645</v>
      </c>
      <c r="V1054" s="10">
        <f t="shared" si="365"/>
        <v>20.090591209855287</v>
      </c>
      <c r="W1054" s="10">
        <f t="shared" si="365"/>
        <v>6.3400118182766168</v>
      </c>
      <c r="X1054" s="10">
        <f t="shared" si="365"/>
        <v>6.723367907260525</v>
      </c>
      <c r="Y1054" s="10">
        <f t="shared" si="365"/>
        <v>6.1611234800479533</v>
      </c>
      <c r="Z1054" s="10">
        <f t="shared" si="365"/>
        <v>6.3293023255813958</v>
      </c>
      <c r="AA1054" s="10">
        <f t="shared" si="365"/>
        <v>19.63159509202454</v>
      </c>
      <c r="AB1054" s="10">
        <f t="shared" si="365"/>
        <v>7.3761969373909668</v>
      </c>
      <c r="AC1054" s="10">
        <f t="shared" si="365"/>
        <v>7.3201960237459653</v>
      </c>
      <c r="AD1054" s="10">
        <f t="shared" si="365"/>
        <v>8.5000431965442775</v>
      </c>
    </row>
    <row r="1055" spans="1:30" s="10" customFormat="1" x14ac:dyDescent="0.2">
      <c r="A1055" s="10" t="s">
        <v>402</v>
      </c>
      <c r="B1055" s="15" t="s">
        <v>397</v>
      </c>
      <c r="C1055" s="10" t="s">
        <v>32</v>
      </c>
      <c r="D1055" s="10" t="s">
        <v>38</v>
      </c>
      <c r="E1055" s="10" t="s">
        <v>34</v>
      </c>
      <c r="F1055" s="10" t="str">
        <f t="shared" si="360"/>
        <v>BMAC 02-022 on-chip ctrl</v>
      </c>
      <c r="G1055" s="10">
        <f t="shared" ref="G1055:AD1055" si="366">(G476*1.44)/(AVERAGE(G$483:G$485)*0.2)</f>
        <v>7.1999999999999984</v>
      </c>
      <c r="H1055" s="10">
        <f t="shared" si="366"/>
        <v>3.1354838709677417</v>
      </c>
      <c r="I1055" s="10">
        <f t="shared" si="366"/>
        <v>6.4352331606217605</v>
      </c>
      <c r="J1055" s="10">
        <f t="shared" si="366"/>
        <v>8.0158004158004132</v>
      </c>
      <c r="K1055" s="10">
        <f t="shared" si="366"/>
        <v>7.8874208144796372</v>
      </c>
      <c r="L1055" s="10">
        <f t="shared" si="366"/>
        <v>3.1985130111524165</v>
      </c>
      <c r="M1055" s="10">
        <f t="shared" si="366"/>
        <v>6.7771251931993808</v>
      </c>
      <c r="N1055" s="10">
        <f t="shared" si="366"/>
        <v>4.2536023054755034</v>
      </c>
      <c r="O1055" s="10">
        <f t="shared" si="366"/>
        <v>4.532926829268292</v>
      </c>
      <c r="P1055" s="10">
        <f t="shared" si="366"/>
        <v>4.1973799126637559</v>
      </c>
      <c r="Q1055" s="10">
        <f t="shared" si="366"/>
        <v>7.3315346923961044</v>
      </c>
      <c r="R1055" s="10">
        <f t="shared" si="366"/>
        <v>8.0502944838959376</v>
      </c>
      <c r="S1055" s="10">
        <f t="shared" si="366"/>
        <v>4.8051091005854181</v>
      </c>
      <c r="T1055" s="10">
        <f t="shared" si="366"/>
        <v>7.109474629546475</v>
      </c>
      <c r="U1055" s="10">
        <f t="shared" si="366"/>
        <v>6.0615117289313645</v>
      </c>
      <c r="V1055" s="10">
        <f t="shared" si="366"/>
        <v>19.672279304965301</v>
      </c>
      <c r="W1055" s="10">
        <f t="shared" si="366"/>
        <v>6.1697660676422537</v>
      </c>
      <c r="X1055" s="10">
        <f t="shared" si="366"/>
        <v>6.723367907260525</v>
      </c>
      <c r="Y1055" s="10">
        <f t="shared" si="366"/>
        <v>6.6013358451789674</v>
      </c>
      <c r="Z1055" s="10">
        <f t="shared" si="366"/>
        <v>7.6353488372093015</v>
      </c>
      <c r="AA1055" s="10">
        <f t="shared" si="366"/>
        <v>20.094018404907974</v>
      </c>
      <c r="AB1055" s="10">
        <f t="shared" si="366"/>
        <v>7.2443109129676291</v>
      </c>
      <c r="AC1055" s="10">
        <f t="shared" si="366"/>
        <v>7.0701079724291791</v>
      </c>
      <c r="AD1055" s="10">
        <f t="shared" si="366"/>
        <v>8.1174946004319644</v>
      </c>
    </row>
    <row r="1056" spans="1:30" s="10" customFormat="1" x14ac:dyDescent="0.2">
      <c r="A1056" s="10" t="s">
        <v>403</v>
      </c>
      <c r="B1056" s="15" t="s">
        <v>397</v>
      </c>
      <c r="C1056" s="10" t="s">
        <v>32</v>
      </c>
      <c r="D1056" s="10" t="s">
        <v>38</v>
      </c>
      <c r="E1056" s="10" t="s">
        <v>34</v>
      </c>
      <c r="F1056" s="10" t="str">
        <f t="shared" si="360"/>
        <v>BMAC 02-022 on-chip ctrl</v>
      </c>
      <c r="G1056" s="10">
        <f t="shared" ref="G1056:AD1056" si="367">(G477*1.44)/(AVERAGE(G$483:G$485)*0.2)</f>
        <v>7.6768211920529792</v>
      </c>
      <c r="H1056" s="10">
        <f t="shared" si="367"/>
        <v>3.1354838709677417</v>
      </c>
      <c r="I1056" s="10">
        <f t="shared" si="367"/>
        <v>6.4352331606217605</v>
      </c>
      <c r="J1056" s="10">
        <f t="shared" si="367"/>
        <v>7.2748440748440748</v>
      </c>
      <c r="K1056" s="10">
        <f t="shared" si="367"/>
        <v>3.2758371040723975</v>
      </c>
      <c r="L1056" s="10">
        <f t="shared" si="367"/>
        <v>3.4394052044609662</v>
      </c>
      <c r="M1056" s="10">
        <f t="shared" si="367"/>
        <v>7.411437403400309</v>
      </c>
      <c r="N1056" s="10">
        <f t="shared" si="367"/>
        <v>3.8386167146974062</v>
      </c>
      <c r="O1056" s="10">
        <f t="shared" si="367"/>
        <v>4.532926829268292</v>
      </c>
      <c r="P1056" s="10">
        <f t="shared" si="367"/>
        <v>4.9519650655021836</v>
      </c>
      <c r="Q1056" s="10">
        <f t="shared" si="367"/>
        <v>7.3315346923961044</v>
      </c>
      <c r="R1056" s="10">
        <f t="shared" si="367"/>
        <v>8.0502944838959376</v>
      </c>
      <c r="S1056" s="10">
        <f t="shared" si="367"/>
        <v>6.4489622139435872</v>
      </c>
      <c r="T1056" s="10">
        <f t="shared" si="367"/>
        <v>7.3810507409070505</v>
      </c>
      <c r="U1056" s="10">
        <f t="shared" si="367"/>
        <v>6.7370981754995656</v>
      </c>
      <c r="V1056" s="10">
        <f t="shared" si="367"/>
        <v>19.927914357953625</v>
      </c>
      <c r="W1056" s="10">
        <f t="shared" si="367"/>
        <v>6.135604296291147</v>
      </c>
      <c r="X1056" s="10">
        <f t="shared" si="367"/>
        <v>8.1532641854789514</v>
      </c>
      <c r="Y1056" s="10">
        <f t="shared" si="367"/>
        <v>6.1611234800479533</v>
      </c>
      <c r="Z1056" s="10">
        <f t="shared" si="367"/>
        <v>7.6353488372093015</v>
      </c>
      <c r="AA1056" s="10">
        <f t="shared" si="367"/>
        <v>19.786196319018405</v>
      </c>
      <c r="AB1056" s="10">
        <f t="shared" si="367"/>
        <v>6.913549137429734</v>
      </c>
      <c r="AC1056" s="10">
        <f t="shared" si="367"/>
        <v>7.1016056416590301</v>
      </c>
      <c r="AD1056" s="10">
        <f t="shared" si="367"/>
        <v>8.8872570194384455</v>
      </c>
    </row>
    <row r="1057" spans="1:30" s="10" customFormat="1" x14ac:dyDescent="0.2">
      <c r="B1057" s="15"/>
      <c r="C1057" s="10" t="s">
        <v>32</v>
      </c>
      <c r="D1057" s="10" t="s">
        <v>38</v>
      </c>
      <c r="E1057" s="10" t="s">
        <v>34</v>
      </c>
    </row>
    <row r="1058" spans="1:30" s="10" customFormat="1" x14ac:dyDescent="0.2">
      <c r="A1058" s="10" t="s">
        <v>404</v>
      </c>
      <c r="B1058" s="15" t="s">
        <v>397</v>
      </c>
      <c r="C1058" s="10" t="s">
        <v>42</v>
      </c>
      <c r="D1058" s="10" t="s">
        <v>33</v>
      </c>
      <c r="E1058" s="10" t="s">
        <v>34</v>
      </c>
      <c r="F1058" s="10" t="str">
        <f>CONCATENATE(E1058," ",B1058," ",C1058," ", D1058)</f>
        <v>BMAC 02-022 2D simSF</v>
      </c>
      <c r="G1058" s="10">
        <f t="shared" ref="G1058:AD1058" si="368">(G479*0.2)/(AVERAGE(G$483:G$485)*0.2)</f>
        <v>1.1920529801324502</v>
      </c>
      <c r="H1058" s="10">
        <f t="shared" si="368"/>
        <v>1.5665322580645162</v>
      </c>
      <c r="I1058" s="10">
        <f t="shared" si="368"/>
        <v>0.89378238341968896</v>
      </c>
      <c r="J1058" s="10">
        <f t="shared" si="368"/>
        <v>1.6629417879417878</v>
      </c>
      <c r="K1058" s="10">
        <f t="shared" si="368"/>
        <v>3.2192307692307685</v>
      </c>
      <c r="L1058" s="10">
        <f t="shared" si="368"/>
        <v>1.1040892193308551</v>
      </c>
      <c r="M1058" s="10">
        <f t="shared" si="368"/>
        <v>0.94126738794435849</v>
      </c>
      <c r="N1058" s="10">
        <f t="shared" si="368"/>
        <v>95.203170028818448</v>
      </c>
      <c r="O1058" s="10">
        <f t="shared" si="368"/>
        <v>1.0396341463414633</v>
      </c>
      <c r="P1058" s="10">
        <f t="shared" si="368"/>
        <v>1.0382096069868996</v>
      </c>
      <c r="Q1058" s="10">
        <f t="shared" si="368"/>
        <v>1.0182687072772367</v>
      </c>
      <c r="R1058" s="10">
        <f t="shared" si="368"/>
        <v>1.4712751994076667</v>
      </c>
      <c r="S1058" s="10">
        <f t="shared" si="368"/>
        <v>10.277275146354446</v>
      </c>
      <c r="T1058" s="10">
        <f t="shared" si="368"/>
        <v>1.0435563538392456</v>
      </c>
      <c r="U1058" s="10">
        <f t="shared" si="368"/>
        <v>1.0321459600347525</v>
      </c>
      <c r="V1058" s="10">
        <f t="shared" si="368"/>
        <v>1.020571305610845</v>
      </c>
      <c r="W1058" s="10">
        <f t="shared" si="368"/>
        <v>1.1758229344085649</v>
      </c>
      <c r="X1058" s="10">
        <f t="shared" si="368"/>
        <v>1.7342892007321542</v>
      </c>
      <c r="Y1058" s="10">
        <f t="shared" si="368"/>
        <v>1.041959239595821</v>
      </c>
      <c r="Z1058" s="10">
        <f t="shared" si="368"/>
        <v>1.0604651162790699</v>
      </c>
      <c r="AA1058" s="10">
        <f t="shared" si="368"/>
        <v>2.2860429447852764</v>
      </c>
      <c r="AB1058" s="10">
        <f t="shared" si="368"/>
        <v>1.564983523938748</v>
      </c>
      <c r="AC1058" s="10">
        <f t="shared" si="368"/>
        <v>1.395234869915136</v>
      </c>
      <c r="AD1058" s="10">
        <f t="shared" si="368"/>
        <v>1.023110151187905</v>
      </c>
    </row>
    <row r="1059" spans="1:30" s="10" customFormat="1" x14ac:dyDescent="0.2">
      <c r="A1059" s="10" t="s">
        <v>405</v>
      </c>
      <c r="B1059" s="15" t="s">
        <v>397</v>
      </c>
      <c r="C1059" s="10" t="s">
        <v>42</v>
      </c>
      <c r="D1059" s="10" t="s">
        <v>33</v>
      </c>
      <c r="E1059" s="10" t="s">
        <v>34</v>
      </c>
      <c r="F1059" s="10" t="str">
        <f>CONCATENATE(E1059," ",B1059," ",C1059," ", D1059)</f>
        <v>BMAC 02-022 2D simSF</v>
      </c>
      <c r="G1059" s="10">
        <f t="shared" ref="G1059:AD1059" si="369">(G480*0.2)/(AVERAGE(G$483:G$485)*0.2)</f>
        <v>1.324503311258278</v>
      </c>
      <c r="H1059" s="10">
        <f t="shared" si="369"/>
        <v>1.2762096774193548</v>
      </c>
      <c r="I1059" s="10">
        <f t="shared" si="369"/>
        <v>0.97150259067357503</v>
      </c>
      <c r="J1059" s="10">
        <f t="shared" si="369"/>
        <v>2.3529106029106028</v>
      </c>
      <c r="K1059" s="10">
        <f t="shared" si="369"/>
        <v>4.3355203619909499</v>
      </c>
      <c r="L1059" s="10">
        <f t="shared" si="369"/>
        <v>0.80669144981412633</v>
      </c>
      <c r="M1059" s="10">
        <f t="shared" si="369"/>
        <v>1.0293663060278209</v>
      </c>
      <c r="N1059" s="10">
        <f t="shared" si="369"/>
        <v>98.240634005763681</v>
      </c>
      <c r="O1059" s="10">
        <f t="shared" si="369"/>
        <v>0.88795731707317072</v>
      </c>
      <c r="P1059" s="10">
        <f t="shared" si="369"/>
        <v>0.91703056768558944</v>
      </c>
      <c r="Q1059" s="10">
        <f t="shared" si="369"/>
        <v>1.1300586776359567</v>
      </c>
      <c r="R1059" s="10">
        <f t="shared" si="369"/>
        <v>1.118096456096658</v>
      </c>
      <c r="S1059" s="10">
        <f t="shared" si="369"/>
        <v>10.582224587546568</v>
      </c>
      <c r="T1059" s="10">
        <f t="shared" si="369"/>
        <v>1.0974405029187251</v>
      </c>
      <c r="U1059" s="10">
        <f t="shared" si="369"/>
        <v>0.93570807993049521</v>
      </c>
      <c r="V1059" s="10">
        <f t="shared" si="369"/>
        <v>0.83652697832051215</v>
      </c>
      <c r="W1059" s="10">
        <f t="shared" si="369"/>
        <v>1.3029128575897668</v>
      </c>
      <c r="X1059" s="10">
        <f t="shared" si="369"/>
        <v>1.9347162904209889</v>
      </c>
      <c r="Y1059" s="10">
        <f t="shared" si="369"/>
        <v>0.91685220071930118</v>
      </c>
      <c r="Z1059" s="10">
        <f t="shared" si="369"/>
        <v>1.0604651162790699</v>
      </c>
      <c r="AA1059" s="10">
        <f t="shared" si="369"/>
        <v>2.5966257668711656</v>
      </c>
      <c r="AB1059" s="10">
        <f t="shared" si="369"/>
        <v>1.6013277767009111</v>
      </c>
      <c r="AC1059" s="10">
        <f t="shared" si="369"/>
        <v>1.6660823140364158</v>
      </c>
      <c r="AD1059" s="10">
        <f t="shared" si="369"/>
        <v>0.97224622030237595</v>
      </c>
    </row>
    <row r="1060" spans="1:30" s="10" customFormat="1" x14ac:dyDescent="0.2">
      <c r="A1060" s="10" t="s">
        <v>406</v>
      </c>
      <c r="B1060" s="15" t="s">
        <v>397</v>
      </c>
      <c r="C1060" s="10" t="s">
        <v>42</v>
      </c>
      <c r="D1060" s="10" t="s">
        <v>33</v>
      </c>
      <c r="E1060" s="10" t="s">
        <v>34</v>
      </c>
      <c r="F1060" s="10" t="str">
        <f>CONCATENATE(E1060," ",B1060," ",C1060," ", D1060)</f>
        <v>BMAC 02-022 2D simSF</v>
      </c>
      <c r="G1060" s="10">
        <f t="shared" ref="G1060:AD1060" si="370">(G481*0.2)/(AVERAGE(G$483:G$485)*0.2)</f>
        <v>1.1920529801324502</v>
      </c>
      <c r="H1060" s="10">
        <f t="shared" si="370"/>
        <v>1.0705645161290325</v>
      </c>
      <c r="I1060" s="10">
        <f t="shared" si="370"/>
        <v>0.80829015544041449</v>
      </c>
      <c r="J1060" s="10">
        <f t="shared" si="370"/>
        <v>1.5498960498960497</v>
      </c>
      <c r="K1060" s="10">
        <f t="shared" si="370"/>
        <v>4.5932126696832576</v>
      </c>
      <c r="L1060" s="10">
        <f t="shared" si="370"/>
        <v>1.0055762081784387</v>
      </c>
      <c r="M1060" s="10">
        <f t="shared" si="370"/>
        <v>0.94126738794435849</v>
      </c>
      <c r="N1060" s="10">
        <f t="shared" si="370"/>
        <v>90.448126801152739</v>
      </c>
      <c r="O1060" s="10">
        <f t="shared" si="370"/>
        <v>0.9214939024390244</v>
      </c>
      <c r="P1060" s="10">
        <f t="shared" si="370"/>
        <v>1.0382096069868996</v>
      </c>
      <c r="Q1060" s="10">
        <f t="shared" si="370"/>
        <v>1.0182687072772367</v>
      </c>
      <c r="R1060" s="10">
        <f t="shared" si="370"/>
        <v>1.4712751994076667</v>
      </c>
      <c r="S1060" s="10">
        <f t="shared" si="370"/>
        <v>9.4342735497605119</v>
      </c>
      <c r="T1060" s="10">
        <f t="shared" si="370"/>
        <v>1.0615177368657389</v>
      </c>
      <c r="U1060" s="10">
        <f t="shared" si="370"/>
        <v>0.93570807993049521</v>
      </c>
      <c r="V1060" s="10">
        <f t="shared" si="370"/>
        <v>0.96326322018397981</v>
      </c>
      <c r="W1060" s="10">
        <f t="shared" si="370"/>
        <v>1.2285098543571207</v>
      </c>
      <c r="X1060" s="10">
        <f t="shared" si="370"/>
        <v>1.7342892007321542</v>
      </c>
      <c r="Y1060" s="10">
        <f t="shared" si="370"/>
        <v>0.91685220071930118</v>
      </c>
      <c r="Z1060" s="10">
        <f t="shared" si="370"/>
        <v>1.248062015503876</v>
      </c>
      <c r="AA1060" s="10">
        <f t="shared" si="370"/>
        <v>1.8464340490797546</v>
      </c>
      <c r="AB1060" s="10">
        <f t="shared" si="370"/>
        <v>1.5558247722426828</v>
      </c>
      <c r="AC1060" s="10">
        <f t="shared" si="370"/>
        <v>1.6318020638272441</v>
      </c>
      <c r="AD1060" s="10">
        <f t="shared" si="370"/>
        <v>0.82386609071274308</v>
      </c>
    </row>
    <row r="1061" spans="1:30" s="10" customFormat="1" x14ac:dyDescent="0.2">
      <c r="B1061" s="15"/>
      <c r="C1061" s="10" t="s">
        <v>42</v>
      </c>
      <c r="D1061" s="10" t="s">
        <v>33</v>
      </c>
      <c r="E1061" s="10" t="s">
        <v>34</v>
      </c>
    </row>
    <row r="1062" spans="1:30" s="10" customFormat="1" x14ac:dyDescent="0.2">
      <c r="A1062" s="10" t="s">
        <v>407</v>
      </c>
      <c r="B1062" s="15" t="s">
        <v>397</v>
      </c>
      <c r="C1062" s="10" t="s">
        <v>42</v>
      </c>
      <c r="D1062" s="10" t="s">
        <v>38</v>
      </c>
      <c r="E1062" s="10" t="s">
        <v>34</v>
      </c>
      <c r="F1062" s="10" t="str">
        <f>CONCATENATE(E1062," ",B1062," ",C1062," ", D1062)</f>
        <v>BMAC 02-022 2D ctrl</v>
      </c>
      <c r="G1062" s="10">
        <f t="shared" ref="G1062:AD1062" si="371">(G483*0.2)/(AVERAGE(G$483:G$485)*0.2)</f>
        <v>1</v>
      </c>
      <c r="H1062" s="10">
        <f t="shared" si="371"/>
        <v>0.99798387096774199</v>
      </c>
      <c r="I1062" s="10">
        <f t="shared" si="371"/>
        <v>1.0569948186528497</v>
      </c>
      <c r="J1062" s="10">
        <f t="shared" si="371"/>
        <v>0.94256756756756754</v>
      </c>
      <c r="K1062" s="10">
        <f t="shared" si="371"/>
        <v>0.82782805429864259</v>
      </c>
      <c r="L1062" s="10">
        <f t="shared" si="371"/>
        <v>0.98884758364312264</v>
      </c>
      <c r="M1062" s="10">
        <f t="shared" si="371"/>
        <v>1.0293663060278209</v>
      </c>
      <c r="N1062" s="10">
        <f t="shared" si="371"/>
        <v>0.87463976945244959</v>
      </c>
      <c r="O1062" s="10">
        <f t="shared" si="371"/>
        <v>0.98856707317073178</v>
      </c>
      <c r="P1062" s="10">
        <f t="shared" si="371"/>
        <v>1.1659388646288211</v>
      </c>
      <c r="Q1062" s="10">
        <f t="shared" si="371"/>
        <v>1.0182687072772367</v>
      </c>
      <c r="R1062" s="10">
        <f t="shared" si="371"/>
        <v>0.76380708780668405</v>
      </c>
      <c r="S1062" s="10">
        <f t="shared" si="371"/>
        <v>1.0521554018094732</v>
      </c>
      <c r="T1062" s="10">
        <f t="shared" si="371"/>
        <v>1.0251459362370903</v>
      </c>
      <c r="U1062" s="10">
        <f t="shared" si="371"/>
        <v>0.93570807993049521</v>
      </c>
      <c r="V1062" s="10">
        <f t="shared" si="371"/>
        <v>1.0447953090537414</v>
      </c>
      <c r="W1062" s="10">
        <f t="shared" si="371"/>
        <v>0.98968507768778902</v>
      </c>
      <c r="X1062" s="10">
        <f t="shared" si="371"/>
        <v>0.93380109823062851</v>
      </c>
      <c r="Y1062" s="10">
        <f t="shared" si="371"/>
        <v>0.97902038020208937</v>
      </c>
      <c r="Z1062" s="10">
        <f t="shared" si="371"/>
        <v>1.0604651162790699</v>
      </c>
      <c r="AA1062" s="10">
        <f t="shared" si="371"/>
        <v>0.95302914110429449</v>
      </c>
      <c r="AB1062" s="10">
        <f t="shared" si="371"/>
        <v>0.99699554177166128</v>
      </c>
      <c r="AC1062" s="10">
        <f t="shared" si="371"/>
        <v>1.0057930594844415</v>
      </c>
      <c r="AD1062" s="10">
        <f t="shared" si="371"/>
        <v>0.77624190064794829</v>
      </c>
    </row>
    <row r="1063" spans="1:30" s="10" customFormat="1" x14ac:dyDescent="0.2">
      <c r="A1063" s="10" t="s">
        <v>408</v>
      </c>
      <c r="B1063" s="15" t="s">
        <v>397</v>
      </c>
      <c r="C1063" s="10" t="s">
        <v>42</v>
      </c>
      <c r="D1063" s="10" t="s">
        <v>38</v>
      </c>
      <c r="E1063" s="10" t="s">
        <v>34</v>
      </c>
      <c r="F1063" s="10" t="str">
        <f>CONCATENATE(E1063," ",B1063," ",C1063," ", D1063)</f>
        <v>BMAC 02-022 2D ctrl</v>
      </c>
      <c r="G1063" s="10">
        <f t="shared" ref="G1063:AD1063" si="372">(G484*0.2)/(AVERAGE(G$483:G$485)*0.2)</f>
        <v>1</v>
      </c>
      <c r="H1063" s="10">
        <f t="shared" si="372"/>
        <v>1.0705645161290325</v>
      </c>
      <c r="I1063" s="10">
        <f t="shared" si="372"/>
        <v>0.97150259067357503</v>
      </c>
      <c r="J1063" s="10">
        <f t="shared" si="372"/>
        <v>1.1483887733887732</v>
      </c>
      <c r="K1063" s="10">
        <f t="shared" si="372"/>
        <v>0.94230769230769218</v>
      </c>
      <c r="L1063" s="10">
        <f t="shared" si="372"/>
        <v>1.0055762081784387</v>
      </c>
      <c r="M1063" s="10">
        <f t="shared" si="372"/>
        <v>0.94126738794435849</v>
      </c>
      <c r="N1063" s="10">
        <f t="shared" si="372"/>
        <v>0.92939481268011526</v>
      </c>
      <c r="O1063" s="10">
        <f t="shared" si="372"/>
        <v>0.95503048780487809</v>
      </c>
      <c r="P1063" s="10">
        <f t="shared" si="372"/>
        <v>0.91703056768558944</v>
      </c>
      <c r="Q1063" s="10">
        <f t="shared" si="372"/>
        <v>1.0182687072772367</v>
      </c>
      <c r="R1063" s="10">
        <f t="shared" si="372"/>
        <v>1.118096456096658</v>
      </c>
      <c r="S1063" s="10">
        <f t="shared" si="372"/>
        <v>0.97392229909526351</v>
      </c>
      <c r="T1063" s="10">
        <f t="shared" si="372"/>
        <v>0.98742703188145486</v>
      </c>
      <c r="U1063" s="10">
        <f t="shared" si="372"/>
        <v>1.0321459600347525</v>
      </c>
      <c r="V1063" s="10">
        <f t="shared" si="372"/>
        <v>0.97375329495938456</v>
      </c>
      <c r="W1063" s="10">
        <f t="shared" si="372"/>
        <v>0.99445583788105263</v>
      </c>
      <c r="X1063" s="10">
        <f t="shared" si="372"/>
        <v>1.1323978035387432</v>
      </c>
      <c r="Y1063" s="10">
        <f t="shared" si="372"/>
        <v>1.041959239595821</v>
      </c>
      <c r="Z1063" s="10">
        <f t="shared" si="372"/>
        <v>0.87906976744186049</v>
      </c>
      <c r="AA1063" s="10">
        <f t="shared" si="372"/>
        <v>1.1196319018404908</v>
      </c>
      <c r="AB1063" s="10">
        <f t="shared" si="372"/>
        <v>0.98769141306454744</v>
      </c>
      <c r="AC1063" s="10">
        <f t="shared" si="372"/>
        <v>0.96501055818956927</v>
      </c>
      <c r="AD1063" s="10">
        <f t="shared" si="372"/>
        <v>1.3998920086393092</v>
      </c>
    </row>
    <row r="1064" spans="1:30" s="10" customFormat="1" x14ac:dyDescent="0.2">
      <c r="A1064" s="10" t="s">
        <v>409</v>
      </c>
      <c r="B1064" s="15" t="s">
        <v>397</v>
      </c>
      <c r="C1064" s="10" t="s">
        <v>42</v>
      </c>
      <c r="D1064" s="10" t="s">
        <v>38</v>
      </c>
      <c r="E1064" s="10" t="s">
        <v>34</v>
      </c>
      <c r="F1064" s="10" t="str">
        <f>CONCATENATE(E1064," ",B1064," ",C1064," ", D1064)</f>
        <v>BMAC 02-022 2D ctrl</v>
      </c>
      <c r="G1064" s="10">
        <f t="shared" ref="G1064:AD1064" si="373">(G485*0.2)/(AVERAGE(G$483:G$485)*0.2)</f>
        <v>1</v>
      </c>
      <c r="H1064" s="10">
        <f t="shared" si="373"/>
        <v>0.93145161290322598</v>
      </c>
      <c r="I1064" s="10">
        <f t="shared" si="373"/>
        <v>0.97150259067357503</v>
      </c>
      <c r="J1064" s="10">
        <f t="shared" si="373"/>
        <v>0.90904365904365902</v>
      </c>
      <c r="K1064" s="10">
        <f t="shared" si="373"/>
        <v>1.229864253393665</v>
      </c>
      <c r="L1064" s="10">
        <f t="shared" si="373"/>
        <v>1.0055762081784387</v>
      </c>
      <c r="M1064" s="10">
        <f t="shared" si="373"/>
        <v>1.0293663060278209</v>
      </c>
      <c r="N1064" s="10">
        <f t="shared" si="373"/>
        <v>1.1959654178674353</v>
      </c>
      <c r="O1064" s="10">
        <f t="shared" si="373"/>
        <v>1.0564024390243902</v>
      </c>
      <c r="P1064" s="10">
        <f t="shared" si="373"/>
        <v>0.91703056768558944</v>
      </c>
      <c r="Q1064" s="10">
        <f t="shared" si="373"/>
        <v>0.96346258544552676</v>
      </c>
      <c r="R1064" s="10">
        <f t="shared" si="373"/>
        <v>1.118096456096658</v>
      </c>
      <c r="S1064" s="10">
        <f t="shared" si="373"/>
        <v>0.97392229909526351</v>
      </c>
      <c r="T1064" s="10">
        <f t="shared" si="373"/>
        <v>0.98742703188145486</v>
      </c>
      <c r="U1064" s="10">
        <f t="shared" si="373"/>
        <v>1.0321459600347525</v>
      </c>
      <c r="V1064" s="10">
        <f t="shared" si="373"/>
        <v>0.98145139598687392</v>
      </c>
      <c r="W1064" s="10">
        <f t="shared" si="373"/>
        <v>1.0158590844311588</v>
      </c>
      <c r="X1064" s="10">
        <f t="shared" si="373"/>
        <v>0.93380109823062851</v>
      </c>
      <c r="Y1064" s="10">
        <f t="shared" si="373"/>
        <v>0.97902038020208937</v>
      </c>
      <c r="Z1064" s="10">
        <f t="shared" si="373"/>
        <v>1.0604651162790699</v>
      </c>
      <c r="AA1064" s="10">
        <f t="shared" si="373"/>
        <v>0.92733895705521474</v>
      </c>
      <c r="AB1064" s="10">
        <f t="shared" si="373"/>
        <v>1.0153130451637915</v>
      </c>
      <c r="AC1064" s="10">
        <f t="shared" si="373"/>
        <v>1.0291963823259889</v>
      </c>
      <c r="AD1064" s="10">
        <f t="shared" si="373"/>
        <v>0.82386609071274308</v>
      </c>
    </row>
    <row r="1065" spans="1:30" s="16" customFormat="1" x14ac:dyDescent="0.2">
      <c r="B1065" s="17"/>
      <c r="C1065" s="16" t="s">
        <v>42</v>
      </c>
      <c r="D1065" s="16" t="s">
        <v>38</v>
      </c>
      <c r="E1065" s="16" t="s">
        <v>34</v>
      </c>
    </row>
    <row r="1066" spans="1:30" s="10" customFormat="1" x14ac:dyDescent="0.2">
      <c r="A1066" s="10" t="s">
        <v>412</v>
      </c>
      <c r="B1066" s="15" t="s">
        <v>413</v>
      </c>
      <c r="C1066" s="10" t="s">
        <v>32</v>
      </c>
      <c r="D1066" s="10" t="s">
        <v>33</v>
      </c>
      <c r="E1066" s="10" t="s">
        <v>34</v>
      </c>
      <c r="F1066" s="10" t="str">
        <f>CONCATENATE(E1066," ",B1066," ",C1066," ", D1066)</f>
        <v>BMAC 01-045 on-chip simSF</v>
      </c>
      <c r="G1066" s="10">
        <f t="shared" ref="G1066:AD1066" si="374">(G489*1.44)/(AVERAGE(G$501:G$503)*0.2)</f>
        <v>6.8172757475083055</v>
      </c>
      <c r="H1066" s="10">
        <f t="shared" si="374"/>
        <v>4.3767022149302699</v>
      </c>
      <c r="I1066" s="10">
        <f t="shared" si="374"/>
        <v>8.0838323353293404</v>
      </c>
      <c r="J1066" s="10">
        <f t="shared" si="374"/>
        <v>9.8688041594454052</v>
      </c>
      <c r="K1066" s="10">
        <f t="shared" si="374"/>
        <v>7.9050283553875236</v>
      </c>
      <c r="L1066" s="10">
        <f t="shared" si="374"/>
        <v>4.8292682926829267</v>
      </c>
      <c r="M1066" s="10">
        <f t="shared" si="374"/>
        <v>8.120575783234548</v>
      </c>
      <c r="N1066" s="10">
        <f t="shared" si="374"/>
        <v>1489.5476419634263</v>
      </c>
      <c r="O1066" s="10">
        <f t="shared" si="374"/>
        <v>5.6586108468125591</v>
      </c>
      <c r="P1066" s="10">
        <f t="shared" si="374"/>
        <v>6.4294314381270894</v>
      </c>
      <c r="Q1066" s="10">
        <f t="shared" si="374"/>
        <v>9.1248490821732169</v>
      </c>
      <c r="R1066" s="10">
        <f t="shared" si="374"/>
        <v>12.011723401007478</v>
      </c>
      <c r="S1066" s="10">
        <f t="shared" si="374"/>
        <v>159.72445414847161</v>
      </c>
      <c r="T1066" s="10">
        <f t="shared" si="374"/>
        <v>7.4750341064120063</v>
      </c>
      <c r="U1066" s="10">
        <f t="shared" si="374"/>
        <v>6.8199413489736065</v>
      </c>
      <c r="V1066" s="10">
        <f t="shared" si="374"/>
        <v>11.920624145772008</v>
      </c>
      <c r="W1066" s="10">
        <f t="shared" si="374"/>
        <v>7.0507218534228597</v>
      </c>
      <c r="X1066" s="10">
        <f t="shared" si="374"/>
        <v>119.01757595557007</v>
      </c>
      <c r="Y1066" s="10">
        <f t="shared" si="374"/>
        <v>6.872633489349508</v>
      </c>
      <c r="Z1066" s="10">
        <f t="shared" si="374"/>
        <v>9.447619047619046</v>
      </c>
      <c r="AA1066" s="10">
        <f t="shared" si="374"/>
        <v>9.9177987962166796</v>
      </c>
      <c r="AB1066" s="10">
        <f t="shared" si="374"/>
        <v>11.9893552574643</v>
      </c>
      <c r="AC1066" s="10">
        <f t="shared" si="374"/>
        <v>10.798924701984957</v>
      </c>
      <c r="AD1066" s="10">
        <f t="shared" si="374"/>
        <v>10.087766609463104</v>
      </c>
    </row>
    <row r="1067" spans="1:30" s="10" customFormat="1" x14ac:dyDescent="0.2">
      <c r="A1067" s="10" t="s">
        <v>414</v>
      </c>
      <c r="B1067" s="15" t="s">
        <v>413</v>
      </c>
      <c r="C1067" s="10" t="s">
        <v>32</v>
      </c>
      <c r="D1067" s="10" t="s">
        <v>33</v>
      </c>
      <c r="E1067" s="10" t="s">
        <v>34</v>
      </c>
      <c r="F1067" s="10" t="str">
        <f>CONCATENATE(E1067," ",B1067," ",C1067," ", D1067)</f>
        <v>BMAC 01-045 on-chip simSF</v>
      </c>
      <c r="G1067" s="10">
        <f t="shared" ref="G1067:AD1067" si="375">(G490*1.44)/(AVERAGE(G$501:G$503)*0.2)</f>
        <v>7.176079734219269</v>
      </c>
      <c r="H1067" s="10">
        <f t="shared" si="375"/>
        <v>4.3767022149302699</v>
      </c>
      <c r="I1067" s="10">
        <f t="shared" si="375"/>
        <v>7.4371257485029929</v>
      </c>
      <c r="J1067" s="10">
        <f t="shared" si="375"/>
        <v>10.444367417677642</v>
      </c>
      <c r="K1067" s="10">
        <f t="shared" si="375"/>
        <v>17.722344045368619</v>
      </c>
      <c r="L1067" s="10">
        <f t="shared" si="375"/>
        <v>4.8292682926829267</v>
      </c>
      <c r="M1067" s="10">
        <f t="shared" si="375"/>
        <v>8.120575783234548</v>
      </c>
      <c r="N1067" s="10">
        <f t="shared" si="375"/>
        <v>1443.8113570741093</v>
      </c>
      <c r="O1067" s="10">
        <f t="shared" si="375"/>
        <v>5.3777354900095142</v>
      </c>
      <c r="P1067" s="10">
        <f t="shared" si="375"/>
        <v>6.4294314381270894</v>
      </c>
      <c r="Q1067" s="10">
        <f t="shared" si="375"/>
        <v>7.465664654428978</v>
      </c>
      <c r="R1067" s="10">
        <f t="shared" si="375"/>
        <v>12.011723401007478</v>
      </c>
      <c r="S1067" s="10">
        <f t="shared" si="375"/>
        <v>134.61091703056766</v>
      </c>
      <c r="T1067" s="10">
        <f t="shared" si="375"/>
        <v>7.4750341064120063</v>
      </c>
      <c r="U1067" s="10">
        <f t="shared" si="375"/>
        <v>6.8199413489736065</v>
      </c>
      <c r="V1067" s="10">
        <f t="shared" si="375"/>
        <v>11.335441824220046</v>
      </c>
      <c r="W1067" s="10">
        <f t="shared" si="375"/>
        <v>6.5663211154014407</v>
      </c>
      <c r="X1067" s="10">
        <f t="shared" si="375"/>
        <v>104.38000653381246</v>
      </c>
      <c r="Y1067" s="10">
        <f t="shared" si="375"/>
        <v>6.872633489349508</v>
      </c>
      <c r="Z1067" s="10">
        <f t="shared" si="375"/>
        <v>10.222222222222221</v>
      </c>
      <c r="AA1067" s="10">
        <f t="shared" si="375"/>
        <v>9.6749255903168194</v>
      </c>
      <c r="AB1067" s="10">
        <f t="shared" si="375"/>
        <v>12.282604932929466</v>
      </c>
      <c r="AC1067" s="10">
        <f t="shared" si="375"/>
        <v>11.378412577728298</v>
      </c>
      <c r="AD1067" s="10">
        <f t="shared" si="375"/>
        <v>10.087766609463104</v>
      </c>
    </row>
    <row r="1068" spans="1:30" s="10" customFormat="1" x14ac:dyDescent="0.2">
      <c r="A1068" s="10" t="s">
        <v>415</v>
      </c>
      <c r="B1068" s="15" t="s">
        <v>413</v>
      </c>
      <c r="C1068" s="10" t="s">
        <v>32</v>
      </c>
      <c r="D1068" s="10" t="s">
        <v>33</v>
      </c>
      <c r="E1068" s="10" t="s">
        <v>34</v>
      </c>
      <c r="F1068" s="10" t="str">
        <f>CONCATENATE(E1068," ",B1068," ",C1068," ", D1068)</f>
        <v>BMAC 01-045 on-chip simSF</v>
      </c>
      <c r="G1068" s="10">
        <f t="shared" ref="G1068:AD1068" si="376">(G491*1.44)/(AVERAGE(G$501:G$503)*0.2)</f>
        <v>8.9700996677740861</v>
      </c>
      <c r="H1068" s="10">
        <f t="shared" si="376"/>
        <v>4.1640689089417551</v>
      </c>
      <c r="I1068" s="10">
        <f t="shared" si="376"/>
        <v>8.0838323353293404</v>
      </c>
      <c r="J1068" s="10">
        <f t="shared" si="376"/>
        <v>16.462045060658575</v>
      </c>
      <c r="K1068" s="10">
        <f t="shared" si="376"/>
        <v>15.751531190926276</v>
      </c>
      <c r="L1068" s="10">
        <f t="shared" si="376"/>
        <v>4.5131707317073166</v>
      </c>
      <c r="M1068" s="10">
        <f t="shared" si="376"/>
        <v>8.120575783234548</v>
      </c>
      <c r="N1068" s="10">
        <f t="shared" si="376"/>
        <v>1504.1000962463904</v>
      </c>
      <c r="O1068" s="10">
        <f t="shared" si="376"/>
        <v>4.6858230256898192</v>
      </c>
      <c r="P1068" s="10">
        <f t="shared" si="376"/>
        <v>6.4294314381270894</v>
      </c>
      <c r="Q1068" s="10">
        <f t="shared" si="376"/>
        <v>7.465664654428978</v>
      </c>
      <c r="R1068" s="10">
        <f t="shared" si="376"/>
        <v>9.1283162875896799</v>
      </c>
      <c r="S1068" s="10">
        <f t="shared" si="376"/>
        <v>126.12183406113536</v>
      </c>
      <c r="T1068" s="10">
        <f t="shared" si="376"/>
        <v>7.7402455661664407</v>
      </c>
      <c r="U1068" s="10">
        <f t="shared" si="376"/>
        <v>6.4398826979472128</v>
      </c>
      <c r="V1068" s="10">
        <f t="shared" si="376"/>
        <v>10.934361806077689</v>
      </c>
      <c r="W1068" s="10">
        <f t="shared" si="376"/>
        <v>7.4991725790805166</v>
      </c>
      <c r="X1068" s="10">
        <f t="shared" si="376"/>
        <v>77.355896765762822</v>
      </c>
      <c r="Y1068" s="10">
        <f t="shared" si="376"/>
        <v>7.3636832553252445</v>
      </c>
      <c r="Z1068" s="10">
        <f t="shared" si="376"/>
        <v>10.222222222222221</v>
      </c>
      <c r="AA1068" s="10">
        <f t="shared" si="376"/>
        <v>10.358542231629075</v>
      </c>
      <c r="AB1068" s="10">
        <f t="shared" si="376"/>
        <v>12.356209433145825</v>
      </c>
      <c r="AC1068" s="10">
        <f t="shared" si="376"/>
        <v>10.789735791674586</v>
      </c>
      <c r="AD1068" s="10">
        <f t="shared" si="376"/>
        <v>10.535229222848738</v>
      </c>
    </row>
    <row r="1069" spans="1:30" s="10" customFormat="1" x14ac:dyDescent="0.2">
      <c r="B1069" s="15"/>
      <c r="C1069" s="10" t="s">
        <v>32</v>
      </c>
      <c r="D1069" s="10" t="s">
        <v>33</v>
      </c>
      <c r="E1069" s="10" t="s">
        <v>34</v>
      </c>
    </row>
    <row r="1070" spans="1:30" s="10" customFormat="1" x14ac:dyDescent="0.2">
      <c r="A1070" s="10" t="s">
        <v>416</v>
      </c>
      <c r="B1070" s="15" t="s">
        <v>413</v>
      </c>
      <c r="C1070" s="10" t="s">
        <v>32</v>
      </c>
      <c r="D1070" s="10" t="s">
        <v>38</v>
      </c>
      <c r="E1070" s="10" t="s">
        <v>34</v>
      </c>
      <c r="F1070" s="10" t="str">
        <f>CONCATENATE(E1070," ",B1070," ",C1070," ", D1070)</f>
        <v>BMAC 01-045 on-chip ctrl</v>
      </c>
      <c r="G1070" s="10">
        <f t="shared" ref="G1070:AD1070" si="377">(G493*1.44)/(AVERAGE(G$501:G$503)*0.2)</f>
        <v>5.7767441860465123</v>
      </c>
      <c r="H1070" s="10">
        <f t="shared" si="377"/>
        <v>1.6124692370795732</v>
      </c>
      <c r="I1070" s="10">
        <f t="shared" si="377"/>
        <v>6.7257485029940121</v>
      </c>
      <c r="J1070" s="10">
        <f t="shared" si="377"/>
        <v>6.4762564991334486</v>
      </c>
      <c r="K1070" s="10">
        <f t="shared" si="377"/>
        <v>9.0224574669187145</v>
      </c>
      <c r="L1070" s="10">
        <f t="shared" si="377"/>
        <v>3.898536585365854</v>
      </c>
      <c r="M1070" s="10">
        <f t="shared" si="377"/>
        <v>7.4255715495342933</v>
      </c>
      <c r="N1070" s="10">
        <f t="shared" si="377"/>
        <v>4.6775745909528386</v>
      </c>
      <c r="O1070" s="10">
        <f t="shared" si="377"/>
        <v>4.2884871550903902</v>
      </c>
      <c r="P1070" s="10">
        <f t="shared" si="377"/>
        <v>6.4294314381270894</v>
      </c>
      <c r="Q1070" s="10">
        <f t="shared" si="377"/>
        <v>6.6686706911420481</v>
      </c>
      <c r="R1070" s="10">
        <f t="shared" si="377"/>
        <v>6.235841856205159</v>
      </c>
      <c r="S1070" s="10">
        <f t="shared" si="377"/>
        <v>6.0484716157205236</v>
      </c>
      <c r="T1070" s="10">
        <f t="shared" si="377"/>
        <v>7.2</v>
      </c>
      <c r="U1070" s="10">
        <f t="shared" si="377"/>
        <v>6.8199413489736065</v>
      </c>
      <c r="V1070" s="10">
        <f t="shared" si="377"/>
        <v>11.907473981242751</v>
      </c>
      <c r="W1070" s="10">
        <f t="shared" si="377"/>
        <v>5.4919293173301877</v>
      </c>
      <c r="X1070" s="10">
        <f t="shared" si="377"/>
        <v>7.1999999999999993</v>
      </c>
      <c r="Y1070" s="10">
        <f t="shared" si="377"/>
        <v>5.9111663005062551</v>
      </c>
      <c r="Z1070" s="10">
        <f t="shared" si="377"/>
        <v>8.6857142857142851</v>
      </c>
      <c r="AA1070" s="10">
        <f t="shared" si="377"/>
        <v>8.0091011310271831</v>
      </c>
      <c r="AB1070" s="10">
        <f t="shared" si="377"/>
        <v>6.4620077888360017</v>
      </c>
      <c r="AC1070" s="10">
        <f t="shared" si="377"/>
        <v>7.0819127270752444</v>
      </c>
      <c r="AD1070" s="10">
        <f t="shared" si="377"/>
        <v>9.2140230448639375</v>
      </c>
    </row>
    <row r="1071" spans="1:30" s="10" customFormat="1" x14ac:dyDescent="0.2">
      <c r="A1071" s="10" t="s">
        <v>417</v>
      </c>
      <c r="B1071" s="15" t="s">
        <v>413</v>
      </c>
      <c r="C1071" s="10" t="s">
        <v>32</v>
      </c>
      <c r="D1071" s="10" t="s">
        <v>38</v>
      </c>
      <c r="E1071" s="10" t="s">
        <v>34</v>
      </c>
      <c r="F1071" s="10" t="str">
        <f>CONCATENATE(E1071," ",B1071," ",C1071," ", D1071)</f>
        <v>BMAC 01-045 on-chip ctrl</v>
      </c>
      <c r="G1071" s="10">
        <f t="shared" ref="G1071:AD1071" si="378">(G494*1.44)/(AVERAGE(G$501:G$503)*0.2)</f>
        <v>5.7767441860465123</v>
      </c>
      <c r="H1071" s="10">
        <f t="shared" si="378"/>
        <v>1.789663658736669</v>
      </c>
      <c r="I1071" s="10">
        <f t="shared" si="378"/>
        <v>6.7257485029940121</v>
      </c>
      <c r="J1071" s="10">
        <f t="shared" si="378"/>
        <v>6.0644714038128251</v>
      </c>
      <c r="K1071" s="10">
        <f t="shared" si="378"/>
        <v>6.9168998109640825</v>
      </c>
      <c r="L1071" s="10">
        <f t="shared" si="378"/>
        <v>4.1970731707317075</v>
      </c>
      <c r="M1071" s="10">
        <f t="shared" si="378"/>
        <v>7.4255715495342933</v>
      </c>
      <c r="N1071" s="10">
        <f t="shared" si="378"/>
        <v>4.2617901828681415</v>
      </c>
      <c r="O1071" s="10">
        <f t="shared" si="378"/>
        <v>4.8228353948620359</v>
      </c>
      <c r="P1071" s="10">
        <f t="shared" si="378"/>
        <v>7.5852842809364542</v>
      </c>
      <c r="Q1071" s="10">
        <f t="shared" si="378"/>
        <v>6.6686706911420481</v>
      </c>
      <c r="R1071" s="10">
        <f t="shared" si="378"/>
        <v>9.1283162875896799</v>
      </c>
      <c r="S1071" s="10">
        <f t="shared" si="378"/>
        <v>5.4825327510917035</v>
      </c>
      <c r="T1071" s="10">
        <f t="shared" si="378"/>
        <v>7.2</v>
      </c>
      <c r="U1071" s="10">
        <f t="shared" si="378"/>
        <v>6.8199413489736065</v>
      </c>
      <c r="V1071" s="10">
        <f t="shared" si="378"/>
        <v>12.321704163914365</v>
      </c>
      <c r="W1071" s="10">
        <f t="shared" si="378"/>
        <v>4.8857093945561409</v>
      </c>
      <c r="X1071" s="10">
        <f t="shared" si="378"/>
        <v>8.7312642927147994</v>
      </c>
      <c r="Y1071" s="10">
        <f t="shared" si="378"/>
        <v>6.3877734263062367</v>
      </c>
      <c r="Z1071" s="10">
        <f t="shared" si="378"/>
        <v>8.6857142857142851</v>
      </c>
      <c r="AA1071" s="10">
        <f t="shared" si="378"/>
        <v>7.2311925391890988</v>
      </c>
      <c r="AB1071" s="10">
        <f t="shared" si="378"/>
        <v>6.5356122890523576</v>
      </c>
      <c r="AC1071" s="10">
        <f t="shared" si="378"/>
        <v>7.0606022755043858</v>
      </c>
      <c r="AD1071" s="10">
        <f t="shared" si="378"/>
        <v>9.2140230448639375</v>
      </c>
    </row>
    <row r="1072" spans="1:30" s="10" customFormat="1" x14ac:dyDescent="0.2">
      <c r="A1072" s="10" t="s">
        <v>418</v>
      </c>
      <c r="B1072" s="15" t="s">
        <v>413</v>
      </c>
      <c r="C1072" s="10" t="s">
        <v>32</v>
      </c>
      <c r="D1072" s="10" t="s">
        <v>38</v>
      </c>
      <c r="E1072" s="10" t="s">
        <v>34</v>
      </c>
      <c r="F1072" s="10" t="str">
        <f>CONCATENATE(E1072," ",B1072," ",C1072," ", D1072)</f>
        <v>BMAC 01-045 on-chip ctrl</v>
      </c>
      <c r="G1072" s="10">
        <f t="shared" ref="G1072:AD1072" si="379">(G495*1.44)/(AVERAGE(G$501:G$503)*0.2)</f>
        <v>6.1355481727574741</v>
      </c>
      <c r="H1072" s="10">
        <f t="shared" si="379"/>
        <v>2.3389663658736666</v>
      </c>
      <c r="I1072" s="10">
        <f t="shared" si="379"/>
        <v>7.4371257485029929</v>
      </c>
      <c r="J1072" s="10">
        <f t="shared" si="379"/>
        <v>7.4261698440207962</v>
      </c>
      <c r="K1072" s="10">
        <f t="shared" si="379"/>
        <v>10.209300567107752</v>
      </c>
      <c r="L1072" s="10">
        <f t="shared" si="379"/>
        <v>3.898536585365854</v>
      </c>
      <c r="M1072" s="10">
        <f t="shared" si="379"/>
        <v>7.4255715495342933</v>
      </c>
      <c r="N1072" s="10">
        <f t="shared" si="379"/>
        <v>4.6775745909528386</v>
      </c>
      <c r="O1072" s="10">
        <f t="shared" si="379"/>
        <v>4.2884871550903902</v>
      </c>
      <c r="P1072" s="10">
        <f t="shared" si="379"/>
        <v>6.4294314381270894</v>
      </c>
      <c r="Q1072" s="10">
        <f t="shared" si="379"/>
        <v>7.465664654428978</v>
      </c>
      <c r="R1072" s="10">
        <f t="shared" si="379"/>
        <v>12.011723401007478</v>
      </c>
      <c r="S1072" s="10">
        <f t="shared" si="379"/>
        <v>4.9283842794759822</v>
      </c>
      <c r="T1072" s="10">
        <f t="shared" si="379"/>
        <v>7.2</v>
      </c>
      <c r="U1072" s="10">
        <f t="shared" si="379"/>
        <v>6.8199413489736065</v>
      </c>
      <c r="V1072" s="10">
        <f t="shared" si="379"/>
        <v>12.538681878647115</v>
      </c>
      <c r="W1072" s="10">
        <f t="shared" si="379"/>
        <v>5.3631255587468845</v>
      </c>
      <c r="X1072" s="10">
        <f t="shared" si="379"/>
        <v>7.9644560601110737</v>
      </c>
      <c r="Y1072" s="10">
        <f t="shared" si="379"/>
        <v>6.3877734263062367</v>
      </c>
      <c r="Z1072" s="10">
        <f t="shared" si="379"/>
        <v>8.6857142857142851</v>
      </c>
      <c r="AA1072" s="10">
        <f t="shared" si="379"/>
        <v>8.0948210860506649</v>
      </c>
      <c r="AB1072" s="10">
        <f t="shared" si="379"/>
        <v>6.904803115534401</v>
      </c>
      <c r="AC1072" s="10">
        <f t="shared" si="379"/>
        <v>7.4553344013902842</v>
      </c>
      <c r="AD1072" s="10">
        <f t="shared" si="379"/>
        <v>9.2140230448639375</v>
      </c>
    </row>
    <row r="1073" spans="1:30" s="10" customFormat="1" x14ac:dyDescent="0.2">
      <c r="B1073" s="15"/>
      <c r="C1073" s="10" t="s">
        <v>32</v>
      </c>
      <c r="D1073" s="10" t="s">
        <v>38</v>
      </c>
      <c r="E1073" s="10" t="s">
        <v>34</v>
      </c>
    </row>
    <row r="1074" spans="1:30" s="10" customFormat="1" x14ac:dyDescent="0.2">
      <c r="A1074" s="10" t="s">
        <v>419</v>
      </c>
      <c r="B1074" s="15" t="s">
        <v>413</v>
      </c>
      <c r="C1074" s="10" t="s">
        <v>42</v>
      </c>
      <c r="D1074" s="10" t="s">
        <v>33</v>
      </c>
      <c r="E1074" s="10" t="s">
        <v>34</v>
      </c>
      <c r="F1074" s="10" t="str">
        <f>CONCATENATE(E1074," ",B1074," ",C1074," ", D1074)</f>
        <v>BMAC 01-045 2D simSF</v>
      </c>
      <c r="G1074" s="10">
        <f t="shared" ref="G1074:AD1074" si="380">(G497*0.2)/(AVERAGE(G$501:G$503)*0.2)</f>
        <v>1.1461794019933553</v>
      </c>
      <c r="H1074" s="10">
        <f t="shared" si="380"/>
        <v>5.4265791632485643</v>
      </c>
      <c r="I1074" s="10">
        <f t="shared" si="380"/>
        <v>0.93413173652694614</v>
      </c>
      <c r="J1074" s="10">
        <f t="shared" si="380"/>
        <v>1.3862651646447139</v>
      </c>
      <c r="K1074" s="10">
        <f t="shared" si="380"/>
        <v>5.2013232514177696</v>
      </c>
      <c r="L1074" s="10">
        <f t="shared" si="380"/>
        <v>1.0146341463414636</v>
      </c>
      <c r="M1074" s="10">
        <f t="shared" si="380"/>
        <v>1.0313293818797631</v>
      </c>
      <c r="N1074" s="10">
        <f t="shared" si="380"/>
        <v>114.68575553416747</v>
      </c>
      <c r="O1074" s="10">
        <f t="shared" si="380"/>
        <v>0.98572787821122754</v>
      </c>
      <c r="P1074" s="10">
        <f t="shared" si="380"/>
        <v>1.0535117056856187</v>
      </c>
      <c r="Q1074" s="10">
        <f t="shared" si="380"/>
        <v>1.0368978686706913</v>
      </c>
      <c r="R1074" s="10">
        <f t="shared" si="380"/>
        <v>1.2678217066096777</v>
      </c>
      <c r="S1074" s="10">
        <f t="shared" si="380"/>
        <v>10.149563318777293</v>
      </c>
      <c r="T1074" s="10">
        <f t="shared" si="380"/>
        <v>1.0750341064120057</v>
      </c>
      <c r="U1074" s="10">
        <f t="shared" si="380"/>
        <v>0.94721407624633425</v>
      </c>
      <c r="V1074" s="10">
        <f t="shared" si="380"/>
        <v>0.77953079482394916</v>
      </c>
      <c r="W1074" s="10">
        <f t="shared" si="380"/>
        <v>1.200530690658703</v>
      </c>
      <c r="X1074" s="10">
        <f t="shared" si="380"/>
        <v>3.1296961777196994</v>
      </c>
      <c r="Y1074" s="10">
        <f t="shared" si="380"/>
        <v>1.0227337854618397</v>
      </c>
      <c r="Z1074" s="10">
        <f t="shared" si="380"/>
        <v>1.419753086419753</v>
      </c>
      <c r="AA1074" s="10">
        <f t="shared" si="380"/>
        <v>1.4552549771810306</v>
      </c>
      <c r="AB1074" s="10">
        <f t="shared" si="380"/>
        <v>1.6754110774556472</v>
      </c>
      <c r="AC1074" s="10">
        <f t="shared" si="380"/>
        <v>1.4676188665924459</v>
      </c>
      <c r="AD1074" s="10">
        <f t="shared" si="380"/>
        <v>1.1613140475606767</v>
      </c>
    </row>
    <row r="1075" spans="1:30" s="10" customFormat="1" x14ac:dyDescent="0.2">
      <c r="A1075" s="10" t="s">
        <v>420</v>
      </c>
      <c r="B1075" s="15" t="s">
        <v>413</v>
      </c>
      <c r="C1075" s="10" t="s">
        <v>42</v>
      </c>
      <c r="D1075" s="10" t="s">
        <v>33</v>
      </c>
      <c r="E1075" s="10" t="s">
        <v>34</v>
      </c>
      <c r="F1075" s="10" t="str">
        <f>CONCATENATE(E1075," ",B1075," ",C1075," ", D1075)</f>
        <v>BMAC 01-045 2D simSF</v>
      </c>
      <c r="G1075" s="10">
        <f t="shared" ref="G1075:AD1075" si="381">(G498*0.2)/(AVERAGE(G$501:G$503)*0.2)</f>
        <v>1.1461794019933553</v>
      </c>
      <c r="H1075" s="10">
        <f t="shared" si="381"/>
        <v>6.8662838392124685</v>
      </c>
      <c r="I1075" s="10">
        <f t="shared" si="381"/>
        <v>1.0329341317365268</v>
      </c>
      <c r="J1075" s="10">
        <f t="shared" si="381"/>
        <v>2.1661611785095318</v>
      </c>
      <c r="K1075" s="10">
        <f t="shared" si="381"/>
        <v>6.2589792060491503</v>
      </c>
      <c r="L1075" s="10">
        <f t="shared" si="381"/>
        <v>0.97073170731707326</v>
      </c>
      <c r="M1075" s="10">
        <f t="shared" si="381"/>
        <v>1.1278577476714651</v>
      </c>
      <c r="N1075" s="10">
        <f t="shared" si="381"/>
        <v>104.70692974013473</v>
      </c>
      <c r="O1075" s="10">
        <f t="shared" si="381"/>
        <v>1.1084681255946718</v>
      </c>
      <c r="P1075" s="10">
        <f t="shared" si="381"/>
        <v>1.2240802675585283</v>
      </c>
      <c r="Q1075" s="10">
        <f t="shared" si="381"/>
        <v>1.1507330294443763</v>
      </c>
      <c r="R1075" s="10">
        <f t="shared" si="381"/>
        <v>1.2678217066096777</v>
      </c>
      <c r="S1075" s="10">
        <f t="shared" si="381"/>
        <v>10.853711790393012</v>
      </c>
      <c r="T1075" s="10">
        <f t="shared" si="381"/>
        <v>1.1114142792178265</v>
      </c>
      <c r="U1075" s="10">
        <f t="shared" si="381"/>
        <v>0.94721407624633425</v>
      </c>
      <c r="V1075" s="10">
        <f t="shared" si="381"/>
        <v>0.69861162267551058</v>
      </c>
      <c r="W1075" s="10">
        <f t="shared" si="381"/>
        <v>1.3629049131683564</v>
      </c>
      <c r="X1075" s="10">
        <f t="shared" si="381"/>
        <v>2.7105521071545251</v>
      </c>
      <c r="Y1075" s="10">
        <f t="shared" si="381"/>
        <v>1.0920813831311491</v>
      </c>
      <c r="Z1075" s="10">
        <f t="shared" si="381"/>
        <v>1.419753086419753</v>
      </c>
      <c r="AA1075" s="10">
        <f t="shared" si="381"/>
        <v>1.4662676102916861</v>
      </c>
      <c r="AB1075" s="10">
        <f t="shared" si="381"/>
        <v>1.6549653829511035</v>
      </c>
      <c r="AC1075" s="10">
        <f t="shared" si="381"/>
        <v>1.6321177397018491</v>
      </c>
      <c r="AD1075" s="10">
        <f t="shared" si="381"/>
        <v>1.220151998038735</v>
      </c>
    </row>
    <row r="1076" spans="1:30" s="10" customFormat="1" x14ac:dyDescent="0.2">
      <c r="A1076" s="10" t="s">
        <v>421</v>
      </c>
      <c r="B1076" s="15" t="s">
        <v>413</v>
      </c>
      <c r="C1076" s="10" t="s">
        <v>42</v>
      </c>
      <c r="D1076" s="10" t="s">
        <v>33</v>
      </c>
      <c r="E1076" s="10" t="s">
        <v>34</v>
      </c>
      <c r="F1076" s="10" t="str">
        <f>CONCATENATE(E1076," ",B1076," ",C1076," ", D1076)</f>
        <v>BMAC 01-045 2D simSF</v>
      </c>
      <c r="G1076" s="10">
        <f t="shared" ref="G1076:AD1076" si="382">(G499*0.2)/(AVERAGE(G$501:G$503)*0.2)</f>
        <v>1.0465116279069768</v>
      </c>
      <c r="H1076" s="10">
        <f t="shared" si="382"/>
        <v>3.9942575881870388</v>
      </c>
      <c r="I1076" s="10">
        <f t="shared" si="382"/>
        <v>0.93413173652694614</v>
      </c>
      <c r="J1076" s="10">
        <f t="shared" si="382"/>
        <v>3.8585355285961871</v>
      </c>
      <c r="K1076" s="10">
        <f t="shared" si="382"/>
        <v>5.7310018903591686</v>
      </c>
      <c r="L1076" s="10">
        <f t="shared" si="382"/>
        <v>1.1024390243902438</v>
      </c>
      <c r="M1076" s="10">
        <f t="shared" si="382"/>
        <v>1.1278577476714651</v>
      </c>
      <c r="N1076" s="10">
        <f t="shared" si="382"/>
        <v>102.53994225216553</v>
      </c>
      <c r="O1076" s="10">
        <f t="shared" si="382"/>
        <v>1.0266412940057088</v>
      </c>
      <c r="P1076" s="10">
        <f t="shared" si="382"/>
        <v>1.0535117056856187</v>
      </c>
      <c r="Q1076" s="10">
        <f t="shared" si="382"/>
        <v>1.0368978686706913</v>
      </c>
      <c r="R1076" s="10">
        <f t="shared" si="382"/>
        <v>1.4684017707220272</v>
      </c>
      <c r="S1076" s="10">
        <f t="shared" si="382"/>
        <v>11.320414847161572</v>
      </c>
      <c r="T1076" s="10">
        <f t="shared" si="382"/>
        <v>1.0750341064120057</v>
      </c>
      <c r="U1076" s="10">
        <f t="shared" si="382"/>
        <v>0.94721407624633425</v>
      </c>
      <c r="V1076" s="10">
        <f t="shared" si="382"/>
        <v>0.76889194643743175</v>
      </c>
      <c r="W1076" s="10">
        <f t="shared" si="382"/>
        <v>1.2711467863732333</v>
      </c>
      <c r="X1076" s="10">
        <f t="shared" si="382"/>
        <v>2.7105521071545251</v>
      </c>
      <c r="Y1076" s="10">
        <f t="shared" si="382"/>
        <v>1.0920813831311491</v>
      </c>
      <c r="Z1076" s="10">
        <f t="shared" si="382"/>
        <v>1.419753086419753</v>
      </c>
      <c r="AA1076" s="10">
        <f t="shared" si="382"/>
        <v>1.3662609960976255</v>
      </c>
      <c r="AB1076" s="10">
        <f t="shared" si="382"/>
        <v>1.6244591086109912</v>
      </c>
      <c r="AC1076" s="10">
        <f t="shared" si="382"/>
        <v>1.4903467564558615</v>
      </c>
      <c r="AD1076" s="10">
        <f t="shared" si="382"/>
        <v>1.220151998038735</v>
      </c>
    </row>
    <row r="1077" spans="1:30" s="10" customFormat="1" x14ac:dyDescent="0.2">
      <c r="B1077" s="15"/>
      <c r="C1077" s="10" t="s">
        <v>42</v>
      </c>
      <c r="D1077" s="10" t="s">
        <v>33</v>
      </c>
      <c r="E1077" s="10" t="s">
        <v>34</v>
      </c>
    </row>
    <row r="1078" spans="1:30" s="10" customFormat="1" x14ac:dyDescent="0.2">
      <c r="A1078" s="10" t="s">
        <v>422</v>
      </c>
      <c r="B1078" s="15" t="s">
        <v>413</v>
      </c>
      <c r="C1078" s="10" t="s">
        <v>42</v>
      </c>
      <c r="D1078" s="10" t="s">
        <v>38</v>
      </c>
      <c r="E1078" s="10" t="s">
        <v>34</v>
      </c>
      <c r="F1078" s="10" t="str">
        <f>CONCATENATE(E1078," ",B1078," ",C1078," ", D1078)</f>
        <v>BMAC 01-045 2D ctrl</v>
      </c>
      <c r="G1078" s="10">
        <f t="shared" ref="G1078:AD1078" si="383">(G501*0.2)/(AVERAGE(G$501:G$503)*0.2)</f>
        <v>0.80232558139534904</v>
      </c>
      <c r="H1078" s="10">
        <f t="shared" si="383"/>
        <v>0.46267432321575058</v>
      </c>
      <c r="I1078" s="10">
        <f t="shared" si="383"/>
        <v>1.0329341317365268</v>
      </c>
      <c r="J1078" s="10">
        <f t="shared" si="383"/>
        <v>0.84228769497400358</v>
      </c>
      <c r="K1078" s="10">
        <f t="shared" si="383"/>
        <v>0.55784499054820424</v>
      </c>
      <c r="L1078" s="10">
        <f t="shared" si="383"/>
        <v>0.97073170731707326</v>
      </c>
      <c r="M1078" s="10">
        <f t="shared" si="383"/>
        <v>1.0313293818797631</v>
      </c>
      <c r="N1078" s="10">
        <f t="shared" si="383"/>
        <v>0.70741097208854664</v>
      </c>
      <c r="O1078" s="10">
        <f t="shared" si="383"/>
        <v>0.94481446241674605</v>
      </c>
      <c r="P1078" s="10">
        <f t="shared" si="383"/>
        <v>1.0535117056856187</v>
      </c>
      <c r="Q1078" s="10">
        <f t="shared" si="383"/>
        <v>1.0368978686706913</v>
      </c>
      <c r="R1078" s="10">
        <f t="shared" si="383"/>
        <v>0.86608914669516113</v>
      </c>
      <c r="S1078" s="10">
        <f t="shared" si="383"/>
        <v>0.99890829694323136</v>
      </c>
      <c r="T1078" s="10">
        <f t="shared" si="383"/>
        <v>1</v>
      </c>
      <c r="U1078" s="10">
        <f t="shared" si="383"/>
        <v>1</v>
      </c>
      <c r="V1078" s="10">
        <f t="shared" si="383"/>
        <v>0.89780008705895964</v>
      </c>
      <c r="W1078" s="10">
        <f t="shared" si="383"/>
        <v>1.0103665379567457</v>
      </c>
      <c r="X1078" s="10">
        <f t="shared" si="383"/>
        <v>1</v>
      </c>
      <c r="Y1078" s="10">
        <f t="shared" si="383"/>
        <v>1.0227337854618397</v>
      </c>
      <c r="Z1078" s="10">
        <f t="shared" si="383"/>
        <v>1</v>
      </c>
      <c r="AA1078" s="10">
        <f t="shared" si="383"/>
        <v>1.0526489847212117</v>
      </c>
      <c r="AB1078" s="10">
        <f t="shared" si="383"/>
        <v>0.99486153180441372</v>
      </c>
      <c r="AC1078" s="10">
        <f t="shared" si="383"/>
        <v>1.0404051375349608</v>
      </c>
      <c r="AD1078" s="10">
        <f t="shared" si="383"/>
        <v>1.0186320176513852</v>
      </c>
    </row>
    <row r="1079" spans="1:30" s="10" customFormat="1" x14ac:dyDescent="0.2">
      <c r="A1079" s="10" t="s">
        <v>423</v>
      </c>
      <c r="B1079" s="15" t="s">
        <v>413</v>
      </c>
      <c r="C1079" s="10" t="s">
        <v>42</v>
      </c>
      <c r="D1079" s="10" t="s">
        <v>38</v>
      </c>
      <c r="E1079" s="10" t="s">
        <v>34</v>
      </c>
      <c r="F1079" s="10" t="str">
        <f>CONCATENATE(E1079," ",B1079," ",C1079," ", D1079)</f>
        <v>BMAC 01-045 2D ctrl</v>
      </c>
      <c r="G1079" s="10">
        <f t="shared" ref="G1079:AD1079" si="384">(G502*0.2)/(AVERAGE(G$501:G$503)*0.2)</f>
        <v>0.75249169435215957</v>
      </c>
      <c r="H1079" s="10">
        <f t="shared" si="384"/>
        <v>0.51927809680065617</v>
      </c>
      <c r="I1079" s="10">
        <f t="shared" si="384"/>
        <v>1.0329341317365268</v>
      </c>
      <c r="J1079" s="10">
        <f t="shared" si="384"/>
        <v>0.92807625649913328</v>
      </c>
      <c r="K1079" s="10">
        <f t="shared" si="384"/>
        <v>0.43780718336483937</v>
      </c>
      <c r="L1079" s="10">
        <f t="shared" si="384"/>
        <v>0.92682926829268297</v>
      </c>
      <c r="M1079" s="10">
        <f t="shared" si="384"/>
        <v>1.0313293818797631</v>
      </c>
      <c r="N1079" s="10">
        <f t="shared" si="384"/>
        <v>0.64966313763233874</v>
      </c>
      <c r="O1079" s="10">
        <f t="shared" si="384"/>
        <v>0.90485252140818284</v>
      </c>
      <c r="P1079" s="10">
        <f t="shared" si="384"/>
        <v>1.0535117056856187</v>
      </c>
      <c r="Q1079" s="10">
        <f t="shared" si="384"/>
        <v>0.92620426265861799</v>
      </c>
      <c r="R1079" s="10">
        <f t="shared" si="384"/>
        <v>0.86608914669516113</v>
      </c>
      <c r="S1079" s="10">
        <f t="shared" si="384"/>
        <v>0.84006550218340614</v>
      </c>
      <c r="T1079" s="10">
        <f t="shared" si="384"/>
        <v>1</v>
      </c>
      <c r="U1079" s="10">
        <f t="shared" si="384"/>
        <v>1.0527859237536656</v>
      </c>
      <c r="V1079" s="10">
        <f t="shared" si="384"/>
        <v>0.94790769315065171</v>
      </c>
      <c r="W1079" s="10">
        <f t="shared" si="384"/>
        <v>1.0207520970840547</v>
      </c>
      <c r="X1079" s="10">
        <f t="shared" si="384"/>
        <v>1</v>
      </c>
      <c r="Y1079" s="10">
        <f t="shared" si="384"/>
        <v>0.95453242907632063</v>
      </c>
      <c r="Z1079" s="10">
        <f t="shared" si="384"/>
        <v>1</v>
      </c>
      <c r="AA1079" s="10">
        <f t="shared" si="384"/>
        <v>1.0164362722402274</v>
      </c>
      <c r="AB1079" s="10">
        <f t="shared" si="384"/>
        <v>0.98463868455214199</v>
      </c>
      <c r="AC1079" s="10">
        <f t="shared" si="384"/>
        <v>0.95538599397181412</v>
      </c>
      <c r="AD1079" s="10">
        <f t="shared" si="384"/>
        <v>0.99068399117430761</v>
      </c>
    </row>
    <row r="1080" spans="1:30" s="10" customFormat="1" x14ac:dyDescent="0.2">
      <c r="A1080" s="10" t="s">
        <v>424</v>
      </c>
      <c r="B1080" s="15" t="s">
        <v>413</v>
      </c>
      <c r="C1080" s="10" t="s">
        <v>42</v>
      </c>
      <c r="D1080" s="10" t="s">
        <v>38</v>
      </c>
      <c r="E1080" s="10" t="s">
        <v>34</v>
      </c>
      <c r="F1080" s="10" t="str">
        <f>CONCATENATE(E1080," ",B1080," ",C1080," ", D1080)</f>
        <v>BMAC 01-045 2D ctrl</v>
      </c>
      <c r="G1080" s="10">
        <f t="shared" ref="G1080:AD1080" si="385">(G503*0.2)/(AVERAGE(G$501:G$503)*0.2)</f>
        <v>1.4451827242524917</v>
      </c>
      <c r="H1080" s="10">
        <f t="shared" si="385"/>
        <v>2.0180475799835929</v>
      </c>
      <c r="I1080" s="10">
        <f t="shared" si="385"/>
        <v>0.93413173652694614</v>
      </c>
      <c r="J1080" s="10">
        <f t="shared" si="385"/>
        <v>1.2296360485268631</v>
      </c>
      <c r="K1080" s="10">
        <f t="shared" si="385"/>
        <v>2.0043478260869567</v>
      </c>
      <c r="L1080" s="10">
        <f t="shared" si="385"/>
        <v>1.1024390243902438</v>
      </c>
      <c r="M1080" s="10">
        <f t="shared" si="385"/>
        <v>0.93734123624047427</v>
      </c>
      <c r="N1080" s="10">
        <f t="shared" si="385"/>
        <v>1.6429258902791144</v>
      </c>
      <c r="O1080" s="10">
        <f t="shared" si="385"/>
        <v>1.1503330161750716</v>
      </c>
      <c r="P1080" s="10">
        <f t="shared" si="385"/>
        <v>0.8929765886287625</v>
      </c>
      <c r="Q1080" s="10">
        <f t="shared" si="385"/>
        <v>1.0368978686706913</v>
      </c>
      <c r="R1080" s="10">
        <f t="shared" si="385"/>
        <v>1.2678217066096777</v>
      </c>
      <c r="S1080" s="10">
        <f t="shared" si="385"/>
        <v>1.1610262008733625</v>
      </c>
      <c r="T1080" s="10">
        <f t="shared" si="385"/>
        <v>1</v>
      </c>
      <c r="U1080" s="10">
        <f t="shared" si="385"/>
        <v>0.94721407624633425</v>
      </c>
      <c r="V1080" s="10">
        <f t="shared" si="385"/>
        <v>1.1542922197903889</v>
      </c>
      <c r="W1080" s="10">
        <f t="shared" si="385"/>
        <v>0.96888136495919952</v>
      </c>
      <c r="X1080" s="10">
        <f t="shared" si="385"/>
        <v>1</v>
      </c>
      <c r="Y1080" s="10">
        <f t="shared" si="385"/>
        <v>1.0227337854618397</v>
      </c>
      <c r="Z1080" s="10">
        <f t="shared" si="385"/>
        <v>1</v>
      </c>
      <c r="AA1080" s="10">
        <f t="shared" si="385"/>
        <v>0.93091474303856081</v>
      </c>
      <c r="AB1080" s="10">
        <f t="shared" si="385"/>
        <v>1.0204997836434446</v>
      </c>
      <c r="AC1080" s="10">
        <f t="shared" si="385"/>
        <v>1.0042088684932251</v>
      </c>
      <c r="AD1080" s="10">
        <f t="shared" si="385"/>
        <v>0.99068399117430761</v>
      </c>
    </row>
    <row r="1081" spans="1:30" s="10" customFormat="1" x14ac:dyDescent="0.2">
      <c r="B1081" s="15"/>
      <c r="C1081" s="10" t="s">
        <v>42</v>
      </c>
      <c r="D1081" s="10" t="s">
        <v>38</v>
      </c>
      <c r="E1081" s="10" t="s">
        <v>34</v>
      </c>
    </row>
    <row r="1082" spans="1:30" s="13" customFormat="1" x14ac:dyDescent="0.2">
      <c r="A1082" s="13" t="s">
        <v>425</v>
      </c>
      <c r="B1082" s="14" t="s">
        <v>426</v>
      </c>
      <c r="C1082" s="13" t="s">
        <v>32</v>
      </c>
      <c r="D1082" s="13" t="s">
        <v>33</v>
      </c>
      <c r="E1082" s="13" t="s">
        <v>34</v>
      </c>
      <c r="F1082" s="13" t="str">
        <f>CONCATENATE(E1082," ",B1082," ",C1082," ", D1082)</f>
        <v>BMAC 02-055 on-chip simSF</v>
      </c>
      <c r="G1082" s="13">
        <f t="shared" ref="G1082:AD1082" si="386">(G505*1.44)/(AVERAGE(G$517:G$519)*0.2)</f>
        <v>7.6472049689440968</v>
      </c>
      <c r="H1082" s="13">
        <f t="shared" si="386"/>
        <v>3.5934186471663616</v>
      </c>
      <c r="I1082" s="13">
        <f t="shared" si="386"/>
        <v>8.6261980830670915</v>
      </c>
      <c r="J1082" s="13">
        <f t="shared" si="386"/>
        <v>17.477511961722485</v>
      </c>
      <c r="K1082" s="13">
        <f t="shared" si="386"/>
        <v>4.234912774338774</v>
      </c>
      <c r="L1082" s="13">
        <f t="shared" si="386"/>
        <v>3.8525373134328356</v>
      </c>
      <c r="M1082" s="13">
        <f t="shared" si="386"/>
        <v>7.4255715495342933</v>
      </c>
      <c r="N1082" s="13">
        <f t="shared" si="386"/>
        <v>1306.692051404093</v>
      </c>
      <c r="O1082" s="13">
        <f t="shared" si="386"/>
        <v>5.8437818181818182</v>
      </c>
      <c r="P1082" s="13">
        <f t="shared" si="386"/>
        <v>5.8832684824902719</v>
      </c>
      <c r="Q1082" s="13">
        <f t="shared" si="386"/>
        <v>7.1999999999999993</v>
      </c>
      <c r="R1082" s="13">
        <f t="shared" si="386"/>
        <v>9.7835657900118616</v>
      </c>
      <c r="S1082" s="13">
        <f t="shared" si="386"/>
        <v>138.590027700831</v>
      </c>
      <c r="T1082" s="13">
        <f t="shared" si="386"/>
        <v>7.3810507409070505</v>
      </c>
      <c r="U1082" s="13">
        <f t="shared" si="386"/>
        <v>6.942089552238806</v>
      </c>
      <c r="V1082" s="13">
        <f t="shared" si="386"/>
        <v>22.755054307776099</v>
      </c>
      <c r="W1082" s="13">
        <f t="shared" si="386"/>
        <v>7.2608080958404653</v>
      </c>
      <c r="X1082" s="13">
        <f t="shared" si="386"/>
        <v>77.44862300698378</v>
      </c>
      <c r="Y1082" s="13">
        <f t="shared" si="386"/>
        <v>6.8608372270430049</v>
      </c>
      <c r="Z1082" s="13">
        <f t="shared" si="386"/>
        <v>7.1999999999999984</v>
      </c>
      <c r="AA1082" s="13">
        <f t="shared" si="386"/>
        <v>8.8328496128066618</v>
      </c>
      <c r="AB1082" s="13">
        <f t="shared" si="386"/>
        <v>12.172396100564391</v>
      </c>
      <c r="AC1082" s="13">
        <f t="shared" si="386"/>
        <v>7.6116053834220789</v>
      </c>
      <c r="AD1082" s="13">
        <f t="shared" si="386"/>
        <v>10.24879561173384</v>
      </c>
    </row>
    <row r="1083" spans="1:30" s="10" customFormat="1" x14ac:dyDescent="0.2">
      <c r="A1083" s="10" t="s">
        <v>427</v>
      </c>
      <c r="B1083" s="15" t="s">
        <v>426</v>
      </c>
      <c r="C1083" s="10" t="s">
        <v>32</v>
      </c>
      <c r="D1083" s="10" t="s">
        <v>33</v>
      </c>
      <c r="E1083" s="10" t="s">
        <v>34</v>
      </c>
      <c r="F1083" s="10" t="str">
        <f>CONCATENATE(E1083," ",B1083," ",C1083," ", D1083)</f>
        <v>BMAC 02-055 on-chip simSF</v>
      </c>
      <c r="G1083" s="10">
        <f t="shared" ref="G1083:AD1083" si="387">(G506*1.44)/(AVERAGE(G$517:G$519)*0.2)</f>
        <v>7.1999999999999984</v>
      </c>
      <c r="H1083" s="10">
        <f t="shared" si="387"/>
        <v>3.9882998171846431</v>
      </c>
      <c r="I1083" s="10">
        <f t="shared" si="387"/>
        <v>9.3853035143769983</v>
      </c>
      <c r="J1083" s="10">
        <f t="shared" si="387"/>
        <v>10.86315789473684</v>
      </c>
      <c r="K1083" s="10">
        <f t="shared" si="387"/>
        <v>7.9884749577940353</v>
      </c>
      <c r="L1083" s="10">
        <f t="shared" si="387"/>
        <v>4.4328358208955221</v>
      </c>
      <c r="M1083" s="10">
        <f t="shared" si="387"/>
        <v>7.4255715495342933</v>
      </c>
      <c r="N1083" s="10">
        <f t="shared" si="387"/>
        <v>1324.1694431223225</v>
      </c>
      <c r="O1083" s="10">
        <f t="shared" si="387"/>
        <v>6.8098909090909094</v>
      </c>
      <c r="P1083" s="10">
        <f t="shared" si="387"/>
        <v>6.8357976653696495</v>
      </c>
      <c r="Q1083" s="10">
        <f t="shared" si="387"/>
        <v>8.0604948124501199</v>
      </c>
      <c r="R1083" s="10">
        <f t="shared" si="387"/>
        <v>12.873949854799786</v>
      </c>
      <c r="S1083" s="10">
        <f t="shared" si="387"/>
        <v>183.46537396121883</v>
      </c>
      <c r="T1083" s="10">
        <f t="shared" si="387"/>
        <v>7.3810507409070505</v>
      </c>
      <c r="U1083" s="10">
        <f t="shared" si="387"/>
        <v>6.942089552238806</v>
      </c>
      <c r="V1083" s="10">
        <f t="shared" si="387"/>
        <v>23.46095927717791</v>
      </c>
      <c r="W1083" s="10">
        <f t="shared" si="387"/>
        <v>6.6038395713966827</v>
      </c>
      <c r="X1083" s="10">
        <f t="shared" si="387"/>
        <v>155.32987218342336</v>
      </c>
      <c r="Y1083" s="10">
        <f t="shared" si="387"/>
        <v>6.8608372270430049</v>
      </c>
      <c r="Z1083" s="10">
        <f t="shared" si="387"/>
        <v>7.1999999999999984</v>
      </c>
      <c r="AA1083" s="10">
        <f t="shared" si="387"/>
        <v>9.1167827162100608</v>
      </c>
      <c r="AB1083" s="10">
        <f t="shared" si="387"/>
        <v>11.862083119548483</v>
      </c>
      <c r="AC1083" s="10">
        <f t="shared" si="387"/>
        <v>8.4429667519181582</v>
      </c>
      <c r="AD1083" s="10">
        <f t="shared" si="387"/>
        <v>10.24879561173384</v>
      </c>
    </row>
    <row r="1084" spans="1:30" s="10" customFormat="1" x14ac:dyDescent="0.2">
      <c r="B1084" s="15"/>
      <c r="C1084" s="10" t="s">
        <v>32</v>
      </c>
      <c r="D1084" s="10" t="s">
        <v>33</v>
      </c>
      <c r="E1084" s="10" t="s">
        <v>34</v>
      </c>
    </row>
    <row r="1085" spans="1:30" s="10" customFormat="1" x14ac:dyDescent="0.2">
      <c r="B1085" s="15"/>
      <c r="C1085" s="10" t="s">
        <v>32</v>
      </c>
      <c r="D1085" s="10" t="s">
        <v>33</v>
      </c>
      <c r="E1085" s="10" t="s">
        <v>34</v>
      </c>
    </row>
    <row r="1086" spans="1:30" s="10" customFormat="1" x14ac:dyDescent="0.2">
      <c r="A1086" s="10" t="s">
        <v>428</v>
      </c>
      <c r="B1086" s="15" t="s">
        <v>426</v>
      </c>
      <c r="C1086" s="10" t="s">
        <v>32</v>
      </c>
      <c r="D1086" s="10" t="s">
        <v>38</v>
      </c>
      <c r="E1086" s="10" t="s">
        <v>34</v>
      </c>
      <c r="F1086" s="10" t="str">
        <f>CONCATENATE(E1086," ",B1086," ",C1086," ", D1086)</f>
        <v>BMAC 02-055 on-chip ctrl</v>
      </c>
      <c r="G1086" s="10">
        <f t="shared" ref="G1086:AD1086" si="388">(G509*1.44)/(AVERAGE(G$517:G$519)*0.2)</f>
        <v>6.7527950310558991</v>
      </c>
      <c r="H1086" s="10">
        <f t="shared" si="388"/>
        <v>3.5934186471663616</v>
      </c>
      <c r="I1086" s="10">
        <f t="shared" si="388"/>
        <v>7.1769968051118216</v>
      </c>
      <c r="J1086" s="10">
        <f t="shared" si="388"/>
        <v>7.6880382775119607</v>
      </c>
      <c r="K1086" s="10">
        <f t="shared" si="388"/>
        <v>7.3089926842993815</v>
      </c>
      <c r="L1086" s="10">
        <f t="shared" si="388"/>
        <v>3.5785074626865669</v>
      </c>
      <c r="M1086" s="10">
        <f t="shared" si="388"/>
        <v>7.4255715495342933</v>
      </c>
      <c r="N1086" s="10">
        <f t="shared" si="388"/>
        <v>6.2404569252736781</v>
      </c>
      <c r="O1086" s="10">
        <f t="shared" si="388"/>
        <v>5.8437818181818182</v>
      </c>
      <c r="P1086" s="10">
        <f t="shared" si="388"/>
        <v>7.8443579766536962</v>
      </c>
      <c r="Q1086" s="10">
        <f t="shared" si="388"/>
        <v>8.0604948124501199</v>
      </c>
      <c r="R1086" s="10">
        <f t="shared" si="388"/>
        <v>11.331408237555726</v>
      </c>
      <c r="S1086" s="10">
        <f t="shared" si="388"/>
        <v>6.9556786703601103</v>
      </c>
      <c r="T1086" s="10">
        <f t="shared" si="388"/>
        <v>7.6429277054333191</v>
      </c>
      <c r="U1086" s="10">
        <f t="shared" si="388"/>
        <v>7.7158208955223877</v>
      </c>
      <c r="V1086" s="10">
        <f t="shared" si="388"/>
        <v>24.928134311620898</v>
      </c>
      <c r="W1086" s="10">
        <f t="shared" si="388"/>
        <v>6.7131334176650057</v>
      </c>
      <c r="X1086" s="10">
        <f t="shared" si="388"/>
        <v>10.565186454078269</v>
      </c>
      <c r="Y1086" s="10">
        <f t="shared" si="388"/>
        <v>6.3768093830456749</v>
      </c>
      <c r="Z1086" s="10">
        <f t="shared" si="388"/>
        <v>9.773684210526314</v>
      </c>
      <c r="AA1086" s="10">
        <f t="shared" si="388"/>
        <v>8.95443482787792</v>
      </c>
      <c r="AB1086" s="10">
        <f t="shared" si="388"/>
        <v>7.8218573627501282</v>
      </c>
      <c r="AC1086" s="10">
        <f t="shared" si="388"/>
        <v>6.5784411555071056</v>
      </c>
      <c r="AD1086" s="10">
        <f t="shared" si="388"/>
        <v>9.3859289291676582</v>
      </c>
    </row>
    <row r="1087" spans="1:30" s="10" customFormat="1" x14ac:dyDescent="0.2">
      <c r="A1087" s="10" t="s">
        <v>429</v>
      </c>
      <c r="B1087" s="15" t="s">
        <v>426</v>
      </c>
      <c r="C1087" s="10" t="s">
        <v>32</v>
      </c>
      <c r="D1087" s="10" t="s">
        <v>38</v>
      </c>
      <c r="E1087" s="10" t="s">
        <v>34</v>
      </c>
      <c r="F1087" s="10" t="str">
        <f>CONCATENATE(E1087," ",B1087," ",C1087," ", D1087)</f>
        <v>BMAC 02-055 on-chip ctrl</v>
      </c>
      <c r="G1087" s="10">
        <f t="shared" ref="G1087:AD1087" si="389">(G510*1.44)/(AVERAGE(G$517:G$519)*0.2)</f>
        <v>6.7527950310558991</v>
      </c>
      <c r="H1087" s="10">
        <f t="shared" si="389"/>
        <v>3.1985374771480806</v>
      </c>
      <c r="I1087" s="10">
        <f t="shared" si="389"/>
        <v>7.5220447284345049</v>
      </c>
      <c r="J1087" s="10">
        <f t="shared" si="389"/>
        <v>6.9416267942583714</v>
      </c>
      <c r="K1087" s="10">
        <f t="shared" si="389"/>
        <v>4.9690939786156454</v>
      </c>
      <c r="L1087" s="10">
        <f t="shared" si="389"/>
        <v>3.5785074626865669</v>
      </c>
      <c r="M1087" s="10">
        <f t="shared" si="389"/>
        <v>7.4255715495342933</v>
      </c>
      <c r="N1087" s="10">
        <f t="shared" si="389"/>
        <v>4.6263683960019026</v>
      </c>
      <c r="O1087" s="10">
        <f t="shared" si="389"/>
        <v>4.6106181818181815</v>
      </c>
      <c r="P1087" s="10">
        <f t="shared" si="389"/>
        <v>4.9867704280155642</v>
      </c>
      <c r="Q1087" s="10">
        <f t="shared" si="389"/>
        <v>8.0604948124501199</v>
      </c>
      <c r="R1087" s="10">
        <f t="shared" si="389"/>
        <v>9.7835657900118616</v>
      </c>
      <c r="S1087" s="10">
        <f t="shared" si="389"/>
        <v>6.9556786703601103</v>
      </c>
      <c r="T1087" s="10">
        <f t="shared" si="389"/>
        <v>7.109474629546475</v>
      </c>
      <c r="U1087" s="10">
        <f t="shared" si="389"/>
        <v>6.1898507462686556</v>
      </c>
      <c r="V1087" s="10">
        <f t="shared" si="389"/>
        <v>24.042292781391168</v>
      </c>
      <c r="W1087" s="10">
        <f t="shared" si="389"/>
        <v>5.3529875734801706</v>
      </c>
      <c r="X1087" s="10">
        <f t="shared" si="389"/>
        <v>10.565186454078269</v>
      </c>
      <c r="Y1087" s="10">
        <f t="shared" si="389"/>
        <v>6.3768093830456749</v>
      </c>
      <c r="Z1087" s="10">
        <f t="shared" si="389"/>
        <v>7.1999999999999984</v>
      </c>
      <c r="AA1087" s="10">
        <f t="shared" si="389"/>
        <v>7.3288475304223333</v>
      </c>
      <c r="AB1087" s="10">
        <f t="shared" si="389"/>
        <v>7.044843509492047</v>
      </c>
      <c r="AC1087" s="10">
        <f t="shared" si="389"/>
        <v>5.870848182466144</v>
      </c>
      <c r="AD1087" s="10">
        <f t="shared" si="389"/>
        <v>8.9635106129263029</v>
      </c>
    </row>
    <row r="1088" spans="1:30" s="10" customFormat="1" x14ac:dyDescent="0.2">
      <c r="B1088" s="15"/>
      <c r="C1088" s="10" t="s">
        <v>32</v>
      </c>
      <c r="D1088" s="10" t="s">
        <v>38</v>
      </c>
      <c r="E1088" s="10" t="s">
        <v>34</v>
      </c>
    </row>
    <row r="1089" spans="1:30" s="10" customFormat="1" x14ac:dyDescent="0.2">
      <c r="B1089" s="15"/>
      <c r="C1089" s="10" t="s">
        <v>32</v>
      </c>
      <c r="D1089" s="10" t="s">
        <v>38</v>
      </c>
      <c r="E1089" s="10" t="s">
        <v>34</v>
      </c>
    </row>
    <row r="1090" spans="1:30" s="10" customFormat="1" x14ac:dyDescent="0.2">
      <c r="A1090" s="10" t="s">
        <v>430</v>
      </c>
      <c r="B1090" s="15" t="s">
        <v>426</v>
      </c>
      <c r="C1090" s="10" t="s">
        <v>42</v>
      </c>
      <c r="D1090" s="10" t="s">
        <v>33</v>
      </c>
      <c r="E1090" s="10" t="s">
        <v>34</v>
      </c>
      <c r="F1090" s="10" t="str">
        <f>CONCATENATE(E1090," ",B1090," ",C1090," ", D1090)</f>
        <v>BMAC 02-055 2D simSF</v>
      </c>
      <c r="G1090" s="10">
        <f t="shared" ref="G1090:AD1092" si="390">(G513*0.2)/(AVERAGE(G$517:G$519)*0.2)</f>
        <v>1.0621118012422359</v>
      </c>
      <c r="H1090" s="10">
        <f t="shared" si="390"/>
        <v>1.8921389396709323</v>
      </c>
      <c r="I1090" s="10">
        <f t="shared" si="390"/>
        <v>0.90095846645367417</v>
      </c>
      <c r="J1090" s="10">
        <f t="shared" si="390"/>
        <v>1.5462519936204144</v>
      </c>
      <c r="K1090" s="10">
        <f t="shared" si="390"/>
        <v>3.4345526167698375</v>
      </c>
      <c r="L1090" s="10">
        <f t="shared" si="390"/>
        <v>0.81268656716417897</v>
      </c>
      <c r="M1090" s="10">
        <f t="shared" si="390"/>
        <v>0.93734123624047427</v>
      </c>
      <c r="N1090" s="10">
        <f t="shared" si="390"/>
        <v>92.071870537839104</v>
      </c>
      <c r="O1090" s="10">
        <f t="shared" si="390"/>
        <v>1.318909090909091</v>
      </c>
      <c r="P1090" s="10">
        <f t="shared" si="390"/>
        <v>0.81712062256809348</v>
      </c>
      <c r="Q1090" s="10">
        <f t="shared" si="390"/>
        <v>1.1195131683958499</v>
      </c>
      <c r="R1090" s="10">
        <f t="shared" si="390"/>
        <v>1.788048590944415</v>
      </c>
      <c r="S1090" s="10">
        <f t="shared" si="390"/>
        <v>12.976454293628809</v>
      </c>
      <c r="T1090" s="10">
        <f t="shared" si="390"/>
        <v>1.0974405029187251</v>
      </c>
      <c r="U1090" s="10">
        <f t="shared" si="390"/>
        <v>1.071641791044776</v>
      </c>
      <c r="V1090" s="10">
        <f t="shared" si="390"/>
        <v>1.1625516644772675</v>
      </c>
      <c r="W1090" s="10">
        <f t="shared" si="390"/>
        <v>1.2662214450479949</v>
      </c>
      <c r="X1090" s="10">
        <f t="shared" si="390"/>
        <v>2.5070496771643165</v>
      </c>
      <c r="Y1090" s="10">
        <f t="shared" si="390"/>
        <v>1.0209783541527604</v>
      </c>
      <c r="Z1090" s="10">
        <f t="shared" si="390"/>
        <v>0.82894736842105265</v>
      </c>
      <c r="AA1090" s="10">
        <f t="shared" si="390"/>
        <v>1.3331814928092667</v>
      </c>
      <c r="AB1090" s="10">
        <f t="shared" si="390"/>
        <v>1.7013853258081066</v>
      </c>
      <c r="AC1090" s="10">
        <f t="shared" si="390"/>
        <v>1.4636912498427741</v>
      </c>
      <c r="AD1090" s="10">
        <f t="shared" si="390"/>
        <v>1.2449320295730979</v>
      </c>
    </row>
    <row r="1091" spans="1:30" s="10" customFormat="1" x14ac:dyDescent="0.2">
      <c r="A1091" s="10" t="s">
        <v>431</v>
      </c>
      <c r="B1091" s="15" t="s">
        <v>426</v>
      </c>
      <c r="C1091" s="10" t="s">
        <v>42</v>
      </c>
      <c r="D1091" s="10" t="s">
        <v>33</v>
      </c>
      <c r="E1091" s="10" t="s">
        <v>34</v>
      </c>
      <c r="F1091" s="10" t="str">
        <f>CONCATENATE(E1091," ",B1091," ",C1091," ", D1091)</f>
        <v>BMAC 02-055 2D simSF</v>
      </c>
      <c r="G1091" s="10">
        <f t="shared" si="390"/>
        <v>1.1180124223602483</v>
      </c>
      <c r="H1091" s="10">
        <f t="shared" si="390"/>
        <v>1.2888482632541134</v>
      </c>
      <c r="I1091" s="10">
        <f t="shared" si="390"/>
        <v>0.805111821086262</v>
      </c>
      <c r="J1091" s="10">
        <f t="shared" si="390"/>
        <v>1.6818181818181814</v>
      </c>
      <c r="K1091" s="10">
        <f t="shared" si="390"/>
        <v>4.0592009003939227</v>
      </c>
      <c r="L1091" s="10">
        <f t="shared" si="390"/>
        <v>1.3701492537313433</v>
      </c>
      <c r="M1091" s="10">
        <f t="shared" si="390"/>
        <v>0.84589331075359886</v>
      </c>
      <c r="N1091" s="10">
        <f t="shared" si="390"/>
        <v>90.328415040456917</v>
      </c>
      <c r="O1091" s="10">
        <f t="shared" si="390"/>
        <v>1.1770909090909092</v>
      </c>
      <c r="P1091" s="10">
        <f t="shared" si="390"/>
        <v>0.81712062256809348</v>
      </c>
      <c r="Q1091" s="10">
        <f t="shared" si="390"/>
        <v>1</v>
      </c>
      <c r="R1091" s="10">
        <f t="shared" si="390"/>
        <v>1.1434823510164016</v>
      </c>
      <c r="S1091" s="10">
        <f t="shared" si="390"/>
        <v>13.126038781163434</v>
      </c>
      <c r="T1091" s="10">
        <f t="shared" si="390"/>
        <v>1.0615177368657389</v>
      </c>
      <c r="U1091" s="10">
        <f t="shared" si="390"/>
        <v>0.85970149253731332</v>
      </c>
      <c r="V1091" s="10">
        <f t="shared" si="390"/>
        <v>1.1137227259620004</v>
      </c>
      <c r="W1091" s="10">
        <f t="shared" si="390"/>
        <v>1.2380385445345639</v>
      </c>
      <c r="X1091" s="10">
        <f t="shared" si="390"/>
        <v>2.2473316642508894</v>
      </c>
      <c r="Y1091" s="10">
        <f t="shared" si="390"/>
        <v>0.88566796986745489</v>
      </c>
      <c r="Z1091" s="10">
        <f t="shared" si="390"/>
        <v>1</v>
      </c>
      <c r="AA1091" s="10">
        <f t="shared" si="390"/>
        <v>1.2997982690180256</v>
      </c>
      <c r="AB1091" s="10">
        <f t="shared" si="390"/>
        <v>1.6475115443817343</v>
      </c>
      <c r="AC1091" s="10">
        <f t="shared" si="390"/>
        <v>1.5696406859251184</v>
      </c>
      <c r="AD1091" s="10">
        <f t="shared" si="390"/>
        <v>1.1869782971619365</v>
      </c>
    </row>
    <row r="1092" spans="1:30" s="10" customFormat="1" x14ac:dyDescent="0.2">
      <c r="A1092" s="10" t="s">
        <v>432</v>
      </c>
      <c r="B1092" s="15" t="s">
        <v>426</v>
      </c>
      <c r="C1092" s="10" t="s">
        <v>42</v>
      </c>
      <c r="D1092" s="10" t="s">
        <v>33</v>
      </c>
      <c r="E1092" s="10" t="s">
        <v>34</v>
      </c>
      <c r="F1092" s="10" t="str">
        <f>CONCATENATE(E1092," ",B1092," ",C1092," ", D1092)</f>
        <v>BMAC 02-055 2D simSF</v>
      </c>
      <c r="G1092" s="10">
        <f t="shared" si="390"/>
        <v>1</v>
      </c>
      <c r="H1092" s="10">
        <f t="shared" si="390"/>
        <v>1.7550274223034736</v>
      </c>
      <c r="I1092" s="10">
        <f t="shared" si="390"/>
        <v>0.90095846645367417</v>
      </c>
      <c r="J1092" s="10">
        <f t="shared" si="390"/>
        <v>1.3580542264752791</v>
      </c>
      <c r="K1092" s="10">
        <f t="shared" si="390"/>
        <v>2.9525604952166575</v>
      </c>
      <c r="L1092" s="10">
        <f t="shared" si="390"/>
        <v>0.7320895522388059</v>
      </c>
      <c r="M1092" s="10">
        <f t="shared" si="390"/>
        <v>1.0313293818797631</v>
      </c>
      <c r="N1092" s="10">
        <f t="shared" si="390"/>
        <v>93.852451213707738</v>
      </c>
      <c r="O1092" s="10">
        <f t="shared" si="390"/>
        <v>1.0832727272727274</v>
      </c>
      <c r="P1092" s="10">
        <f t="shared" si="390"/>
        <v>0.81712062256809348</v>
      </c>
      <c r="Q1092" s="10">
        <f t="shared" si="390"/>
        <v>1.1195131683958499</v>
      </c>
      <c r="R1092" s="10">
        <f t="shared" si="390"/>
        <v>1.788048590944415</v>
      </c>
      <c r="S1092" s="10">
        <f t="shared" si="390"/>
        <v>13.17590027700831</v>
      </c>
      <c r="T1092" s="10">
        <f t="shared" si="390"/>
        <v>1.0615177368657389</v>
      </c>
      <c r="U1092" s="10">
        <f t="shared" si="390"/>
        <v>0.9641791044776119</v>
      </c>
      <c r="V1092" s="10">
        <f t="shared" si="390"/>
        <v>1.0599147736374994</v>
      </c>
      <c r="W1092" s="10">
        <f t="shared" si="390"/>
        <v>1.2995665600119062</v>
      </c>
      <c r="X1092" s="10">
        <f t="shared" si="390"/>
        <v>1.987218342337594</v>
      </c>
      <c r="Y1092" s="10">
        <f t="shared" si="390"/>
        <v>0.98693620673214444</v>
      </c>
      <c r="Z1092" s="10">
        <f t="shared" si="390"/>
        <v>1</v>
      </c>
      <c r="AA1092" s="10">
        <f t="shared" si="390"/>
        <v>1.3882345285351727</v>
      </c>
      <c r="AB1092" s="10">
        <f t="shared" si="390"/>
        <v>1.6798358132375577</v>
      </c>
      <c r="AC1092" s="10">
        <f t="shared" si="390"/>
        <v>1.5011739549704417</v>
      </c>
      <c r="AD1092" s="10">
        <f t="shared" si="390"/>
        <v>1.1297400429286906</v>
      </c>
    </row>
    <row r="1093" spans="1:30" s="10" customFormat="1" x14ac:dyDescent="0.2">
      <c r="B1093" s="15"/>
      <c r="C1093" s="10" t="s">
        <v>42</v>
      </c>
      <c r="D1093" s="10" t="s">
        <v>33</v>
      </c>
      <c r="E1093" s="10" t="s">
        <v>34</v>
      </c>
    </row>
    <row r="1094" spans="1:30" s="10" customFormat="1" x14ac:dyDescent="0.2">
      <c r="A1094" s="10" t="s">
        <v>433</v>
      </c>
      <c r="B1094" s="15" t="s">
        <v>426</v>
      </c>
      <c r="C1094" s="10" t="s">
        <v>42</v>
      </c>
      <c r="D1094" s="10" t="s">
        <v>38</v>
      </c>
      <c r="E1094" s="10" t="s">
        <v>34</v>
      </c>
      <c r="F1094" s="10" t="str">
        <f>CONCATENATE(E1094," ",B1094," ",C1094," ", D1094)</f>
        <v>BMAC 02-055 2D ctrl</v>
      </c>
      <c r="G1094" s="10">
        <f t="shared" ref="G1094:AD1096" si="391">(G517*0.2)/(AVERAGE(G$517:G$519)*0.2)</f>
        <v>1.0621118012422359</v>
      </c>
      <c r="H1094" s="10">
        <f t="shared" si="391"/>
        <v>1.0968921389396709</v>
      </c>
      <c r="I1094" s="10">
        <f t="shared" si="391"/>
        <v>0.99680511182108633</v>
      </c>
      <c r="J1094" s="10">
        <f t="shared" si="391"/>
        <v>1.0334928229665072</v>
      </c>
      <c r="K1094" s="10">
        <f t="shared" si="391"/>
        <v>1.1162633652222851</v>
      </c>
      <c r="L1094" s="10">
        <f t="shared" si="391"/>
        <v>1.6925373134328356</v>
      </c>
      <c r="M1094" s="10">
        <f t="shared" si="391"/>
        <v>0.93734123624047427</v>
      </c>
      <c r="N1094" s="10">
        <f t="shared" si="391"/>
        <v>1.1337458353165157</v>
      </c>
      <c r="O1094" s="10">
        <f t="shared" si="391"/>
        <v>0.99163636363636376</v>
      </c>
      <c r="P1094" s="10">
        <f t="shared" si="391"/>
        <v>0.94941634241245132</v>
      </c>
      <c r="Q1094" s="10">
        <f t="shared" si="391"/>
        <v>1</v>
      </c>
      <c r="R1094" s="10">
        <f t="shared" si="391"/>
        <v>0.92825882449179942</v>
      </c>
      <c r="S1094" s="10">
        <f t="shared" si="391"/>
        <v>0.96606648199445988</v>
      </c>
      <c r="T1094" s="10">
        <f t="shared" si="391"/>
        <v>0.98742703188145486</v>
      </c>
      <c r="U1094" s="10">
        <f t="shared" si="391"/>
        <v>0.9641791044776119</v>
      </c>
      <c r="V1094" s="10">
        <f t="shared" si="391"/>
        <v>1.0414597417577134</v>
      </c>
      <c r="W1094" s="10">
        <f t="shared" si="391"/>
        <v>1.0338659870526083</v>
      </c>
      <c r="X1094" s="10">
        <f t="shared" si="391"/>
        <v>0.70760310976413221</v>
      </c>
      <c r="Y1094" s="10">
        <f t="shared" si="391"/>
        <v>1.0902069228568703</v>
      </c>
      <c r="Z1094" s="10">
        <f t="shared" si="391"/>
        <v>1</v>
      </c>
      <c r="AA1094" s="10">
        <f t="shared" si="391"/>
        <v>1.0238498080301945</v>
      </c>
      <c r="AB1094" s="10">
        <f t="shared" si="391"/>
        <v>1.0215495125705489</v>
      </c>
      <c r="AC1094" s="10">
        <f t="shared" si="391"/>
        <v>1.0589073833382248</v>
      </c>
      <c r="AD1094" s="10">
        <f t="shared" si="391"/>
        <v>1.018125447173861</v>
      </c>
    </row>
    <row r="1095" spans="1:30" s="10" customFormat="1" x14ac:dyDescent="0.2">
      <c r="A1095" s="10" t="s">
        <v>434</v>
      </c>
      <c r="B1095" s="15" t="s">
        <v>426</v>
      </c>
      <c r="C1095" s="10" t="s">
        <v>42</v>
      </c>
      <c r="D1095" s="10" t="s">
        <v>38</v>
      </c>
      <c r="E1095" s="10" t="s">
        <v>34</v>
      </c>
      <c r="F1095" s="10" t="str">
        <f>CONCATENATE(E1095," ",B1095," ",C1095," ", D1095)</f>
        <v>BMAC 02-055 2D ctrl</v>
      </c>
      <c r="G1095" s="10">
        <f t="shared" si="391"/>
        <v>0.93788819875776397</v>
      </c>
      <c r="H1095" s="10">
        <f t="shared" si="391"/>
        <v>0.9981718464351006</v>
      </c>
      <c r="I1095" s="10">
        <f t="shared" si="391"/>
        <v>1.1022364217252396</v>
      </c>
      <c r="J1095" s="10">
        <f t="shared" si="391"/>
        <v>0.86283891547049429</v>
      </c>
      <c r="K1095" s="10">
        <f t="shared" si="391"/>
        <v>0.84378165447383235</v>
      </c>
      <c r="L1095" s="10">
        <f t="shared" si="391"/>
        <v>0.65373134328358196</v>
      </c>
      <c r="M1095" s="10">
        <f t="shared" si="391"/>
        <v>1.0313293818797631</v>
      </c>
      <c r="N1095" s="10">
        <f t="shared" si="391"/>
        <v>0.81104236078058045</v>
      </c>
      <c r="O1095" s="10">
        <f t="shared" si="391"/>
        <v>1.1072727272727274</v>
      </c>
      <c r="P1095" s="10">
        <f t="shared" si="391"/>
        <v>1.2334630350194553</v>
      </c>
      <c r="Q1095" s="10">
        <f t="shared" si="391"/>
        <v>1</v>
      </c>
      <c r="R1095" s="10">
        <f t="shared" si="391"/>
        <v>0.92825882449179942</v>
      </c>
      <c r="S1095" s="10">
        <f t="shared" si="391"/>
        <v>0.86842105263157876</v>
      </c>
      <c r="T1095" s="10">
        <f t="shared" si="391"/>
        <v>1.0251459362370903</v>
      </c>
      <c r="U1095" s="10">
        <f t="shared" si="391"/>
        <v>1.071641791044776</v>
      </c>
      <c r="V1095" s="10">
        <f t="shared" si="391"/>
        <v>1.0047034699304731</v>
      </c>
      <c r="W1095" s="10">
        <f t="shared" si="391"/>
        <v>0.97800245553984688</v>
      </c>
      <c r="X1095" s="10">
        <f t="shared" si="391"/>
        <v>1.210040848596653</v>
      </c>
      <c r="Y1095" s="10">
        <f t="shared" si="391"/>
        <v>1.0902069228568703</v>
      </c>
      <c r="Z1095" s="10">
        <f t="shared" si="391"/>
        <v>1</v>
      </c>
      <c r="AA1095" s="10">
        <f t="shared" si="391"/>
        <v>1.0119411726426759</v>
      </c>
      <c r="AB1095" s="10">
        <f t="shared" si="391"/>
        <v>1</v>
      </c>
      <c r="AC1095" s="10">
        <f t="shared" si="391"/>
        <v>0.9717202633013291</v>
      </c>
      <c r="AD1095" s="10">
        <f t="shared" si="391"/>
        <v>1.018125447173861</v>
      </c>
    </row>
    <row r="1096" spans="1:30" s="10" customFormat="1" x14ac:dyDescent="0.2">
      <c r="A1096" s="10" t="s">
        <v>435</v>
      </c>
      <c r="B1096" s="15" t="s">
        <v>426</v>
      </c>
      <c r="C1096" s="10" t="s">
        <v>42</v>
      </c>
      <c r="D1096" s="10" t="s">
        <v>38</v>
      </c>
      <c r="E1096" s="10" t="s">
        <v>34</v>
      </c>
      <c r="F1096" s="10" t="str">
        <f>CONCATENATE(E1096," ",B1096," ",C1096," ", D1096)</f>
        <v>BMAC 02-055 2D ctrl</v>
      </c>
      <c r="G1096" s="10">
        <f t="shared" si="391"/>
        <v>1</v>
      </c>
      <c r="H1096" s="10">
        <f t="shared" si="391"/>
        <v>0.90493601462522855</v>
      </c>
      <c r="I1096" s="10">
        <f t="shared" si="391"/>
        <v>0.90095846645367417</v>
      </c>
      <c r="J1096" s="10">
        <f t="shared" si="391"/>
        <v>1.1036682615629982</v>
      </c>
      <c r="K1096" s="10">
        <f t="shared" si="391"/>
        <v>1.039954980303883</v>
      </c>
      <c r="L1096" s="10">
        <f t="shared" si="391"/>
        <v>0.65373134328358196</v>
      </c>
      <c r="M1096" s="10">
        <f t="shared" si="391"/>
        <v>1.0313293818797631</v>
      </c>
      <c r="N1096" s="10">
        <f t="shared" si="391"/>
        <v>1.0552118039029033</v>
      </c>
      <c r="O1096" s="10">
        <f t="shared" si="391"/>
        <v>0.90109090909090916</v>
      </c>
      <c r="P1096" s="10">
        <f t="shared" si="391"/>
        <v>0.81712062256809348</v>
      </c>
      <c r="Q1096" s="10">
        <f t="shared" si="391"/>
        <v>1</v>
      </c>
      <c r="R1096" s="10">
        <f t="shared" si="391"/>
        <v>1.1434823510164016</v>
      </c>
      <c r="S1096" s="10">
        <f t="shared" si="391"/>
        <v>1.1655124653739612</v>
      </c>
      <c r="T1096" s="10">
        <f t="shared" si="391"/>
        <v>0.98742703188145486</v>
      </c>
      <c r="U1096" s="10">
        <f t="shared" si="391"/>
        <v>0.9641791044776119</v>
      </c>
      <c r="V1096" s="10">
        <f t="shared" si="391"/>
        <v>0.95383678831181307</v>
      </c>
      <c r="W1096" s="10">
        <f t="shared" si="391"/>
        <v>0.98813155740754532</v>
      </c>
      <c r="X1096" s="10">
        <f t="shared" si="391"/>
        <v>1.0823560416392146</v>
      </c>
      <c r="Y1096" s="10">
        <f t="shared" si="391"/>
        <v>0.81958615428625914</v>
      </c>
      <c r="Z1096" s="10">
        <f t="shared" si="391"/>
        <v>1</v>
      </c>
      <c r="AA1096" s="10">
        <f t="shared" si="391"/>
        <v>0.96420901932712955</v>
      </c>
      <c r="AB1096" s="10">
        <f t="shared" si="391"/>
        <v>0.97845048742945095</v>
      </c>
      <c r="AC1096" s="10">
        <f t="shared" si="391"/>
        <v>0.96937235336044625</v>
      </c>
      <c r="AD1096" s="10">
        <f t="shared" si="391"/>
        <v>0.96374910565227767</v>
      </c>
    </row>
    <row r="1097" spans="1:30" s="16" customFormat="1" x14ac:dyDescent="0.2">
      <c r="B1097" s="17"/>
      <c r="C1097" s="16" t="s">
        <v>42</v>
      </c>
      <c r="D1097" s="16" t="s">
        <v>38</v>
      </c>
      <c r="E1097" s="16" t="s">
        <v>34</v>
      </c>
    </row>
    <row r="1098" spans="1:30" s="10" customFormat="1" x14ac:dyDescent="0.2">
      <c r="A1098" s="10" t="s">
        <v>438</v>
      </c>
      <c r="B1098" s="15" t="s">
        <v>439</v>
      </c>
      <c r="C1098" s="10" t="s">
        <v>32</v>
      </c>
      <c r="D1098" s="10" t="s">
        <v>33</v>
      </c>
      <c r="E1098" s="10" t="s">
        <v>34</v>
      </c>
      <c r="F1098" s="10" t="s">
        <v>490</v>
      </c>
      <c r="G1098" s="10">
        <f t="shared" ref="G1098:AD1104" si="392">(G523*1.44)/(AVERAGE(G$535:G$537)*0.2)</f>
        <v>9.8881801125703568</v>
      </c>
      <c r="H1098" s="10">
        <f t="shared" si="392"/>
        <v>5.2469635627530362</v>
      </c>
      <c r="I1098" s="10">
        <f t="shared" si="392"/>
        <v>6.7631067961165057</v>
      </c>
      <c r="J1098" s="10">
        <f t="shared" si="392"/>
        <v>13.459474671669792</v>
      </c>
      <c r="K1098" s="10">
        <f t="shared" si="392"/>
        <v>33.65748055987558</v>
      </c>
      <c r="L1098" s="10">
        <f t="shared" si="392"/>
        <v>6.2891290527654169</v>
      </c>
      <c r="M1098" s="10">
        <f t="shared" si="392"/>
        <v>6.7708355508249056</v>
      </c>
      <c r="N1098" s="10">
        <f t="shared" si="392"/>
        <v>1843.107861060329</v>
      </c>
      <c r="O1098" s="10">
        <f t="shared" si="392"/>
        <v>5.1277084373439834</v>
      </c>
      <c r="P1098" s="10">
        <f t="shared" si="392"/>
        <v>5.2095909732016921</v>
      </c>
      <c r="Q1098" s="10">
        <f t="shared" si="392"/>
        <v>8.3593406593406598</v>
      </c>
      <c r="R1098" s="10">
        <f t="shared" si="392"/>
        <v>20.614657210401891</v>
      </c>
      <c r="S1098" s="10">
        <f t="shared" si="392"/>
        <v>78.216022620169653</v>
      </c>
      <c r="T1098" s="10">
        <f t="shared" si="392"/>
        <v>7.6988945807495268</v>
      </c>
      <c r="U1098" s="10">
        <f t="shared" si="392"/>
        <v>5.7189873417721495</v>
      </c>
      <c r="V1098" s="10">
        <f t="shared" si="392"/>
        <v>22.536821604970275</v>
      </c>
      <c r="W1098" s="10">
        <f t="shared" si="392"/>
        <v>8.5963060686015815</v>
      </c>
      <c r="X1098" s="10">
        <f t="shared" si="392"/>
        <v>46.553689980712612</v>
      </c>
      <c r="Y1098" s="10">
        <f t="shared" si="392"/>
        <v>6.2681917491324999</v>
      </c>
      <c r="Z1098" s="10">
        <f t="shared" si="392"/>
        <v>7.5343187660668374</v>
      </c>
      <c r="AA1098" s="10">
        <f t="shared" si="392"/>
        <v>11.644201671491778</v>
      </c>
      <c r="AB1098" s="10">
        <f t="shared" si="392"/>
        <v>13.258731717401414</v>
      </c>
      <c r="AC1098" s="10">
        <f t="shared" si="392"/>
        <v>10.515578340104001</v>
      </c>
      <c r="AD1098" s="10">
        <f t="shared" si="392"/>
        <v>12.658392101551478</v>
      </c>
    </row>
    <row r="1099" spans="1:30" s="10" customFormat="1" x14ac:dyDescent="0.2">
      <c r="A1099" s="10" t="s">
        <v>440</v>
      </c>
      <c r="B1099" s="15" t="s">
        <v>439</v>
      </c>
      <c r="C1099" s="10" t="s">
        <v>32</v>
      </c>
      <c r="D1099" s="10" t="s">
        <v>33</v>
      </c>
      <c r="E1099" s="10" t="s">
        <v>34</v>
      </c>
      <c r="F1099" s="10" t="s">
        <v>490</v>
      </c>
      <c r="G1099" s="10">
        <f t="shared" si="392"/>
        <v>8.4697936210131335</v>
      </c>
      <c r="H1099" s="10">
        <f t="shared" si="392"/>
        <v>4.1975708502024283</v>
      </c>
      <c r="I1099" s="10">
        <f t="shared" si="392"/>
        <v>7.3922330097087388</v>
      </c>
      <c r="J1099" s="10">
        <f t="shared" si="392"/>
        <v>13.30750469043152</v>
      </c>
      <c r="K1099" s="10">
        <f t="shared" si="392"/>
        <v>6.0802488335925347</v>
      </c>
      <c r="L1099" s="10">
        <f t="shared" si="392"/>
        <v>5.9458359821996183</v>
      </c>
      <c r="M1099" s="10">
        <f t="shared" si="392"/>
        <v>7.414582224587547</v>
      </c>
      <c r="N1099" s="10">
        <f t="shared" si="392"/>
        <v>1703.9122486288848</v>
      </c>
      <c r="O1099" s="10">
        <f t="shared" si="392"/>
        <v>5.1277084373439834</v>
      </c>
      <c r="P1099" s="10">
        <f t="shared" si="392"/>
        <v>4.4327221438645985</v>
      </c>
      <c r="Q1099" s="10">
        <f t="shared" si="392"/>
        <v>8.3593406593406598</v>
      </c>
      <c r="R1099" s="10">
        <f t="shared" si="392"/>
        <v>27.406146572104017</v>
      </c>
      <c r="S1099" s="10">
        <f t="shared" si="392"/>
        <v>75.905372290292163</v>
      </c>
      <c r="T1099" s="10">
        <f t="shared" si="392"/>
        <v>7.2009706120248032</v>
      </c>
      <c r="U1099" s="10">
        <f t="shared" si="392"/>
        <v>5.7189873417721495</v>
      </c>
      <c r="V1099" s="10">
        <f t="shared" si="392"/>
        <v>22.888709522152205</v>
      </c>
      <c r="W1099" s="10">
        <f t="shared" si="392"/>
        <v>7.9626785551815109</v>
      </c>
      <c r="X1099" s="10">
        <f t="shared" si="392"/>
        <v>43.528900619226476</v>
      </c>
      <c r="Y1099" s="10">
        <f t="shared" si="392"/>
        <v>6.2681917491324999</v>
      </c>
      <c r="Z1099" s="10">
        <f t="shared" si="392"/>
        <v>6.531362467866324</v>
      </c>
      <c r="AA1099" s="10">
        <f t="shared" si="392"/>
        <v>10.440137652264161</v>
      </c>
      <c r="AB1099" s="10">
        <f t="shared" si="392"/>
        <v>12.3131944803349</v>
      </c>
      <c r="AC1099" s="10">
        <f t="shared" si="392"/>
        <v>9.7154391342466493</v>
      </c>
      <c r="AD1099" s="10">
        <f t="shared" si="392"/>
        <v>10.931001410437235</v>
      </c>
    </row>
    <row r="1100" spans="1:30" s="10" customFormat="1" x14ac:dyDescent="0.2">
      <c r="A1100" s="10" t="s">
        <v>441</v>
      </c>
      <c r="B1100" s="15" t="s">
        <v>439</v>
      </c>
      <c r="C1100" s="10" t="s">
        <v>32</v>
      </c>
      <c r="D1100" s="10" t="s">
        <v>33</v>
      </c>
      <c r="E1100" s="10" t="s">
        <v>34</v>
      </c>
      <c r="F1100" s="10" t="s">
        <v>490</v>
      </c>
      <c r="G1100" s="10">
        <f t="shared" si="392"/>
        <v>8.4697936210131335</v>
      </c>
      <c r="H1100" s="10">
        <f t="shared" si="392"/>
        <v>4.7222672064777331</v>
      </c>
      <c r="I1100" s="10">
        <f t="shared" si="392"/>
        <v>7.3922330097087388</v>
      </c>
      <c r="J1100" s="10">
        <f t="shared" si="392"/>
        <v>13.768480300187615</v>
      </c>
      <c r="K1100" s="10">
        <f t="shared" si="392"/>
        <v>22.554027993779158</v>
      </c>
      <c r="L1100" s="10">
        <f t="shared" si="392"/>
        <v>5.9458359821996183</v>
      </c>
      <c r="M1100" s="10">
        <f t="shared" si="392"/>
        <v>8.069824374667375</v>
      </c>
      <c r="N1100" s="10">
        <f t="shared" si="392"/>
        <v>2105.703839122486</v>
      </c>
      <c r="O1100" s="10">
        <f t="shared" si="392"/>
        <v>6.2600099850224655</v>
      </c>
      <c r="P1100" s="10">
        <f t="shared" si="392"/>
        <v>5.2095909732016921</v>
      </c>
      <c r="Q1100" s="10">
        <f t="shared" si="392"/>
        <v>8.3593406593406598</v>
      </c>
      <c r="R1100" s="10">
        <f t="shared" si="392"/>
        <v>17.155555555555555</v>
      </c>
      <c r="S1100" s="10">
        <f t="shared" si="392"/>
        <v>81.096701225259181</v>
      </c>
      <c r="T1100" s="10">
        <f t="shared" si="392"/>
        <v>7.2009706120248032</v>
      </c>
      <c r="U1100" s="10">
        <f t="shared" si="392"/>
        <v>5.7189873417721495</v>
      </c>
      <c r="V1100" s="10">
        <f t="shared" si="392"/>
        <v>23.160622912701882</v>
      </c>
      <c r="W1100" s="10">
        <f t="shared" si="392"/>
        <v>8.428605222454733</v>
      </c>
      <c r="X1100" s="10">
        <f t="shared" si="392"/>
        <v>47.923012892092174</v>
      </c>
      <c r="Y1100" s="10">
        <f t="shared" si="392"/>
        <v>6.6138028531037136</v>
      </c>
      <c r="Z1100" s="10">
        <f t="shared" si="392"/>
        <v>6.531362467866324</v>
      </c>
      <c r="AA1100" s="10">
        <f t="shared" si="392"/>
        <v>12.098454143223904</v>
      </c>
      <c r="AB1100" s="10">
        <f t="shared" si="392"/>
        <v>14.165197167812288</v>
      </c>
      <c r="AC1100" s="10">
        <f t="shared" si="392"/>
        <v>11.383660712493056</v>
      </c>
      <c r="AD1100" s="10">
        <f t="shared" si="392"/>
        <v>12.362877291960505</v>
      </c>
    </row>
    <row r="1101" spans="1:30" s="10" customFormat="1" x14ac:dyDescent="0.2">
      <c r="A1101" s="10" t="s">
        <v>442</v>
      </c>
      <c r="B1101" s="15" t="s">
        <v>439</v>
      </c>
      <c r="C1101" s="10" t="s">
        <v>32</v>
      </c>
      <c r="D1101" s="10" t="s">
        <v>33</v>
      </c>
      <c r="E1101" s="10" t="s">
        <v>34</v>
      </c>
      <c r="F1101" s="10" t="s">
        <v>490</v>
      </c>
      <c r="G1101" s="10">
        <f t="shared" si="392"/>
        <v>8.7129455909943712</v>
      </c>
      <c r="H1101" s="10">
        <f t="shared" si="392"/>
        <v>4.1975708502024283</v>
      </c>
      <c r="I1101" s="10">
        <f t="shared" si="392"/>
        <v>6.2388349514563108</v>
      </c>
      <c r="J1101" s="10">
        <f t="shared" si="392"/>
        <v>12.846529080675422</v>
      </c>
      <c r="K1101" s="10">
        <f t="shared" si="392"/>
        <v>16.025878693623639</v>
      </c>
      <c r="L1101" s="10">
        <f t="shared" si="392"/>
        <v>5.2592498410680228</v>
      </c>
      <c r="M1101" s="10">
        <f t="shared" si="392"/>
        <v>7.414582224587547</v>
      </c>
      <c r="N1101" s="10">
        <f t="shared" si="392"/>
        <v>1650.6032906764167</v>
      </c>
      <c r="O1101" s="10">
        <f t="shared" si="392"/>
        <v>6.2600099850224655</v>
      </c>
      <c r="P1101" s="10">
        <f t="shared" si="392"/>
        <v>4.4327221438645985</v>
      </c>
      <c r="Q1101" s="10">
        <f t="shared" si="392"/>
        <v>7.4846153846153856</v>
      </c>
      <c r="R1101" s="10">
        <f t="shared" si="392"/>
        <v>6.5815602836879421</v>
      </c>
      <c r="S1101" s="10">
        <f t="shared" si="392"/>
        <v>77.06578699340244</v>
      </c>
      <c r="T1101" s="10">
        <f t="shared" si="392"/>
        <v>7.2009706120248032</v>
      </c>
      <c r="U1101" s="10">
        <f t="shared" si="392"/>
        <v>5.2632911392405051</v>
      </c>
      <c r="V1101" s="10">
        <f t="shared" si="392"/>
        <v>22.392867457032207</v>
      </c>
      <c r="W1101" s="10">
        <f t="shared" si="392"/>
        <v>8.186388863615683</v>
      </c>
      <c r="X1101" s="10">
        <f t="shared" si="392"/>
        <v>40.655405542584504</v>
      </c>
      <c r="Y1101" s="10">
        <f t="shared" si="392"/>
        <v>6.2681917491324999</v>
      </c>
      <c r="Z1101" s="10">
        <f t="shared" si="392"/>
        <v>6.531362467866324</v>
      </c>
      <c r="AA1101" s="10">
        <f t="shared" si="392"/>
        <v>10.644846233681106</v>
      </c>
      <c r="AB1101" s="10">
        <f t="shared" si="392"/>
        <v>12.509669750374695</v>
      </c>
      <c r="AC1101" s="10">
        <f t="shared" si="392"/>
        <v>9.5370521821187406</v>
      </c>
      <c r="AD1101" s="10">
        <f t="shared" si="392"/>
        <v>10.931001410437235</v>
      </c>
    </row>
    <row r="1102" spans="1:30" s="10" customFormat="1" x14ac:dyDescent="0.2">
      <c r="A1102" s="10" t="s">
        <v>443</v>
      </c>
      <c r="B1102" s="15" t="s">
        <v>439</v>
      </c>
      <c r="C1102" s="10" t="s">
        <v>32</v>
      </c>
      <c r="D1102" s="10" t="s">
        <v>38</v>
      </c>
      <c r="E1102" s="10" t="s">
        <v>34</v>
      </c>
      <c r="F1102" s="10" t="s">
        <v>491</v>
      </c>
      <c r="G1102" s="10">
        <f t="shared" si="392"/>
        <v>7.9834896810506564</v>
      </c>
      <c r="H1102" s="10">
        <f t="shared" si="392"/>
        <v>4.7222672064777331</v>
      </c>
      <c r="I1102" s="10">
        <f t="shared" si="392"/>
        <v>7.3922330097087388</v>
      </c>
      <c r="J1102" s="10">
        <f t="shared" si="392"/>
        <v>8.6015009380863034</v>
      </c>
      <c r="K1102" s="10">
        <f t="shared" si="392"/>
        <v>2.1163297045101088</v>
      </c>
      <c r="L1102" s="10">
        <f t="shared" si="392"/>
        <v>4.9022250476795932</v>
      </c>
      <c r="M1102" s="10">
        <f t="shared" si="392"/>
        <v>6.7708355508249056</v>
      </c>
      <c r="N1102" s="10">
        <f t="shared" si="392"/>
        <v>6.5451553930530162</v>
      </c>
      <c r="O1102" s="10">
        <f t="shared" si="392"/>
        <v>2.9709435846230647</v>
      </c>
      <c r="P1102" s="10">
        <f t="shared" si="392"/>
        <v>4.4327221438645985</v>
      </c>
      <c r="Q1102" s="10">
        <f t="shared" si="392"/>
        <v>8.3593406593406598</v>
      </c>
      <c r="R1102" s="10">
        <f t="shared" si="392"/>
        <v>13.660520094562647</v>
      </c>
      <c r="S1102" s="10">
        <f t="shared" si="392"/>
        <v>5.1811498586239386</v>
      </c>
      <c r="T1102" s="10">
        <f t="shared" si="392"/>
        <v>6.9447290374764084</v>
      </c>
      <c r="U1102" s="10">
        <f t="shared" si="392"/>
        <v>5.7189873417721495</v>
      </c>
      <c r="V1102" s="10">
        <f t="shared" si="392"/>
        <v>23.288582155313495</v>
      </c>
      <c r="W1102" s="10">
        <f t="shared" si="392"/>
        <v>5.8051678646165037</v>
      </c>
      <c r="X1102" s="10">
        <f t="shared" si="392"/>
        <v>6.9540554258450902</v>
      </c>
      <c r="Y1102" s="10">
        <f t="shared" si="392"/>
        <v>6.2681917491324999</v>
      </c>
      <c r="Z1102" s="10">
        <f t="shared" si="392"/>
        <v>6.531362467866324</v>
      </c>
      <c r="AA1102" s="10">
        <f t="shared" si="392"/>
        <v>8.3759436281203907</v>
      </c>
      <c r="AB1102" s="10">
        <f t="shared" si="392"/>
        <v>7.329867176598273</v>
      </c>
      <c r="AC1102" s="10">
        <f t="shared" si="392"/>
        <v>6.5225439870431465</v>
      </c>
      <c r="AD1102" s="10">
        <f t="shared" si="392"/>
        <v>11.497658674188996</v>
      </c>
    </row>
    <row r="1103" spans="1:30" s="10" customFormat="1" x14ac:dyDescent="0.2">
      <c r="A1103" s="10" t="s">
        <v>444</v>
      </c>
      <c r="B1103" s="15" t="s">
        <v>439</v>
      </c>
      <c r="C1103" s="10" t="s">
        <v>32</v>
      </c>
      <c r="D1103" s="10" t="s">
        <v>38</v>
      </c>
      <c r="E1103" s="10" t="s">
        <v>34</v>
      </c>
      <c r="F1103" s="10" t="s">
        <v>491</v>
      </c>
      <c r="G1103" s="10">
        <f t="shared" si="392"/>
        <v>7.4971857410881801</v>
      </c>
      <c r="H1103" s="10">
        <f t="shared" si="392"/>
        <v>4.9846153846153829</v>
      </c>
      <c r="I1103" s="10">
        <f t="shared" si="392"/>
        <v>6.7631067961165057</v>
      </c>
      <c r="J1103" s="10">
        <f t="shared" si="392"/>
        <v>10.308630393996248</v>
      </c>
      <c r="K1103" s="10">
        <f t="shared" si="392"/>
        <v>13.08765163297045</v>
      </c>
      <c r="L1103" s="10">
        <f t="shared" si="392"/>
        <v>5.2592498410680228</v>
      </c>
      <c r="M1103" s="10">
        <f t="shared" si="392"/>
        <v>7.414582224587547</v>
      </c>
      <c r="N1103" s="10">
        <f t="shared" si="392"/>
        <v>6.5451553930530162</v>
      </c>
      <c r="O1103" s="10">
        <f t="shared" si="392"/>
        <v>3.7581627558662003</v>
      </c>
      <c r="P1103" s="10">
        <f t="shared" si="392"/>
        <v>6.0321579689703801</v>
      </c>
      <c r="Q1103" s="10">
        <f t="shared" si="392"/>
        <v>7.4846153846153856</v>
      </c>
      <c r="R1103" s="10">
        <f t="shared" si="392"/>
        <v>6.5815602836879421</v>
      </c>
      <c r="S1103" s="10">
        <f t="shared" si="392"/>
        <v>6.3721017907634305</v>
      </c>
      <c r="T1103" s="10">
        <f t="shared" si="392"/>
        <v>6.9447290374764084</v>
      </c>
      <c r="U1103" s="10">
        <f t="shared" si="392"/>
        <v>5.7189873417721495</v>
      </c>
      <c r="V1103" s="10">
        <f t="shared" si="392"/>
        <v>23.336566871292852</v>
      </c>
      <c r="W1103" s="10">
        <f t="shared" si="392"/>
        <v>6.1764352652169947</v>
      </c>
      <c r="X1103" s="10">
        <f t="shared" si="392"/>
        <v>6.9540554258450902</v>
      </c>
      <c r="Y1103" s="10">
        <f t="shared" si="392"/>
        <v>6.6138028531037136</v>
      </c>
      <c r="Z1103" s="10">
        <f t="shared" si="392"/>
        <v>7.5343187660668374</v>
      </c>
      <c r="AA1103" s="10">
        <f t="shared" si="392"/>
        <v>9.5351723384497724</v>
      </c>
      <c r="AB1103" s="10">
        <f t="shared" si="392"/>
        <v>7.7205850431546832</v>
      </c>
      <c r="AC1103" s="10">
        <f t="shared" si="392"/>
        <v>6.8826427696611541</v>
      </c>
      <c r="AD1103" s="10">
        <f t="shared" si="392"/>
        <v>10.379576868829336</v>
      </c>
    </row>
    <row r="1104" spans="1:30" s="10" customFormat="1" x14ac:dyDescent="0.2">
      <c r="A1104" s="10" t="s">
        <v>445</v>
      </c>
      <c r="B1104" s="15" t="s">
        <v>439</v>
      </c>
      <c r="C1104" s="10" t="s">
        <v>32</v>
      </c>
      <c r="D1104" s="10" t="s">
        <v>38</v>
      </c>
      <c r="E1104" s="10" t="s">
        <v>34</v>
      </c>
      <c r="F1104" s="10" t="s">
        <v>491</v>
      </c>
      <c r="G1104" s="10">
        <f t="shared" si="392"/>
        <v>7.0514071294559093</v>
      </c>
      <c r="H1104" s="10">
        <f t="shared" si="392"/>
        <v>4.1975708502024283</v>
      </c>
      <c r="I1104" s="10">
        <f t="shared" si="392"/>
        <v>5.9242718446601943</v>
      </c>
      <c r="J1104" s="10">
        <f t="shared" si="392"/>
        <v>9.8729831144465283</v>
      </c>
      <c r="K1104" s="10">
        <f t="shared" si="392"/>
        <v>17.723421461897356</v>
      </c>
      <c r="L1104" s="10">
        <f t="shared" si="392"/>
        <v>4.9022250476795932</v>
      </c>
      <c r="M1104" s="10">
        <f t="shared" si="392"/>
        <v>6.7708355508249056</v>
      </c>
      <c r="N1104" s="10">
        <f t="shared" si="392"/>
        <v>6.0515539305301633</v>
      </c>
      <c r="O1104" s="10">
        <f t="shared" si="392"/>
        <v>3.1003494757863201</v>
      </c>
      <c r="P1104" s="10">
        <f t="shared" si="392"/>
        <v>5.2095909732016921</v>
      </c>
      <c r="Q1104" s="10">
        <f t="shared" si="392"/>
        <v>7.4846153846153856</v>
      </c>
      <c r="R1104" s="10">
        <f t="shared" si="392"/>
        <v>6.5815602836879421</v>
      </c>
      <c r="S1104" s="10">
        <f t="shared" si="392"/>
        <v>5.7715362865221485</v>
      </c>
      <c r="T1104" s="10">
        <f t="shared" si="392"/>
        <v>6.6797519547047708</v>
      </c>
      <c r="U1104" s="10">
        <f t="shared" si="392"/>
        <v>4.8075949367088597</v>
      </c>
      <c r="V1104" s="10">
        <f t="shared" si="392"/>
        <v>23.096643291396077</v>
      </c>
      <c r="W1104" s="10">
        <f t="shared" si="392"/>
        <v>6.0650714220726032</v>
      </c>
      <c r="X1104" s="10">
        <f t="shared" si="392"/>
        <v>6.2052583494061517</v>
      </c>
      <c r="Y1104" s="10">
        <f t="shared" si="392"/>
        <v>5.9253566379642706</v>
      </c>
      <c r="Z1104" s="10">
        <f t="shared" si="392"/>
        <v>6.531362467866324</v>
      </c>
      <c r="AA1104" s="10">
        <f t="shared" si="392"/>
        <v>8.3759436281203907</v>
      </c>
      <c r="AB1104" s="10">
        <f t="shared" si="392"/>
        <v>7.2517236032869894</v>
      </c>
      <c r="AC1104" s="10">
        <f t="shared" si="392"/>
        <v>6.7353362022232783</v>
      </c>
      <c r="AD1104" s="10">
        <f t="shared" si="392"/>
        <v>10.379576868829336</v>
      </c>
    </row>
    <row r="1105" spans="1:30" s="10" customFormat="1" x14ac:dyDescent="0.2">
      <c r="B1105" s="15"/>
    </row>
    <row r="1106" spans="1:30" s="10" customFormat="1" x14ac:dyDescent="0.2">
      <c r="A1106" s="10" t="s">
        <v>446</v>
      </c>
      <c r="B1106" s="15" t="s">
        <v>439</v>
      </c>
      <c r="C1106" s="10" t="s">
        <v>42</v>
      </c>
      <c r="D1106" s="10" t="s">
        <v>33</v>
      </c>
      <c r="E1106" s="10" t="s">
        <v>34</v>
      </c>
      <c r="F1106" s="10" t="s">
        <v>492</v>
      </c>
      <c r="G1106" s="10">
        <f>(G531*0.2)/(AVERAGE(G$535:G$537)*0.2)</f>
        <v>1.3058161350844277</v>
      </c>
      <c r="H1106" s="10">
        <f t="shared" ref="H1106:AD1112" si="393">(H531*0.2)/(AVERAGE(H$535:H$537)*0.2)</f>
        <v>0.65587044534412953</v>
      </c>
      <c r="I1106" s="10">
        <f t="shared" si="393"/>
        <v>0.86650485436893221</v>
      </c>
      <c r="J1106" s="10">
        <f t="shared" si="393"/>
        <v>1.2917448405253285</v>
      </c>
      <c r="K1106" s="10">
        <f t="shared" si="393"/>
        <v>1.7017107309486781</v>
      </c>
      <c r="L1106" s="10">
        <f t="shared" si="393"/>
        <v>0.92116973935155766</v>
      </c>
      <c r="M1106" s="10">
        <f t="shared" si="393"/>
        <v>0.94039382650345926</v>
      </c>
      <c r="N1106" s="10">
        <f t="shared" si="393"/>
        <v>114.42778793418647</v>
      </c>
      <c r="O1106" s="10">
        <f t="shared" si="393"/>
        <v>0.75112331502745866</v>
      </c>
      <c r="P1106" s="10">
        <f t="shared" si="393"/>
        <v>0.61565585331452755</v>
      </c>
      <c r="Q1106" s="10">
        <f t="shared" si="393"/>
        <v>0.92094017094017111</v>
      </c>
      <c r="R1106" s="10">
        <f t="shared" si="393"/>
        <v>0.7964276333070659</v>
      </c>
      <c r="S1106" s="10">
        <f t="shared" si="393"/>
        <v>5.8967954759660701</v>
      </c>
      <c r="T1106" s="10">
        <f t="shared" si="393"/>
        <v>0.96454569964950121</v>
      </c>
      <c r="U1106" s="10">
        <f t="shared" si="393"/>
        <v>0.66772151898734167</v>
      </c>
      <c r="V1106" s="10">
        <f t="shared" si="393"/>
        <v>0.80907562776300901</v>
      </c>
      <c r="W1106" s="10">
        <f t="shared" si="393"/>
        <v>1.2146528978254936</v>
      </c>
      <c r="X1106" s="10">
        <f t="shared" si="393"/>
        <v>1.7178966602375392</v>
      </c>
      <c r="Y1106" s="10">
        <f t="shared" si="393"/>
        <v>0.82296619971725993</v>
      </c>
      <c r="Z1106" s="10">
        <f t="shared" si="393"/>
        <v>0.77072622107969158</v>
      </c>
      <c r="AA1106" s="10">
        <f t="shared" si="393"/>
        <v>1.5622712623586605</v>
      </c>
      <c r="AB1106" s="10">
        <f t="shared" si="393"/>
        <v>1.6171378365807016</v>
      </c>
      <c r="AC1106" s="10">
        <f t="shared" si="393"/>
        <v>1.5218546503456722</v>
      </c>
      <c r="AD1106" s="10">
        <f t="shared" si="393"/>
        <v>1.293088857545839</v>
      </c>
    </row>
    <row r="1107" spans="1:30" s="10" customFormat="1" x14ac:dyDescent="0.2">
      <c r="A1107" s="10" t="s">
        <v>447</v>
      </c>
      <c r="B1107" s="15" t="s">
        <v>439</v>
      </c>
      <c r="C1107" s="10" t="s">
        <v>42</v>
      </c>
      <c r="D1107" s="10" t="s">
        <v>33</v>
      </c>
      <c r="E1107" s="10" t="s">
        <v>34</v>
      </c>
      <c r="F1107" s="10" t="s">
        <v>492</v>
      </c>
      <c r="G1107" s="10">
        <f>(G532*0.2)/(AVERAGE(G$535:G$537)*0.2)</f>
        <v>1.1088180112570356</v>
      </c>
      <c r="H1107" s="10">
        <f t="shared" si="393"/>
        <v>0.88056680161943301</v>
      </c>
      <c r="I1107" s="10">
        <f t="shared" si="393"/>
        <v>0.71359223300970887</v>
      </c>
      <c r="J1107" s="10">
        <f t="shared" si="393"/>
        <v>1.6160881801125704</v>
      </c>
      <c r="K1107" s="10">
        <f t="shared" si="393"/>
        <v>2.4189735614307932</v>
      </c>
      <c r="L1107" s="10">
        <f t="shared" si="393"/>
        <v>0.96884933248569616</v>
      </c>
      <c r="M1107" s="10">
        <f t="shared" si="393"/>
        <v>1.0298030867482704</v>
      </c>
      <c r="N1107" s="10">
        <f t="shared" si="393"/>
        <v>105.64579524680073</v>
      </c>
      <c r="O1107" s="10">
        <f t="shared" si="393"/>
        <v>0.86944583125312025</v>
      </c>
      <c r="P1107" s="10">
        <f t="shared" si="393"/>
        <v>0.66854724964739076</v>
      </c>
      <c r="Q1107" s="10">
        <f t="shared" si="393"/>
        <v>1.0395299145299146</v>
      </c>
      <c r="R1107" s="10">
        <f t="shared" si="393"/>
        <v>1.8972944575781456</v>
      </c>
      <c r="S1107" s="10">
        <f t="shared" si="393"/>
        <v>7.2554194156456182</v>
      </c>
      <c r="T1107" s="10">
        <f t="shared" si="393"/>
        <v>1.0001348072256673</v>
      </c>
      <c r="U1107" s="10">
        <f t="shared" si="393"/>
        <v>0.66772151898734167</v>
      </c>
      <c r="V1107" s="10">
        <f t="shared" si="393"/>
        <v>0.82471509074887273</v>
      </c>
      <c r="W1107" s="10">
        <f t="shared" si="393"/>
        <v>1.261281957965608</v>
      </c>
      <c r="X1107" s="10">
        <f t="shared" si="393"/>
        <v>1.4732006902852501</v>
      </c>
      <c r="Y1107" s="10">
        <f t="shared" si="393"/>
        <v>0.91858372959773793</v>
      </c>
      <c r="Z1107" s="10">
        <f t="shared" si="393"/>
        <v>0.90713367609254503</v>
      </c>
      <c r="AA1107" s="10">
        <f t="shared" si="393"/>
        <v>1.5715300158409351</v>
      </c>
      <c r="AB1107" s="10">
        <f t="shared" si="393"/>
        <v>1.5952762416662361</v>
      </c>
      <c r="AC1107" s="10">
        <f t="shared" si="393"/>
        <v>1.5202484289146627</v>
      </c>
      <c r="AD1107" s="10">
        <f t="shared" si="393"/>
        <v>1.1509167842031029</v>
      </c>
    </row>
    <row r="1108" spans="1:30" s="10" customFormat="1" x14ac:dyDescent="0.2">
      <c r="A1108" s="10" t="s">
        <v>448</v>
      </c>
      <c r="B1108" s="15" t="s">
        <v>439</v>
      </c>
      <c r="C1108" s="10" t="s">
        <v>42</v>
      </c>
      <c r="D1108" s="10" t="s">
        <v>33</v>
      </c>
      <c r="E1108" s="10" t="s">
        <v>34</v>
      </c>
      <c r="F1108" s="10" t="s">
        <v>492</v>
      </c>
      <c r="G1108" s="10">
        <f>(G533*0.2)/(AVERAGE(G$535:G$537)*0.2)</f>
        <v>1.1088180112570356</v>
      </c>
      <c r="H1108" s="10">
        <f t="shared" si="393"/>
        <v>0.88056680161943301</v>
      </c>
      <c r="I1108" s="10">
        <f t="shared" si="393"/>
        <v>0.86650485436893221</v>
      </c>
      <c r="J1108" s="10">
        <f t="shared" si="393"/>
        <v>1.4922607879924954</v>
      </c>
      <c r="K1108" s="10">
        <f t="shared" si="393"/>
        <v>1.7203732503888027</v>
      </c>
      <c r="L1108" s="10">
        <f t="shared" si="393"/>
        <v>0.92116973935155766</v>
      </c>
      <c r="M1108" s="10">
        <f t="shared" si="393"/>
        <v>0.94039382650345926</v>
      </c>
      <c r="N1108" s="10">
        <f t="shared" si="393"/>
        <v>111.55667276051189</v>
      </c>
      <c r="O1108" s="10">
        <f t="shared" si="393"/>
        <v>0.82975536694957563</v>
      </c>
      <c r="P1108" s="10">
        <f t="shared" si="393"/>
        <v>0.72355430183356839</v>
      </c>
      <c r="Q1108" s="10">
        <f t="shared" si="393"/>
        <v>1.0395299145299146</v>
      </c>
      <c r="R1108" s="10">
        <f t="shared" si="393"/>
        <v>1.407144733385868</v>
      </c>
      <c r="S1108" s="10">
        <f t="shared" si="393"/>
        <v>6.5796418473138543</v>
      </c>
      <c r="T1108" s="10">
        <f t="shared" si="393"/>
        <v>1.0001348072256673</v>
      </c>
      <c r="U1108" s="10">
        <f t="shared" si="393"/>
        <v>0.79430379746835433</v>
      </c>
      <c r="V1108" s="10">
        <f t="shared" si="393"/>
        <v>0.74278563124338182</v>
      </c>
      <c r="W1108" s="10">
        <f t="shared" si="393"/>
        <v>1.2820034573742152</v>
      </c>
      <c r="X1108" s="10">
        <f t="shared" si="393"/>
        <v>1.5718708760531925</v>
      </c>
      <c r="Y1108" s="10">
        <f t="shared" si="393"/>
        <v>0.87058218737951409</v>
      </c>
      <c r="Z1108" s="10">
        <f t="shared" si="393"/>
        <v>0.77072622107969158</v>
      </c>
      <c r="AA1108" s="10">
        <f t="shared" si="393"/>
        <v>1.4405145572731743</v>
      </c>
      <c r="AB1108" s="10">
        <f t="shared" si="393"/>
        <v>1.6281461574241562</v>
      </c>
      <c r="AC1108" s="10">
        <f t="shared" si="393"/>
        <v>1.5438799617183894</v>
      </c>
      <c r="AD1108" s="10">
        <f t="shared" si="393"/>
        <v>1.3662905500705216</v>
      </c>
    </row>
    <row r="1109" spans="1:30" s="10" customFormat="1" x14ac:dyDescent="0.2">
      <c r="B1109" s="15"/>
    </row>
    <row r="1110" spans="1:30" s="10" customFormat="1" x14ac:dyDescent="0.2">
      <c r="A1110" s="10" t="s">
        <v>449</v>
      </c>
      <c r="B1110" s="15" t="s">
        <v>439</v>
      </c>
      <c r="C1110" s="10" t="s">
        <v>42</v>
      </c>
      <c r="D1110" s="10" t="s">
        <v>38</v>
      </c>
      <c r="E1110" s="10" t="s">
        <v>34</v>
      </c>
      <c r="F1110" s="10" t="s">
        <v>493</v>
      </c>
      <c r="G1110" s="10">
        <f>(G535*0.2)/(AVERAGE(G$535:G$537)*0.2)</f>
        <v>1.0412757973733584</v>
      </c>
      <c r="H1110" s="10">
        <f t="shared" si="393"/>
        <v>1.1599190283400809</v>
      </c>
      <c r="I1110" s="10">
        <f t="shared" si="393"/>
        <v>1.1067961165048548</v>
      </c>
      <c r="J1110" s="10">
        <f t="shared" si="393"/>
        <v>1.3114446529080677</v>
      </c>
      <c r="K1110" s="10">
        <f t="shared" si="393"/>
        <v>1.6360808709175743</v>
      </c>
      <c r="L1110" s="10">
        <f t="shared" si="393"/>
        <v>1.3006993006993008</v>
      </c>
      <c r="M1110" s="10">
        <f t="shared" si="393"/>
        <v>1.0298030867482704</v>
      </c>
      <c r="N1110" s="10">
        <f t="shared" si="393"/>
        <v>1.0447897623400364</v>
      </c>
      <c r="O1110" s="10">
        <f t="shared" si="393"/>
        <v>1.4385921118322516</v>
      </c>
      <c r="P1110" s="10">
        <f t="shared" si="393"/>
        <v>1.0811001410437235</v>
      </c>
      <c r="Q1110" s="10">
        <f t="shared" si="393"/>
        <v>1.0395299145299146</v>
      </c>
      <c r="R1110" s="10">
        <f t="shared" si="393"/>
        <v>0.7964276333070659</v>
      </c>
      <c r="S1110" s="10">
        <f t="shared" si="393"/>
        <v>1.3557964184731386</v>
      </c>
      <c r="T1110" s="10">
        <f t="shared" si="393"/>
        <v>0.96454569964950121</v>
      </c>
      <c r="U1110" s="10">
        <f t="shared" si="393"/>
        <v>0.93037974683544278</v>
      </c>
      <c r="V1110" s="10">
        <f t="shared" si="393"/>
        <v>1.292499426108721</v>
      </c>
      <c r="W1110" s="10">
        <f t="shared" si="393"/>
        <v>1.1887680829769811</v>
      </c>
      <c r="X1110" s="10">
        <f t="shared" si="393"/>
        <v>0.86184143741752106</v>
      </c>
      <c r="Y1110" s="10">
        <f t="shared" si="393"/>
        <v>0.96716360364991638</v>
      </c>
      <c r="Z1110" s="10">
        <f t="shared" si="393"/>
        <v>0.90713367609254503</v>
      </c>
      <c r="AA1110" s="10">
        <f t="shared" si="393"/>
        <v>0.4419620910034413</v>
      </c>
      <c r="AB1110" s="10">
        <f t="shared" si="393"/>
        <v>1.0723034782159284</v>
      </c>
      <c r="AC1110" s="10">
        <f t="shared" si="393"/>
        <v>0.97222575442212844</v>
      </c>
      <c r="AD1110" s="10">
        <f t="shared" si="393"/>
        <v>0.76671368124118477</v>
      </c>
    </row>
    <row r="1111" spans="1:30" s="10" customFormat="1" x14ac:dyDescent="0.2">
      <c r="A1111" s="10" t="s">
        <v>450</v>
      </c>
      <c r="B1111" s="15" t="s">
        <v>439</v>
      </c>
      <c r="C1111" s="10" t="s">
        <v>42</v>
      </c>
      <c r="D1111" s="10" t="s">
        <v>38</v>
      </c>
      <c r="E1111" s="10" t="s">
        <v>34</v>
      </c>
      <c r="F1111" s="10" t="s">
        <v>493</v>
      </c>
      <c r="G1111" s="10">
        <f>(G536*0.2)/(AVERAGE(G$535:G$537)*0.2)</f>
        <v>0.97936210131332091</v>
      </c>
      <c r="H1111" s="10">
        <f t="shared" si="393"/>
        <v>0.95951417004048589</v>
      </c>
      <c r="I1111" s="10">
        <f t="shared" si="393"/>
        <v>1.0266990291262137</v>
      </c>
      <c r="J1111" s="10">
        <f t="shared" si="393"/>
        <v>0.80909943714821775</v>
      </c>
      <c r="K1111" s="10">
        <f t="shared" si="393"/>
        <v>0.65349922239502345</v>
      </c>
      <c r="L1111" s="10">
        <f t="shared" si="393"/>
        <v>0.82581055308328044</v>
      </c>
      <c r="M1111" s="10">
        <f t="shared" si="393"/>
        <v>0.94039382650345926</v>
      </c>
      <c r="N1111" s="10">
        <f t="shared" si="393"/>
        <v>0.9776051188299818</v>
      </c>
      <c r="O1111" s="10">
        <f t="shared" si="393"/>
        <v>0.8492261607588617</v>
      </c>
      <c r="P1111" s="10">
        <f t="shared" si="393"/>
        <v>0.83779971791255292</v>
      </c>
      <c r="Q1111" s="10">
        <f t="shared" si="393"/>
        <v>1.0395299145299146</v>
      </c>
      <c r="R1111" s="10">
        <f t="shared" si="393"/>
        <v>1.407144733385868</v>
      </c>
      <c r="S1111" s="10">
        <f t="shared" si="393"/>
        <v>0.80160226201696516</v>
      </c>
      <c r="T1111" s="10">
        <f t="shared" si="393"/>
        <v>1.0353194931248315</v>
      </c>
      <c r="U1111" s="10">
        <f t="shared" si="393"/>
        <v>1</v>
      </c>
      <c r="V1111" s="10">
        <f t="shared" si="393"/>
        <v>0.80374399265419172</v>
      </c>
      <c r="W1111" s="10">
        <f t="shared" si="393"/>
        <v>0.9662906014011462</v>
      </c>
      <c r="X1111" s="10">
        <f t="shared" si="393"/>
        <v>1.0690792812912393</v>
      </c>
      <c r="Y1111" s="10">
        <f t="shared" si="393"/>
        <v>0.96716360364991638</v>
      </c>
      <c r="Z1111" s="10">
        <f t="shared" si="393"/>
        <v>1.0464331619537277</v>
      </c>
      <c r="AA1111" s="10">
        <f t="shared" si="393"/>
        <v>1.2042934396678868</v>
      </c>
      <c r="AB1111" s="10">
        <f t="shared" si="393"/>
        <v>0.94221923613623448</v>
      </c>
      <c r="AC1111" s="10">
        <f t="shared" si="393"/>
        <v>0.97427368674666548</v>
      </c>
      <c r="AD1111" s="10">
        <f t="shared" si="393"/>
        <v>1.0823695345557121</v>
      </c>
    </row>
    <row r="1112" spans="1:30" s="10" customFormat="1" x14ac:dyDescent="0.2">
      <c r="A1112" s="10" t="s">
        <v>451</v>
      </c>
      <c r="B1112" s="15" t="s">
        <v>439</v>
      </c>
      <c r="C1112" s="10" t="s">
        <v>42</v>
      </c>
      <c r="D1112" s="10" t="s">
        <v>38</v>
      </c>
      <c r="E1112" s="10" t="s">
        <v>34</v>
      </c>
      <c r="F1112" s="10" t="s">
        <v>493</v>
      </c>
      <c r="G1112" s="10">
        <f>(G537*0.2)/(AVERAGE(G$535:G$537)*0.2)</f>
        <v>0.97936210131332091</v>
      </c>
      <c r="H1112" s="10">
        <f t="shared" si="393"/>
        <v>0.88056680161943301</v>
      </c>
      <c r="I1112" s="10">
        <f t="shared" si="393"/>
        <v>0.86650485436893221</v>
      </c>
      <c r="J1112" s="10">
        <f t="shared" si="393"/>
        <v>0.87945590994371481</v>
      </c>
      <c r="K1112" s="10">
        <f t="shared" si="393"/>
        <v>0.71041990668740296</v>
      </c>
      <c r="L1112" s="10">
        <f t="shared" si="393"/>
        <v>0.87349014621741905</v>
      </c>
      <c r="M1112" s="10">
        <f t="shared" si="393"/>
        <v>1.0298030867482704</v>
      </c>
      <c r="N1112" s="10">
        <f t="shared" si="393"/>
        <v>0.9776051188299818</v>
      </c>
      <c r="O1112" s="10">
        <f t="shared" si="393"/>
        <v>0.71218172740888663</v>
      </c>
      <c r="P1112" s="10">
        <f t="shared" si="393"/>
        <v>1.0811001410437235</v>
      </c>
      <c r="Q1112" s="10">
        <f t="shared" si="393"/>
        <v>0.92094017094017111</v>
      </c>
      <c r="R1112" s="10">
        <f t="shared" si="393"/>
        <v>0.7964276333070659</v>
      </c>
      <c r="S1112" s="10">
        <f t="shared" si="393"/>
        <v>0.84260131950989625</v>
      </c>
      <c r="T1112" s="10">
        <f t="shared" si="393"/>
        <v>1.0001348072256673</v>
      </c>
      <c r="U1112" s="10">
        <f t="shared" si="393"/>
        <v>1.0696202531645569</v>
      </c>
      <c r="V1112" s="10">
        <f t="shared" si="393"/>
        <v>0.90375658123708769</v>
      </c>
      <c r="W1112" s="10">
        <f t="shared" si="393"/>
        <v>0.84494131562187247</v>
      </c>
      <c r="X1112" s="10">
        <f t="shared" si="393"/>
        <v>1.0690792812912393</v>
      </c>
      <c r="Y1112" s="10">
        <f t="shared" si="393"/>
        <v>1.065672792700167</v>
      </c>
      <c r="Z1112" s="10">
        <f t="shared" si="393"/>
        <v>1.0464331619537277</v>
      </c>
      <c r="AA1112" s="10">
        <f t="shared" si="393"/>
        <v>1.3537444693286722</v>
      </c>
      <c r="AB1112" s="10">
        <f t="shared" si="393"/>
        <v>0.9854772856478371</v>
      </c>
      <c r="AC1112" s="10">
        <f t="shared" si="393"/>
        <v>1.0535005588312063</v>
      </c>
      <c r="AD1112" s="10">
        <f t="shared" si="393"/>
        <v>1.1509167842031029</v>
      </c>
    </row>
    <row r="1113" spans="1:30" s="12" customFormat="1" ht="16" thickBot="1" x14ac:dyDescent="0.25">
      <c r="B1113" s="18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</row>
    <row r="1114" spans="1:30" s="11" customFormat="1" x14ac:dyDescent="0.2">
      <c r="A1114" s="11" t="s">
        <v>452</v>
      </c>
      <c r="B1114" s="19" t="s">
        <v>453</v>
      </c>
      <c r="C1114" s="11" t="s">
        <v>32</v>
      </c>
      <c r="D1114" s="11" t="s">
        <v>33</v>
      </c>
      <c r="E1114" s="11" t="s">
        <v>34</v>
      </c>
      <c r="F1114" s="11" t="s">
        <v>494</v>
      </c>
      <c r="G1114" s="13">
        <f>(G539*1.44)/(AVERAGE(G$551:G$553)*0.2)</f>
        <v>4.7275471698113201</v>
      </c>
      <c r="H1114" s="13">
        <f t="shared" ref="H1114:AD1120" si="394">(H539*1.44)/(AVERAGE(H$551:H$553)*0.2)</f>
        <v>1.1208648648648647</v>
      </c>
      <c r="I1114" s="13">
        <f t="shared" si="394"/>
        <v>5.4416452442159375</v>
      </c>
      <c r="J1114" s="13">
        <f t="shared" si="394"/>
        <v>9.7069879518072266</v>
      </c>
      <c r="K1114" s="13">
        <f t="shared" si="394"/>
        <v>8.4570358229922718E-2</v>
      </c>
      <c r="L1114" s="13">
        <f t="shared" si="394"/>
        <v>4.2251276813074563</v>
      </c>
      <c r="M1114" s="13">
        <f t="shared" si="394"/>
        <v>7.414582224587547</v>
      </c>
      <c r="N1114" s="13">
        <f t="shared" si="394"/>
        <v>148.51606323304438</v>
      </c>
      <c r="O1114" s="13">
        <f t="shared" si="394"/>
        <v>5.3852593266606004</v>
      </c>
      <c r="P1114" s="13">
        <f t="shared" si="394"/>
        <v>3.3383203952011287</v>
      </c>
      <c r="Q1114" s="13">
        <f t="shared" si="394"/>
        <v>6.9300296763860745</v>
      </c>
      <c r="R1114" s="13">
        <f t="shared" si="394"/>
        <v>13.52170916609235</v>
      </c>
      <c r="S1114" s="13">
        <f t="shared" si="394"/>
        <v>70.05</v>
      </c>
      <c r="T1114" s="13">
        <f t="shared" si="394"/>
        <v>6.1777191509773353</v>
      </c>
      <c r="U1114" s="13">
        <f t="shared" si="394"/>
        <v>5.4321811680572107</v>
      </c>
      <c r="V1114" s="13">
        <f t="shared" si="394"/>
        <v>12.544035340583642</v>
      </c>
      <c r="W1114" s="13">
        <f t="shared" si="394"/>
        <v>5.8853447448715235</v>
      </c>
      <c r="X1114" s="13">
        <f t="shared" si="394"/>
        <v>51.25930887501903</v>
      </c>
      <c r="Y1114" s="13">
        <f t="shared" si="394"/>
        <v>6.0248546226723283</v>
      </c>
      <c r="Z1114" s="13">
        <f t="shared" si="394"/>
        <v>5.1867247334434596</v>
      </c>
      <c r="AA1114" s="13">
        <f t="shared" si="394"/>
        <v>7.3403122286004781</v>
      </c>
      <c r="AB1114" s="13">
        <f t="shared" si="394"/>
        <v>11.043996494303244</v>
      </c>
      <c r="AC1114" s="13">
        <f t="shared" si="394"/>
        <v>6.4500473540623187</v>
      </c>
      <c r="AD1114" s="13">
        <f t="shared" si="394"/>
        <v>8.5095814152660303</v>
      </c>
    </row>
    <row r="1115" spans="1:30" s="10" customFormat="1" x14ac:dyDescent="0.2">
      <c r="A1115" s="10" t="s">
        <v>454</v>
      </c>
      <c r="B1115" s="15" t="s">
        <v>453</v>
      </c>
      <c r="C1115" s="10" t="s">
        <v>32</v>
      </c>
      <c r="D1115" s="10" t="s">
        <v>33</v>
      </c>
      <c r="E1115" s="10" t="s">
        <v>34</v>
      </c>
      <c r="F1115" s="10" t="s">
        <v>494</v>
      </c>
      <c r="G1115" s="10">
        <f>(G540*1.44)/(AVERAGE(G$551:G$553)*0.2)</f>
        <v>4.7275471698113201</v>
      </c>
      <c r="H1115" s="10">
        <f t="shared" si="394"/>
        <v>1.1208648648648647</v>
      </c>
      <c r="I1115" s="10">
        <f t="shared" si="394"/>
        <v>5.996915167095116</v>
      </c>
      <c r="J1115" s="10">
        <f t="shared" si="394"/>
        <v>9.9628915662650588</v>
      </c>
      <c r="K1115" s="10">
        <f t="shared" si="394"/>
        <v>0.2278623273238117</v>
      </c>
      <c r="L1115" s="10">
        <f t="shared" si="394"/>
        <v>4.5009193054136869</v>
      </c>
      <c r="M1115" s="10">
        <f t="shared" si="394"/>
        <v>6.7708355508249056</v>
      </c>
      <c r="N1115" s="10">
        <f t="shared" si="394"/>
        <v>157.32789393166749</v>
      </c>
      <c r="O1115" s="10">
        <f t="shared" si="394"/>
        <v>5.2214740673339399</v>
      </c>
      <c r="P1115" s="10">
        <f t="shared" si="394"/>
        <v>4.4358503881439661</v>
      </c>
      <c r="Q1115" s="10">
        <f t="shared" si="394"/>
        <v>7.7399406472278471</v>
      </c>
      <c r="R1115" s="10">
        <f t="shared" si="394"/>
        <v>8.960303239145416</v>
      </c>
      <c r="S1115" s="10">
        <f t="shared" si="394"/>
        <v>65.294117647058826</v>
      </c>
      <c r="T1115" s="10">
        <f t="shared" si="394"/>
        <v>6.1777191509773353</v>
      </c>
      <c r="U1115" s="10">
        <f t="shared" si="394"/>
        <v>5.4321811680572107</v>
      </c>
      <c r="V1115" s="10">
        <f t="shared" si="394"/>
        <v>13.049435636336407</v>
      </c>
      <c r="W1115" s="10">
        <f t="shared" si="394"/>
        <v>5.4930897507244136</v>
      </c>
      <c r="X1115" s="10">
        <f t="shared" si="394"/>
        <v>45.157558228040799</v>
      </c>
      <c r="Y1115" s="10">
        <f t="shared" si="394"/>
        <v>6.0248546226723283</v>
      </c>
      <c r="Z1115" s="10">
        <f t="shared" si="394"/>
        <v>5.1867247334434596</v>
      </c>
      <c r="AA1115" s="10">
        <f t="shared" si="394"/>
        <v>7.7763477303056607</v>
      </c>
      <c r="AB1115" s="10">
        <f t="shared" si="394"/>
        <v>11.192287467134092</v>
      </c>
      <c r="AC1115" s="10">
        <f t="shared" si="394"/>
        <v>6.5462255749631302</v>
      </c>
      <c r="AD1115" s="10">
        <f t="shared" si="394"/>
        <v>8.2968418798843793</v>
      </c>
    </row>
    <row r="1116" spans="1:30" s="10" customFormat="1" x14ac:dyDescent="0.2">
      <c r="B1116" s="15"/>
    </row>
    <row r="1117" spans="1:30" s="10" customFormat="1" x14ac:dyDescent="0.2">
      <c r="B1117" s="15"/>
    </row>
    <row r="1118" spans="1:30" s="10" customFormat="1" x14ac:dyDescent="0.2">
      <c r="A1118" s="10" t="s">
        <v>455</v>
      </c>
      <c r="B1118" s="15" t="s">
        <v>453</v>
      </c>
      <c r="C1118" s="10" t="s">
        <v>32</v>
      </c>
      <c r="D1118" s="10" t="s">
        <v>38</v>
      </c>
      <c r="E1118" s="10" t="s">
        <v>34</v>
      </c>
      <c r="F1118" s="10" t="s">
        <v>495</v>
      </c>
      <c r="G1118" s="10">
        <f>(G543*1.44)/(AVERAGE(G$551:G$553)*0.2)</f>
        <v>5.0264150943396224</v>
      </c>
      <c r="H1118" s="10">
        <f t="shared" si="394"/>
        <v>1.2609729729729731</v>
      </c>
      <c r="I1118" s="10">
        <f t="shared" si="394"/>
        <v>7.8293059125963991</v>
      </c>
      <c r="J1118" s="10">
        <f t="shared" si="394"/>
        <v>7.009156626506023</v>
      </c>
      <c r="K1118" s="10">
        <f t="shared" si="394"/>
        <v>1.4871458674783422</v>
      </c>
      <c r="L1118" s="10">
        <f t="shared" si="394"/>
        <v>4.5009193054136869</v>
      </c>
      <c r="M1118" s="10">
        <f t="shared" si="394"/>
        <v>7.414582224587547</v>
      </c>
      <c r="N1118" s="10">
        <f t="shared" si="394"/>
        <v>0.65446200917899022</v>
      </c>
      <c r="O1118" s="10">
        <f t="shared" si="394"/>
        <v>4.7301182893539577</v>
      </c>
      <c r="P1118" s="10">
        <f t="shared" si="394"/>
        <v>5.2132674664784746</v>
      </c>
      <c r="Q1118" s="10">
        <f t="shared" si="394"/>
        <v>6.9300296763860745</v>
      </c>
      <c r="R1118" s="10">
        <f t="shared" si="394"/>
        <v>4.3170227429359054</v>
      </c>
      <c r="S1118" s="10">
        <f t="shared" si="394"/>
        <v>5.0029411764705873</v>
      </c>
      <c r="T1118" s="10">
        <f t="shared" si="394"/>
        <v>6.4056601510972522</v>
      </c>
      <c r="U1118" s="10">
        <f t="shared" si="394"/>
        <v>6.4619785458879608</v>
      </c>
      <c r="V1118" s="10">
        <f t="shared" si="394"/>
        <v>15.30352095539374</v>
      </c>
      <c r="W1118" s="10">
        <f t="shared" si="394"/>
        <v>4.6002571434054227</v>
      </c>
      <c r="X1118" s="10">
        <f t="shared" si="394"/>
        <v>6.952291064088902</v>
      </c>
      <c r="Y1118" s="10">
        <f t="shared" si="394"/>
        <v>6.0248546226723283</v>
      </c>
      <c r="Z1118" s="10">
        <f t="shared" si="394"/>
        <v>6.1047004054662857</v>
      </c>
      <c r="AA1118" s="10">
        <f t="shared" si="394"/>
        <v>6.3515685568429738</v>
      </c>
      <c r="AB1118" s="10">
        <f t="shared" si="394"/>
        <v>7.1263803680981592</v>
      </c>
      <c r="AC1118" s="10">
        <f t="shared" si="394"/>
        <v>4.6286659347597663</v>
      </c>
      <c r="AD1118" s="10">
        <f t="shared" si="394"/>
        <v>8.7269457231559784</v>
      </c>
    </row>
    <row r="1119" spans="1:30" s="10" customFormat="1" x14ac:dyDescent="0.2">
      <c r="A1119" s="10" t="s">
        <v>456</v>
      </c>
      <c r="B1119" s="15" t="s">
        <v>453</v>
      </c>
      <c r="C1119" s="10" t="s">
        <v>32</v>
      </c>
      <c r="D1119" s="10" t="s">
        <v>38</v>
      </c>
      <c r="E1119" s="10" t="s">
        <v>34</v>
      </c>
      <c r="F1119" s="10" t="s">
        <v>495</v>
      </c>
      <c r="G1119" s="10">
        <f>(G544*1.44)/(AVERAGE(G$551:G$553)*0.2)</f>
        <v>4.7275471698113201</v>
      </c>
      <c r="H1119" s="10">
        <f t="shared" si="394"/>
        <v>1.2609729729729731</v>
      </c>
      <c r="I1119" s="10">
        <f t="shared" si="394"/>
        <v>5.996915167095116</v>
      </c>
      <c r="J1119" s="10">
        <f t="shared" si="394"/>
        <v>7.6033734939759032</v>
      </c>
      <c r="K1119" s="10">
        <f t="shared" si="394"/>
        <v>2.8633107000702407</v>
      </c>
      <c r="L1119" s="10">
        <f t="shared" si="394"/>
        <v>4.7767109295199175</v>
      </c>
      <c r="M1119" s="10">
        <f t="shared" si="394"/>
        <v>7.414582224587547</v>
      </c>
      <c r="N1119" s="10">
        <f t="shared" si="394"/>
        <v>0.5626721060683324</v>
      </c>
      <c r="O1119" s="10">
        <f t="shared" si="394"/>
        <v>4.7301182893539577</v>
      </c>
      <c r="P1119" s="10">
        <f t="shared" si="394"/>
        <v>4.8169371912491172</v>
      </c>
      <c r="Q1119" s="10">
        <f t="shared" si="394"/>
        <v>6.1394507513307257</v>
      </c>
      <c r="R1119" s="10">
        <f t="shared" si="394"/>
        <v>4.3170227429359054</v>
      </c>
      <c r="S1119" s="10">
        <f t="shared" si="394"/>
        <v>4.4911764705882344</v>
      </c>
      <c r="T1119" s="10">
        <f t="shared" si="394"/>
        <v>6.1777191509773353</v>
      </c>
      <c r="U1119" s="10">
        <f t="shared" si="394"/>
        <v>6.4619785458879608</v>
      </c>
      <c r="V1119" s="10">
        <f t="shared" si="394"/>
        <v>14.606068547254923</v>
      </c>
      <c r="W1119" s="10">
        <f t="shared" si="394"/>
        <v>4.5846443169388413</v>
      </c>
      <c r="X1119" s="10">
        <f t="shared" si="394"/>
        <v>8.0647891612117508</v>
      </c>
      <c r="Y1119" s="10">
        <f t="shared" si="394"/>
        <v>6.198444952629858</v>
      </c>
      <c r="Z1119" s="10">
        <f t="shared" si="394"/>
        <v>6.1047004054662857</v>
      </c>
      <c r="AA1119" s="10">
        <f t="shared" si="394"/>
        <v>6.1475057722044522</v>
      </c>
      <c r="AB1119" s="10">
        <f t="shared" si="394"/>
        <v>6.5374233128834351</v>
      </c>
      <c r="AC1119" s="10">
        <f t="shared" si="394"/>
        <v>4.3973293251221541</v>
      </c>
      <c r="AD1119" s="10">
        <f t="shared" si="394"/>
        <v>7.8782999678835237</v>
      </c>
    </row>
    <row r="1120" spans="1:30" s="10" customFormat="1" x14ac:dyDescent="0.2">
      <c r="A1120" s="10" t="s">
        <v>457</v>
      </c>
      <c r="B1120" s="15" t="s">
        <v>453</v>
      </c>
      <c r="C1120" s="10" t="s">
        <v>32</v>
      </c>
      <c r="D1120" s="10" t="s">
        <v>38</v>
      </c>
      <c r="E1120" s="10" t="s">
        <v>34</v>
      </c>
      <c r="F1120" s="10" t="s">
        <v>495</v>
      </c>
      <c r="G1120" s="10">
        <f>(G545*1.44)/(AVERAGE(G$551:G$553)*0.2)</f>
        <v>5.6784905660377349</v>
      </c>
      <c r="H1120" s="10">
        <f t="shared" si="394"/>
        <v>1.401081081081081</v>
      </c>
      <c r="I1120" s="10">
        <f t="shared" si="394"/>
        <v>7.8293059125963991</v>
      </c>
      <c r="J1120" s="10">
        <f t="shared" si="394"/>
        <v>7.009156626506023</v>
      </c>
      <c r="K1120" s="10">
        <f t="shared" si="394"/>
        <v>4.6106298290798398</v>
      </c>
      <c r="L1120" s="10">
        <f t="shared" si="394"/>
        <v>4.7767109295199175</v>
      </c>
      <c r="M1120" s="10">
        <f t="shared" si="394"/>
        <v>7.414582224587547</v>
      </c>
      <c r="N1120" s="10">
        <f t="shared" si="394"/>
        <v>0.60856705762366137</v>
      </c>
      <c r="O1120" s="10">
        <f t="shared" si="394"/>
        <v>5.5555959963603279</v>
      </c>
      <c r="P1120" s="10">
        <f t="shared" si="394"/>
        <v>6.905292872265349</v>
      </c>
      <c r="Q1120" s="10">
        <f t="shared" si="394"/>
        <v>6.9300296763860745</v>
      </c>
      <c r="R1120" s="10">
        <f t="shared" si="394"/>
        <v>8.960303239145416</v>
      </c>
      <c r="S1120" s="10">
        <f t="shared" si="394"/>
        <v>5.5235294117647058</v>
      </c>
      <c r="T1120" s="10">
        <f t="shared" si="394"/>
        <v>6.6310109125794447</v>
      </c>
      <c r="U1120" s="10">
        <f t="shared" si="394"/>
        <v>6.4619785458879608</v>
      </c>
      <c r="V1120" s="10">
        <f t="shared" si="394"/>
        <v>14.909308724706584</v>
      </c>
      <c r="W1120" s="10">
        <f t="shared" si="394"/>
        <v>4.5534186640056795</v>
      </c>
      <c r="X1120" s="10">
        <f t="shared" si="394"/>
        <v>7.6954178718221939</v>
      </c>
      <c r="Y1120" s="10">
        <f t="shared" si="394"/>
        <v>6.5484482195360982</v>
      </c>
      <c r="Z1120" s="10">
        <f t="shared" si="394"/>
        <v>7.9925514341492709</v>
      </c>
      <c r="AA1120" s="10">
        <f t="shared" si="394"/>
        <v>6.0299180241055721</v>
      </c>
      <c r="AB1120" s="10">
        <f t="shared" si="394"/>
        <v>6.7582822085889571</v>
      </c>
      <c r="AC1120" s="10">
        <f t="shared" si="394"/>
        <v>4.5472452186532601</v>
      </c>
      <c r="AD1120" s="10">
        <f t="shared" si="394"/>
        <v>8.2968418798843793</v>
      </c>
    </row>
    <row r="1121" spans="1:30" s="10" customFormat="1" x14ac:dyDescent="0.2">
      <c r="B1121" s="15"/>
    </row>
    <row r="1122" spans="1:30" s="10" customFormat="1" x14ac:dyDescent="0.2">
      <c r="A1122" s="10" t="s">
        <v>458</v>
      </c>
      <c r="B1122" s="15" t="s">
        <v>453</v>
      </c>
      <c r="C1122" s="10" t="s">
        <v>42</v>
      </c>
      <c r="D1122" s="10" t="s">
        <v>33</v>
      </c>
      <c r="E1122" s="10" t="s">
        <v>34</v>
      </c>
      <c r="F1122" s="10" t="s">
        <v>496</v>
      </c>
      <c r="G1122" s="10">
        <f>(G547*0.2)/(AVERAGE(G$551:G$553)*0.2)</f>
        <v>0.92075471698113198</v>
      </c>
      <c r="H1122" s="10">
        <f t="shared" ref="H1122:AD1128" si="395">(H547*0.2)/(AVERAGE(H$551:H$553)*0.2)</f>
        <v>0.55297297297297299</v>
      </c>
      <c r="I1122" s="10">
        <f t="shared" si="395"/>
        <v>0.83290488431876608</v>
      </c>
      <c r="J1122" s="10">
        <f t="shared" si="395"/>
        <v>1.3132530120481927</v>
      </c>
      <c r="K1122" s="10">
        <f t="shared" si="395"/>
        <v>1.2412783891360335</v>
      </c>
      <c r="L1122" s="10">
        <f t="shared" si="395"/>
        <v>1.1583248212461694</v>
      </c>
      <c r="M1122" s="10">
        <f t="shared" si="395"/>
        <v>0.94039382650345926</v>
      </c>
      <c r="N1122" s="10">
        <f t="shared" si="395"/>
        <v>9.7242478327383992</v>
      </c>
      <c r="O1122" s="10">
        <f t="shared" si="395"/>
        <v>1.0800727934485896</v>
      </c>
      <c r="P1122" s="10">
        <f t="shared" si="395"/>
        <v>0.89767113620324634</v>
      </c>
      <c r="Q1122" s="10">
        <f t="shared" si="395"/>
        <v>1.0749917565594231</v>
      </c>
      <c r="R1122" s="10">
        <f t="shared" si="395"/>
        <v>1.2444865609924192</v>
      </c>
      <c r="S1122" s="10">
        <f t="shared" si="395"/>
        <v>6.0698529411764701</v>
      </c>
      <c r="T1122" s="10">
        <f t="shared" si="395"/>
        <v>0.9810528840388536</v>
      </c>
      <c r="U1122" s="10">
        <f t="shared" si="395"/>
        <v>0.89749702026221689</v>
      </c>
      <c r="V1122" s="10">
        <f t="shared" si="395"/>
        <v>0.82137375287797387</v>
      </c>
      <c r="W1122" s="10">
        <f t="shared" si="395"/>
        <v>1.120914969967953</v>
      </c>
      <c r="X1122" s="10">
        <f t="shared" si="395"/>
        <v>1.4728269142944133</v>
      </c>
      <c r="Y1122" s="10">
        <f t="shared" si="395"/>
        <v>0.98340411630186209</v>
      </c>
      <c r="Z1122" s="10">
        <f t="shared" si="395"/>
        <v>1.1100765880762877</v>
      </c>
      <c r="AA1122" s="10">
        <f t="shared" si="395"/>
        <v>1.1937342455887647</v>
      </c>
      <c r="AB1122" s="10">
        <f t="shared" si="395"/>
        <v>1.5235173824130879</v>
      </c>
      <c r="AC1122" s="10">
        <f t="shared" si="395"/>
        <v>1.1258817043692957</v>
      </c>
      <c r="AD1122" s="10">
        <f t="shared" si="395"/>
        <v>1.0942083288727116</v>
      </c>
    </row>
    <row r="1123" spans="1:30" s="10" customFormat="1" x14ac:dyDescent="0.2">
      <c r="A1123" s="10" t="s">
        <v>459</v>
      </c>
      <c r="B1123" s="15" t="s">
        <v>453</v>
      </c>
      <c r="C1123" s="10" t="s">
        <v>42</v>
      </c>
      <c r="D1123" s="10" t="s">
        <v>33</v>
      </c>
      <c r="E1123" s="10" t="s">
        <v>34</v>
      </c>
      <c r="F1123" s="10" t="s">
        <v>496</v>
      </c>
      <c r="G1123" s="10">
        <f>(G548*0.2)/(AVERAGE(G$551:G$553)*0.2)</f>
        <v>1.0113207547169811</v>
      </c>
      <c r="H1123" s="10">
        <f t="shared" si="395"/>
        <v>1.0102702702702704</v>
      </c>
      <c r="I1123" s="10">
        <f t="shared" si="395"/>
        <v>0.75578406169665802</v>
      </c>
      <c r="J1123" s="10">
        <f t="shared" si="395"/>
        <v>1.600602409638554</v>
      </c>
      <c r="K1123" s="10">
        <f t="shared" si="395"/>
        <v>1.0697728869117302</v>
      </c>
      <c r="L1123" s="10">
        <f t="shared" si="395"/>
        <v>1.0066394279877426</v>
      </c>
      <c r="M1123" s="10">
        <f t="shared" si="395"/>
        <v>0.94039382650345926</v>
      </c>
      <c r="N1123" s="10">
        <f t="shared" si="395"/>
        <v>10.029449260581336</v>
      </c>
      <c r="O1123" s="10">
        <f t="shared" si="395"/>
        <v>1.0081892629663332</v>
      </c>
      <c r="P1123" s="10">
        <f t="shared" si="395"/>
        <v>0.95906845448129852</v>
      </c>
      <c r="Q1123" s="10">
        <f t="shared" si="395"/>
        <v>1.0749917565594231</v>
      </c>
      <c r="R1123" s="10">
        <f t="shared" si="395"/>
        <v>0.92298414886285318</v>
      </c>
      <c r="S1123" s="10">
        <f t="shared" si="395"/>
        <v>6.7965686274509798</v>
      </c>
      <c r="T1123" s="10">
        <f t="shared" si="395"/>
        <v>0.9810528840388536</v>
      </c>
      <c r="U1123" s="10">
        <f t="shared" si="395"/>
        <v>0.89749702026221689</v>
      </c>
      <c r="V1123" s="10">
        <f t="shared" si="395"/>
        <v>0.80061022406079763</v>
      </c>
      <c r="W1123" s="10">
        <f t="shared" si="395"/>
        <v>1.120914969967953</v>
      </c>
      <c r="X1123" s="10">
        <f t="shared" si="395"/>
        <v>1.6203379509818847</v>
      </c>
      <c r="Y1123" s="10">
        <f t="shared" si="395"/>
        <v>0.90950669715779142</v>
      </c>
      <c r="Z1123" s="10">
        <f t="shared" si="395"/>
        <v>0.84787505631476201</v>
      </c>
      <c r="AA1123" s="10">
        <f t="shared" si="395"/>
        <v>1.3239424685970895</v>
      </c>
      <c r="AB1123" s="10">
        <f t="shared" si="395"/>
        <v>1.502921413964359</v>
      </c>
      <c r="AC1123" s="10">
        <f t="shared" si="395"/>
        <v>1.1921915271567303</v>
      </c>
      <c r="AD1123" s="10">
        <f t="shared" si="395"/>
        <v>1.2120757948827749</v>
      </c>
    </row>
    <row r="1124" spans="1:30" s="10" customFormat="1" x14ac:dyDescent="0.2">
      <c r="A1124" s="10" t="s">
        <v>460</v>
      </c>
      <c r="B1124" s="15" t="s">
        <v>453</v>
      </c>
      <c r="C1124" s="10" t="s">
        <v>42</v>
      </c>
      <c r="D1124" s="10" t="s">
        <v>33</v>
      </c>
      <c r="E1124" s="10" t="s">
        <v>34</v>
      </c>
      <c r="F1124" s="10" t="s">
        <v>496</v>
      </c>
      <c r="G1124" s="10">
        <f>(G549*0.2)/(AVERAGE(G$551:G$553)*0.2)</f>
        <v>2.2452830188679247</v>
      </c>
      <c r="H1124" s="10">
        <f t="shared" si="395"/>
        <v>1.0994594594594596</v>
      </c>
      <c r="I1124" s="10">
        <f t="shared" si="395"/>
        <v>0.83290488431876608</v>
      </c>
      <c r="J1124" s="10">
        <f t="shared" si="395"/>
        <v>1.491566265060241</v>
      </c>
      <c r="K1124" s="10">
        <f t="shared" si="395"/>
        <v>2.2325372668383676</v>
      </c>
      <c r="L1124" s="10">
        <f t="shared" si="395"/>
        <v>1.4616956077630232</v>
      </c>
      <c r="M1124" s="10">
        <f t="shared" si="395"/>
        <v>1.0298030867482704</v>
      </c>
      <c r="N1124" s="10">
        <f t="shared" si="395"/>
        <v>12.020015298317187</v>
      </c>
      <c r="O1124" s="10">
        <f t="shared" si="395"/>
        <v>1.0081892629663332</v>
      </c>
      <c r="P1124" s="10">
        <f t="shared" si="395"/>
        <v>0.95906845448129852</v>
      </c>
      <c r="Q1124" s="10">
        <f t="shared" si="395"/>
        <v>1.0749917565594231</v>
      </c>
      <c r="R1124" s="10">
        <f t="shared" si="395"/>
        <v>1.2444865609924192</v>
      </c>
      <c r="S1124" s="10">
        <f t="shared" si="395"/>
        <v>5.7034313725490193</v>
      </c>
      <c r="T1124" s="10">
        <f t="shared" si="395"/>
        <v>1.7976975656553542</v>
      </c>
      <c r="U1124" s="10">
        <f t="shared" si="395"/>
        <v>0.89749702026221689</v>
      </c>
      <c r="V1124" s="10">
        <f t="shared" si="395"/>
        <v>0.76003781142953408</v>
      </c>
      <c r="W1124" s="10">
        <f t="shared" si="395"/>
        <v>1.1515227111358446</v>
      </c>
      <c r="X1124" s="10">
        <f t="shared" si="395"/>
        <v>1.4728269142944133</v>
      </c>
      <c r="Y1124" s="10">
        <f t="shared" si="395"/>
        <v>1.0331917673962758</v>
      </c>
      <c r="Z1124" s="10">
        <f t="shared" si="395"/>
        <v>0.97807478600390463</v>
      </c>
      <c r="AA1124" s="10">
        <f t="shared" si="395"/>
        <v>1.1829312207418077</v>
      </c>
      <c r="AB1124" s="10">
        <f t="shared" si="395"/>
        <v>1.544113350861817</v>
      </c>
      <c r="AC1124" s="10">
        <f t="shared" si="395"/>
        <v>1.2159392360211281</v>
      </c>
      <c r="AD1124" s="10">
        <f t="shared" si="395"/>
        <v>1.2120757948827749</v>
      </c>
    </row>
    <row r="1125" spans="1:30" s="10" customFormat="1" x14ac:dyDescent="0.2">
      <c r="B1125" s="15"/>
    </row>
    <row r="1126" spans="1:30" s="10" customFormat="1" x14ac:dyDescent="0.2">
      <c r="A1126" s="10" t="s">
        <v>461</v>
      </c>
      <c r="B1126" s="15" t="s">
        <v>453</v>
      </c>
      <c r="C1126" s="10" t="s">
        <v>42</v>
      </c>
      <c r="D1126" s="10" t="s">
        <v>38</v>
      </c>
      <c r="E1126" s="10" t="s">
        <v>34</v>
      </c>
      <c r="F1126" s="10" t="s">
        <v>497</v>
      </c>
      <c r="G1126" s="10">
        <f>(G551*0.2)/(AVERAGE(G$551:G$553)*0.2)</f>
        <v>0.87547169811320746</v>
      </c>
      <c r="H1126" s="10">
        <f t="shared" si="395"/>
        <v>0.69729729729729728</v>
      </c>
      <c r="I1126" s="10">
        <f t="shared" si="395"/>
        <v>0.99485861182519275</v>
      </c>
      <c r="J1126" s="10">
        <f t="shared" si="395"/>
        <v>1.2777108433734938</v>
      </c>
      <c r="K1126" s="10">
        <f t="shared" si="395"/>
        <v>0.89479434948880054</v>
      </c>
      <c r="L1126" s="10">
        <f t="shared" si="395"/>
        <v>1.044943820224719</v>
      </c>
      <c r="M1126" s="10">
        <f t="shared" si="395"/>
        <v>1.0298030867482704</v>
      </c>
      <c r="N1126" s="10">
        <f t="shared" si="395"/>
        <v>0.98291687914329418</v>
      </c>
      <c r="O1126" s="10">
        <f t="shared" si="395"/>
        <v>1.0081892629663332</v>
      </c>
      <c r="P1126" s="10">
        <f t="shared" si="395"/>
        <v>0.95906845448129852</v>
      </c>
      <c r="Q1126" s="10">
        <f t="shared" si="395"/>
        <v>0.9625041217202881</v>
      </c>
      <c r="R1126" s="10">
        <f t="shared" si="395"/>
        <v>0.52239834596829771</v>
      </c>
      <c r="S1126" s="10">
        <f t="shared" si="395"/>
        <v>0.94975490196078427</v>
      </c>
      <c r="T1126" s="10">
        <f t="shared" si="395"/>
        <v>0.95119318863173041</v>
      </c>
      <c r="U1126" s="10">
        <f t="shared" si="395"/>
        <v>0.89749702026221689</v>
      </c>
      <c r="V1126" s="10">
        <f t="shared" si="395"/>
        <v>1.0859929243958593</v>
      </c>
      <c r="W1126" s="10">
        <f t="shared" si="395"/>
        <v>1.0160234883230028</v>
      </c>
      <c r="X1126" s="10">
        <f t="shared" si="395"/>
        <v>1.0688080377530826</v>
      </c>
      <c r="Y1126" s="10">
        <f t="shared" si="395"/>
        <v>1.0331917673962758</v>
      </c>
      <c r="Z1126" s="10">
        <f t="shared" si="395"/>
        <v>0.97807478600390463</v>
      </c>
      <c r="AA1126" s="10">
        <f t="shared" si="395"/>
        <v>0.97322544430087476</v>
      </c>
      <c r="AB1126" s="10">
        <f t="shared" si="395"/>
        <v>1</v>
      </c>
      <c r="AC1126" s="10">
        <f t="shared" si="395"/>
        <v>1.0223247310713328</v>
      </c>
      <c r="AD1126" s="10">
        <f t="shared" si="395"/>
        <v>0.98147949898297815</v>
      </c>
    </row>
    <row r="1127" spans="1:30" s="10" customFormat="1" x14ac:dyDescent="0.2">
      <c r="A1127" s="10" t="s">
        <v>462</v>
      </c>
      <c r="B1127" s="15" t="s">
        <v>453</v>
      </c>
      <c r="C1127" s="10" t="s">
        <v>42</v>
      </c>
      <c r="D1127" s="10" t="s">
        <v>38</v>
      </c>
      <c r="E1127" s="10" t="s">
        <v>34</v>
      </c>
      <c r="F1127" s="10" t="s">
        <v>497</v>
      </c>
      <c r="G1127" s="10">
        <f>(G552*0.2)/(AVERAGE(G$551:G$553)*0.2)</f>
        <v>1.290566037735849</v>
      </c>
      <c r="H1127" s="10">
        <f t="shared" si="395"/>
        <v>1.2794594594594595</v>
      </c>
      <c r="I1127" s="10">
        <f t="shared" si="395"/>
        <v>1.0874035989717221</v>
      </c>
      <c r="J1127" s="10">
        <f t="shared" si="395"/>
        <v>0.84518072289156621</v>
      </c>
      <c r="K1127" s="10">
        <f t="shared" si="395"/>
        <v>1.2581752907203623</v>
      </c>
      <c r="L1127" s="10">
        <f t="shared" si="395"/>
        <v>0.98672114402451494</v>
      </c>
      <c r="M1127" s="10">
        <f t="shared" si="395"/>
        <v>1.0298030867482704</v>
      </c>
      <c r="N1127" s="10">
        <f t="shared" si="395"/>
        <v>1.2870984191738908</v>
      </c>
      <c r="O1127" s="10">
        <f t="shared" si="395"/>
        <v>0.98362147406733413</v>
      </c>
      <c r="P1127" s="10">
        <f t="shared" si="395"/>
        <v>1.081863091037403</v>
      </c>
      <c r="Q1127" s="10">
        <f t="shared" si="395"/>
        <v>0.9625041217202881</v>
      </c>
      <c r="R1127" s="10">
        <f t="shared" si="395"/>
        <v>1.8780151619572709</v>
      </c>
      <c r="S1127" s="10">
        <f t="shared" si="395"/>
        <v>0.98774509803921573</v>
      </c>
      <c r="T1127" s="10">
        <f t="shared" si="395"/>
        <v>1.0386137426549946</v>
      </c>
      <c r="U1127" s="10">
        <f t="shared" si="395"/>
        <v>1.0512514898688914</v>
      </c>
      <c r="V1127" s="10">
        <f t="shared" si="395"/>
        <v>0.98207700803024889</v>
      </c>
      <c r="W1127" s="10">
        <f t="shared" si="395"/>
        <v>0.9854349369614861</v>
      </c>
      <c r="X1127" s="10">
        <f t="shared" si="395"/>
        <v>0.96559598112345868</v>
      </c>
      <c r="Y1127" s="10">
        <f t="shared" si="395"/>
        <v>0.98340411630186209</v>
      </c>
      <c r="Z1127" s="10">
        <f t="shared" si="395"/>
        <v>1.0438504279921912</v>
      </c>
      <c r="AA1127" s="10">
        <f t="shared" si="395"/>
        <v>0.96928551759198467</v>
      </c>
      <c r="AB1127" s="10">
        <f t="shared" si="395"/>
        <v>0.98977505112474451</v>
      </c>
      <c r="AC1127" s="10">
        <f t="shared" si="395"/>
        <v>0.97743025288482832</v>
      </c>
      <c r="AD1127" s="10">
        <f t="shared" si="395"/>
        <v>1.0370410020340435</v>
      </c>
    </row>
    <row r="1128" spans="1:30" s="10" customFormat="1" x14ac:dyDescent="0.2">
      <c r="A1128" s="10" t="s">
        <v>463</v>
      </c>
      <c r="B1128" s="15" t="s">
        <v>453</v>
      </c>
      <c r="C1128" s="10" t="s">
        <v>42</v>
      </c>
      <c r="D1128" s="10" t="s">
        <v>38</v>
      </c>
      <c r="E1128" s="10" t="s">
        <v>34</v>
      </c>
      <c r="F1128" s="10" t="s">
        <v>497</v>
      </c>
      <c r="G1128" s="10">
        <f>(G553*0.2)/(AVERAGE(G$551:G$553)*0.2)</f>
        <v>0.83396226415094332</v>
      </c>
      <c r="H1128" s="10">
        <f t="shared" si="395"/>
        <v>1.0232432432432432</v>
      </c>
      <c r="I1128" s="10">
        <f t="shared" si="395"/>
        <v>0.91773778920308469</v>
      </c>
      <c r="J1128" s="10">
        <f t="shared" si="395"/>
        <v>0.87710843373493974</v>
      </c>
      <c r="K1128" s="10">
        <f t="shared" si="395"/>
        <v>0.84703035979083752</v>
      </c>
      <c r="L1128" s="10">
        <f t="shared" si="395"/>
        <v>0.96833503575076618</v>
      </c>
      <c r="M1128" s="10">
        <f t="shared" si="395"/>
        <v>0.94039382650345926</v>
      </c>
      <c r="N1128" s="10">
        <f t="shared" si="395"/>
        <v>0.72998470168281482</v>
      </c>
      <c r="O1128" s="10">
        <f t="shared" si="395"/>
        <v>1.0081892629663332</v>
      </c>
      <c r="P1128" s="10">
        <f t="shared" si="395"/>
        <v>0.95906845448129852</v>
      </c>
      <c r="Q1128" s="10">
        <f t="shared" si="395"/>
        <v>1.0749917565594231</v>
      </c>
      <c r="R1128" s="10">
        <f t="shared" si="395"/>
        <v>0.59958649207443138</v>
      </c>
      <c r="S1128" s="10">
        <f t="shared" si="395"/>
        <v>1.0625</v>
      </c>
      <c r="T1128" s="10">
        <f t="shared" si="395"/>
        <v>1.0101930687132747</v>
      </c>
      <c r="U1128" s="10">
        <f t="shared" si="395"/>
        <v>1.0512514898688914</v>
      </c>
      <c r="V1128" s="10">
        <f t="shared" si="395"/>
        <v>0.9319300675738913</v>
      </c>
      <c r="W1128" s="10">
        <f t="shared" si="395"/>
        <v>0.99854157471551108</v>
      </c>
      <c r="X1128" s="10">
        <f t="shared" si="395"/>
        <v>0.96559598112345868</v>
      </c>
      <c r="Y1128" s="10">
        <f t="shared" si="395"/>
        <v>0.98340411630186209</v>
      </c>
      <c r="Z1128" s="10">
        <f t="shared" si="395"/>
        <v>0.97807478600390463</v>
      </c>
      <c r="AA1128" s="10">
        <f t="shared" si="395"/>
        <v>1.0574890381071407</v>
      </c>
      <c r="AB1128" s="10">
        <f t="shared" si="395"/>
        <v>1.0102249488752557</v>
      </c>
      <c r="AC1128" s="10">
        <f t="shared" si="395"/>
        <v>1.0002450160438392</v>
      </c>
      <c r="AD1128" s="10">
        <f t="shared" si="395"/>
        <v>0.98147949898297815</v>
      </c>
    </row>
    <row r="1129" spans="1:30" s="10" customFormat="1" ht="16" thickBot="1" x14ac:dyDescent="0.25">
      <c r="B1129" s="15"/>
    </row>
    <row r="1130" spans="1:30" s="11" customFormat="1" x14ac:dyDescent="0.2">
      <c r="A1130" s="11" t="s">
        <v>466</v>
      </c>
      <c r="B1130" s="19" t="s">
        <v>31</v>
      </c>
      <c r="C1130" s="11" t="s">
        <v>32</v>
      </c>
      <c r="D1130" s="11" t="s">
        <v>33</v>
      </c>
      <c r="E1130" s="11" t="s">
        <v>34</v>
      </c>
      <c r="F1130" s="11" t="s">
        <v>498</v>
      </c>
      <c r="G1130" s="11">
        <f t="shared" ref="G1130:AD1139" si="396">(G557*1.44)/(AVERAGE(G$572:G$576)*0.2)</f>
        <v>7.7037037037037033</v>
      </c>
      <c r="H1130" s="11">
        <f t="shared" si="396"/>
        <v>3.7397691500524659</v>
      </c>
      <c r="I1130" s="11">
        <f t="shared" si="396"/>
        <v>7.1137724550898191</v>
      </c>
      <c r="J1130" s="11">
        <f t="shared" si="396"/>
        <v>18.596313117819932</v>
      </c>
      <c r="K1130" s="11">
        <f t="shared" si="396"/>
        <v>4.4212776329852046</v>
      </c>
      <c r="L1130" s="11">
        <f t="shared" si="396"/>
        <v>4.4711743772241999</v>
      </c>
      <c r="M1130" s="11">
        <f t="shared" si="396"/>
        <v>5.7672849915682951</v>
      </c>
      <c r="N1130" s="11">
        <f t="shared" si="396"/>
        <v>652.33510561862329</v>
      </c>
      <c r="O1130" s="11">
        <f t="shared" si="396"/>
        <v>4.6831474223696103</v>
      </c>
      <c r="P1130" s="11">
        <f t="shared" si="396"/>
        <v>7.4352651048088774</v>
      </c>
      <c r="Q1130" s="11">
        <f t="shared" si="396"/>
        <v>7.5457382953181256</v>
      </c>
      <c r="R1130" s="11">
        <f t="shared" si="396"/>
        <v>10.632829373650107</v>
      </c>
      <c r="S1130" s="11">
        <f t="shared" si="396"/>
        <v>88.057936742536199</v>
      </c>
      <c r="T1130" s="11">
        <f t="shared" si="396"/>
        <v>7.0478674840224329</v>
      </c>
      <c r="U1130" s="11">
        <f t="shared" si="396"/>
        <v>5.4567650050864698</v>
      </c>
      <c r="V1130" s="11">
        <f t="shared" si="396"/>
        <v>11.129353233830845</v>
      </c>
      <c r="W1130" s="11">
        <f t="shared" si="396"/>
        <v>7.2420881957630181</v>
      </c>
      <c r="X1130" s="11">
        <f t="shared" si="396"/>
        <v>21.103868131085676</v>
      </c>
      <c r="Y1130" s="11">
        <f t="shared" si="396"/>
        <v>5.9779800772127167</v>
      </c>
      <c r="Z1130" s="11">
        <f t="shared" si="396"/>
        <v>6.1573487031700278</v>
      </c>
      <c r="AA1130" s="11">
        <f t="shared" si="396"/>
        <v>22.250669523299408</v>
      </c>
      <c r="AB1130" s="11">
        <f t="shared" si="396"/>
        <v>11.358724912710892</v>
      </c>
      <c r="AC1130" s="11">
        <f t="shared" si="396"/>
        <v>7.9867042554002037</v>
      </c>
      <c r="AD1130" s="11">
        <f t="shared" si="396"/>
        <v>9.3414519906323186</v>
      </c>
    </row>
    <row r="1131" spans="1:30" s="10" customFormat="1" x14ac:dyDescent="0.2">
      <c r="A1131" s="10" t="s">
        <v>467</v>
      </c>
      <c r="B1131" s="15" t="s">
        <v>31</v>
      </c>
      <c r="C1131" s="10" t="s">
        <v>32</v>
      </c>
      <c r="D1131" s="10" t="s">
        <v>33</v>
      </c>
      <c r="E1131" s="10" t="s">
        <v>34</v>
      </c>
      <c r="F1131" s="10" t="s">
        <v>498</v>
      </c>
      <c r="G1131" s="10">
        <f t="shared" si="396"/>
        <v>7.7037037037037033</v>
      </c>
      <c r="H1131" s="10">
        <f t="shared" si="396"/>
        <v>4.2686253934942284</v>
      </c>
      <c r="I1131" s="10">
        <f t="shared" si="396"/>
        <v>7.1137724550898191</v>
      </c>
      <c r="J1131" s="10">
        <f t="shared" si="396"/>
        <v>18.264493721613675</v>
      </c>
      <c r="K1131" s="10">
        <f t="shared" si="396"/>
        <v>6.6778167363546013</v>
      </c>
      <c r="L1131" s="10">
        <f t="shared" si="396"/>
        <v>4.7402135231316738</v>
      </c>
      <c r="M1131" s="10">
        <f t="shared" si="396"/>
        <v>5.7672849915682951</v>
      </c>
      <c r="N1131" s="10">
        <f t="shared" si="396"/>
        <v>655.43899985630117</v>
      </c>
      <c r="O1131" s="10">
        <f t="shared" si="396"/>
        <v>5.6328007235453716</v>
      </c>
      <c r="P1131" s="10">
        <f t="shared" si="396"/>
        <v>5.7040690505548692</v>
      </c>
      <c r="Q1131" s="10">
        <f t="shared" si="396"/>
        <v>7.5457382953181256</v>
      </c>
      <c r="R1131" s="10">
        <f t="shared" si="396"/>
        <v>10.632829373650107</v>
      </c>
      <c r="S1131" s="10">
        <f t="shared" si="396"/>
        <v>80.67277564292047</v>
      </c>
      <c r="T1131" s="10">
        <f t="shared" si="396"/>
        <v>7.306117125342376</v>
      </c>
      <c r="U1131" s="10">
        <f t="shared" si="396"/>
        <v>7.178026449643947</v>
      </c>
      <c r="V1131" s="10">
        <f t="shared" si="396"/>
        <v>10.462686567164178</v>
      </c>
      <c r="W1131" s="10">
        <f t="shared" si="396"/>
        <v>7.098312461331683</v>
      </c>
      <c r="X1131" s="10">
        <f t="shared" si="396"/>
        <v>19.817078163661282</v>
      </c>
      <c r="Y1131" s="10">
        <f t="shared" si="396"/>
        <v>6.4807206520184932</v>
      </c>
      <c r="Z1131" s="10">
        <f t="shared" si="396"/>
        <v>7.8951008645533127</v>
      </c>
      <c r="AA1131" s="10">
        <f t="shared" si="396"/>
        <v>21.433315479378681</v>
      </c>
      <c r="AB1131" s="10">
        <f t="shared" si="396"/>
        <v>11.101575201897706</v>
      </c>
      <c r="AC1131" s="10">
        <f t="shared" si="396"/>
        <v>8.1156234523219926</v>
      </c>
      <c r="AD1131" s="10">
        <f t="shared" si="396"/>
        <v>9.7545667447306812</v>
      </c>
    </row>
    <row r="1132" spans="1:30" s="10" customFormat="1" x14ac:dyDescent="0.2">
      <c r="A1132" s="10" t="s">
        <v>468</v>
      </c>
      <c r="B1132" s="15" t="s">
        <v>31</v>
      </c>
      <c r="C1132" s="10" t="s">
        <v>32</v>
      </c>
      <c r="D1132" s="10" t="s">
        <v>33</v>
      </c>
      <c r="E1132" s="10" t="s">
        <v>34</v>
      </c>
      <c r="F1132" s="10" t="s">
        <v>498</v>
      </c>
      <c r="G1132" s="10">
        <f t="shared" si="396"/>
        <v>7.7037037037037033</v>
      </c>
      <c r="H1132" s="10">
        <f t="shared" si="396"/>
        <v>4.2686253934942284</v>
      </c>
      <c r="I1132" s="10">
        <f t="shared" si="396"/>
        <v>7.1137724550898191</v>
      </c>
      <c r="J1132" s="10">
        <f t="shared" si="396"/>
        <v>19.091637723750999</v>
      </c>
      <c r="K1132" s="10">
        <f t="shared" si="396"/>
        <v>10.928993306208161</v>
      </c>
      <c r="L1132" s="10">
        <f t="shared" si="396"/>
        <v>5.0092526690391459</v>
      </c>
      <c r="M1132" s="10">
        <f t="shared" si="396"/>
        <v>5.7672849915682951</v>
      </c>
      <c r="N1132" s="10">
        <f t="shared" si="396"/>
        <v>617.67495329788755</v>
      </c>
      <c r="O1132" s="10">
        <f t="shared" si="396"/>
        <v>5.3126318962918289</v>
      </c>
      <c r="P1132" s="10">
        <f t="shared" si="396"/>
        <v>7.4352651048088774</v>
      </c>
      <c r="Q1132" s="10">
        <f t="shared" si="396"/>
        <v>7.5457382953181256</v>
      </c>
      <c r="R1132" s="10">
        <f t="shared" si="396"/>
        <v>10.632829373650107</v>
      </c>
      <c r="S1132" s="10">
        <f t="shared" si="396"/>
        <v>86.227608631392243</v>
      </c>
      <c r="T1132" s="10">
        <f t="shared" si="396"/>
        <v>7.55967131863832</v>
      </c>
      <c r="U1132" s="10">
        <f t="shared" si="396"/>
        <v>5.4567650050864698</v>
      </c>
      <c r="V1132" s="10">
        <f t="shared" si="396"/>
        <v>10.293532338308456</v>
      </c>
      <c r="W1132" s="10">
        <f t="shared" si="396"/>
        <v>6.5700595225396272</v>
      </c>
      <c r="X1132" s="10">
        <f t="shared" si="396"/>
        <v>17.915730637093471</v>
      </c>
      <c r="Y1132" s="10">
        <f t="shared" si="396"/>
        <v>5.9779800772127167</v>
      </c>
      <c r="Z1132" s="10">
        <f t="shared" si="396"/>
        <v>7.8951008645533127</v>
      </c>
      <c r="AA1132" s="10">
        <f t="shared" si="396"/>
        <v>20.769148366363147</v>
      </c>
      <c r="AB1132" s="10">
        <f t="shared" si="396"/>
        <v>10.992190623417468</v>
      </c>
      <c r="AC1132" s="10">
        <f t="shared" si="396"/>
        <v>7.8109261305192561</v>
      </c>
      <c r="AD1132" s="10">
        <f t="shared" si="396"/>
        <v>9.7545667447306812</v>
      </c>
    </row>
    <row r="1133" spans="1:30" s="10" customFormat="1" x14ac:dyDescent="0.2">
      <c r="A1133" s="10" t="s">
        <v>469</v>
      </c>
      <c r="B1133" s="15" t="s">
        <v>31</v>
      </c>
      <c r="C1133" s="10" t="s">
        <v>32</v>
      </c>
      <c r="D1133" s="10" t="s">
        <v>33</v>
      </c>
      <c r="E1133" s="10" t="s">
        <v>34</v>
      </c>
      <c r="F1133" s="10" t="s">
        <v>498</v>
      </c>
      <c r="G1133" s="10">
        <f t="shared" si="396"/>
        <v>9.0370370370370363</v>
      </c>
      <c r="H1133" s="10">
        <f t="shared" si="396"/>
        <v>4.2686253934942284</v>
      </c>
      <c r="I1133" s="10">
        <f t="shared" si="396"/>
        <v>6.3053892215568847</v>
      </c>
      <c r="J1133" s="10">
        <f t="shared" si="396"/>
        <v>13.734437616884851</v>
      </c>
      <c r="K1133" s="10">
        <f t="shared" si="396"/>
        <v>26.49391558697241</v>
      </c>
      <c r="L1133" s="10">
        <f t="shared" si="396"/>
        <v>5.5601423487544483</v>
      </c>
      <c r="M1133" s="10">
        <f t="shared" si="396"/>
        <v>7.5581787521079251</v>
      </c>
      <c r="N1133" s="10">
        <f t="shared" si="396"/>
        <v>633.71174019255636</v>
      </c>
      <c r="O1133" s="10">
        <f t="shared" si="396"/>
        <v>4.840518540850165</v>
      </c>
      <c r="P1133" s="10">
        <f t="shared" si="396"/>
        <v>9.9876695437731176</v>
      </c>
      <c r="Q1133" s="10">
        <f t="shared" si="396"/>
        <v>7.5457382953181256</v>
      </c>
      <c r="R1133" s="10">
        <f t="shared" si="396"/>
        <v>23.622570194384451</v>
      </c>
      <c r="S1133" s="10">
        <f t="shared" si="396"/>
        <v>80.67277564292047</v>
      </c>
      <c r="T1133" s="10">
        <f t="shared" si="396"/>
        <v>8.0456501891222114</v>
      </c>
      <c r="U1133" s="10">
        <f t="shared" si="396"/>
        <v>7.178026449643947</v>
      </c>
      <c r="V1133" s="10">
        <f t="shared" si="396"/>
        <v>10.144278606965173</v>
      </c>
      <c r="W1133" s="10">
        <f t="shared" si="396"/>
        <v>7.8646555586371676</v>
      </c>
      <c r="X1133" s="10">
        <f t="shared" si="396"/>
        <v>17.915730637093471</v>
      </c>
      <c r="Y1133" s="10">
        <f t="shared" si="396"/>
        <v>6.9920404175206139</v>
      </c>
      <c r="Z1133" s="10">
        <f t="shared" si="396"/>
        <v>9.7262247838616709</v>
      </c>
      <c r="AA1133" s="10">
        <f t="shared" si="396"/>
        <v>23.524370648098554</v>
      </c>
      <c r="AB1133" s="10">
        <f t="shared" si="396"/>
        <v>11.578453583517685</v>
      </c>
      <c r="AC1133" s="10">
        <f t="shared" si="396"/>
        <v>7.9336736637586185</v>
      </c>
      <c r="AD1133" s="10">
        <f t="shared" si="396"/>
        <v>9.3414519906323186</v>
      </c>
    </row>
    <row r="1134" spans="1:30" s="20" customFormat="1" x14ac:dyDescent="0.2">
      <c r="A1134" s="20" t="s">
        <v>470</v>
      </c>
      <c r="B1134" s="21" t="s">
        <v>31</v>
      </c>
      <c r="C1134" s="20" t="s">
        <v>32</v>
      </c>
      <c r="D1134" s="20" t="s">
        <v>33</v>
      </c>
      <c r="E1134" s="20" t="s">
        <v>34</v>
      </c>
      <c r="F1134" s="20" t="s">
        <v>498</v>
      </c>
      <c r="G1134" s="20">
        <f t="shared" si="396"/>
        <v>7.7037037037037033</v>
      </c>
      <c r="H1134" s="20">
        <f t="shared" si="396"/>
        <v>4.7974816369359914</v>
      </c>
      <c r="I1134" s="20">
        <f t="shared" si="396"/>
        <v>8.7844311377245496</v>
      </c>
      <c r="J1134" s="20">
        <f t="shared" si="396"/>
        <v>13.421854127705048</v>
      </c>
      <c r="K1134" s="20">
        <f t="shared" si="396"/>
        <v>11.076144225901409</v>
      </c>
      <c r="L1134" s="20">
        <f t="shared" si="396"/>
        <v>5.0092526690391459</v>
      </c>
      <c r="M1134" s="20">
        <f t="shared" si="396"/>
        <v>7.5581787521079251</v>
      </c>
      <c r="N1134" s="20">
        <f t="shared" si="396"/>
        <v>693.72036212099431</v>
      </c>
      <c r="O1134" s="20">
        <f t="shared" si="396"/>
        <v>5.3126318962918289</v>
      </c>
      <c r="P1134" s="20">
        <f t="shared" si="396"/>
        <v>7.4352651048088774</v>
      </c>
      <c r="Q1134" s="20">
        <f t="shared" si="396"/>
        <v>7.5457382953181256</v>
      </c>
      <c r="R1134" s="20">
        <f t="shared" si="396"/>
        <v>19.446544276457882</v>
      </c>
      <c r="S1134" s="20">
        <f t="shared" si="396"/>
        <v>79.427726869642314</v>
      </c>
      <c r="T1134" s="20">
        <f t="shared" si="396"/>
        <v>7.55967131863832</v>
      </c>
      <c r="U1134" s="20">
        <f t="shared" si="396"/>
        <v>7.178026449643947</v>
      </c>
      <c r="V1134" s="20">
        <f t="shared" si="396"/>
        <v>10.840796019900496</v>
      </c>
      <c r="W1134" s="20">
        <f t="shared" si="396"/>
        <v>5.4779169244554424</v>
      </c>
      <c r="X1134" s="20">
        <f t="shared" si="396"/>
        <v>24.095270306353132</v>
      </c>
      <c r="Y1134" s="20">
        <f t="shared" si="396"/>
        <v>6.4807206520184932</v>
      </c>
      <c r="Z1134" s="20">
        <f t="shared" si="396"/>
        <v>9.7262247838616709</v>
      </c>
      <c r="AA1134" s="20">
        <f t="shared" si="396"/>
        <v>20.516336368505623</v>
      </c>
      <c r="AB1134" s="20">
        <f t="shared" si="396"/>
        <v>11.358724912710892</v>
      </c>
      <c r="AC1134" s="20">
        <f t="shared" si="396"/>
        <v>8.3399748561849982</v>
      </c>
      <c r="AD1134" s="20">
        <f t="shared" si="396"/>
        <v>8.5303981264636999</v>
      </c>
    </row>
    <row r="1135" spans="1:30" s="10" customFormat="1" x14ac:dyDescent="0.2">
      <c r="A1135" s="10" t="s">
        <v>471</v>
      </c>
      <c r="B1135" s="15" t="s">
        <v>31</v>
      </c>
      <c r="C1135" s="10" t="s">
        <v>32</v>
      </c>
      <c r="D1135" s="10" t="s">
        <v>38</v>
      </c>
      <c r="E1135" s="10" t="s">
        <v>34</v>
      </c>
      <c r="F1135" s="10" t="s">
        <v>499</v>
      </c>
      <c r="G1135" s="10">
        <f t="shared" si="396"/>
        <v>5.7777777777777768</v>
      </c>
      <c r="H1135" s="10">
        <f t="shared" si="396"/>
        <v>5.3641133263378808</v>
      </c>
      <c r="I1135" s="10">
        <f t="shared" si="396"/>
        <v>8.7844311377245496</v>
      </c>
      <c r="J1135" s="10">
        <f t="shared" si="396"/>
        <v>9.4881111407961534</v>
      </c>
      <c r="K1135" s="10">
        <f t="shared" si="396"/>
        <v>6.7709673185457397</v>
      </c>
      <c r="L1135" s="10">
        <f t="shared" si="396"/>
        <v>3.9330960854092529</v>
      </c>
      <c r="M1135" s="10">
        <f t="shared" si="396"/>
        <v>4.0978077571669465</v>
      </c>
      <c r="N1135" s="10">
        <f t="shared" si="396"/>
        <v>3.7970972840925414</v>
      </c>
      <c r="O1135" s="10">
        <f t="shared" si="396"/>
        <v>3.7552004823635809</v>
      </c>
      <c r="P1135" s="10">
        <f t="shared" si="396"/>
        <v>9.3218249075215773</v>
      </c>
      <c r="Q1135" s="10">
        <f t="shared" si="396"/>
        <v>6.6813925570228072</v>
      </c>
      <c r="R1135" s="10">
        <f t="shared" si="396"/>
        <v>19.446544276457882</v>
      </c>
      <c r="S1135" s="10">
        <f t="shared" si="396"/>
        <v>4.9908365356192723</v>
      </c>
      <c r="T1135" s="10">
        <f t="shared" si="396"/>
        <v>7.306117125342376</v>
      </c>
      <c r="U1135" s="10">
        <f t="shared" si="396"/>
        <v>9.0091556459816875</v>
      </c>
      <c r="V1135" s="10">
        <f t="shared" si="396"/>
        <v>9.8258706467661696</v>
      </c>
      <c r="W1135" s="10">
        <f t="shared" si="396"/>
        <v>5.4456595481407195</v>
      </c>
      <c r="X1135" s="10">
        <f t="shared" si="396"/>
        <v>7.8162237214518395</v>
      </c>
      <c r="Y1135" s="10">
        <f t="shared" si="396"/>
        <v>6.4807206520184932</v>
      </c>
      <c r="Z1135" s="10">
        <f t="shared" si="396"/>
        <v>9.7262247838616709</v>
      </c>
      <c r="AA1135" s="10">
        <f t="shared" si="396"/>
        <v>17.084092126405999</v>
      </c>
      <c r="AB1135" s="10">
        <f t="shared" si="396"/>
        <v>6.0449372318025532</v>
      </c>
      <c r="AC1135" s="10">
        <f t="shared" si="396"/>
        <v>5.0644215017714957</v>
      </c>
      <c r="AD1135" s="10">
        <f t="shared" si="396"/>
        <v>8.5303981264636999</v>
      </c>
    </row>
    <row r="1136" spans="1:30" s="10" customFormat="1" x14ac:dyDescent="0.2">
      <c r="A1136" s="10" t="s">
        <v>472</v>
      </c>
      <c r="B1136" s="15" t="s">
        <v>31</v>
      </c>
      <c r="C1136" s="10" t="s">
        <v>32</v>
      </c>
      <c r="D1136" s="10" t="s">
        <v>38</v>
      </c>
      <c r="E1136" s="10" t="s">
        <v>34</v>
      </c>
      <c r="F1136" s="10" t="s">
        <v>499</v>
      </c>
      <c r="G1136" s="10">
        <f t="shared" si="396"/>
        <v>5.7777777777777768</v>
      </c>
      <c r="H1136" s="10">
        <f t="shared" si="396"/>
        <v>4.2686253934942284</v>
      </c>
      <c r="I1136" s="10">
        <f t="shared" si="396"/>
        <v>6.3053892215568847</v>
      </c>
      <c r="J1136" s="10">
        <f t="shared" si="396"/>
        <v>9.19957253539941</v>
      </c>
      <c r="K1136" s="10">
        <f t="shared" si="396"/>
        <v>2.9004931280820498</v>
      </c>
      <c r="L1136" s="10">
        <f t="shared" si="396"/>
        <v>3.3950177935943064</v>
      </c>
      <c r="M1136" s="10">
        <f t="shared" si="396"/>
        <v>5.7672849915682951</v>
      </c>
      <c r="N1136" s="10">
        <f t="shared" si="396"/>
        <v>3.5280931168271299</v>
      </c>
      <c r="O1136" s="10">
        <f t="shared" si="396"/>
        <v>3.1582755501959601</v>
      </c>
      <c r="P1136" s="10">
        <f t="shared" si="396"/>
        <v>7.4352651048088774</v>
      </c>
      <c r="Q1136" s="10">
        <f t="shared" si="396"/>
        <v>6.6813925570228072</v>
      </c>
      <c r="R1136" s="10">
        <f t="shared" si="396"/>
        <v>10.632829373650107</v>
      </c>
      <c r="S1136" s="10">
        <f t="shared" si="396"/>
        <v>3.5968075672480038</v>
      </c>
      <c r="T1136" s="10">
        <f t="shared" si="396"/>
        <v>6.7802269466544924</v>
      </c>
      <c r="U1136" s="10">
        <f t="shared" si="396"/>
        <v>7.178026449643947</v>
      </c>
      <c r="V1136" s="10">
        <f t="shared" si="396"/>
        <v>10.427860696517412</v>
      </c>
      <c r="W1136" s="10">
        <f t="shared" si="396"/>
        <v>4.8492052994261083</v>
      </c>
      <c r="X1136" s="10">
        <f t="shared" si="396"/>
        <v>7.3080442173843387</v>
      </c>
      <c r="Y1136" s="10">
        <f t="shared" si="396"/>
        <v>6.4807206520184932</v>
      </c>
      <c r="Z1136" s="10">
        <f t="shared" si="396"/>
        <v>6.1573487031700278</v>
      </c>
      <c r="AA1136" s="10">
        <f t="shared" si="396"/>
        <v>15.584359935725763</v>
      </c>
      <c r="AB1136" s="10">
        <f t="shared" si="396"/>
        <v>6.0823582718089497</v>
      </c>
      <c r="AC1136" s="10">
        <f t="shared" si="396"/>
        <v>4.7913825288582412</v>
      </c>
      <c r="AD1136" s="10">
        <f t="shared" si="396"/>
        <v>8.5303981264636999</v>
      </c>
    </row>
    <row r="1137" spans="1:30" s="10" customFormat="1" x14ac:dyDescent="0.2">
      <c r="A1137" s="10" t="s">
        <v>473</v>
      </c>
      <c r="B1137" s="15" t="s">
        <v>31</v>
      </c>
      <c r="C1137" s="10" t="s">
        <v>32</v>
      </c>
      <c r="D1137" s="10" t="s">
        <v>38</v>
      </c>
      <c r="E1137" s="10" t="s">
        <v>34</v>
      </c>
      <c r="F1137" s="10" t="s">
        <v>499</v>
      </c>
      <c r="G1137" s="10">
        <f t="shared" si="396"/>
        <v>5.7777777777777768</v>
      </c>
      <c r="H1137" s="10">
        <f t="shared" si="396"/>
        <v>4.2686253934942284</v>
      </c>
      <c r="I1137" s="10">
        <f t="shared" si="396"/>
        <v>7.1137724550898191</v>
      </c>
      <c r="J1137" s="10">
        <f t="shared" si="396"/>
        <v>10.069997328346245</v>
      </c>
      <c r="K1137" s="10">
        <f t="shared" si="396"/>
        <v>3.6895730598316225</v>
      </c>
      <c r="L1137" s="10">
        <f t="shared" si="396"/>
        <v>3.664056939501779</v>
      </c>
      <c r="M1137" s="10">
        <f t="shared" si="396"/>
        <v>4.9173693086003363</v>
      </c>
      <c r="N1137" s="10">
        <f t="shared" si="396"/>
        <v>3.248742635436126</v>
      </c>
      <c r="O1137" s="10">
        <f t="shared" si="396"/>
        <v>3.7552004823635809</v>
      </c>
      <c r="P1137" s="10">
        <f t="shared" si="396"/>
        <v>6.8581997533908741</v>
      </c>
      <c r="Q1137" s="10">
        <f t="shared" si="396"/>
        <v>6.6813925570228072</v>
      </c>
      <c r="R1137" s="10">
        <f t="shared" si="396"/>
        <v>4.911447084233262</v>
      </c>
      <c r="S1137" s="10">
        <f t="shared" si="396"/>
        <v>3.5968075672480038</v>
      </c>
      <c r="T1137" s="10">
        <f t="shared" si="396"/>
        <v>7.306117125342376</v>
      </c>
      <c r="U1137" s="10">
        <f t="shared" si="396"/>
        <v>7.178026449643947</v>
      </c>
      <c r="V1137" s="10">
        <f t="shared" si="396"/>
        <v>10.542288557213929</v>
      </c>
      <c r="W1137" s="10">
        <f t="shared" si="396"/>
        <v>4.8492052994261083</v>
      </c>
      <c r="X1137" s="10">
        <f t="shared" si="396"/>
        <v>7.3080442173843387</v>
      </c>
      <c r="Y1137" s="10">
        <f t="shared" si="396"/>
        <v>6.4807206520184932</v>
      </c>
      <c r="Z1137" s="10">
        <f t="shared" si="396"/>
        <v>7.8951008645533127</v>
      </c>
      <c r="AA1137" s="10">
        <f t="shared" si="396"/>
        <v>15.199785752544189</v>
      </c>
      <c r="AB1137" s="10">
        <f t="shared" si="396"/>
        <v>6.0075161917961566</v>
      </c>
      <c r="AC1137" s="10">
        <f t="shared" si="396"/>
        <v>4.7966398719951231</v>
      </c>
      <c r="AD1137" s="10">
        <f t="shared" si="396"/>
        <v>8.9333957845433254</v>
      </c>
    </row>
    <row r="1138" spans="1:30" s="10" customFormat="1" x14ac:dyDescent="0.2">
      <c r="A1138" s="10" t="s">
        <v>474</v>
      </c>
      <c r="B1138" s="15" t="s">
        <v>31</v>
      </c>
      <c r="C1138" s="10" t="s">
        <v>32</v>
      </c>
      <c r="D1138" s="10" t="s">
        <v>38</v>
      </c>
      <c r="E1138" s="10" t="s">
        <v>34</v>
      </c>
      <c r="F1138" s="10" t="s">
        <v>499</v>
      </c>
      <c r="G1138" s="10">
        <f t="shared" si="396"/>
        <v>5.7777777777777768</v>
      </c>
      <c r="H1138" s="10">
        <f t="shared" si="396"/>
        <v>3.7397691500524659</v>
      </c>
      <c r="I1138" s="10">
        <f t="shared" si="396"/>
        <v>5.4970059880239504</v>
      </c>
      <c r="J1138" s="10">
        <f t="shared" si="396"/>
        <v>8.0646540208388977</v>
      </c>
      <c r="K1138" s="10">
        <f t="shared" si="396"/>
        <v>5.6241351508446913</v>
      </c>
      <c r="L1138" s="10">
        <f t="shared" si="396"/>
        <v>3.664056939501779</v>
      </c>
      <c r="M1138" s="10">
        <f t="shared" si="396"/>
        <v>7.5581787521079251</v>
      </c>
      <c r="N1138" s="10">
        <f t="shared" si="396"/>
        <v>3.248742635436126</v>
      </c>
      <c r="O1138" s="10">
        <f t="shared" si="396"/>
        <v>4.3684051854085011</v>
      </c>
      <c r="P1138" s="10">
        <f t="shared" si="396"/>
        <v>5.1713933415536371</v>
      </c>
      <c r="Q1138" s="10">
        <f t="shared" si="396"/>
        <v>6.6813925570228072</v>
      </c>
      <c r="R1138" s="10">
        <f t="shared" si="396"/>
        <v>10.632829373650107</v>
      </c>
      <c r="S1138" s="10">
        <f t="shared" si="396"/>
        <v>2.9370381318356484</v>
      </c>
      <c r="T1138" s="10">
        <f t="shared" si="396"/>
        <v>7.0478674840224329</v>
      </c>
      <c r="U1138" s="10">
        <f t="shared" si="396"/>
        <v>7.178026449643947</v>
      </c>
      <c r="V1138" s="10">
        <f t="shared" si="396"/>
        <v>10.542288557213929</v>
      </c>
      <c r="W1138" s="10">
        <f t="shared" si="396"/>
        <v>4.7522795639280604</v>
      </c>
      <c r="X1138" s="10">
        <f t="shared" si="396"/>
        <v>7.3080442173843387</v>
      </c>
      <c r="Y1138" s="10">
        <f t="shared" si="396"/>
        <v>5.4872503693818215</v>
      </c>
      <c r="Z1138" s="10">
        <f t="shared" si="396"/>
        <v>7.8951008645533127</v>
      </c>
      <c r="AA1138" s="10">
        <f t="shared" si="396"/>
        <v>14.221746116764862</v>
      </c>
      <c r="AB1138" s="10">
        <f t="shared" si="396"/>
        <v>5.9317145979370451</v>
      </c>
      <c r="AC1138" s="10">
        <f t="shared" si="396"/>
        <v>4.6479484932759334</v>
      </c>
      <c r="AD1138" s="10">
        <f t="shared" si="396"/>
        <v>7.7362060889929749</v>
      </c>
    </row>
    <row r="1139" spans="1:30" s="20" customFormat="1" x14ac:dyDescent="0.2">
      <c r="A1139" s="20" t="s">
        <v>475</v>
      </c>
      <c r="B1139" s="21" t="s">
        <v>31</v>
      </c>
      <c r="C1139" s="20" t="s">
        <v>32</v>
      </c>
      <c r="D1139" s="20" t="s">
        <v>38</v>
      </c>
      <c r="E1139" s="20" t="s">
        <v>34</v>
      </c>
      <c r="F1139" s="20" t="s">
        <v>499</v>
      </c>
      <c r="G1139" s="20">
        <f t="shared" si="396"/>
        <v>5.1851851851851851</v>
      </c>
      <c r="H1139" s="20">
        <f t="shared" si="396"/>
        <v>4.2686253934942284</v>
      </c>
      <c r="I1139" s="20">
        <f t="shared" si="396"/>
        <v>7.1137724550898191</v>
      </c>
      <c r="J1139" s="20">
        <f t="shared" si="396"/>
        <v>6.9682073203312846</v>
      </c>
      <c r="K1139" s="20">
        <f t="shared" si="396"/>
        <v>1.9980124875780469</v>
      </c>
      <c r="L1139" s="20">
        <f t="shared" si="396"/>
        <v>3.664056939501779</v>
      </c>
      <c r="M1139" s="20">
        <f t="shared" si="396"/>
        <v>5.7672849915682951</v>
      </c>
      <c r="N1139" s="20">
        <f t="shared" si="396"/>
        <v>3.5280931168271299</v>
      </c>
      <c r="O1139" s="20">
        <f t="shared" si="396"/>
        <v>3.7552004823635809</v>
      </c>
      <c r="P1139" s="20">
        <f t="shared" si="396"/>
        <v>6.258939580764487</v>
      </c>
      <c r="Q1139" s="20">
        <f t="shared" si="396"/>
        <v>7.5457382953181256</v>
      </c>
      <c r="R1139" s="20">
        <f t="shared" si="396"/>
        <v>10.632829373650107</v>
      </c>
      <c r="S1139" s="20">
        <f t="shared" si="396"/>
        <v>3.5968075672480038</v>
      </c>
      <c r="T1139" s="20">
        <f t="shared" si="396"/>
        <v>7.0478674840224329</v>
      </c>
      <c r="U1139" s="20">
        <f t="shared" si="396"/>
        <v>7.178026449643947</v>
      </c>
      <c r="V1139" s="20">
        <f t="shared" si="396"/>
        <v>10.661691542288558</v>
      </c>
      <c r="W1139" s="20">
        <f t="shared" si="396"/>
        <v>4.2352399035692185</v>
      </c>
      <c r="X1139" s="20">
        <f t="shared" si="396"/>
        <v>8.8114352849030748</v>
      </c>
      <c r="Y1139" s="20">
        <f t="shared" si="396"/>
        <v>5.9779800772127167</v>
      </c>
      <c r="Z1139" s="20">
        <f t="shared" si="396"/>
        <v>7.8951008645533127</v>
      </c>
      <c r="AA1139" s="20">
        <f t="shared" si="396"/>
        <v>13.824317086234601</v>
      </c>
      <c r="AB1139" s="20">
        <f t="shared" si="396"/>
        <v>5.3310589301420617</v>
      </c>
      <c r="AC1139" s="20">
        <f t="shared" si="396"/>
        <v>4.3981104042058741</v>
      </c>
      <c r="AD1139" s="20">
        <f t="shared" si="396"/>
        <v>8.5303981264636999</v>
      </c>
    </row>
    <row r="1140" spans="1:30" s="10" customFormat="1" x14ac:dyDescent="0.2">
      <c r="A1140" s="10" t="s">
        <v>476</v>
      </c>
      <c r="B1140" s="15" t="s">
        <v>31</v>
      </c>
      <c r="C1140" s="10" t="s">
        <v>42</v>
      </c>
      <c r="D1140" s="10" t="s">
        <v>33</v>
      </c>
      <c r="E1140" s="10" t="s">
        <v>34</v>
      </c>
      <c r="F1140" s="10" t="s">
        <v>500</v>
      </c>
      <c r="G1140" s="10">
        <f>(G567*0.2)/(AVERAGE(G$572:G$576)*0.2)</f>
        <v>1.3443072702331962</v>
      </c>
      <c r="H1140" s="10">
        <f t="shared" ref="H1140:AD1149" si="397">(H567*0.2)/(AVERAGE(H$572:H$576)*0.2)</f>
        <v>1.2329485834207767</v>
      </c>
      <c r="I1140" s="10">
        <f t="shared" si="397"/>
        <v>0.76347305389221554</v>
      </c>
      <c r="J1140" s="10">
        <f t="shared" si="397"/>
        <v>1.5021373230029389</v>
      </c>
      <c r="K1140" s="10">
        <f t="shared" si="397"/>
        <v>4.3386833667710416</v>
      </c>
      <c r="L1140" s="10">
        <f t="shared" si="397"/>
        <v>1.0765124555160144</v>
      </c>
      <c r="M1140" s="10">
        <f t="shared" si="397"/>
        <v>1.315345699831366</v>
      </c>
      <c r="N1140" s="10">
        <f t="shared" si="397"/>
        <v>34.40293145566892</v>
      </c>
      <c r="O1140" s="10">
        <f t="shared" si="397"/>
        <v>1.1930961712390713</v>
      </c>
      <c r="P1140" s="10">
        <f t="shared" si="397"/>
        <v>1.3871763255240444</v>
      </c>
      <c r="Q1140" s="10">
        <f t="shared" si="397"/>
        <v>1.0480192076830732</v>
      </c>
      <c r="R1140" s="10">
        <f t="shared" si="397"/>
        <v>1.476781857451404</v>
      </c>
      <c r="S1140" s="10">
        <f t="shared" si="397"/>
        <v>10.15814365947384</v>
      </c>
      <c r="T1140" s="10">
        <f t="shared" si="397"/>
        <v>1.0499543498108779</v>
      </c>
      <c r="U1140" s="10">
        <f t="shared" si="397"/>
        <v>0.99694811800610383</v>
      </c>
      <c r="V1140" s="10">
        <f t="shared" si="397"/>
        <v>1.0613598673300169</v>
      </c>
      <c r="W1140" s="10">
        <f t="shared" si="397"/>
        <v>1.2448531137328525</v>
      </c>
      <c r="X1140" s="10">
        <f t="shared" si="397"/>
        <v>1.1551880662904745</v>
      </c>
      <c r="Y1140" s="10">
        <f t="shared" si="397"/>
        <v>0.97111672465564081</v>
      </c>
      <c r="Z1140" s="10">
        <f t="shared" si="397"/>
        <v>1.350864553314121</v>
      </c>
      <c r="AA1140" s="10">
        <f t="shared" si="397"/>
        <v>1.7504314705707313</v>
      </c>
      <c r="AB1140" s="10">
        <f t="shared" si="397"/>
        <v>1.5776006823209574</v>
      </c>
      <c r="AC1140" s="10">
        <f t="shared" si="397"/>
        <v>1.3871004609699418</v>
      </c>
      <c r="AD1140" s="10">
        <f t="shared" si="397"/>
        <v>1.0744730679156911</v>
      </c>
    </row>
    <row r="1141" spans="1:30" s="10" customFormat="1" x14ac:dyDescent="0.2">
      <c r="A1141" s="10" t="s">
        <v>477</v>
      </c>
      <c r="B1141" s="15" t="s">
        <v>31</v>
      </c>
      <c r="C1141" s="10" t="s">
        <v>42</v>
      </c>
      <c r="D1141" s="10" t="s">
        <v>33</v>
      </c>
      <c r="E1141" s="10" t="s">
        <v>34</v>
      </c>
      <c r="F1141" s="10" t="s">
        <v>500</v>
      </c>
      <c r="G1141" s="10">
        <f t="shared" ref="G1141:V1149" si="398">(G568*0.2)/(AVERAGE(G$572:G$576)*0.2)</f>
        <v>0.98079561042523988</v>
      </c>
      <c r="H1141" s="10">
        <f t="shared" si="398"/>
        <v>1.0230849947534104</v>
      </c>
      <c r="I1141" s="10">
        <f t="shared" si="398"/>
        <v>0.98802395209580829</v>
      </c>
      <c r="J1141" s="10">
        <f t="shared" si="398"/>
        <v>1.3986107400480898</v>
      </c>
      <c r="K1141" s="10">
        <f t="shared" si="398"/>
        <v>2.6918605741285879</v>
      </c>
      <c r="L1141" s="10">
        <f t="shared" si="398"/>
        <v>0.77224199288256234</v>
      </c>
      <c r="M1141" s="10">
        <f t="shared" si="398"/>
        <v>0.80101180438448549</v>
      </c>
      <c r="N1141" s="10">
        <f t="shared" si="398"/>
        <v>38.707429228337404</v>
      </c>
      <c r="O1141" s="10">
        <f t="shared" si="398"/>
        <v>1.0544166415435634</v>
      </c>
      <c r="P1141" s="10">
        <f t="shared" si="398"/>
        <v>1.3871763255240444</v>
      </c>
      <c r="Q1141" s="10">
        <f t="shared" si="398"/>
        <v>1.0480192076830732</v>
      </c>
      <c r="R1141" s="10">
        <f t="shared" si="398"/>
        <v>1.476781857451404</v>
      </c>
      <c r="S1141" s="10">
        <f t="shared" si="398"/>
        <v>7.6160212828850131</v>
      </c>
      <c r="T1141" s="10">
        <f t="shared" si="398"/>
        <v>1.1174514151558628</v>
      </c>
      <c r="U1141" s="10">
        <f t="shared" si="398"/>
        <v>0.75788402848423198</v>
      </c>
      <c r="V1141" s="10">
        <f t="shared" si="398"/>
        <v>0.7607794361525706</v>
      </c>
      <c r="W1141" s="10">
        <f t="shared" si="397"/>
        <v>1.275745098457534</v>
      </c>
      <c r="X1141" s="10">
        <f t="shared" si="397"/>
        <v>1.2238104562365379</v>
      </c>
      <c r="Y1141" s="10">
        <f t="shared" si="397"/>
        <v>1.0433249130165387</v>
      </c>
      <c r="Z1141" s="10">
        <f t="shared" si="397"/>
        <v>1.0965417867435159</v>
      </c>
      <c r="AA1141" s="10">
        <f t="shared" si="397"/>
        <v>2.09769088853181</v>
      </c>
      <c r="AB1141" s="10">
        <f t="shared" si="397"/>
        <v>1.6081185532663451</v>
      </c>
      <c r="AC1141" s="10">
        <f t="shared" si="397"/>
        <v>1.3677663911006133</v>
      </c>
      <c r="AD1141" s="10">
        <f t="shared" si="397"/>
        <v>0.91428571428571437</v>
      </c>
    </row>
    <row r="1142" spans="1:30" s="10" customFormat="1" x14ac:dyDescent="0.2">
      <c r="A1142" s="10" t="s">
        <v>478</v>
      </c>
      <c r="B1142" s="15" t="s">
        <v>31</v>
      </c>
      <c r="C1142" s="10" t="s">
        <v>42</v>
      </c>
      <c r="D1142" s="10" t="s">
        <v>33</v>
      </c>
      <c r="E1142" s="10" t="s">
        <v>34</v>
      </c>
      <c r="F1142" s="10" t="s">
        <v>500</v>
      </c>
      <c r="G1142" s="10">
        <f t="shared" si="398"/>
        <v>1.1591220850480108</v>
      </c>
      <c r="H1142" s="10">
        <f t="shared" si="397"/>
        <v>1.316894018887723</v>
      </c>
      <c r="I1142" s="10">
        <f t="shared" si="397"/>
        <v>0.98802395209580829</v>
      </c>
      <c r="J1142" s="10">
        <f t="shared" si="397"/>
        <v>1.5228426395939088</v>
      </c>
      <c r="K1142" s="10">
        <f t="shared" si="397"/>
        <v>3.327677047981549</v>
      </c>
      <c r="L1142" s="10">
        <f t="shared" si="397"/>
        <v>0.88612099644128128</v>
      </c>
      <c r="M1142" s="10">
        <f t="shared" si="397"/>
        <v>1.315345699831366</v>
      </c>
      <c r="N1142" s="10">
        <f t="shared" si="397"/>
        <v>40.106337117401928</v>
      </c>
      <c r="O1142" s="10">
        <f t="shared" si="397"/>
        <v>1.1463671992764546</v>
      </c>
      <c r="P1142" s="10">
        <f t="shared" si="397"/>
        <v>1.2053020961775585</v>
      </c>
      <c r="Q1142" s="10">
        <f t="shared" si="397"/>
        <v>1.0480192076830732</v>
      </c>
      <c r="R1142" s="10">
        <f t="shared" si="397"/>
        <v>2.7009089272858176</v>
      </c>
      <c r="S1142" s="10">
        <f t="shared" si="397"/>
        <v>5.7921962754951224</v>
      </c>
      <c r="T1142" s="10">
        <f t="shared" si="397"/>
        <v>1.0841919916525369</v>
      </c>
      <c r="U1142" s="10">
        <f t="shared" si="397"/>
        <v>0.99694811800610383</v>
      </c>
      <c r="V1142" s="10">
        <f t="shared" si="397"/>
        <v>0.88170259812050866</v>
      </c>
      <c r="W1142" s="10">
        <f t="shared" si="397"/>
        <v>1.3132293644528832</v>
      </c>
      <c r="X1142" s="10">
        <f t="shared" si="397"/>
        <v>1.2578101358207094</v>
      </c>
      <c r="Y1142" s="10">
        <f t="shared" si="397"/>
        <v>0.83027501072398846</v>
      </c>
      <c r="Z1142" s="10">
        <f t="shared" si="397"/>
        <v>1.0965417867435159</v>
      </c>
      <c r="AA1142" s="10">
        <f t="shared" si="397"/>
        <v>2.0436826757126707</v>
      </c>
      <c r="AB1142" s="10">
        <f t="shared" si="397"/>
        <v>1.6285082225005998</v>
      </c>
      <c r="AC1142" s="10">
        <f t="shared" si="397"/>
        <v>1.3769572174178064</v>
      </c>
      <c r="AD1142" s="10">
        <f t="shared" si="397"/>
        <v>1.0203747072599534</v>
      </c>
    </row>
    <row r="1143" spans="1:30" s="10" customFormat="1" x14ac:dyDescent="0.2">
      <c r="A1143" s="10" t="s">
        <v>479</v>
      </c>
      <c r="B1143" s="15" t="s">
        <v>31</v>
      </c>
      <c r="C1143" s="10" t="s">
        <v>42</v>
      </c>
      <c r="D1143" s="10" t="s">
        <v>33</v>
      </c>
      <c r="E1143" s="10" t="s">
        <v>34</v>
      </c>
      <c r="F1143" s="10" t="s">
        <v>500</v>
      </c>
      <c r="G1143" s="10">
        <f t="shared" si="398"/>
        <v>1.2551440329218106</v>
      </c>
      <c r="H1143" s="10">
        <f t="shared" si="397"/>
        <v>1.1490031479538301</v>
      </c>
      <c r="I1143" s="10">
        <f t="shared" si="397"/>
        <v>1.0404191616766465</v>
      </c>
      <c r="J1143" s="10">
        <f t="shared" si="397"/>
        <v>1.7345711995725352</v>
      </c>
      <c r="K1143" s="10">
        <f t="shared" si="397"/>
        <v>3.7623985149907182</v>
      </c>
      <c r="L1143" s="10">
        <f t="shared" si="397"/>
        <v>0.88612099644128128</v>
      </c>
      <c r="M1143" s="10">
        <f t="shared" si="397"/>
        <v>0.80101180438448549</v>
      </c>
      <c r="N1143" s="10">
        <f t="shared" si="397"/>
        <v>40.886621641040371</v>
      </c>
      <c r="O1143" s="10">
        <f t="shared" si="397"/>
        <v>1.0084413626771178</v>
      </c>
      <c r="P1143" s="10">
        <f t="shared" si="397"/>
        <v>1.2053020961775585</v>
      </c>
      <c r="Q1143" s="10">
        <f t="shared" si="397"/>
        <v>1.1716686674669865</v>
      </c>
      <c r="R1143" s="10">
        <f t="shared" si="397"/>
        <v>0.68214542836573078</v>
      </c>
      <c r="S1143" s="10">
        <f t="shared" si="397"/>
        <v>6.5710907478569318</v>
      </c>
      <c r="T1143" s="10">
        <f t="shared" si="397"/>
        <v>1.1500586931003001</v>
      </c>
      <c r="U1143" s="10">
        <f t="shared" si="397"/>
        <v>0.99694811800610383</v>
      </c>
      <c r="V1143" s="10">
        <f t="shared" si="397"/>
        <v>0.88377556661138756</v>
      </c>
      <c r="W1143" s="10">
        <f t="shared" si="397"/>
        <v>1.3529110575384549</v>
      </c>
      <c r="X1143" s="10">
        <f t="shared" si="397"/>
        <v>1.2238104562365379</v>
      </c>
      <c r="Y1143" s="10">
        <f t="shared" si="397"/>
        <v>0.90010009055812412</v>
      </c>
      <c r="Z1143" s="10">
        <f t="shared" si="397"/>
        <v>1.350864553314121</v>
      </c>
      <c r="AA1143" s="10">
        <f t="shared" si="397"/>
        <v>1.8920728441349759</v>
      </c>
      <c r="AB1143" s="10">
        <f t="shared" si="397"/>
        <v>1.6386364242117326</v>
      </c>
      <c r="AC1143" s="10">
        <f t="shared" si="397"/>
        <v>1.4019264225938763</v>
      </c>
      <c r="AD1143" s="10">
        <f t="shared" si="397"/>
        <v>0.96697892271662789</v>
      </c>
    </row>
    <row r="1144" spans="1:30" s="20" customFormat="1" x14ac:dyDescent="0.2">
      <c r="A1144" s="20" t="s">
        <v>480</v>
      </c>
      <c r="B1144" s="21" t="s">
        <v>31</v>
      </c>
      <c r="C1144" s="20" t="s">
        <v>42</v>
      </c>
      <c r="D1144" s="20" t="s">
        <v>33</v>
      </c>
      <c r="E1144" s="20" t="s">
        <v>34</v>
      </c>
      <c r="F1144" s="20" t="s">
        <v>500</v>
      </c>
      <c r="G1144" s="20">
        <f t="shared" si="398"/>
        <v>1.2551440329218106</v>
      </c>
      <c r="H1144" s="20">
        <f t="shared" si="397"/>
        <v>1.0650577124868834</v>
      </c>
      <c r="I1144" s="20">
        <f t="shared" si="397"/>
        <v>0.98802395209580829</v>
      </c>
      <c r="J1144" s="20">
        <f t="shared" si="397"/>
        <v>1.4814320064119688</v>
      </c>
      <c r="K1144" s="20">
        <f t="shared" si="397"/>
        <v>3.2595203720023243</v>
      </c>
      <c r="L1144" s="20">
        <f t="shared" si="397"/>
        <v>1.0000000000000002</v>
      </c>
      <c r="M1144" s="20">
        <f t="shared" si="397"/>
        <v>0.80101180438448549</v>
      </c>
      <c r="N1144" s="20">
        <f t="shared" si="397"/>
        <v>37.804282224457531</v>
      </c>
      <c r="O1144" s="20">
        <f t="shared" si="397"/>
        <v>1.1003919204100088</v>
      </c>
      <c r="P1144" s="20">
        <f t="shared" si="397"/>
        <v>1.2053020961775585</v>
      </c>
      <c r="Q1144" s="20">
        <f t="shared" si="397"/>
        <v>1.0480192076830732</v>
      </c>
      <c r="R1144" s="20">
        <f t="shared" si="397"/>
        <v>1.476781857451404</v>
      </c>
      <c r="S1144" s="20">
        <f t="shared" si="397"/>
        <v>6.9538870824711783</v>
      </c>
      <c r="T1144" s="20">
        <f t="shared" si="397"/>
        <v>1.0841919916525369</v>
      </c>
      <c r="U1144" s="20">
        <f t="shared" si="397"/>
        <v>0.99694811800610383</v>
      </c>
      <c r="V1144" s="20">
        <f t="shared" si="397"/>
        <v>0.79325594250967391</v>
      </c>
      <c r="W1144" s="20">
        <f t="shared" si="397"/>
        <v>1.3088345102724381</v>
      </c>
      <c r="X1144" s="20">
        <f t="shared" si="397"/>
        <v>1.2238104562365379</v>
      </c>
      <c r="Y1144" s="20">
        <f t="shared" si="397"/>
        <v>0.97111672465564081</v>
      </c>
      <c r="Z1144" s="20">
        <f t="shared" si="397"/>
        <v>1.350864553314121</v>
      </c>
      <c r="AA1144" s="20">
        <f t="shared" si="397"/>
        <v>2.0843004225435937</v>
      </c>
      <c r="AB1144" s="20">
        <f t="shared" si="397"/>
        <v>1.6386364242117326</v>
      </c>
      <c r="AC1144" s="20">
        <f t="shared" si="397"/>
        <v>1.3231773908847322</v>
      </c>
      <c r="AD1144" s="20">
        <f t="shared" si="397"/>
        <v>1.1847775175644031</v>
      </c>
    </row>
    <row r="1145" spans="1:30" s="10" customFormat="1" x14ac:dyDescent="0.2">
      <c r="A1145" s="10" t="s">
        <v>481</v>
      </c>
      <c r="B1145" s="15" t="s">
        <v>31</v>
      </c>
      <c r="C1145" s="22" t="s">
        <v>42</v>
      </c>
      <c r="D1145" s="10" t="s">
        <v>38</v>
      </c>
      <c r="E1145" s="10" t="s">
        <v>34</v>
      </c>
      <c r="F1145" s="10" t="s">
        <v>501</v>
      </c>
      <c r="G1145" s="10">
        <f t="shared" si="398"/>
        <v>0.98079561042523988</v>
      </c>
      <c r="H1145" s="10">
        <f t="shared" si="397"/>
        <v>0.9811122770199372</v>
      </c>
      <c r="I1145" s="10">
        <f t="shared" si="397"/>
        <v>1.1601796407185629</v>
      </c>
      <c r="J1145" s="10">
        <f t="shared" si="397"/>
        <v>1.120090836227625</v>
      </c>
      <c r="K1145" s="10">
        <f t="shared" si="397"/>
        <v>1.0515065719160743</v>
      </c>
      <c r="L1145" s="10">
        <f t="shared" si="397"/>
        <v>1.1138790035587189</v>
      </c>
      <c r="M1145" s="10">
        <f t="shared" si="397"/>
        <v>1.0497470489038785</v>
      </c>
      <c r="N1145" s="10">
        <f t="shared" si="397"/>
        <v>0.96637447909182339</v>
      </c>
      <c r="O1145" s="10">
        <f t="shared" si="397"/>
        <v>0.96321977690684346</v>
      </c>
      <c r="P1145" s="10">
        <f t="shared" si="397"/>
        <v>1.0326757090012331</v>
      </c>
      <c r="Q1145" s="10">
        <f t="shared" si="397"/>
        <v>1.0480192076830732</v>
      </c>
      <c r="R1145" s="10">
        <f t="shared" si="397"/>
        <v>0.68214542836573078</v>
      </c>
      <c r="S1145" s="10">
        <f t="shared" si="397"/>
        <v>1.2089861070056163</v>
      </c>
      <c r="T1145" s="10">
        <f t="shared" si="397"/>
        <v>1.0147384896308855</v>
      </c>
      <c r="U1145" s="10">
        <f t="shared" si="397"/>
        <v>0.75788402848423198</v>
      </c>
      <c r="V1145" s="10">
        <f t="shared" si="397"/>
        <v>1.076561636263129</v>
      </c>
      <c r="W1145" s="10">
        <f t="shared" si="397"/>
        <v>1.023595673415399</v>
      </c>
      <c r="X1145" s="10">
        <f t="shared" si="397"/>
        <v>0.94326859746871505</v>
      </c>
      <c r="Y1145" s="10">
        <f t="shared" si="397"/>
        <v>0.97111672465564081</v>
      </c>
      <c r="Z1145" s="10">
        <f t="shared" si="397"/>
        <v>0.85518731988472618</v>
      </c>
      <c r="AA1145" s="10">
        <f t="shared" si="397"/>
        <v>0.79926203654109396</v>
      </c>
      <c r="AB1145" s="10">
        <f t="shared" si="397"/>
        <v>1.0426717129987473</v>
      </c>
      <c r="AC1145" s="10">
        <f t="shared" si="397"/>
        <v>1.0199594905202736</v>
      </c>
      <c r="AD1145" s="10">
        <f t="shared" si="397"/>
        <v>1.129274004683841</v>
      </c>
    </row>
    <row r="1146" spans="1:30" s="10" customFormat="1" x14ac:dyDescent="0.2">
      <c r="A1146" s="10" t="s">
        <v>482</v>
      </c>
      <c r="B1146" s="15" t="s">
        <v>31</v>
      </c>
      <c r="C1146" s="10" t="s">
        <v>42</v>
      </c>
      <c r="D1146" s="10" t="s">
        <v>38</v>
      </c>
      <c r="E1146" s="10" t="s">
        <v>34</v>
      </c>
      <c r="F1146" s="10" t="s">
        <v>501</v>
      </c>
      <c r="G1146" s="10">
        <f t="shared" si="398"/>
        <v>0.89163237311385457</v>
      </c>
      <c r="H1146" s="10">
        <f t="shared" si="397"/>
        <v>1.0650577124868834</v>
      </c>
      <c r="I1146" s="10">
        <f t="shared" si="397"/>
        <v>0.98802395209580829</v>
      </c>
      <c r="J1146" s="10">
        <f t="shared" si="397"/>
        <v>0.96780657226823408</v>
      </c>
      <c r="K1146" s="10">
        <f t="shared" si="397"/>
        <v>0.99806873792961193</v>
      </c>
      <c r="L1146" s="10">
        <f t="shared" si="397"/>
        <v>0.92348754448398584</v>
      </c>
      <c r="M1146" s="10">
        <f t="shared" si="397"/>
        <v>1.0497470489038785</v>
      </c>
      <c r="N1146" s="10">
        <f t="shared" si="397"/>
        <v>1.0561862336542605</v>
      </c>
      <c r="O1146" s="10">
        <f t="shared" si="397"/>
        <v>0.96321977690684346</v>
      </c>
      <c r="P1146" s="10">
        <f t="shared" si="397"/>
        <v>1.0326757090012331</v>
      </c>
      <c r="Q1146" s="10">
        <f t="shared" si="397"/>
        <v>1.0480192076830732</v>
      </c>
      <c r="R1146" s="10">
        <f t="shared" si="397"/>
        <v>1.476781857451404</v>
      </c>
      <c r="S1146" s="10">
        <f t="shared" si="397"/>
        <v>0.79367425362104638</v>
      </c>
      <c r="T1146" s="10">
        <f t="shared" si="397"/>
        <v>1.0499543498108779</v>
      </c>
      <c r="U1146" s="10">
        <f t="shared" si="397"/>
        <v>0.99694811800610383</v>
      </c>
      <c r="V1146" s="10">
        <f t="shared" si="397"/>
        <v>0.9203980099502489</v>
      </c>
      <c r="W1146" s="10">
        <f t="shared" si="397"/>
        <v>1.0834595609412667</v>
      </c>
      <c r="X1146" s="10">
        <f t="shared" si="397"/>
        <v>1.0855866279794222</v>
      </c>
      <c r="Y1146" s="10">
        <f t="shared" si="397"/>
        <v>1.0433249130165387</v>
      </c>
      <c r="Z1146" s="10">
        <f t="shared" si="397"/>
        <v>1.0965417867435159</v>
      </c>
      <c r="AA1146" s="10">
        <f t="shared" si="397"/>
        <v>1.2073736832708444</v>
      </c>
      <c r="AB1146" s="10">
        <f t="shared" si="397"/>
        <v>0.98030331298808615</v>
      </c>
      <c r="AC1146" s="10">
        <f t="shared" si="397"/>
        <v>1.0276740701233062</v>
      </c>
      <c r="AD1146" s="10">
        <f t="shared" si="397"/>
        <v>0.96697892271662789</v>
      </c>
    </row>
    <row r="1147" spans="1:30" s="10" customFormat="1" x14ac:dyDescent="0.2">
      <c r="A1147" s="10" t="s">
        <v>483</v>
      </c>
      <c r="B1147" s="15" t="s">
        <v>31</v>
      </c>
      <c r="C1147" s="10" t="s">
        <v>42</v>
      </c>
      <c r="D1147" s="10" t="s">
        <v>38</v>
      </c>
      <c r="E1147" s="10" t="s">
        <v>34</v>
      </c>
      <c r="F1147" s="10" t="s">
        <v>501</v>
      </c>
      <c r="G1147" s="10">
        <f t="shared" si="398"/>
        <v>0.98079561042523988</v>
      </c>
      <c r="H1147" s="10">
        <f t="shared" si="397"/>
        <v>1.1490031479538301</v>
      </c>
      <c r="I1147" s="10">
        <f t="shared" si="397"/>
        <v>0.87574850299401175</v>
      </c>
      <c r="J1147" s="10">
        <f t="shared" si="397"/>
        <v>1.1588298156558912</v>
      </c>
      <c r="K1147" s="10">
        <f t="shared" si="397"/>
        <v>1.0461627885174281</v>
      </c>
      <c r="L1147" s="10">
        <f t="shared" si="397"/>
        <v>0.88612099644128128</v>
      </c>
      <c r="M1147" s="10">
        <f t="shared" si="397"/>
        <v>1.0497470489038785</v>
      </c>
      <c r="N1147" s="10">
        <f t="shared" si="397"/>
        <v>1.1424055180342003</v>
      </c>
      <c r="O1147" s="10">
        <f t="shared" si="397"/>
        <v>0.96321977690684346</v>
      </c>
      <c r="P1147" s="10">
        <f t="shared" si="397"/>
        <v>0.86929716399506762</v>
      </c>
      <c r="Q1147" s="10">
        <f t="shared" si="397"/>
        <v>0.92797118847539006</v>
      </c>
      <c r="R1147" s="10">
        <f t="shared" si="397"/>
        <v>0.68214542836573078</v>
      </c>
      <c r="S1147" s="10">
        <f t="shared" si="397"/>
        <v>0.99911321312444568</v>
      </c>
      <c r="T1147" s="10">
        <f t="shared" si="397"/>
        <v>0.97887048389200471</v>
      </c>
      <c r="U1147" s="10">
        <f t="shared" si="397"/>
        <v>0.99694811800610383</v>
      </c>
      <c r="V1147" s="10">
        <f t="shared" si="397"/>
        <v>0.88515754560530679</v>
      </c>
      <c r="W1147" s="10">
        <f t="shared" si="397"/>
        <v>0.87242122330552763</v>
      </c>
      <c r="X1147" s="10">
        <f t="shared" si="397"/>
        <v>1.0150061413033804</v>
      </c>
      <c r="Y1147" s="10">
        <f t="shared" si="397"/>
        <v>0.97111672465564081</v>
      </c>
      <c r="Z1147" s="10">
        <f t="shared" si="397"/>
        <v>1.0965417867435159</v>
      </c>
      <c r="AA1147" s="10">
        <f t="shared" si="397"/>
        <v>1.0306195322263882</v>
      </c>
      <c r="AB1147" s="10">
        <f t="shared" si="397"/>
        <v>0.94378848050321174</v>
      </c>
      <c r="AC1147" s="10">
        <f t="shared" si="397"/>
        <v>1.0386586155663073</v>
      </c>
      <c r="AD1147" s="10">
        <f t="shared" si="397"/>
        <v>0.86229508196721327</v>
      </c>
    </row>
    <row r="1148" spans="1:30" s="10" customFormat="1" x14ac:dyDescent="0.2">
      <c r="A1148" s="10" t="s">
        <v>484</v>
      </c>
      <c r="B1148" s="15" t="s">
        <v>31</v>
      </c>
      <c r="C1148" s="10" t="s">
        <v>42</v>
      </c>
      <c r="D1148" s="10" t="s">
        <v>38</v>
      </c>
      <c r="E1148" s="10" t="s">
        <v>34</v>
      </c>
      <c r="F1148" s="10" t="s">
        <v>501</v>
      </c>
      <c r="G1148" s="10">
        <f t="shared" si="398"/>
        <v>1.2551440329218106</v>
      </c>
      <c r="H1148" s="10">
        <f t="shared" si="397"/>
        <v>0.9811122770199372</v>
      </c>
      <c r="I1148" s="10">
        <f t="shared" si="397"/>
        <v>0.98802395209580829</v>
      </c>
      <c r="J1148" s="10">
        <f t="shared" si="397"/>
        <v>0.93107133315522317</v>
      </c>
      <c r="K1148" s="10">
        <f t="shared" si="397"/>
        <v>1.0873192957455982</v>
      </c>
      <c r="L1148" s="10">
        <f t="shared" si="397"/>
        <v>0.84697508896797158</v>
      </c>
      <c r="M1148" s="10">
        <f t="shared" si="397"/>
        <v>1.0497470489038785</v>
      </c>
      <c r="N1148" s="10">
        <f t="shared" si="397"/>
        <v>1.0267279781577812</v>
      </c>
      <c r="O1148" s="10">
        <f t="shared" si="397"/>
        <v>0.91724449804039787</v>
      </c>
      <c r="P1148" s="10">
        <f t="shared" si="397"/>
        <v>1.0326757090012331</v>
      </c>
      <c r="Q1148" s="10">
        <f t="shared" si="397"/>
        <v>0.92797118847539006</v>
      </c>
      <c r="R1148" s="10">
        <f t="shared" si="397"/>
        <v>0.68214542836573078</v>
      </c>
      <c r="S1148" s="10">
        <f t="shared" si="397"/>
        <v>0.89565474430978409</v>
      </c>
      <c r="T1148" s="10">
        <f t="shared" si="397"/>
        <v>1.0147384896308855</v>
      </c>
      <c r="U1148" s="10">
        <f t="shared" si="397"/>
        <v>1.2512716174974567</v>
      </c>
      <c r="V1148" s="10">
        <f t="shared" si="397"/>
        <v>0.96738529574350474</v>
      </c>
      <c r="W1148" s="10">
        <f t="shared" si="397"/>
        <v>0.96364644891515372</v>
      </c>
      <c r="X1148" s="10">
        <f t="shared" si="397"/>
        <v>1.0855866279794222</v>
      </c>
      <c r="Y1148" s="10">
        <f t="shared" si="397"/>
        <v>1.0433249130165387</v>
      </c>
      <c r="Z1148" s="10">
        <f t="shared" si="397"/>
        <v>1.0965417867435159</v>
      </c>
      <c r="AA1148" s="10">
        <f t="shared" si="397"/>
        <v>1.0469856573230971</v>
      </c>
      <c r="AB1148" s="10">
        <f t="shared" si="397"/>
        <v>0.98030331298808615</v>
      </c>
      <c r="AC1148" s="10">
        <f t="shared" si="397"/>
        <v>1.0699613953547435</v>
      </c>
      <c r="AD1148" s="10">
        <f t="shared" si="397"/>
        <v>0.96697892271662789</v>
      </c>
    </row>
    <row r="1149" spans="1:30" s="23" customFormat="1" ht="16" thickBot="1" x14ac:dyDescent="0.25">
      <c r="A1149" s="23" t="s">
        <v>485</v>
      </c>
      <c r="B1149" s="24" t="s">
        <v>31</v>
      </c>
      <c r="C1149" s="23" t="s">
        <v>42</v>
      </c>
      <c r="D1149" s="23" t="s">
        <v>38</v>
      </c>
      <c r="E1149" s="23" t="s">
        <v>34</v>
      </c>
      <c r="F1149" s="23" t="s">
        <v>501</v>
      </c>
      <c r="G1149" s="23">
        <f t="shared" si="398"/>
        <v>0.89163237311385457</v>
      </c>
      <c r="H1149" s="23">
        <f t="shared" si="397"/>
        <v>0.82371458551941257</v>
      </c>
      <c r="I1149" s="23">
        <f t="shared" si="397"/>
        <v>0.98802395209580829</v>
      </c>
      <c r="J1149" s="23">
        <f t="shared" si="397"/>
        <v>0.82220144269302697</v>
      </c>
      <c r="K1149" s="23">
        <f t="shared" si="397"/>
        <v>0.81694260589128664</v>
      </c>
      <c r="L1149" s="23">
        <f t="shared" si="397"/>
        <v>1.2295373665480429</v>
      </c>
      <c r="M1149" s="23">
        <f t="shared" si="397"/>
        <v>0.80101180438448549</v>
      </c>
      <c r="N1149" s="23">
        <f t="shared" si="397"/>
        <v>0.80830579106193412</v>
      </c>
      <c r="O1149" s="23">
        <f t="shared" si="397"/>
        <v>1.1930961712390713</v>
      </c>
      <c r="P1149" s="23">
        <f t="shared" si="397"/>
        <v>1.0326757090012331</v>
      </c>
      <c r="Q1149" s="23">
        <f t="shared" si="397"/>
        <v>1.0480192076830732</v>
      </c>
      <c r="R1149" s="23">
        <f t="shared" si="397"/>
        <v>1.476781857451404</v>
      </c>
      <c r="S1149" s="23">
        <f t="shared" si="397"/>
        <v>1.1025716819391072</v>
      </c>
      <c r="T1149" s="23">
        <f t="shared" si="397"/>
        <v>0.94169818703534625</v>
      </c>
      <c r="U1149" s="23">
        <f t="shared" si="397"/>
        <v>0.99694811800610383</v>
      </c>
      <c r="V1149" s="23">
        <f t="shared" si="397"/>
        <v>1.150497512437811</v>
      </c>
      <c r="W1149" s="23">
        <f t="shared" si="397"/>
        <v>1.0568770934226526</v>
      </c>
      <c r="X1149" s="23">
        <f t="shared" si="397"/>
        <v>0.87055200526906029</v>
      </c>
      <c r="Y1149" s="23">
        <f t="shared" si="397"/>
        <v>0.97111672465564081</v>
      </c>
      <c r="Z1149" s="23">
        <f t="shared" si="397"/>
        <v>0.85518731988472618</v>
      </c>
      <c r="AA1149" s="23">
        <f t="shared" si="397"/>
        <v>0.91575909063857641</v>
      </c>
      <c r="AB1149" s="23">
        <f t="shared" si="397"/>
        <v>1.0529331805218689</v>
      </c>
      <c r="AC1149" s="23">
        <f t="shared" si="397"/>
        <v>0.84374642843536884</v>
      </c>
      <c r="AD1149" s="23">
        <f t="shared" si="397"/>
        <v>1.0744730679156911</v>
      </c>
    </row>
    <row r="1150" spans="1:30" s="10" customFormat="1" x14ac:dyDescent="0.2"/>
    <row r="1151" spans="1:30" s="10" customFormat="1" x14ac:dyDescent="0.2"/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78F62-D9B4-494D-8955-AEA2059DB03A}">
  <dimension ref="A1:D114"/>
  <sheetViews>
    <sheetView topLeftCell="A69" workbookViewId="0">
      <selection activeCell="I74" sqref="I74"/>
    </sheetView>
  </sheetViews>
  <sheetFormatPr baseColWidth="10" defaultRowHeight="16" x14ac:dyDescent="0.2"/>
  <cols>
    <col min="1" max="1" width="20" bestFit="1" customWidth="1"/>
    <col min="2" max="2" width="18.5" bestFit="1" customWidth="1"/>
    <col min="3" max="4" width="19.1640625" bestFit="1" customWidth="1"/>
  </cols>
  <sheetData>
    <row r="1" spans="1:4" x14ac:dyDescent="0.2">
      <c r="A1" t="s">
        <v>0</v>
      </c>
      <c r="B1" t="s">
        <v>0</v>
      </c>
      <c r="C1" t="s">
        <v>0</v>
      </c>
      <c r="D1" t="s">
        <v>0</v>
      </c>
    </row>
    <row r="2" spans="1:4" x14ac:dyDescent="0.2">
      <c r="A2" t="s">
        <v>96</v>
      </c>
      <c r="B2" t="s">
        <v>592</v>
      </c>
      <c r="C2" t="s">
        <v>102</v>
      </c>
      <c r="D2" t="s">
        <v>846</v>
      </c>
    </row>
    <row r="3" spans="1:4" x14ac:dyDescent="0.2">
      <c r="A3" t="s">
        <v>663</v>
      </c>
      <c r="B3" t="s">
        <v>593</v>
      </c>
      <c r="C3" t="s">
        <v>103</v>
      </c>
      <c r="D3" t="s">
        <v>847</v>
      </c>
    </row>
    <row r="4" spans="1:4" x14ac:dyDescent="0.2">
      <c r="A4" t="s">
        <v>65</v>
      </c>
      <c r="B4" t="s">
        <v>594</v>
      </c>
      <c r="C4" t="s">
        <v>104</v>
      </c>
      <c r="D4" t="s">
        <v>848</v>
      </c>
    </row>
    <row r="5" spans="1:4" x14ac:dyDescent="0.2">
      <c r="A5" t="s">
        <v>67</v>
      </c>
      <c r="B5" t="s">
        <v>595</v>
      </c>
      <c r="C5" t="s">
        <v>74</v>
      </c>
      <c r="D5" t="s">
        <v>849</v>
      </c>
    </row>
    <row r="6" spans="1:4" x14ac:dyDescent="0.2">
      <c r="A6" t="s">
        <v>68</v>
      </c>
      <c r="B6" t="s">
        <v>596</v>
      </c>
      <c r="C6" t="s">
        <v>75</v>
      </c>
      <c r="D6" t="s">
        <v>850</v>
      </c>
    </row>
    <row r="7" spans="1:4" x14ac:dyDescent="0.2">
      <c r="A7" t="s">
        <v>69</v>
      </c>
      <c r="B7" t="s">
        <v>597</v>
      </c>
      <c r="C7" t="s">
        <v>76</v>
      </c>
      <c r="D7" t="s">
        <v>851</v>
      </c>
    </row>
    <row r="8" spans="1:4" x14ac:dyDescent="0.2">
      <c r="A8" t="s">
        <v>664</v>
      </c>
      <c r="B8" t="s">
        <v>598</v>
      </c>
      <c r="C8" t="s">
        <v>88</v>
      </c>
      <c r="D8" t="s">
        <v>852</v>
      </c>
    </row>
    <row r="9" spans="1:4" x14ac:dyDescent="0.2">
      <c r="A9" t="s">
        <v>80</v>
      </c>
      <c r="B9" t="s">
        <v>599</v>
      </c>
      <c r="C9" t="s">
        <v>89</v>
      </c>
      <c r="D9" t="s">
        <v>853</v>
      </c>
    </row>
    <row r="10" spans="1:4" x14ac:dyDescent="0.2">
      <c r="A10" t="s">
        <v>82</v>
      </c>
      <c r="B10" t="s">
        <v>600</v>
      </c>
      <c r="C10" t="s">
        <v>90</v>
      </c>
      <c r="D10" t="s">
        <v>854</v>
      </c>
    </row>
    <row r="11" spans="1:4" x14ac:dyDescent="0.2">
      <c r="A11" t="s">
        <v>749</v>
      </c>
      <c r="B11" t="s">
        <v>601</v>
      </c>
      <c r="C11" t="s">
        <v>762</v>
      </c>
      <c r="D11" t="s">
        <v>855</v>
      </c>
    </row>
    <row r="12" spans="1:4" x14ac:dyDescent="0.2">
      <c r="A12" t="s">
        <v>750</v>
      </c>
      <c r="B12" t="s">
        <v>950</v>
      </c>
      <c r="C12" t="s">
        <v>763</v>
      </c>
      <c r="D12" t="s">
        <v>856</v>
      </c>
    </row>
    <row r="13" spans="1:4" x14ac:dyDescent="0.2">
      <c r="A13" t="s">
        <v>751</v>
      </c>
      <c r="B13" t="s">
        <v>603</v>
      </c>
      <c r="C13" t="s">
        <v>760</v>
      </c>
      <c r="D13" t="s">
        <v>857</v>
      </c>
    </row>
    <row r="14" spans="1:4" x14ac:dyDescent="0.2">
      <c r="A14" t="s">
        <v>752</v>
      </c>
      <c r="B14" t="s">
        <v>604</v>
      </c>
      <c r="C14" t="s">
        <v>761</v>
      </c>
      <c r="D14" t="s">
        <v>858</v>
      </c>
    </row>
    <row r="15" spans="1:4" x14ac:dyDescent="0.2">
      <c r="A15" t="s">
        <v>665</v>
      </c>
      <c r="B15" t="s">
        <v>605</v>
      </c>
      <c r="C15" t="s">
        <v>764</v>
      </c>
      <c r="D15" t="s">
        <v>859</v>
      </c>
    </row>
    <row r="16" spans="1:4" x14ac:dyDescent="0.2">
      <c r="A16" t="s">
        <v>666</v>
      </c>
      <c r="B16" t="s">
        <v>606</v>
      </c>
      <c r="C16" t="s">
        <v>765</v>
      </c>
      <c r="D16" t="s">
        <v>860</v>
      </c>
    </row>
    <row r="17" spans="1:4" x14ac:dyDescent="0.2">
      <c r="A17" t="s">
        <v>667</v>
      </c>
      <c r="B17" t="s">
        <v>607</v>
      </c>
      <c r="C17" t="s">
        <v>766</v>
      </c>
      <c r="D17" t="s">
        <v>861</v>
      </c>
    </row>
    <row r="18" spans="1:4" x14ac:dyDescent="0.2">
      <c r="A18" t="s">
        <v>668</v>
      </c>
      <c r="B18" t="s">
        <v>608</v>
      </c>
      <c r="C18" t="s">
        <v>767</v>
      </c>
      <c r="D18" t="s">
        <v>862</v>
      </c>
    </row>
    <row r="19" spans="1:4" x14ac:dyDescent="0.2">
      <c r="A19" t="s">
        <v>669</v>
      </c>
      <c r="B19" t="s">
        <v>609</v>
      </c>
      <c r="C19" t="s">
        <v>768</v>
      </c>
      <c r="D19" t="s">
        <v>863</v>
      </c>
    </row>
    <row r="20" spans="1:4" x14ac:dyDescent="0.2">
      <c r="A20" t="s">
        <v>108</v>
      </c>
      <c r="B20" t="s">
        <v>610</v>
      </c>
      <c r="C20" t="s">
        <v>116</v>
      </c>
      <c r="D20" t="s">
        <v>864</v>
      </c>
    </row>
    <row r="21" spans="1:4" x14ac:dyDescent="0.2">
      <c r="A21" t="s">
        <v>110</v>
      </c>
      <c r="B21" t="s">
        <v>611</v>
      </c>
      <c r="C21" t="s">
        <v>117</v>
      </c>
      <c r="D21" t="s">
        <v>865</v>
      </c>
    </row>
    <row r="22" spans="1:4" x14ac:dyDescent="0.2">
      <c r="A22" t="s">
        <v>111</v>
      </c>
      <c r="B22" t="s">
        <v>612</v>
      </c>
      <c r="C22" t="s">
        <v>118</v>
      </c>
      <c r="D22" t="s">
        <v>866</v>
      </c>
    </row>
    <row r="23" spans="1:4" x14ac:dyDescent="0.2">
      <c r="A23" t="s">
        <v>112</v>
      </c>
      <c r="B23" t="s">
        <v>613</v>
      </c>
      <c r="C23" t="s">
        <v>769</v>
      </c>
      <c r="D23" t="s">
        <v>867</v>
      </c>
    </row>
    <row r="24" spans="1:4" x14ac:dyDescent="0.2">
      <c r="A24" t="s">
        <v>670</v>
      </c>
      <c r="B24" t="s">
        <v>614</v>
      </c>
      <c r="C24" t="s">
        <v>770</v>
      </c>
      <c r="D24" t="s">
        <v>868</v>
      </c>
    </row>
    <row r="25" spans="1:4" x14ac:dyDescent="0.2">
      <c r="A25" t="s">
        <v>671</v>
      </c>
      <c r="B25" t="s">
        <v>615</v>
      </c>
      <c r="C25" t="s">
        <v>771</v>
      </c>
      <c r="D25" t="s">
        <v>869</v>
      </c>
    </row>
    <row r="26" spans="1:4" x14ac:dyDescent="0.2">
      <c r="A26" t="s">
        <v>672</v>
      </c>
      <c r="B26" t="s">
        <v>616</v>
      </c>
      <c r="C26" t="s">
        <v>772</v>
      </c>
      <c r="D26" t="s">
        <v>870</v>
      </c>
    </row>
    <row r="27" spans="1:4" x14ac:dyDescent="0.2">
      <c r="A27" t="s">
        <v>674</v>
      </c>
      <c r="B27" t="s">
        <v>617</v>
      </c>
      <c r="C27" t="s">
        <v>773</v>
      </c>
      <c r="D27" t="s">
        <v>871</v>
      </c>
    </row>
    <row r="28" spans="1:4" x14ac:dyDescent="0.2">
      <c r="A28" t="s">
        <v>673</v>
      </c>
      <c r="B28" t="s">
        <v>618</v>
      </c>
      <c r="C28" t="s">
        <v>774</v>
      </c>
      <c r="D28" t="s">
        <v>872</v>
      </c>
    </row>
    <row r="29" spans="1:4" x14ac:dyDescent="0.2">
      <c r="A29" t="s">
        <v>675</v>
      </c>
      <c r="B29" t="s">
        <v>619</v>
      </c>
      <c r="C29" t="s">
        <v>775</v>
      </c>
      <c r="D29" t="s">
        <v>873</v>
      </c>
    </row>
    <row r="30" spans="1:4" x14ac:dyDescent="0.2">
      <c r="A30" t="s">
        <v>676</v>
      </c>
      <c r="B30" t="s">
        <v>620</v>
      </c>
      <c r="C30" t="s">
        <v>776</v>
      </c>
      <c r="D30" t="s">
        <v>874</v>
      </c>
    </row>
    <row r="31" spans="1:4" x14ac:dyDescent="0.2">
      <c r="A31" t="s">
        <v>677</v>
      </c>
      <c r="B31" t="s">
        <v>621</v>
      </c>
      <c r="C31" t="s">
        <v>777</v>
      </c>
      <c r="D31" t="s">
        <v>875</v>
      </c>
    </row>
    <row r="32" spans="1:4" x14ac:dyDescent="0.2">
      <c r="A32" t="s">
        <v>678</v>
      </c>
      <c r="B32" t="s">
        <v>347</v>
      </c>
      <c r="C32" t="s">
        <v>778</v>
      </c>
      <c r="D32" t="s">
        <v>876</v>
      </c>
    </row>
    <row r="33" spans="1:4" x14ac:dyDescent="0.2">
      <c r="A33" t="s">
        <v>679</v>
      </c>
      <c r="B33" t="s">
        <v>348</v>
      </c>
      <c r="C33" t="s">
        <v>779</v>
      </c>
      <c r="D33" t="s">
        <v>877</v>
      </c>
    </row>
    <row r="34" spans="1:4" x14ac:dyDescent="0.2">
      <c r="A34" t="s">
        <v>680</v>
      </c>
      <c r="B34" t="s">
        <v>349</v>
      </c>
      <c r="C34" t="s">
        <v>780</v>
      </c>
      <c r="D34" t="s">
        <v>878</v>
      </c>
    </row>
    <row r="35" spans="1:4" x14ac:dyDescent="0.2">
      <c r="A35" t="s">
        <v>681</v>
      </c>
      <c r="B35" t="s">
        <v>360</v>
      </c>
      <c r="C35" t="s">
        <v>781</v>
      </c>
      <c r="D35" t="s">
        <v>879</v>
      </c>
    </row>
    <row r="36" spans="1:4" x14ac:dyDescent="0.2">
      <c r="A36" t="s">
        <v>682</v>
      </c>
      <c r="B36" t="s">
        <v>361</v>
      </c>
      <c r="C36" t="s">
        <v>782</v>
      </c>
      <c r="D36" t="s">
        <v>880</v>
      </c>
    </row>
    <row r="37" spans="1:4" x14ac:dyDescent="0.2">
      <c r="A37" t="s">
        <v>683</v>
      </c>
      <c r="B37" t="s">
        <v>362</v>
      </c>
      <c r="C37" t="s">
        <v>783</v>
      </c>
      <c r="D37" t="s">
        <v>881</v>
      </c>
    </row>
    <row r="38" spans="1:4" x14ac:dyDescent="0.2">
      <c r="A38" t="s">
        <v>684</v>
      </c>
      <c r="B38" t="s">
        <v>622</v>
      </c>
      <c r="C38" t="s">
        <v>784</v>
      </c>
      <c r="D38" t="s">
        <v>882</v>
      </c>
    </row>
    <row r="39" spans="1:4" x14ac:dyDescent="0.2">
      <c r="A39" t="s">
        <v>685</v>
      </c>
      <c r="B39" t="s">
        <v>623</v>
      </c>
      <c r="C39" t="s">
        <v>785</v>
      </c>
      <c r="D39" t="s">
        <v>883</v>
      </c>
    </row>
    <row r="40" spans="1:4" x14ac:dyDescent="0.2">
      <c r="A40" t="s">
        <v>686</v>
      </c>
      <c r="C40" t="s">
        <v>786</v>
      </c>
      <c r="D40" t="s">
        <v>884</v>
      </c>
    </row>
    <row r="41" spans="1:4" x14ac:dyDescent="0.2">
      <c r="A41" t="s">
        <v>687</v>
      </c>
      <c r="B41" t="s">
        <v>624</v>
      </c>
      <c r="C41" t="s">
        <v>787</v>
      </c>
      <c r="D41" t="s">
        <v>885</v>
      </c>
    </row>
    <row r="42" spans="1:4" x14ac:dyDescent="0.2">
      <c r="A42" t="s">
        <v>688</v>
      </c>
      <c r="B42" t="s">
        <v>625</v>
      </c>
      <c r="C42" t="s">
        <v>788</v>
      </c>
      <c r="D42" t="s">
        <v>886</v>
      </c>
    </row>
    <row r="43" spans="1:4" x14ac:dyDescent="0.2">
      <c r="A43" t="s">
        <v>689</v>
      </c>
      <c r="C43" t="s">
        <v>789</v>
      </c>
      <c r="D43" t="s">
        <v>887</v>
      </c>
    </row>
    <row r="44" spans="1:4" x14ac:dyDescent="0.2">
      <c r="A44" t="s">
        <v>122</v>
      </c>
      <c r="B44" t="s">
        <v>626</v>
      </c>
      <c r="C44" t="s">
        <v>130</v>
      </c>
      <c r="D44" t="s">
        <v>888</v>
      </c>
    </row>
    <row r="45" spans="1:4" x14ac:dyDescent="0.2">
      <c r="A45" t="s">
        <v>124</v>
      </c>
      <c r="B45" t="s">
        <v>627</v>
      </c>
      <c r="C45" t="s">
        <v>131</v>
      </c>
      <c r="D45" t="s">
        <v>889</v>
      </c>
    </row>
    <row r="46" spans="1:4" x14ac:dyDescent="0.2">
      <c r="A46" t="s">
        <v>125</v>
      </c>
      <c r="B46" t="s">
        <v>628</v>
      </c>
      <c r="C46" t="s">
        <v>132</v>
      </c>
      <c r="D46" t="s">
        <v>890</v>
      </c>
    </row>
    <row r="47" spans="1:4" x14ac:dyDescent="0.2">
      <c r="A47" t="s">
        <v>126</v>
      </c>
    </row>
    <row r="48" spans="1:4" x14ac:dyDescent="0.2">
      <c r="A48" t="s">
        <v>753</v>
      </c>
      <c r="B48" t="s">
        <v>320</v>
      </c>
      <c r="C48" t="s">
        <v>790</v>
      </c>
      <c r="D48" t="s">
        <v>891</v>
      </c>
    </row>
    <row r="49" spans="1:4" x14ac:dyDescent="0.2">
      <c r="A49" t="s">
        <v>754</v>
      </c>
      <c r="B49" t="s">
        <v>629</v>
      </c>
      <c r="C49" t="s">
        <v>791</v>
      </c>
      <c r="D49" t="s">
        <v>892</v>
      </c>
    </row>
    <row r="50" spans="1:4" x14ac:dyDescent="0.2">
      <c r="A50" t="s">
        <v>755</v>
      </c>
      <c r="C50" t="s">
        <v>792</v>
      </c>
      <c r="D50" t="s">
        <v>893</v>
      </c>
    </row>
    <row r="51" spans="1:4" x14ac:dyDescent="0.2">
      <c r="A51" t="s">
        <v>756</v>
      </c>
    </row>
    <row r="52" spans="1:4" x14ac:dyDescent="0.2">
      <c r="A52" t="s">
        <v>690</v>
      </c>
      <c r="B52" t="s">
        <v>630</v>
      </c>
      <c r="C52" t="s">
        <v>793</v>
      </c>
      <c r="D52" t="s">
        <v>894</v>
      </c>
    </row>
    <row r="53" spans="1:4" x14ac:dyDescent="0.2">
      <c r="A53" t="s">
        <v>691</v>
      </c>
      <c r="B53" t="s">
        <v>631</v>
      </c>
      <c r="C53" t="s">
        <v>794</v>
      </c>
      <c r="D53" t="s">
        <v>895</v>
      </c>
    </row>
    <row r="54" spans="1:4" x14ac:dyDescent="0.2">
      <c r="A54" t="s">
        <v>692</v>
      </c>
      <c r="B54" t="s">
        <v>632</v>
      </c>
      <c r="C54" t="s">
        <v>795</v>
      </c>
      <c r="D54" t="s">
        <v>896</v>
      </c>
    </row>
    <row r="55" spans="1:4" x14ac:dyDescent="0.2">
      <c r="A55" t="s">
        <v>693</v>
      </c>
      <c r="B55" t="s">
        <v>633</v>
      </c>
      <c r="C55" t="s">
        <v>796</v>
      </c>
      <c r="D55" t="s">
        <v>897</v>
      </c>
    </row>
    <row r="56" spans="1:4" x14ac:dyDescent="0.2">
      <c r="A56" t="s">
        <v>694</v>
      </c>
      <c r="B56" t="s">
        <v>634</v>
      </c>
      <c r="C56" t="s">
        <v>797</v>
      </c>
      <c r="D56" t="s">
        <v>898</v>
      </c>
    </row>
    <row r="57" spans="1:4" x14ac:dyDescent="0.2">
      <c r="A57" t="s">
        <v>695</v>
      </c>
      <c r="B57" t="s">
        <v>635</v>
      </c>
      <c r="C57" t="s">
        <v>798</v>
      </c>
      <c r="D57" t="s">
        <v>899</v>
      </c>
    </row>
    <row r="58" spans="1:4" x14ac:dyDescent="0.2">
      <c r="A58" t="s">
        <v>696</v>
      </c>
    </row>
    <row r="59" spans="1:4" x14ac:dyDescent="0.2">
      <c r="A59" t="s">
        <v>697</v>
      </c>
      <c r="B59" t="s">
        <v>636</v>
      </c>
      <c r="C59" t="s">
        <v>799</v>
      </c>
      <c r="D59" t="s">
        <v>900</v>
      </c>
    </row>
    <row r="60" spans="1:4" x14ac:dyDescent="0.2">
      <c r="A60" t="s">
        <v>698</v>
      </c>
      <c r="B60" t="s">
        <v>637</v>
      </c>
      <c r="C60" t="s">
        <v>800</v>
      </c>
      <c r="D60" t="s">
        <v>901</v>
      </c>
    </row>
    <row r="61" spans="1:4" x14ac:dyDescent="0.2">
      <c r="A61" t="s">
        <v>699</v>
      </c>
      <c r="C61" t="s">
        <v>801</v>
      </c>
      <c r="D61" t="s">
        <v>902</v>
      </c>
    </row>
    <row r="62" spans="1:4" x14ac:dyDescent="0.2">
      <c r="A62" t="s">
        <v>700</v>
      </c>
    </row>
    <row r="63" spans="1:4" x14ac:dyDescent="0.2">
      <c r="A63" t="s">
        <v>701</v>
      </c>
      <c r="B63" t="s">
        <v>638</v>
      </c>
      <c r="C63" t="s">
        <v>802</v>
      </c>
      <c r="D63" t="s">
        <v>903</v>
      </c>
    </row>
    <row r="64" spans="1:4" x14ac:dyDescent="0.2">
      <c r="A64" t="s">
        <v>702</v>
      </c>
      <c r="B64" t="s">
        <v>639</v>
      </c>
      <c r="C64" t="s">
        <v>803</v>
      </c>
      <c r="D64" t="s">
        <v>904</v>
      </c>
    </row>
    <row r="65" spans="1:4" x14ac:dyDescent="0.2">
      <c r="B65" t="s">
        <v>640</v>
      </c>
      <c r="C65" t="s">
        <v>804</v>
      </c>
      <c r="D65" t="s">
        <v>905</v>
      </c>
    </row>
    <row r="66" spans="1:4" x14ac:dyDescent="0.2">
      <c r="A66" t="s">
        <v>703</v>
      </c>
      <c r="B66" t="s">
        <v>332</v>
      </c>
      <c r="C66" t="s">
        <v>805</v>
      </c>
      <c r="D66" t="s">
        <v>906</v>
      </c>
    </row>
    <row r="67" spans="1:4" x14ac:dyDescent="0.2">
      <c r="A67" t="s">
        <v>704</v>
      </c>
      <c r="B67" t="s">
        <v>333</v>
      </c>
      <c r="C67" t="s">
        <v>806</v>
      </c>
      <c r="D67" t="s">
        <v>907</v>
      </c>
    </row>
    <row r="68" spans="1:4" x14ac:dyDescent="0.2">
      <c r="A68" t="s">
        <v>705</v>
      </c>
      <c r="B68" t="s">
        <v>334</v>
      </c>
      <c r="C68" t="s">
        <v>807</v>
      </c>
      <c r="D68" t="s">
        <v>908</v>
      </c>
    </row>
    <row r="69" spans="1:4" x14ac:dyDescent="0.2">
      <c r="A69" t="s">
        <v>706</v>
      </c>
      <c r="B69" t="s">
        <v>641</v>
      </c>
      <c r="C69" t="s">
        <v>808</v>
      </c>
      <c r="D69" t="s">
        <v>909</v>
      </c>
    </row>
    <row r="70" spans="1:4" x14ac:dyDescent="0.2">
      <c r="A70" t="s">
        <v>707</v>
      </c>
      <c r="B70" t="s">
        <v>642</v>
      </c>
      <c r="C70" t="s">
        <v>809</v>
      </c>
      <c r="D70" t="s">
        <v>910</v>
      </c>
    </row>
    <row r="71" spans="1:4" x14ac:dyDescent="0.2">
      <c r="A71" t="s">
        <v>708</v>
      </c>
      <c r="B71" t="s">
        <v>643</v>
      </c>
      <c r="C71" t="s">
        <v>810</v>
      </c>
      <c r="D71" t="s">
        <v>911</v>
      </c>
    </row>
    <row r="72" spans="1:4" x14ac:dyDescent="0.2">
      <c r="A72" t="s">
        <v>709</v>
      </c>
    </row>
    <row r="73" spans="1:4" x14ac:dyDescent="0.2">
      <c r="A73" t="s">
        <v>710</v>
      </c>
      <c r="B73" t="s">
        <v>644</v>
      </c>
      <c r="C73" t="s">
        <v>811</v>
      </c>
      <c r="D73" t="s">
        <v>912</v>
      </c>
    </row>
    <row r="74" spans="1:4" x14ac:dyDescent="0.2">
      <c r="A74" t="s">
        <v>711</v>
      </c>
      <c r="B74" t="s">
        <v>645</v>
      </c>
      <c r="C74" t="s">
        <v>812</v>
      </c>
      <c r="D74" t="s">
        <v>913</v>
      </c>
    </row>
    <row r="75" spans="1:4" x14ac:dyDescent="0.2">
      <c r="A75" t="s">
        <v>712</v>
      </c>
      <c r="B75" t="s">
        <v>646</v>
      </c>
      <c r="C75" t="s">
        <v>813</v>
      </c>
      <c r="D75" t="s">
        <v>914</v>
      </c>
    </row>
    <row r="76" spans="1:4" x14ac:dyDescent="0.2">
      <c r="A76" t="s">
        <v>713</v>
      </c>
      <c r="B76" t="s">
        <v>647</v>
      </c>
      <c r="C76" t="s">
        <v>951</v>
      </c>
      <c r="D76" t="s">
        <v>921</v>
      </c>
    </row>
    <row r="77" spans="1:4" x14ac:dyDescent="0.2">
      <c r="A77" t="s">
        <v>714</v>
      </c>
      <c r="B77" t="s">
        <v>648</v>
      </c>
      <c r="C77" t="s">
        <v>952</v>
      </c>
      <c r="D77" t="s">
        <v>922</v>
      </c>
    </row>
    <row r="78" spans="1:4" x14ac:dyDescent="0.2">
      <c r="A78" s="28" t="s">
        <v>715</v>
      </c>
      <c r="C78" s="28" t="s">
        <v>816</v>
      </c>
      <c r="D78" s="28" t="s">
        <v>915</v>
      </c>
    </row>
    <row r="79" spans="1:4" x14ac:dyDescent="0.2">
      <c r="A79" s="28" t="s">
        <v>716</v>
      </c>
      <c r="C79" s="28" t="s">
        <v>817</v>
      </c>
      <c r="D79" s="28" t="s">
        <v>916</v>
      </c>
    </row>
    <row r="80" spans="1:4" x14ac:dyDescent="0.2">
      <c r="A80" s="28" t="s">
        <v>717</v>
      </c>
      <c r="C80" s="28" t="s">
        <v>818</v>
      </c>
      <c r="D80" s="28" t="s">
        <v>917</v>
      </c>
    </row>
    <row r="81" spans="1:4" x14ac:dyDescent="0.2">
      <c r="A81" s="28" t="s">
        <v>718</v>
      </c>
      <c r="C81" s="28"/>
      <c r="D81" s="28" t="s">
        <v>918</v>
      </c>
    </row>
    <row r="82" spans="1:4" x14ac:dyDescent="0.2">
      <c r="A82" s="28" t="s">
        <v>719</v>
      </c>
      <c r="C82" s="28"/>
      <c r="D82" s="28" t="s">
        <v>919</v>
      </c>
    </row>
    <row r="83" spans="1:4" x14ac:dyDescent="0.2">
      <c r="A83" s="28" t="s">
        <v>720</v>
      </c>
      <c r="C83" s="28"/>
      <c r="D83" s="28" t="s">
        <v>920</v>
      </c>
    </row>
    <row r="84" spans="1:4" x14ac:dyDescent="0.2">
      <c r="A84" t="s">
        <v>721</v>
      </c>
      <c r="B84" t="s">
        <v>649</v>
      </c>
      <c r="C84" t="s">
        <v>819</v>
      </c>
      <c r="D84" t="s">
        <v>923</v>
      </c>
    </row>
    <row r="85" spans="1:4" x14ac:dyDescent="0.2">
      <c r="A85" t="s">
        <v>722</v>
      </c>
      <c r="B85" t="s">
        <v>650</v>
      </c>
      <c r="C85" t="s">
        <v>820</v>
      </c>
      <c r="D85" t="s">
        <v>924</v>
      </c>
    </row>
    <row r="86" spans="1:4" x14ac:dyDescent="0.2">
      <c r="A86" t="s">
        <v>723</v>
      </c>
      <c r="B86" t="s">
        <v>651</v>
      </c>
      <c r="C86" t="s">
        <v>821</v>
      </c>
      <c r="D86" t="s">
        <v>925</v>
      </c>
    </row>
    <row r="87" spans="1:4" x14ac:dyDescent="0.2">
      <c r="A87" t="s">
        <v>724</v>
      </c>
    </row>
    <row r="88" spans="1:4" x14ac:dyDescent="0.2">
      <c r="A88" t="s">
        <v>725</v>
      </c>
      <c r="B88" t="s">
        <v>652</v>
      </c>
      <c r="C88" t="s">
        <v>822</v>
      </c>
      <c r="D88" t="s">
        <v>926</v>
      </c>
    </row>
    <row r="89" spans="1:4" x14ac:dyDescent="0.2">
      <c r="A89" t="s">
        <v>726</v>
      </c>
      <c r="B89" t="s">
        <v>653</v>
      </c>
      <c r="C89" t="s">
        <v>823</v>
      </c>
      <c r="D89" t="s">
        <v>927</v>
      </c>
    </row>
    <row r="90" spans="1:4" x14ac:dyDescent="0.2">
      <c r="A90" t="s">
        <v>727</v>
      </c>
      <c r="C90" t="s">
        <v>824</v>
      </c>
      <c r="D90" t="s">
        <v>928</v>
      </c>
    </row>
    <row r="91" spans="1:4" x14ac:dyDescent="0.2">
      <c r="A91" t="s">
        <v>728</v>
      </c>
    </row>
    <row r="92" spans="1:4" x14ac:dyDescent="0.2">
      <c r="A92" t="s">
        <v>729</v>
      </c>
      <c r="B92" t="s">
        <v>654</v>
      </c>
      <c r="C92" t="s">
        <v>825</v>
      </c>
      <c r="D92" t="s">
        <v>929</v>
      </c>
    </row>
    <row r="93" spans="1:4" x14ac:dyDescent="0.2">
      <c r="A93" t="s">
        <v>730</v>
      </c>
      <c r="B93" t="s">
        <v>655</v>
      </c>
      <c r="C93" t="s">
        <v>826</v>
      </c>
      <c r="D93" t="s">
        <v>930</v>
      </c>
    </row>
    <row r="94" spans="1:4" x14ac:dyDescent="0.2">
      <c r="A94" t="s">
        <v>731</v>
      </c>
      <c r="B94" t="s">
        <v>656</v>
      </c>
      <c r="C94" t="s">
        <v>827</v>
      </c>
      <c r="D94" t="s">
        <v>931</v>
      </c>
    </row>
    <row r="95" spans="1:4" x14ac:dyDescent="0.2">
      <c r="A95" t="s">
        <v>732</v>
      </c>
    </row>
    <row r="96" spans="1:4" x14ac:dyDescent="0.2">
      <c r="A96" t="s">
        <v>733</v>
      </c>
      <c r="B96" t="s">
        <v>657</v>
      </c>
      <c r="C96" t="s">
        <v>828</v>
      </c>
      <c r="D96" t="s">
        <v>932</v>
      </c>
    </row>
    <row r="97" spans="1:4" x14ac:dyDescent="0.2">
      <c r="A97" t="s">
        <v>734</v>
      </c>
      <c r="B97" t="s">
        <v>658</v>
      </c>
      <c r="C97" t="s">
        <v>829</v>
      </c>
      <c r="D97" t="s">
        <v>933</v>
      </c>
    </row>
    <row r="98" spans="1:4" x14ac:dyDescent="0.2">
      <c r="A98" t="s">
        <v>735</v>
      </c>
      <c r="B98" t="s">
        <v>291</v>
      </c>
      <c r="C98" t="s">
        <v>830</v>
      </c>
      <c r="D98" t="s">
        <v>934</v>
      </c>
    </row>
    <row r="99" spans="1:4" x14ac:dyDescent="0.2">
      <c r="A99" t="s">
        <v>736</v>
      </c>
      <c r="B99" t="s">
        <v>292</v>
      </c>
      <c r="C99" t="s">
        <v>831</v>
      </c>
      <c r="D99" t="s">
        <v>935</v>
      </c>
    </row>
    <row r="100" spans="1:4" x14ac:dyDescent="0.2">
      <c r="A100" t="s">
        <v>737</v>
      </c>
      <c r="B100" t="s">
        <v>293</v>
      </c>
      <c r="C100" t="s">
        <v>832</v>
      </c>
      <c r="D100" t="s">
        <v>936</v>
      </c>
    </row>
    <row r="101" spans="1:4" x14ac:dyDescent="0.2">
      <c r="A101" t="s">
        <v>738</v>
      </c>
      <c r="C101" t="s">
        <v>833</v>
      </c>
      <c r="D101" t="s">
        <v>937</v>
      </c>
    </row>
    <row r="102" spans="1:4" x14ac:dyDescent="0.2">
      <c r="A102" t="s">
        <v>739</v>
      </c>
    </row>
    <row r="103" spans="1:4" x14ac:dyDescent="0.2">
      <c r="A103" t="s">
        <v>740</v>
      </c>
      <c r="B103" t="s">
        <v>659</v>
      </c>
      <c r="C103" t="s">
        <v>834</v>
      </c>
      <c r="D103" t="s">
        <v>938</v>
      </c>
    </row>
    <row r="104" spans="1:4" x14ac:dyDescent="0.2">
      <c r="A104" t="s">
        <v>741</v>
      </c>
      <c r="B104" t="s">
        <v>660</v>
      </c>
      <c r="C104" t="s">
        <v>835</v>
      </c>
      <c r="D104" t="s">
        <v>939</v>
      </c>
    </row>
    <row r="105" spans="1:4" x14ac:dyDescent="0.2">
      <c r="C105" t="s">
        <v>836</v>
      </c>
      <c r="D105" t="s">
        <v>940</v>
      </c>
    </row>
    <row r="106" spans="1:4" x14ac:dyDescent="0.2">
      <c r="A106" t="s">
        <v>742</v>
      </c>
      <c r="B106" t="s">
        <v>373</v>
      </c>
      <c r="C106" t="s">
        <v>837</v>
      </c>
      <c r="D106" t="s">
        <v>941</v>
      </c>
    </row>
    <row r="107" spans="1:4" x14ac:dyDescent="0.2">
      <c r="A107" t="s">
        <v>743</v>
      </c>
      <c r="B107" t="s">
        <v>374</v>
      </c>
      <c r="C107" t="s">
        <v>838</v>
      </c>
      <c r="D107" t="s">
        <v>942</v>
      </c>
    </row>
    <row r="108" spans="1:4" x14ac:dyDescent="0.2">
      <c r="A108" t="s">
        <v>744</v>
      </c>
      <c r="B108" t="s">
        <v>661</v>
      </c>
      <c r="C108" t="s">
        <v>839</v>
      </c>
      <c r="D108" t="s">
        <v>943</v>
      </c>
    </row>
    <row r="109" spans="1:4" x14ac:dyDescent="0.2">
      <c r="A109" t="s">
        <v>745</v>
      </c>
      <c r="B109" t="s">
        <v>662</v>
      </c>
      <c r="C109" t="s">
        <v>840</v>
      </c>
      <c r="D109" t="s">
        <v>944</v>
      </c>
    </row>
    <row r="110" spans="1:4" x14ac:dyDescent="0.2">
      <c r="C110" t="s">
        <v>841</v>
      </c>
      <c r="D110" t="s">
        <v>945</v>
      </c>
    </row>
    <row r="111" spans="1:4" x14ac:dyDescent="0.2">
      <c r="C111" t="s">
        <v>842</v>
      </c>
      <c r="D111" t="s">
        <v>946</v>
      </c>
    </row>
    <row r="112" spans="1:4" x14ac:dyDescent="0.2">
      <c r="A112" t="s">
        <v>746</v>
      </c>
      <c r="B112" t="s">
        <v>304</v>
      </c>
      <c r="C112" t="s">
        <v>843</v>
      </c>
      <c r="D112" t="s">
        <v>947</v>
      </c>
    </row>
    <row r="113" spans="1:4" x14ac:dyDescent="0.2">
      <c r="A113" t="s">
        <v>747</v>
      </c>
      <c r="B113" t="s">
        <v>305</v>
      </c>
      <c r="C113" t="s">
        <v>844</v>
      </c>
      <c r="D113" t="s">
        <v>948</v>
      </c>
    </row>
    <row r="114" spans="1:4" x14ac:dyDescent="0.2">
      <c r="A114" t="s">
        <v>748</v>
      </c>
      <c r="B114" t="s">
        <v>306</v>
      </c>
      <c r="C114" t="s">
        <v>845</v>
      </c>
      <c r="D114" t="s">
        <v>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On-chip simSF NORM</vt:lpstr>
      <vt:lpstr>On-chip ctrl NORM</vt:lpstr>
      <vt:lpstr>2D simSF NORM</vt:lpstr>
      <vt:lpstr>On-chip simSF RAW</vt:lpstr>
      <vt:lpstr>On-chip ctrl RAW</vt:lpstr>
      <vt:lpstr>2D simSF RAW</vt:lpstr>
      <vt:lpstr>2D ctrl RAW</vt:lpstr>
      <vt:lpstr>Raw Data</vt:lpstr>
      <vt:lpstr>key</vt:lpstr>
      <vt:lpstr>NORM</vt:lpstr>
      <vt:lpstr>RAW</vt:lpstr>
      <vt:lpstr>On-chip simSF NORM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2023-03-21T14:02:52Z</dcterms:created>
  <dcterms:modified xsi:type="dcterms:W3CDTF">2023-04-03T21:18:59Z</dcterms:modified>
</cp:coreProperties>
</file>