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800" windowHeight="123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8" i="1"/>
  <c r="H26"/>
  <c r="H29" l="1"/>
  <c r="E28" l="1"/>
  <c r="F28"/>
  <c r="G28"/>
  <c r="E24"/>
  <c r="F24"/>
  <c r="G24"/>
  <c r="G19"/>
  <c r="G30" s="1"/>
  <c r="F19"/>
  <c r="E19"/>
  <c r="H8"/>
  <c r="H9"/>
  <c r="H10"/>
  <c r="H11"/>
  <c r="H12"/>
  <c r="H13"/>
  <c r="H14"/>
  <c r="H15"/>
  <c r="H16"/>
  <c r="H17"/>
  <c r="H18"/>
  <c r="H7"/>
  <c r="E30" l="1"/>
  <c r="F30"/>
  <c r="H19"/>
  <c r="B19"/>
  <c r="B30" s="1"/>
  <c r="D23"/>
  <c r="B28"/>
  <c r="C28"/>
  <c r="C19"/>
  <c r="B24"/>
  <c r="H30" l="1"/>
  <c r="D28"/>
  <c r="D29"/>
  <c r="D27"/>
  <c r="D26"/>
  <c r="D22"/>
  <c r="D21"/>
  <c r="D8"/>
  <c r="D9"/>
  <c r="D10"/>
  <c r="D11"/>
  <c r="D12"/>
  <c r="D13"/>
  <c r="D14"/>
  <c r="D15"/>
  <c r="D16"/>
  <c r="D17"/>
  <c r="D18"/>
  <c r="D7"/>
  <c r="D19" l="1"/>
  <c r="C24" l="1"/>
  <c r="C30" s="1"/>
  <c r="D30" s="1"/>
  <c r="D24" l="1"/>
</calcChain>
</file>

<file path=xl/sharedStrings.xml><?xml version="1.0" encoding="utf-8"?>
<sst xmlns="http://schemas.openxmlformats.org/spreadsheetml/2006/main" count="39" uniqueCount="36">
  <si>
    <t>Name of the Organization</t>
  </si>
  <si>
    <t>BE 2022-23</t>
  </si>
  <si>
    <t>GBS</t>
  </si>
  <si>
    <t>IEBR</t>
  </si>
  <si>
    <t>PPP</t>
  </si>
  <si>
    <t>Total</t>
  </si>
  <si>
    <t>A. Major Ports</t>
  </si>
  <si>
    <t xml:space="preserve">Chennai Port Authority (ChPA) </t>
  </si>
  <si>
    <t>Cochin Port Authority (CoPA)</t>
  </si>
  <si>
    <t>Deendayal  Port Authority (DPA) Kandla</t>
  </si>
  <si>
    <t>Jawaharlal Nehru Port Authority (JNPA)</t>
  </si>
  <si>
    <t>Kamarajar Port Limited (KPL)</t>
  </si>
  <si>
    <t>Mormugao Port Authority (MPA)</t>
  </si>
  <si>
    <t xml:space="preserve">Mumbai Port Authority (MbPA) </t>
  </si>
  <si>
    <t>New Mangalore Port Authority (NMPA)</t>
  </si>
  <si>
    <t xml:space="preserve">Paradip Port Authority (PPA) </t>
  </si>
  <si>
    <t>Syama Prasad Mookerjee Port Kolkata (SMPK)</t>
  </si>
  <si>
    <t>Visakhapatnam Port Authority (VPA)</t>
  </si>
  <si>
    <t>VO Chidambaranar Port Authority (VOCPA)</t>
  </si>
  <si>
    <t>Total (A)</t>
  </si>
  <si>
    <t>B. Shipping Sector</t>
  </si>
  <si>
    <t>Cochin Shipyard Limited (CSL)</t>
  </si>
  <si>
    <t>Total (B)</t>
  </si>
  <si>
    <t>Total (C)</t>
  </si>
  <si>
    <t>C. Other Organisations</t>
  </si>
  <si>
    <t>Shipping Corporation of India (SCI)</t>
  </si>
  <si>
    <t>DG Shipping</t>
  </si>
  <si>
    <t>Capital Outaly  and Expenditure of M/o PSW for the FY 2022-23</t>
  </si>
  <si>
    <t xml:space="preserve">  </t>
  </si>
  <si>
    <t xml:space="preserve">(₹ crore) </t>
  </si>
  <si>
    <t>DGLL</t>
  </si>
  <si>
    <t>Inland Waterways Authority of India (IWAI)</t>
  </si>
  <si>
    <t>Total (A+B+C+D)</t>
  </si>
  <si>
    <t>D. Sagarmala + ALHW Projects *</t>
  </si>
  <si>
    <t xml:space="preserve">* Includes PPP CAPEX of ₹ 736.7 crore of Non-Major Ports </t>
  </si>
  <si>
    <t>Exp as on 10.09.2022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</si>
</sst>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5"/>
      <color theme="1"/>
      <name val="Arial Narrow"/>
      <family val="2"/>
    </font>
    <font>
      <b/>
      <sz val="15"/>
      <color theme="1"/>
      <name val="Arial Narrow"/>
      <family val="2"/>
    </font>
    <font>
      <sz val="15"/>
      <name val="Arial Narrow"/>
      <family val="2"/>
    </font>
    <font>
      <b/>
      <sz val="15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31"/>
  <sheetViews>
    <sheetView tabSelected="1" topLeftCell="A10" zoomScale="120" zoomScaleNormal="120" workbookViewId="0">
      <selection activeCell="L25" sqref="L25"/>
    </sheetView>
  </sheetViews>
  <sheetFormatPr defaultRowHeight="19.5"/>
  <cols>
    <col min="1" max="1" width="49" style="18" customWidth="1"/>
    <col min="2" max="2" width="20.140625" style="1" customWidth="1"/>
    <col min="3" max="3" width="25.5703125" style="1" customWidth="1"/>
    <col min="4" max="4" width="23.28515625" style="1" customWidth="1"/>
    <col min="5" max="5" width="20.85546875" style="1" customWidth="1"/>
    <col min="6" max="6" width="15.85546875" style="1" customWidth="1"/>
    <col min="7" max="7" width="11.85546875" style="1" customWidth="1"/>
    <col min="8" max="8" width="16.85546875" style="1" customWidth="1"/>
    <col min="9" max="16384" width="9.140625" style="1"/>
  </cols>
  <sheetData>
    <row r="2" spans="1:11">
      <c r="A2" s="19" t="s">
        <v>27</v>
      </c>
      <c r="B2" s="19"/>
      <c r="C2" s="19"/>
      <c r="D2" s="19"/>
      <c r="E2" s="19"/>
      <c r="F2" s="19"/>
      <c r="G2" s="19"/>
      <c r="H2" s="19"/>
      <c r="I2" s="2"/>
      <c r="J2" s="2"/>
      <c r="K2" s="2"/>
    </row>
    <row r="3" spans="1:11">
      <c r="A3" s="3"/>
      <c r="B3" s="4"/>
      <c r="C3" s="4"/>
      <c r="D3" s="4"/>
      <c r="E3" s="4"/>
      <c r="F3" s="4"/>
      <c r="G3" s="4"/>
      <c r="H3" s="4" t="s">
        <v>29</v>
      </c>
    </row>
    <row r="4" spans="1:11" ht="60" customHeight="1">
      <c r="A4" s="20" t="s">
        <v>0</v>
      </c>
      <c r="B4" s="19" t="s">
        <v>1</v>
      </c>
      <c r="C4" s="19"/>
      <c r="D4" s="19"/>
      <c r="E4" s="19" t="s">
        <v>35</v>
      </c>
      <c r="F4" s="19"/>
      <c r="G4" s="19"/>
      <c r="H4" s="19"/>
      <c r="I4" s="2"/>
      <c r="J4" s="2"/>
      <c r="K4" s="2"/>
    </row>
    <row r="5" spans="1:11">
      <c r="A5" s="20"/>
      <c r="B5" s="4" t="s">
        <v>2</v>
      </c>
      <c r="C5" s="4" t="s">
        <v>3</v>
      </c>
      <c r="D5" s="4" t="s">
        <v>5</v>
      </c>
      <c r="E5" s="4" t="s">
        <v>2</v>
      </c>
      <c r="F5" s="4" t="s">
        <v>3</v>
      </c>
      <c r="G5" s="4" t="s">
        <v>4</v>
      </c>
      <c r="H5" s="4" t="s">
        <v>5</v>
      </c>
      <c r="I5" s="2"/>
      <c r="J5" s="2"/>
      <c r="K5" s="2"/>
    </row>
    <row r="6" spans="1:11">
      <c r="A6" s="3" t="s">
        <v>6</v>
      </c>
      <c r="B6" s="5"/>
      <c r="C6" s="5"/>
      <c r="D6" s="5"/>
      <c r="E6" s="5"/>
      <c r="F6" s="5"/>
      <c r="G6" s="5"/>
      <c r="H6" s="5"/>
    </row>
    <row r="7" spans="1:11">
      <c r="A7" s="6" t="s">
        <v>7</v>
      </c>
      <c r="B7" s="5">
        <v>0</v>
      </c>
      <c r="C7" s="5">
        <v>40.31</v>
      </c>
      <c r="D7" s="5">
        <f t="shared" ref="D7:D19" si="0">SUM(B7:C7)</f>
        <v>40.31</v>
      </c>
      <c r="E7" s="5">
        <v>0</v>
      </c>
      <c r="F7" s="5">
        <v>4.0999999999999996</v>
      </c>
      <c r="G7" s="5">
        <v>0</v>
      </c>
      <c r="H7" s="5">
        <f>SUM(E7:G7)</f>
        <v>4.0999999999999996</v>
      </c>
    </row>
    <row r="8" spans="1:11">
      <c r="A8" s="7" t="s">
        <v>8</v>
      </c>
      <c r="B8" s="5">
        <v>0</v>
      </c>
      <c r="C8" s="5">
        <v>23.88</v>
      </c>
      <c r="D8" s="5">
        <f t="shared" si="0"/>
        <v>23.88</v>
      </c>
      <c r="E8" s="5">
        <v>0</v>
      </c>
      <c r="F8" s="5">
        <v>4.24</v>
      </c>
      <c r="G8" s="5">
        <v>0</v>
      </c>
      <c r="H8" s="5">
        <f t="shared" ref="H8:H18" si="1">SUM(E8:G8)</f>
        <v>4.24</v>
      </c>
    </row>
    <row r="9" spans="1:11">
      <c r="A9" s="7" t="s">
        <v>9</v>
      </c>
      <c r="B9" s="5">
        <v>0</v>
      </c>
      <c r="C9" s="5">
        <v>726.01</v>
      </c>
      <c r="D9" s="5">
        <f t="shared" si="0"/>
        <v>726.01</v>
      </c>
      <c r="E9" s="5">
        <v>0</v>
      </c>
      <c r="F9" s="5">
        <v>139.82</v>
      </c>
      <c r="G9" s="5">
        <v>4.5199999999999996</v>
      </c>
      <c r="H9" s="5">
        <f t="shared" si="1"/>
        <v>144.34</v>
      </c>
    </row>
    <row r="10" spans="1:11">
      <c r="A10" s="7" t="s">
        <v>10</v>
      </c>
      <c r="B10" s="5">
        <v>0</v>
      </c>
      <c r="C10" s="5">
        <v>1868.92</v>
      </c>
      <c r="D10" s="5">
        <f t="shared" si="0"/>
        <v>1868.92</v>
      </c>
      <c r="E10" s="5">
        <v>0</v>
      </c>
      <c r="F10" s="5">
        <v>193.52</v>
      </c>
      <c r="G10" s="5">
        <v>102.6</v>
      </c>
      <c r="H10" s="5">
        <f t="shared" si="1"/>
        <v>296.12</v>
      </c>
    </row>
    <row r="11" spans="1:11">
      <c r="A11" s="7" t="s">
        <v>11</v>
      </c>
      <c r="B11" s="5">
        <v>0</v>
      </c>
      <c r="C11" s="5">
        <v>250</v>
      </c>
      <c r="D11" s="5">
        <f t="shared" si="0"/>
        <v>250</v>
      </c>
      <c r="E11" s="5">
        <v>0</v>
      </c>
      <c r="F11" s="5">
        <v>88.6</v>
      </c>
      <c r="G11" s="5">
        <v>0</v>
      </c>
      <c r="H11" s="5">
        <f t="shared" si="1"/>
        <v>88.6</v>
      </c>
    </row>
    <row r="12" spans="1:11">
      <c r="A12" s="7" t="s">
        <v>12</v>
      </c>
      <c r="B12" s="5">
        <v>0</v>
      </c>
      <c r="C12" s="5">
        <v>84.38</v>
      </c>
      <c r="D12" s="5">
        <f t="shared" si="0"/>
        <v>84.38</v>
      </c>
      <c r="E12" s="5">
        <v>0</v>
      </c>
      <c r="F12" s="5">
        <v>0.09</v>
      </c>
      <c r="G12" s="5">
        <v>3.38</v>
      </c>
      <c r="H12" s="5">
        <f t="shared" si="1"/>
        <v>3.4699999999999998</v>
      </c>
    </row>
    <row r="13" spans="1:11">
      <c r="A13" s="6" t="s">
        <v>13</v>
      </c>
      <c r="B13" s="5">
        <v>0</v>
      </c>
      <c r="C13" s="5">
        <v>261.2</v>
      </c>
      <c r="D13" s="5">
        <f t="shared" si="0"/>
        <v>261.2</v>
      </c>
      <c r="E13" s="5">
        <v>0</v>
      </c>
      <c r="F13" s="5">
        <v>46.32</v>
      </c>
      <c r="G13" s="5">
        <v>5</v>
      </c>
      <c r="H13" s="5">
        <f t="shared" si="1"/>
        <v>51.32</v>
      </c>
    </row>
    <row r="14" spans="1:11">
      <c r="A14" s="7" t="s">
        <v>14</v>
      </c>
      <c r="B14" s="5">
        <v>0</v>
      </c>
      <c r="C14" s="5">
        <v>18.54</v>
      </c>
      <c r="D14" s="5">
        <f t="shared" si="0"/>
        <v>18.54</v>
      </c>
      <c r="E14" s="5">
        <v>0</v>
      </c>
      <c r="F14" s="5">
        <v>3.23</v>
      </c>
      <c r="G14" s="5">
        <v>0</v>
      </c>
      <c r="H14" s="5">
        <f t="shared" si="1"/>
        <v>3.23</v>
      </c>
    </row>
    <row r="15" spans="1:11">
      <c r="A15" s="7" t="s">
        <v>15</v>
      </c>
      <c r="B15" s="5">
        <v>0</v>
      </c>
      <c r="C15" s="5">
        <v>162.63999999999999</v>
      </c>
      <c r="D15" s="5">
        <f t="shared" si="0"/>
        <v>162.63999999999999</v>
      </c>
      <c r="E15" s="5">
        <v>0</v>
      </c>
      <c r="F15" s="5">
        <v>54.14</v>
      </c>
      <c r="G15" s="5">
        <v>0</v>
      </c>
      <c r="H15" s="5">
        <f t="shared" si="1"/>
        <v>54.14</v>
      </c>
    </row>
    <row r="16" spans="1:11" ht="39">
      <c r="A16" s="7" t="s">
        <v>16</v>
      </c>
      <c r="B16" s="5">
        <v>0</v>
      </c>
      <c r="C16" s="5">
        <v>238.41</v>
      </c>
      <c r="D16" s="5">
        <f t="shared" si="0"/>
        <v>238.41</v>
      </c>
      <c r="E16" s="5">
        <v>0</v>
      </c>
      <c r="F16" s="5">
        <v>74.62</v>
      </c>
      <c r="G16" s="5">
        <v>0</v>
      </c>
      <c r="H16" s="5">
        <f t="shared" si="1"/>
        <v>74.62</v>
      </c>
    </row>
    <row r="17" spans="1:11">
      <c r="A17" s="7" t="s">
        <v>17</v>
      </c>
      <c r="B17" s="5">
        <v>0</v>
      </c>
      <c r="C17" s="5">
        <v>207.99</v>
      </c>
      <c r="D17" s="5">
        <f t="shared" si="0"/>
        <v>207.99</v>
      </c>
      <c r="E17" s="5">
        <v>0</v>
      </c>
      <c r="F17" s="5">
        <v>22.33</v>
      </c>
      <c r="G17" s="5">
        <v>0</v>
      </c>
      <c r="H17" s="5">
        <f t="shared" si="1"/>
        <v>22.33</v>
      </c>
    </row>
    <row r="18" spans="1:11">
      <c r="A18" s="7" t="s">
        <v>18</v>
      </c>
      <c r="B18" s="5">
        <v>0</v>
      </c>
      <c r="C18" s="5">
        <v>98.05</v>
      </c>
      <c r="D18" s="5">
        <f t="shared" si="0"/>
        <v>98.05</v>
      </c>
      <c r="E18" s="5">
        <v>0</v>
      </c>
      <c r="F18" s="5">
        <v>11.7</v>
      </c>
      <c r="G18" s="5">
        <v>125</v>
      </c>
      <c r="H18" s="5">
        <f t="shared" si="1"/>
        <v>136.69999999999999</v>
      </c>
    </row>
    <row r="19" spans="1:11">
      <c r="A19" s="8" t="s">
        <v>19</v>
      </c>
      <c r="B19" s="9">
        <f>SUM(B7:B18)</f>
        <v>0</v>
      </c>
      <c r="C19" s="9">
        <f>SUM(C7:C18)</f>
        <v>3980.33</v>
      </c>
      <c r="D19" s="9">
        <f t="shared" si="0"/>
        <v>3980.33</v>
      </c>
      <c r="E19" s="9">
        <f>SUM(E7:E18)</f>
        <v>0</v>
      </c>
      <c r="F19" s="9">
        <f>SUM(F7:F18)</f>
        <v>642.71</v>
      </c>
      <c r="G19" s="9">
        <f>SUM(G7:G18)</f>
        <v>240.5</v>
      </c>
      <c r="H19" s="9">
        <f>SUM(H7:H18)</f>
        <v>883.21</v>
      </c>
    </row>
    <row r="20" spans="1:11">
      <c r="A20" s="10" t="s">
        <v>20</v>
      </c>
      <c r="B20" s="5"/>
      <c r="C20" s="5"/>
      <c r="D20" s="5"/>
      <c r="E20" s="5"/>
      <c r="F20" s="5"/>
      <c r="G20" s="5"/>
      <c r="H20" s="5"/>
    </row>
    <row r="21" spans="1:11">
      <c r="A21" s="11" t="s">
        <v>21</v>
      </c>
      <c r="B21" s="5">
        <v>0</v>
      </c>
      <c r="C21" s="5">
        <v>400</v>
      </c>
      <c r="D21" s="5">
        <f>SUM(B21:C21)</f>
        <v>400</v>
      </c>
      <c r="E21" s="5">
        <v>0</v>
      </c>
      <c r="F21" s="5">
        <v>37.4</v>
      </c>
      <c r="G21" s="5">
        <v>0</v>
      </c>
      <c r="H21" s="5">
        <v>37.4</v>
      </c>
    </row>
    <row r="22" spans="1:11">
      <c r="A22" s="6" t="s">
        <v>25</v>
      </c>
      <c r="B22" s="5">
        <v>0</v>
      </c>
      <c r="C22" s="5">
        <v>80</v>
      </c>
      <c r="D22" s="5">
        <f>SUM(B22:C22)</f>
        <v>80</v>
      </c>
      <c r="E22" s="5">
        <v>0</v>
      </c>
      <c r="F22" s="5">
        <v>145.55000000000001</v>
      </c>
      <c r="G22" s="5">
        <v>0</v>
      </c>
      <c r="H22" s="5">
        <v>145.1</v>
      </c>
    </row>
    <row r="23" spans="1:11">
      <c r="A23" s="6" t="s">
        <v>26</v>
      </c>
      <c r="B23" s="5">
        <v>30</v>
      </c>
      <c r="C23" s="5"/>
      <c r="D23" s="5">
        <f>SUM(B23:C23)</f>
        <v>30</v>
      </c>
      <c r="E23" s="5">
        <v>6.7</v>
      </c>
      <c r="F23" s="5">
        <v>0</v>
      </c>
      <c r="G23" s="5">
        <v>0</v>
      </c>
      <c r="H23" s="5">
        <v>0</v>
      </c>
    </row>
    <row r="24" spans="1:11">
      <c r="A24" s="8" t="s">
        <v>22</v>
      </c>
      <c r="B24" s="12">
        <f>SUM(B21:B23)</f>
        <v>30</v>
      </c>
      <c r="C24" s="12">
        <f>SUM(C21:C23)</f>
        <v>480</v>
      </c>
      <c r="D24" s="12">
        <f>SUM(B24:C24)</f>
        <v>510</v>
      </c>
      <c r="E24" s="12">
        <f>SUM(E21:E23)</f>
        <v>6.7</v>
      </c>
      <c r="F24" s="12">
        <f>SUM(F21:F23)</f>
        <v>182.95000000000002</v>
      </c>
      <c r="G24" s="12">
        <f>SUM(G21:G23)</f>
        <v>0</v>
      </c>
      <c r="H24" s="12">
        <v>189.2</v>
      </c>
      <c r="K24" s="1" t="s">
        <v>28</v>
      </c>
    </row>
    <row r="25" spans="1:11">
      <c r="A25" s="8" t="s">
        <v>24</v>
      </c>
      <c r="B25" s="5"/>
      <c r="C25" s="5"/>
      <c r="D25" s="5"/>
      <c r="E25" s="5"/>
      <c r="F25" s="5"/>
      <c r="G25" s="5"/>
      <c r="H25" s="5"/>
    </row>
    <row r="26" spans="1:11">
      <c r="A26" s="6" t="s">
        <v>31</v>
      </c>
      <c r="B26" s="5">
        <v>564.30999999999995</v>
      </c>
      <c r="C26" s="5">
        <v>0</v>
      </c>
      <c r="D26" s="5">
        <f>SUM(B26:C26)</f>
        <v>564.30999999999995</v>
      </c>
      <c r="E26" s="5">
        <v>272.16000000000003</v>
      </c>
      <c r="F26" s="5">
        <v>0</v>
      </c>
      <c r="G26" s="5">
        <v>0</v>
      </c>
      <c r="H26" s="5">
        <f>SUM(E26:G26)</f>
        <v>272.16000000000003</v>
      </c>
    </row>
    <row r="27" spans="1:11">
      <c r="A27" s="6" t="s">
        <v>30</v>
      </c>
      <c r="B27" s="5">
        <v>75</v>
      </c>
      <c r="C27" s="5">
        <v>0</v>
      </c>
      <c r="D27" s="5">
        <f>SUM(B27:C27)</f>
        <v>75</v>
      </c>
      <c r="E27" s="5">
        <v>12.7</v>
      </c>
      <c r="F27" s="5">
        <v>0</v>
      </c>
      <c r="G27" s="5">
        <v>0</v>
      </c>
      <c r="H27" s="5">
        <v>11.41</v>
      </c>
      <c r="K27" s="13"/>
    </row>
    <row r="28" spans="1:11">
      <c r="A28" s="8" t="s">
        <v>23</v>
      </c>
      <c r="B28" s="14">
        <f>SUM(B26:B27)</f>
        <v>639.30999999999995</v>
      </c>
      <c r="C28" s="14">
        <f>SUM(C26:C27)</f>
        <v>0</v>
      </c>
      <c r="D28" s="15">
        <f>SUM(B28:C28)</f>
        <v>639.30999999999995</v>
      </c>
      <c r="E28" s="14">
        <f>SUM(E26:E27)</f>
        <v>284.86</v>
      </c>
      <c r="F28" s="14">
        <f>SUM(F26:F27)</f>
        <v>0</v>
      </c>
      <c r="G28" s="16">
        <f>SUM(G26:G27)</f>
        <v>0</v>
      </c>
      <c r="H28" s="16">
        <f>SUM(E28:G28)</f>
        <v>284.86</v>
      </c>
    </row>
    <row r="29" spans="1:11">
      <c r="A29" s="8" t="s">
        <v>33</v>
      </c>
      <c r="B29" s="4">
        <v>390.798</v>
      </c>
      <c r="C29" s="5">
        <v>0</v>
      </c>
      <c r="D29" s="5">
        <f>SUM(B29:C29)</f>
        <v>390.798</v>
      </c>
      <c r="E29" s="5">
        <v>165.5</v>
      </c>
      <c r="F29" s="5">
        <v>0</v>
      </c>
      <c r="G29" s="5">
        <v>736.7</v>
      </c>
      <c r="H29" s="5">
        <f>SUM(E29:G29)</f>
        <v>902.2</v>
      </c>
    </row>
    <row r="30" spans="1:11">
      <c r="A30" s="8" t="s">
        <v>32</v>
      </c>
      <c r="B30" s="17">
        <f>SUM(B19,B24,B28,B29)</f>
        <v>1060.1079999999999</v>
      </c>
      <c r="C30" s="17">
        <f t="shared" ref="C30:G30" si="2">SUM(C19,C24,C28,C29)</f>
        <v>4460.33</v>
      </c>
      <c r="D30" s="17">
        <f>SUM(B30:C30)</f>
        <v>5520.4380000000001</v>
      </c>
      <c r="E30" s="17">
        <f t="shared" si="2"/>
        <v>457.06</v>
      </c>
      <c r="F30" s="17">
        <f t="shared" si="2"/>
        <v>825.66000000000008</v>
      </c>
      <c r="G30" s="17">
        <f t="shared" si="2"/>
        <v>977.2</v>
      </c>
      <c r="H30" s="17">
        <f>SUM(E30:G30)</f>
        <v>2259.92</v>
      </c>
    </row>
    <row r="31" spans="1:11" ht="31.5" customHeight="1">
      <c r="A31" s="21" t="s">
        <v>34</v>
      </c>
      <c r="B31" s="21"/>
      <c r="C31" s="21"/>
      <c r="D31" s="21"/>
      <c r="E31" s="21"/>
      <c r="F31" s="21"/>
      <c r="G31" s="21"/>
      <c r="H31" s="21"/>
    </row>
  </sheetData>
  <mergeCells count="5">
    <mergeCell ref="A2:H2"/>
    <mergeCell ref="A4:A5"/>
    <mergeCell ref="B4:D4"/>
    <mergeCell ref="E4:H4"/>
    <mergeCell ref="A31:H31"/>
  </mergeCells>
  <pageMargins left="0.7" right="0.7" top="0.75" bottom="0.75" header="0.3" footer="0.3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2022-09-13T06:12:27Z</cp:lastPrinted>
  <dcterms:created xsi:type="dcterms:W3CDTF">2022-07-14T10:58:43Z</dcterms:created>
  <dcterms:modified xsi:type="dcterms:W3CDTF">2022-09-13T12:33:57Z</dcterms:modified>
</cp:coreProperties>
</file>