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ort-aap1\public\backend\"/>
    </mc:Choice>
  </mc:AlternateContent>
  <bookViews>
    <workbookView xWindow="-105" yWindow="-105" windowWidth="23250" windowHeight="12450" activeTab="1"/>
  </bookViews>
  <sheets>
    <sheet name="Panel" sheetId="1" r:id="rId1"/>
    <sheet name="Tables" sheetId="2" r:id="rId2"/>
    <sheet name="BE ADD" sheetId="5" r:id="rId3"/>
    <sheet name="BE + Month Exp" sheetId="3" r:id="rId4"/>
    <sheet name="RE ADD" sheetId="6" r:id="rId5"/>
    <sheet name="RE + Month Exp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4" l="1"/>
  <c r="E30" i="4"/>
  <c r="H29" i="4"/>
  <c r="G29" i="4"/>
  <c r="F29" i="4"/>
  <c r="D29" i="4"/>
  <c r="C29" i="4"/>
  <c r="E28" i="4"/>
  <c r="I27" i="4"/>
  <c r="E27" i="4"/>
  <c r="H25" i="4"/>
  <c r="G25" i="4"/>
  <c r="F25" i="4"/>
  <c r="D25" i="4"/>
  <c r="C25" i="4"/>
  <c r="E24" i="4"/>
  <c r="E23" i="4"/>
  <c r="E22" i="4"/>
  <c r="H20" i="4"/>
  <c r="G20" i="4"/>
  <c r="G31" i="4" s="1"/>
  <c r="F20" i="4"/>
  <c r="F31" i="4" s="1"/>
  <c r="D20" i="4"/>
  <c r="C20" i="4"/>
  <c r="E20" i="4" s="1"/>
  <c r="I19" i="4"/>
  <c r="E19" i="4"/>
  <c r="I18" i="4"/>
  <c r="E18" i="4"/>
  <c r="I17" i="4"/>
  <c r="E17" i="4"/>
  <c r="I16" i="4"/>
  <c r="E16" i="4"/>
  <c r="I15" i="4"/>
  <c r="E15" i="4"/>
  <c r="I14" i="4"/>
  <c r="E14" i="4"/>
  <c r="I13" i="4"/>
  <c r="E13" i="4"/>
  <c r="I12" i="4"/>
  <c r="E12" i="4"/>
  <c r="I11" i="4"/>
  <c r="E11" i="4"/>
  <c r="I10" i="4"/>
  <c r="E10" i="4"/>
  <c r="I9" i="4"/>
  <c r="E9" i="4"/>
  <c r="I8" i="4"/>
  <c r="E8" i="4"/>
  <c r="E8" i="3"/>
  <c r="I8" i="3"/>
  <c r="E9" i="3"/>
  <c r="I9" i="3"/>
  <c r="E10" i="3"/>
  <c r="I10" i="3"/>
  <c r="E11" i="3"/>
  <c r="I11" i="3"/>
  <c r="E12" i="3"/>
  <c r="I12" i="3"/>
  <c r="E13" i="3"/>
  <c r="I13" i="3"/>
  <c r="E14" i="3"/>
  <c r="I14" i="3"/>
  <c r="E15" i="3"/>
  <c r="I15" i="3"/>
  <c r="E16" i="3"/>
  <c r="I16" i="3"/>
  <c r="E17" i="3"/>
  <c r="I17" i="3"/>
  <c r="E18" i="3"/>
  <c r="I18" i="3"/>
  <c r="E19" i="3"/>
  <c r="I19" i="3"/>
  <c r="C20" i="3"/>
  <c r="E20" i="3" s="1"/>
  <c r="D20" i="3"/>
  <c r="F20" i="3"/>
  <c r="G20" i="3"/>
  <c r="H20" i="3"/>
  <c r="E22" i="3"/>
  <c r="E23" i="3"/>
  <c r="E24" i="3"/>
  <c r="C25" i="3"/>
  <c r="D25" i="3"/>
  <c r="F25" i="3"/>
  <c r="G25" i="3"/>
  <c r="H25" i="3"/>
  <c r="E27" i="3"/>
  <c r="I27" i="3"/>
  <c r="E28" i="3"/>
  <c r="C29" i="3"/>
  <c r="D29" i="3"/>
  <c r="F29" i="3"/>
  <c r="G29" i="3"/>
  <c r="G31" i="3" s="1"/>
  <c r="H29" i="3"/>
  <c r="E30" i="3"/>
  <c r="I30" i="3"/>
  <c r="C31" i="4" l="1"/>
  <c r="I20" i="4"/>
  <c r="D31" i="4"/>
  <c r="I29" i="4"/>
  <c r="H31" i="4"/>
  <c r="H31" i="3"/>
  <c r="E29" i="3"/>
  <c r="D31" i="3"/>
  <c r="I31" i="4"/>
  <c r="E31" i="4"/>
  <c r="E29" i="4"/>
  <c r="E25" i="4"/>
  <c r="E25" i="3"/>
  <c r="I29" i="3"/>
  <c r="I20" i="3"/>
  <c r="F31" i="3"/>
  <c r="C31" i="3"/>
  <c r="I31" i="3" l="1"/>
  <c r="E31" i="3"/>
</calcChain>
</file>

<file path=xl/sharedStrings.xml><?xml version="1.0" encoding="utf-8"?>
<sst xmlns="http://schemas.openxmlformats.org/spreadsheetml/2006/main" count="437" uniqueCount="143">
  <si>
    <t>Port nodal office</t>
  </si>
  <si>
    <t>Dashboard</t>
  </si>
  <si>
    <t>Module</t>
  </si>
  <si>
    <t>Role ID:3</t>
  </si>
  <si>
    <t>Permission</t>
  </si>
  <si>
    <t>Role ID:2</t>
  </si>
  <si>
    <t>Port Monthly Exp (Port Wise Data)</t>
  </si>
  <si>
    <t>BE Report (Port Wise Data)</t>
  </si>
  <si>
    <t>RE Report (Port Wise Data)</t>
  </si>
  <si>
    <t>Add, Show, Edit</t>
  </si>
  <si>
    <t>BE Report (All Port Wise Data)</t>
  </si>
  <si>
    <t>RE Report (All Port Wise Data)</t>
  </si>
  <si>
    <t>Port Monthly Exp (All Port Wise Data)</t>
  </si>
  <si>
    <t>User Management</t>
  </si>
  <si>
    <t>Master Port Data</t>
  </si>
  <si>
    <t>Add Budget Estimate</t>
  </si>
  <si>
    <t>1 Sub Module</t>
  </si>
  <si>
    <t>View Capex Report</t>
  </si>
  <si>
    <t>2 Sub Module</t>
  </si>
  <si>
    <t>Add Port Monthly Exp Data</t>
  </si>
  <si>
    <t>Show Port Monthly Exp Data</t>
  </si>
  <si>
    <t>Add Revised Budget Estimate</t>
  </si>
  <si>
    <t>Daily Vessel Position</t>
  </si>
  <si>
    <t>BE Data (All Port Wise Data)</t>
  </si>
  <si>
    <t>RE Data (All Port Wise Data)</t>
  </si>
  <si>
    <t>Monthly Exp (All Port Wise Data)</t>
  </si>
  <si>
    <t>Add Monthly Exp</t>
  </si>
  <si>
    <t>Show Monthly Exp Data</t>
  </si>
  <si>
    <t>Report</t>
  </si>
  <si>
    <t>Show, Edit</t>
  </si>
  <si>
    <t>3 Sub Module</t>
  </si>
  <si>
    <t>Role ID:1</t>
  </si>
  <si>
    <t>Super Admin</t>
  </si>
  <si>
    <t>CAPEX PROJECT</t>
  </si>
  <si>
    <t>Port Category</t>
  </si>
  <si>
    <t>Table Name</t>
  </si>
  <si>
    <r>
      <t>User/Port Full Name </t>
    </r>
    <r>
      <rPr>
        <b/>
        <sz val="8"/>
        <color rgb="FFF90707"/>
        <rFont val="Arial"/>
        <family val="2"/>
      </rPr>
      <t>*</t>
    </r>
  </si>
  <si>
    <t>Users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</si>
  <si>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</si>
  <si>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</si>
  <si>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</si>
  <si>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</si>
  <si>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</si>
  <si>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</si>
  <si>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</si>
  <si>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</si>
  <si>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</si>
  <si>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</si>
  <si>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</si>
  <si>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r>
      <t>Port Category</t>
    </r>
    <r>
      <rPr>
        <b/>
        <sz val="8"/>
        <color rgb="FFF90707"/>
        <rFont val="Arial"/>
        <family val="2"/>
      </rPr>
      <t>*</t>
    </r>
  </si>
  <si>
    <r>
      <t>Password </t>
    </r>
    <r>
      <rPr>
        <b/>
        <sz val="8"/>
        <color rgb="FFF90707"/>
        <rFont val="Arial"/>
        <family val="2"/>
      </rPr>
      <t>*</t>
    </r>
  </si>
  <si>
    <r>
      <t>Designation </t>
    </r>
    <r>
      <rPr>
        <b/>
        <sz val="8"/>
        <color rgb="FFF90707"/>
        <rFont val="Arial"/>
        <family val="2"/>
      </rPr>
      <t>*</t>
    </r>
  </si>
  <si>
    <r>
      <t>Port code </t>
    </r>
    <r>
      <rPr>
        <b/>
        <sz val="8"/>
        <color rgb="FFF90707"/>
        <rFont val="Arial"/>
        <family val="2"/>
      </rPr>
      <t>*</t>
    </r>
  </si>
  <si>
    <r>
      <t>Account Status </t>
    </r>
    <r>
      <rPr>
        <b/>
        <sz val="8"/>
        <color rgb="FFF90707"/>
        <rFont val="Arial"/>
        <family val="2"/>
      </rPr>
      <t>*</t>
    </r>
  </si>
  <si>
    <r>
      <t>Port Officer Name </t>
    </r>
    <r>
      <rPr>
        <b/>
        <sz val="8"/>
        <color rgb="FFF90707"/>
        <rFont val="Arial"/>
        <family val="2"/>
      </rPr>
      <t>*</t>
    </r>
  </si>
  <si>
    <r>
      <t>Port Officer Mobile Number </t>
    </r>
    <r>
      <rPr>
        <b/>
        <sz val="8"/>
        <color rgb="FFF90707"/>
        <rFont val="Arial"/>
        <family val="2"/>
      </rPr>
      <t>*</t>
    </r>
  </si>
  <si>
    <t>Port Officer Email</t>
  </si>
  <si>
    <r>
      <t>Select Role </t>
    </r>
    <r>
      <rPr>
        <b/>
        <sz val="8"/>
        <color rgb="FFF90707"/>
        <rFont val="Arial"/>
        <family val="2"/>
      </rPr>
      <t>*</t>
    </r>
  </si>
  <si>
    <r>
      <t>Email </t>
    </r>
    <r>
      <rPr>
        <b/>
        <sz val="8"/>
        <color rgb="FFF90707"/>
        <rFont val="Arial"/>
        <family val="2"/>
      </rPr>
      <t>*</t>
    </r>
  </si>
  <si>
    <t>Port Type</t>
  </si>
  <si>
    <t>Port Name</t>
  </si>
  <si>
    <t>Port Code</t>
  </si>
  <si>
    <t>Port Data Code</t>
  </si>
  <si>
    <t>Budget Estimate</t>
  </si>
  <si>
    <t>Name of Port</t>
  </si>
  <si>
    <t>GBS</t>
  </si>
  <si>
    <t>IEBR</t>
  </si>
  <si>
    <t>TOTAL</t>
  </si>
  <si>
    <t>PPP</t>
  </si>
  <si>
    <t>User ID</t>
  </si>
  <si>
    <t>Role Name</t>
  </si>
  <si>
    <t>role_slug</t>
  </si>
  <si>
    <t>Roles</t>
  </si>
  <si>
    <t>Ports</t>
  </si>
  <si>
    <t>BE Monthly Exp</t>
  </si>
  <si>
    <t>Revised Estimate</t>
  </si>
  <si>
    <t>RE Monthly Exp</t>
  </si>
  <si>
    <t>Revised Estimate Report</t>
  </si>
  <si>
    <t>CAPEX PROJECT Tables</t>
  </si>
  <si>
    <t>monthid</t>
  </si>
  <si>
    <t>year</t>
  </si>
  <si>
    <t>userid</t>
  </si>
  <si>
    <t>Name of Port(portid)</t>
  </si>
  <si>
    <t>Month</t>
  </si>
  <si>
    <t xml:space="preserve">Monthly Exp </t>
  </si>
  <si>
    <t>port cat</t>
  </si>
  <si>
    <t>port name</t>
  </si>
  <si>
    <t>gbs</t>
  </si>
  <si>
    <t>iebr</t>
  </si>
  <si>
    <t>ppp</t>
  </si>
  <si>
    <t>sno</t>
  </si>
  <si>
    <t>add be</t>
  </si>
  <si>
    <t>add re</t>
  </si>
  <si>
    <t>admin</t>
  </si>
  <si>
    <t>super admin</t>
  </si>
  <si>
    <t xml:space="preserve">fin year </t>
  </si>
  <si>
    <t xml:space="preserve">month </t>
  </si>
  <si>
    <t>add re month exp</t>
  </si>
  <si>
    <t xml:space="preserve">super admin </t>
  </si>
  <si>
    <t>only user screen</t>
  </si>
  <si>
    <t>fin year</t>
  </si>
  <si>
    <t>add be month exp</t>
  </si>
  <si>
    <t xml:space="preserve">already filled </t>
  </si>
  <si>
    <t xml:space="preserve">created date update date mody fied by ip </t>
  </si>
  <si>
    <t>Port data entry officer</t>
  </si>
  <si>
    <t>Capital Outaly  and Expenditure of M/o PSW for the FY 2022-23</t>
  </si>
  <si>
    <t xml:space="preserve">(₹ crore) </t>
  </si>
  <si>
    <t>Name of the Organization</t>
  </si>
  <si>
    <t>BE 2022-23</t>
  </si>
  <si>
    <t>Exp as on 10.09.2022</t>
  </si>
  <si>
    <t>Total</t>
  </si>
  <si>
    <t>A. Major Ports</t>
  </si>
  <si>
    <t xml:space="preserve">Chennai Port Authority (ChPA) </t>
  </si>
  <si>
    <t>Cochin Port Authority (CoPA)</t>
  </si>
  <si>
    <t>Deendayal  Port Authority (DPA) Kandla</t>
  </si>
  <si>
    <t>Jawaharlal Nehru Port Authority (JNPA)</t>
  </si>
  <si>
    <t>Kamarajar Port Limited (KPL)</t>
  </si>
  <si>
    <t>Mormugao Port Authority (MPA)</t>
  </si>
  <si>
    <t xml:space="preserve">Mumbai Port Authority (MbPA) </t>
  </si>
  <si>
    <t>New Mangalore Port Authority (NMPA)</t>
  </si>
  <si>
    <t xml:space="preserve">Paradip Port Authority (PPA) </t>
  </si>
  <si>
    <t>Syama Prasad Mookerjee Port Kolkata (SMPK)</t>
  </si>
  <si>
    <t>Visakhapatnam Port Authority (VPA)</t>
  </si>
  <si>
    <t>VO Chidambaranar Port Authority (VOCPA)</t>
  </si>
  <si>
    <t>Total (A)</t>
  </si>
  <si>
    <t>B. Shipping Sector</t>
  </si>
  <si>
    <t>Cochin Shipyard Limited (CSL)</t>
  </si>
  <si>
    <t>Shipping Corporation of India (SCI)</t>
  </si>
  <si>
    <t>DG Shipping</t>
  </si>
  <si>
    <t>Total (B)</t>
  </si>
  <si>
    <t>C. Other Organisations</t>
  </si>
  <si>
    <t>Inland Waterways Authority of India (IWAI)</t>
  </si>
  <si>
    <t>DGLL</t>
  </si>
  <si>
    <t>Total (C)</t>
  </si>
  <si>
    <t>D. Sagarmala + ALHW Projects *</t>
  </si>
  <si>
    <t>Total (A+B+C+D)</t>
  </si>
  <si>
    <t xml:space="preserve">* Includes PPP CAPEX of ₹ 736.7 crore of Non-Major Ports </t>
  </si>
  <si>
    <t>RE 2022-23</t>
  </si>
  <si>
    <t>B. Major Ports</t>
  </si>
  <si>
    <t>C. Shipping Sector</t>
  </si>
  <si>
    <t>D. Other Organisations</t>
  </si>
  <si>
    <t>Total (D)</t>
  </si>
  <si>
    <t>E. Sagarmala + ALHW Projects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</si>
</sst>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F90707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5"/>
      <color theme="1"/>
      <name val="Arial Narrow"/>
      <family val="2"/>
    </font>
    <font>
      <b/>
      <sz val="15"/>
      <color theme="1"/>
      <name val="Arial Narrow"/>
      <family val="2"/>
    </font>
    <font>
      <sz val="15"/>
      <name val="Arial Narrow"/>
      <family val="2"/>
    </font>
    <font>
      <b/>
      <sz val="15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6" fillId="8" borderId="0" xfId="0" applyFont="1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0" borderId="4" xfId="0" applyBorder="1"/>
    <xf numFmtId="0" fontId="0" fillId="9" borderId="4" xfId="0" applyFill="1" applyBorder="1"/>
    <xf numFmtId="0" fontId="0" fillId="0" borderId="6" xfId="0" applyBorder="1"/>
    <xf numFmtId="0" fontId="0" fillId="7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10" xfId="0" applyFill="1" applyBorder="1"/>
    <xf numFmtId="0" fontId="0" fillId="0" borderId="11" xfId="0" applyBorder="1"/>
    <xf numFmtId="0" fontId="0" fillId="7" borderId="12" xfId="0" applyFill="1" applyBorder="1"/>
    <xf numFmtId="0" fontId="0" fillId="8" borderId="12" xfId="0" applyFill="1" applyBorder="1"/>
    <xf numFmtId="0" fontId="0" fillId="8" borderId="13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0" borderId="10" xfId="0" applyBorder="1"/>
    <xf numFmtId="0" fontId="0" fillId="9" borderId="10" xfId="0" applyFill="1" applyBorder="1"/>
    <xf numFmtId="0" fontId="0" fillId="9" borderId="18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22" xfId="0" applyBorder="1"/>
    <xf numFmtId="0" fontId="0" fillId="7" borderId="23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9" borderId="25" xfId="0" applyFill="1" applyBorder="1"/>
    <xf numFmtId="0" fontId="0" fillId="9" borderId="23" xfId="0" applyFill="1" applyBorder="1"/>
    <xf numFmtId="0" fontId="0" fillId="9" borderId="24" xfId="0" applyFill="1" applyBorder="1"/>
    <xf numFmtId="0" fontId="0" fillId="0" borderId="26" xfId="0" applyBorder="1"/>
    <xf numFmtId="0" fontId="0" fillId="0" borderId="14" xfId="0" applyBorder="1"/>
    <xf numFmtId="0" fontId="0" fillId="0" borderId="21" xfId="0" applyBorder="1"/>
    <xf numFmtId="0" fontId="0" fillId="0" borderId="28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3" borderId="0" xfId="0" applyFill="1"/>
    <xf numFmtId="0" fontId="0" fillId="3" borderId="27" xfId="0" applyFill="1" applyBorder="1" applyAlignment="1">
      <alignment horizontal="center" vertical="center"/>
    </xf>
    <xf numFmtId="0" fontId="0" fillId="0" borderId="29" xfId="0" applyBorder="1"/>
    <xf numFmtId="0" fontId="0" fillId="0" borderId="20" xfId="0" applyBorder="1"/>
    <xf numFmtId="0" fontId="0" fillId="0" borderId="30" xfId="0" applyBorder="1" applyAlignment="1">
      <alignment horizontal="center" vertical="center"/>
    </xf>
    <xf numFmtId="0" fontId="0" fillId="0" borderId="30" xfId="0" applyBorder="1"/>
    <xf numFmtId="0" fontId="1" fillId="2" borderId="31" xfId="0" applyFont="1" applyFill="1" applyBorder="1"/>
    <xf numFmtId="0" fontId="1" fillId="2" borderId="19" xfId="0" applyFont="1" applyFill="1" applyBorder="1"/>
    <xf numFmtId="0" fontId="1" fillId="2" borderId="32" xfId="0" applyFont="1" applyFill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2" fillId="0" borderId="0" xfId="0" applyFont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3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1.7109375" bestFit="1" customWidth="1"/>
    <col min="3" max="4" width="25.7109375" bestFit="1" customWidth="1"/>
    <col min="5" max="5" width="31.7109375" bestFit="1" customWidth="1"/>
    <col min="6" max="6" width="18.7109375" customWidth="1"/>
  </cols>
  <sheetData>
    <row r="1" spans="1:6" ht="15.75" thickBot="1" x14ac:dyDescent="0.3"/>
    <row r="2" spans="1:6" x14ac:dyDescent="0.25">
      <c r="A2" s="42"/>
      <c r="B2" s="80" t="s">
        <v>33</v>
      </c>
      <c r="C2" s="80"/>
      <c r="D2" s="80"/>
      <c r="E2" s="80"/>
      <c r="F2" s="43"/>
    </row>
    <row r="3" spans="1:6" x14ac:dyDescent="0.25">
      <c r="A3" s="44"/>
      <c r="B3" s="81"/>
      <c r="C3" s="81"/>
      <c r="D3" s="81"/>
      <c r="E3" s="81"/>
      <c r="F3" s="45"/>
    </row>
    <row r="4" spans="1:6" ht="15.75" thickBot="1" x14ac:dyDescent="0.3">
      <c r="A4" s="44"/>
      <c r="F4" s="45"/>
    </row>
    <row r="5" spans="1:6" ht="15.75" thickBot="1" x14ac:dyDescent="0.3">
      <c r="A5" s="53" t="s">
        <v>3</v>
      </c>
      <c r="B5" s="54" t="s">
        <v>2</v>
      </c>
      <c r="C5" s="54" t="s">
        <v>16</v>
      </c>
      <c r="D5" s="54" t="s">
        <v>18</v>
      </c>
      <c r="E5" s="54" t="s">
        <v>30</v>
      </c>
      <c r="F5" s="55" t="s">
        <v>4</v>
      </c>
    </row>
    <row r="6" spans="1:6" x14ac:dyDescent="0.25">
      <c r="A6" s="44" t="s">
        <v>104</v>
      </c>
      <c r="B6" t="s">
        <v>1</v>
      </c>
      <c r="F6" s="45"/>
    </row>
    <row r="7" spans="1:6" x14ac:dyDescent="0.25">
      <c r="A7" s="44"/>
      <c r="B7" t="s">
        <v>7</v>
      </c>
      <c r="F7" s="46" t="s">
        <v>9</v>
      </c>
    </row>
    <row r="8" spans="1:6" x14ac:dyDescent="0.25">
      <c r="A8" s="44"/>
      <c r="B8" t="s">
        <v>8</v>
      </c>
      <c r="F8" s="46" t="s">
        <v>9</v>
      </c>
    </row>
    <row r="9" spans="1:6" x14ac:dyDescent="0.25">
      <c r="A9" s="44"/>
      <c r="B9" t="s">
        <v>6</v>
      </c>
      <c r="F9" s="46" t="s">
        <v>9</v>
      </c>
    </row>
    <row r="10" spans="1:6" x14ac:dyDescent="0.25">
      <c r="A10" s="44"/>
      <c r="F10" s="45"/>
    </row>
    <row r="11" spans="1:6" ht="15.75" thickBot="1" x14ac:dyDescent="0.3">
      <c r="A11" s="49"/>
      <c r="B11" s="50"/>
      <c r="C11" s="50"/>
      <c r="D11" s="50"/>
      <c r="E11" s="50"/>
      <c r="F11" s="52"/>
    </row>
    <row r="12" spans="1:6" ht="15.75" thickBot="1" x14ac:dyDescent="0.3">
      <c r="A12" s="53" t="s">
        <v>5</v>
      </c>
      <c r="B12" s="54" t="s">
        <v>2</v>
      </c>
      <c r="C12" s="54" t="s">
        <v>16</v>
      </c>
      <c r="D12" s="54" t="s">
        <v>18</v>
      </c>
      <c r="E12" s="54" t="s">
        <v>30</v>
      </c>
      <c r="F12" s="55" t="s">
        <v>4</v>
      </c>
    </row>
    <row r="13" spans="1:6" x14ac:dyDescent="0.25">
      <c r="A13" s="44" t="s">
        <v>0</v>
      </c>
      <c r="B13" t="s">
        <v>1</v>
      </c>
      <c r="F13" s="45"/>
    </row>
    <row r="14" spans="1:6" x14ac:dyDescent="0.25">
      <c r="A14" s="44"/>
      <c r="B14" t="s">
        <v>10</v>
      </c>
      <c r="F14" s="46" t="s">
        <v>9</v>
      </c>
    </row>
    <row r="15" spans="1:6" x14ac:dyDescent="0.25">
      <c r="A15" s="44"/>
      <c r="B15" t="s">
        <v>11</v>
      </c>
      <c r="F15" s="46" t="s">
        <v>9</v>
      </c>
    </row>
    <row r="16" spans="1:6" x14ac:dyDescent="0.25">
      <c r="A16" s="44"/>
      <c r="B16" t="s">
        <v>12</v>
      </c>
      <c r="F16" s="46" t="s">
        <v>9</v>
      </c>
    </row>
    <row r="17" spans="1:6" x14ac:dyDescent="0.25">
      <c r="A17" s="44"/>
      <c r="F17" s="45"/>
    </row>
    <row r="18" spans="1:6" ht="15.75" thickBot="1" x14ac:dyDescent="0.3">
      <c r="A18" s="44"/>
      <c r="F18" s="45"/>
    </row>
    <row r="19" spans="1:6" ht="15.75" thickBot="1" x14ac:dyDescent="0.3">
      <c r="A19" s="53" t="s">
        <v>31</v>
      </c>
      <c r="B19" s="54" t="s">
        <v>2</v>
      </c>
      <c r="C19" s="54" t="s">
        <v>16</v>
      </c>
      <c r="D19" s="54" t="s">
        <v>18</v>
      </c>
      <c r="E19" s="54" t="s">
        <v>30</v>
      </c>
      <c r="F19" s="55" t="s">
        <v>4</v>
      </c>
    </row>
    <row r="20" spans="1:6" x14ac:dyDescent="0.25">
      <c r="A20" s="44" t="s">
        <v>32</v>
      </c>
      <c r="B20" t="s">
        <v>1</v>
      </c>
      <c r="F20" s="45"/>
    </row>
    <row r="21" spans="1:6" x14ac:dyDescent="0.25">
      <c r="A21" s="44"/>
      <c r="B21" t="s">
        <v>13</v>
      </c>
      <c r="F21" s="46" t="s">
        <v>9</v>
      </c>
    </row>
    <row r="22" spans="1:6" x14ac:dyDescent="0.25">
      <c r="A22" s="44"/>
      <c r="B22" t="s">
        <v>34</v>
      </c>
      <c r="F22" s="46" t="s">
        <v>9</v>
      </c>
    </row>
    <row r="23" spans="1:6" x14ac:dyDescent="0.25">
      <c r="A23" s="44"/>
      <c r="B23" t="s">
        <v>14</v>
      </c>
      <c r="F23" s="46" t="s">
        <v>9</v>
      </c>
    </row>
    <row r="24" spans="1:6" x14ac:dyDescent="0.25">
      <c r="A24" s="44"/>
      <c r="B24" s="47" t="s">
        <v>12</v>
      </c>
      <c r="C24" s="47" t="s">
        <v>19</v>
      </c>
      <c r="D24" s="47" t="s">
        <v>20</v>
      </c>
      <c r="F24" s="48" t="s">
        <v>9</v>
      </c>
    </row>
    <row r="25" spans="1:6" x14ac:dyDescent="0.25">
      <c r="A25" s="44"/>
      <c r="B25" t="s">
        <v>23</v>
      </c>
      <c r="C25" t="s">
        <v>15</v>
      </c>
      <c r="D25" t="s">
        <v>17</v>
      </c>
      <c r="F25" s="46" t="s">
        <v>9</v>
      </c>
    </row>
    <row r="26" spans="1:6" x14ac:dyDescent="0.25">
      <c r="A26" s="44"/>
      <c r="B26" t="s">
        <v>24</v>
      </c>
      <c r="C26" t="s">
        <v>21</v>
      </c>
      <c r="D26" t="s">
        <v>22</v>
      </c>
      <c r="F26" s="46" t="s">
        <v>9</v>
      </c>
    </row>
    <row r="27" spans="1:6" x14ac:dyDescent="0.25">
      <c r="A27" s="44"/>
      <c r="B27" s="47" t="s">
        <v>25</v>
      </c>
      <c r="C27" s="47" t="s">
        <v>26</v>
      </c>
      <c r="D27" s="47" t="s">
        <v>27</v>
      </c>
      <c r="F27" s="48" t="s">
        <v>9</v>
      </c>
    </row>
    <row r="28" spans="1:6" x14ac:dyDescent="0.25">
      <c r="A28" s="44"/>
      <c r="B28" s="47" t="s">
        <v>12</v>
      </c>
      <c r="C28" s="47" t="s">
        <v>19</v>
      </c>
      <c r="D28" s="47" t="s">
        <v>20</v>
      </c>
      <c r="F28" s="48" t="s">
        <v>9</v>
      </c>
    </row>
    <row r="29" spans="1:6" ht="15.75" thickBot="1" x14ac:dyDescent="0.3">
      <c r="A29" s="49"/>
      <c r="B29" s="50" t="s">
        <v>28</v>
      </c>
      <c r="C29" s="50" t="s">
        <v>10</v>
      </c>
      <c r="D29" s="50" t="s">
        <v>11</v>
      </c>
      <c r="E29" s="50" t="s">
        <v>12</v>
      </c>
      <c r="F29" s="51" t="s">
        <v>29</v>
      </c>
    </row>
    <row r="30" spans="1:6" x14ac:dyDescent="0.25">
      <c r="F30" s="2"/>
    </row>
    <row r="31" spans="1:6" x14ac:dyDescent="0.25">
      <c r="F31" s="2"/>
    </row>
  </sheetData>
  <mergeCells count="1">
    <mergeCell ref="B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3"/>
  <sheetViews>
    <sheetView tabSelected="1" topLeftCell="A7" workbookViewId="0">
      <selection activeCell="K17" sqref="K17"/>
    </sheetView>
  </sheetViews>
  <sheetFormatPr defaultRowHeight="15" x14ac:dyDescent="0.25"/>
  <cols>
    <col min="1" max="1" width="2" bestFit="1" customWidth="1"/>
    <col min="2" max="2" width="23" bestFit="1" customWidth="1"/>
    <col min="3" max="3" width="20.28515625" bestFit="1" customWidth="1"/>
    <col min="4" max="4" width="13.7109375" bestFit="1" customWidth="1"/>
    <col min="5" max="5" width="9.7109375" bestFit="1" customWidth="1"/>
    <col min="6" max="6" width="14.28515625" bestFit="1" customWidth="1"/>
    <col min="7" max="7" width="12.5703125" bestFit="1" customWidth="1"/>
    <col min="8" max="8" width="10.42578125" bestFit="1" customWidth="1"/>
    <col min="9" max="9" width="15.140625" bestFit="1" customWidth="1"/>
    <col min="10" max="10" width="18.28515625" bestFit="1" customWidth="1"/>
    <col min="11" max="11" width="27.28515625" bestFit="1" customWidth="1"/>
    <col min="12" max="12" width="16.7109375" bestFit="1" customWidth="1"/>
    <col min="13" max="13" width="11.85546875" bestFit="1" customWidth="1"/>
    <col min="14" max="14" width="15.5703125" bestFit="1" customWidth="1"/>
    <col min="15" max="15" width="4.140625" bestFit="1" customWidth="1"/>
    <col min="16" max="16" width="13.28515625" bestFit="1" customWidth="1"/>
    <col min="17" max="17" width="38.85546875" bestFit="1" customWidth="1"/>
    <col min="18" max="19" width="13.28515625" bestFit="1" customWidth="1"/>
    <col min="20" max="20" width="8.140625" bestFit="1" customWidth="1"/>
    <col min="21" max="21" width="12" bestFit="1" customWidth="1"/>
    <col min="22" max="22" width="6" bestFit="1" customWidth="1"/>
  </cols>
  <sheetData>
    <row r="2" spans="1:22" ht="14.45" customHeight="1" x14ac:dyDescent="0.25">
      <c r="C2" s="81" t="s">
        <v>78</v>
      </c>
      <c r="D2" s="81"/>
      <c r="E2" s="81"/>
      <c r="F2" s="81"/>
      <c r="G2" s="81"/>
      <c r="H2" s="81"/>
      <c r="I2" s="81"/>
      <c r="J2" s="81"/>
      <c r="K2" s="81"/>
      <c r="L2" s="81"/>
      <c r="Q2" t="s">
        <v>103</v>
      </c>
    </row>
    <row r="3" spans="1:22" ht="14.45" customHeight="1" x14ac:dyDescent="0.25">
      <c r="C3" s="81"/>
      <c r="D3" s="81"/>
      <c r="E3" s="81"/>
      <c r="F3" s="81"/>
      <c r="G3" s="81"/>
      <c r="H3" s="81"/>
      <c r="I3" s="81"/>
      <c r="J3" s="81"/>
      <c r="K3" s="81"/>
      <c r="L3" s="81"/>
    </row>
    <row r="5" spans="1:22" x14ac:dyDescent="0.25">
      <c r="B5" s="1" t="s">
        <v>35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</row>
    <row r="6" spans="1:22" x14ac:dyDescent="0.25">
      <c r="B6" t="s">
        <v>37</v>
      </c>
      <c r="C6" t="s">
        <v>36</v>
      </c>
      <c r="D6" t="s">
        <v>49</v>
      </c>
      <c r="E6" t="s">
        <v>58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9" spans="1:22" x14ac:dyDescent="0.25">
      <c r="B9" s="1" t="s">
        <v>35</v>
      </c>
      <c r="C9" s="1" t="s">
        <v>38</v>
      </c>
      <c r="D9" s="1" t="s">
        <v>39</v>
      </c>
    </row>
    <row r="10" spans="1:22" ht="15.75" thickBot="1" x14ac:dyDescent="0.3">
      <c r="B10" t="s">
        <v>72</v>
      </c>
      <c r="C10" t="s">
        <v>70</v>
      </c>
      <c r="D10" t="s">
        <v>71</v>
      </c>
      <c r="Q10" t="s">
        <v>96</v>
      </c>
      <c r="R10" t="s">
        <v>100</v>
      </c>
    </row>
    <row r="11" spans="1:22" ht="15.75" thickBot="1" x14ac:dyDescent="0.3">
      <c r="O11" s="82" t="s">
        <v>101</v>
      </c>
      <c r="P11" s="83"/>
      <c r="Q11" s="83"/>
      <c r="R11" s="83"/>
      <c r="S11" s="83"/>
      <c r="T11" s="84"/>
      <c r="U11" s="84"/>
      <c r="V11" s="85"/>
    </row>
    <row r="12" spans="1:22" x14ac:dyDescent="0.25">
      <c r="O12" s="16" t="s">
        <v>90</v>
      </c>
      <c r="P12" s="17" t="s">
        <v>85</v>
      </c>
      <c r="Q12" s="17" t="s">
        <v>86</v>
      </c>
      <c r="R12" s="18" t="s">
        <v>87</v>
      </c>
      <c r="S12" s="19" t="s">
        <v>88</v>
      </c>
      <c r="T12" s="14" t="s">
        <v>87</v>
      </c>
      <c r="U12" s="4" t="s">
        <v>88</v>
      </c>
      <c r="V12" s="29" t="s">
        <v>89</v>
      </c>
    </row>
    <row r="13" spans="1:22" x14ac:dyDescent="0.25">
      <c r="A13">
        <v>1</v>
      </c>
      <c r="B13" s="1" t="s">
        <v>35</v>
      </c>
      <c r="C13" s="1" t="s">
        <v>38</v>
      </c>
      <c r="D13" s="1" t="s">
        <v>39</v>
      </c>
      <c r="E13" s="1" t="s">
        <v>40</v>
      </c>
      <c r="F13" s="1" t="s">
        <v>41</v>
      </c>
      <c r="N13" s="89" t="s">
        <v>99</v>
      </c>
      <c r="O13" s="20"/>
      <c r="P13" s="6"/>
      <c r="Q13" s="6"/>
      <c r="R13" s="9"/>
      <c r="S13" s="21"/>
      <c r="T13" s="15"/>
      <c r="U13" s="11"/>
      <c r="V13" s="30"/>
    </row>
    <row r="14" spans="1:22" x14ac:dyDescent="0.25">
      <c r="B14" t="s">
        <v>73</v>
      </c>
      <c r="C14" t="s">
        <v>59</v>
      </c>
      <c r="D14" t="s">
        <v>60</v>
      </c>
      <c r="E14" t="s">
        <v>61</v>
      </c>
      <c r="F14" s="3" t="s">
        <v>62</v>
      </c>
      <c r="N14" s="89"/>
      <c r="O14" s="20"/>
      <c r="P14" s="6" t="s">
        <v>102</v>
      </c>
      <c r="Q14" s="6" t="s">
        <v>102</v>
      </c>
      <c r="R14" s="6" t="s">
        <v>102</v>
      </c>
      <c r="S14" s="6" t="s">
        <v>102</v>
      </c>
      <c r="T14" s="15"/>
      <c r="U14" s="11"/>
      <c r="V14" s="30"/>
    </row>
    <row r="15" spans="1:22" x14ac:dyDescent="0.25">
      <c r="O15" s="20"/>
      <c r="P15" s="6"/>
      <c r="Q15" s="6"/>
      <c r="R15" s="9"/>
      <c r="S15" s="21"/>
      <c r="T15" s="15"/>
      <c r="U15" s="11"/>
      <c r="V15" s="30"/>
    </row>
    <row r="16" spans="1:22" x14ac:dyDescent="0.25">
      <c r="O16" s="20"/>
      <c r="P16" s="6"/>
      <c r="Q16" s="6"/>
      <c r="R16" s="9"/>
      <c r="S16" s="21"/>
      <c r="T16" s="15"/>
      <c r="U16" s="11"/>
      <c r="V16" s="30"/>
    </row>
    <row r="17" spans="1:22" x14ac:dyDescent="0.25">
      <c r="A17">
        <v>2</v>
      </c>
      <c r="B17" s="1" t="s">
        <v>35</v>
      </c>
      <c r="C17" s="1" t="s">
        <v>38</v>
      </c>
      <c r="D17" s="1" t="s">
        <v>39</v>
      </c>
      <c r="E17" s="1" t="s">
        <v>40</v>
      </c>
      <c r="F17" s="1" t="s">
        <v>41</v>
      </c>
      <c r="O17" s="20"/>
      <c r="P17" s="6"/>
      <c r="Q17" s="6"/>
      <c r="R17" s="9"/>
      <c r="S17" s="21"/>
      <c r="T17" s="15"/>
      <c r="U17" s="11"/>
      <c r="V17" s="30"/>
    </row>
    <row r="18" spans="1:22" x14ac:dyDescent="0.25">
      <c r="B18" s="5" t="s">
        <v>34</v>
      </c>
      <c r="C18" s="5" t="s">
        <v>59</v>
      </c>
      <c r="D18" s="5" t="s">
        <v>60</v>
      </c>
      <c r="E18" t="s">
        <v>61</v>
      </c>
      <c r="F18" s="3" t="s">
        <v>62</v>
      </c>
      <c r="O18" s="20"/>
      <c r="P18" s="6"/>
      <c r="Q18" s="6"/>
      <c r="R18" s="9"/>
      <c r="S18" s="21"/>
      <c r="T18" s="15"/>
      <c r="U18" s="11"/>
      <c r="V18" s="30"/>
    </row>
    <row r="19" spans="1:22" x14ac:dyDescent="0.25">
      <c r="O19" s="20"/>
      <c r="P19" s="6"/>
      <c r="Q19" s="6"/>
      <c r="R19" s="9"/>
      <c r="S19" s="21"/>
      <c r="T19" s="15"/>
      <c r="U19" s="11"/>
      <c r="V19" s="30"/>
    </row>
    <row r="20" spans="1:22" ht="15.75" thickBot="1" x14ac:dyDescent="0.3">
      <c r="O20" s="22"/>
      <c r="P20" s="23"/>
      <c r="Q20" s="23"/>
      <c r="R20" s="24"/>
      <c r="S20" s="25"/>
      <c r="T20" s="31"/>
      <c r="U20" s="32"/>
      <c r="V20" s="33"/>
    </row>
    <row r="21" spans="1:22" x14ac:dyDescent="0.25">
      <c r="A21">
        <v>3</v>
      </c>
      <c r="B21" s="1" t="s">
        <v>35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</row>
    <row r="22" spans="1:22" ht="15.75" thickBot="1" x14ac:dyDescent="0.3">
      <c r="B22" s="7" t="s">
        <v>63</v>
      </c>
      <c r="C22" s="7" t="s">
        <v>82</v>
      </c>
      <c r="D22" s="7" t="s">
        <v>65</v>
      </c>
      <c r="E22" s="7" t="s">
        <v>66</v>
      </c>
      <c r="F22" s="7" t="s">
        <v>67</v>
      </c>
      <c r="G22" s="8" t="s">
        <v>61</v>
      </c>
      <c r="H22" s="7" t="s">
        <v>59</v>
      </c>
      <c r="I22" s="7" t="s">
        <v>81</v>
      </c>
      <c r="J22" s="7" t="s">
        <v>80</v>
      </c>
      <c r="K22" s="7" t="s">
        <v>83</v>
      </c>
      <c r="Q22" t="s">
        <v>98</v>
      </c>
      <c r="S22" t="s">
        <v>96</v>
      </c>
      <c r="T22" t="s">
        <v>100</v>
      </c>
    </row>
    <row r="23" spans="1:22" ht="15.75" thickBot="1" x14ac:dyDescent="0.3">
      <c r="O23" s="82" t="s">
        <v>97</v>
      </c>
      <c r="P23" s="83"/>
      <c r="Q23" s="83"/>
      <c r="R23" s="83"/>
      <c r="S23" s="83"/>
      <c r="T23" s="83"/>
      <c r="U23" s="83"/>
      <c r="V23" s="86"/>
    </row>
    <row r="24" spans="1:22" x14ac:dyDescent="0.25">
      <c r="N24" s="89" t="s">
        <v>99</v>
      </c>
      <c r="O24" s="16" t="s">
        <v>90</v>
      </c>
      <c r="P24" s="17" t="s">
        <v>85</v>
      </c>
      <c r="Q24" s="17" t="s">
        <v>86</v>
      </c>
      <c r="R24" s="18" t="s">
        <v>87</v>
      </c>
      <c r="S24" s="19" t="s">
        <v>88</v>
      </c>
      <c r="T24" s="41" t="s">
        <v>87</v>
      </c>
      <c r="U24" s="18" t="s">
        <v>88</v>
      </c>
      <c r="V24" s="19" t="s">
        <v>89</v>
      </c>
    </row>
    <row r="25" spans="1:22" ht="15.75" thickBot="1" x14ac:dyDescent="0.3">
      <c r="A25">
        <v>4</v>
      </c>
      <c r="B25" s="1" t="s">
        <v>35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N25" s="89"/>
      <c r="O25" s="22"/>
      <c r="P25" s="23">
        <v>2</v>
      </c>
      <c r="Q25" s="23">
        <v>12</v>
      </c>
      <c r="R25" s="27">
        <v>46656</v>
      </c>
      <c r="S25" s="28">
        <v>4566</v>
      </c>
      <c r="T25" s="31">
        <v>465465</v>
      </c>
      <c r="U25" s="32">
        <v>6545</v>
      </c>
      <c r="V25" s="33">
        <v>46456</v>
      </c>
    </row>
    <row r="26" spans="1:22" x14ac:dyDescent="0.25">
      <c r="B26" s="12" t="s">
        <v>75</v>
      </c>
      <c r="C26" s="12" t="s">
        <v>64</v>
      </c>
      <c r="D26" s="12" t="s">
        <v>65</v>
      </c>
      <c r="E26" s="12" t="s">
        <v>66</v>
      </c>
      <c r="F26" s="12" t="s">
        <v>67</v>
      </c>
      <c r="G26" s="12" t="s">
        <v>61</v>
      </c>
      <c r="H26" s="12" t="s">
        <v>59</v>
      </c>
      <c r="I26" s="12" t="s">
        <v>69</v>
      </c>
      <c r="J26" s="12" t="s">
        <v>79</v>
      </c>
      <c r="K26" s="12" t="s">
        <v>80</v>
      </c>
      <c r="O26" s="34"/>
      <c r="P26" s="35"/>
      <c r="Q26" s="35"/>
      <c r="R26" s="36"/>
      <c r="S26" s="37"/>
      <c r="T26" s="38"/>
      <c r="U26" s="39"/>
      <c r="V26" s="40"/>
    </row>
    <row r="27" spans="1:22" x14ac:dyDescent="0.25">
      <c r="O27" s="20"/>
      <c r="P27" s="6" t="s">
        <v>102</v>
      </c>
      <c r="Q27" s="6" t="s">
        <v>102</v>
      </c>
      <c r="R27" s="6" t="s">
        <v>102</v>
      </c>
      <c r="S27" s="6" t="s">
        <v>102</v>
      </c>
      <c r="T27" s="15"/>
      <c r="U27" s="11"/>
      <c r="V27" s="30"/>
    </row>
    <row r="28" spans="1:22" x14ac:dyDescent="0.25">
      <c r="O28" s="20"/>
      <c r="P28" s="6"/>
      <c r="Q28" s="6"/>
      <c r="R28" s="13"/>
      <c r="S28" s="26"/>
      <c r="T28" s="15"/>
      <c r="U28" s="11"/>
      <c r="V28" s="30"/>
    </row>
    <row r="29" spans="1:22" x14ac:dyDescent="0.25">
      <c r="A29">
        <v>5</v>
      </c>
      <c r="B29" s="1" t="s">
        <v>35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46</v>
      </c>
      <c r="L29" s="1" t="s">
        <v>47</v>
      </c>
      <c r="M29" s="1" t="s">
        <v>48</v>
      </c>
      <c r="O29" s="20"/>
      <c r="P29" s="6"/>
      <c r="Q29" s="6"/>
      <c r="R29" s="13"/>
      <c r="S29" s="26"/>
      <c r="T29" s="15"/>
      <c r="U29" s="11"/>
      <c r="V29" s="30"/>
    </row>
    <row r="30" spans="1:22" x14ac:dyDescent="0.25">
      <c r="B30" s="10" t="s">
        <v>84</v>
      </c>
      <c r="C30" s="10" t="s">
        <v>64</v>
      </c>
      <c r="D30" s="10" t="s">
        <v>65</v>
      </c>
      <c r="E30" s="10" t="s">
        <v>66</v>
      </c>
      <c r="F30" s="10" t="s">
        <v>67</v>
      </c>
      <c r="G30" s="10" t="s">
        <v>65</v>
      </c>
      <c r="H30" s="10" t="s">
        <v>66</v>
      </c>
      <c r="I30" s="10" t="s">
        <v>68</v>
      </c>
      <c r="J30" s="10" t="s">
        <v>67</v>
      </c>
      <c r="K30" s="10" t="s">
        <v>61</v>
      </c>
      <c r="L30" s="10" t="s">
        <v>59</v>
      </c>
      <c r="M30" s="10" t="s">
        <v>69</v>
      </c>
      <c r="O30" s="20"/>
      <c r="P30" s="6"/>
      <c r="Q30" s="6"/>
      <c r="R30" s="13"/>
      <c r="S30" s="26"/>
      <c r="T30" s="15"/>
      <c r="U30" s="11"/>
      <c r="V30" s="30"/>
    </row>
    <row r="31" spans="1:22" x14ac:dyDescent="0.25">
      <c r="O31" s="20"/>
      <c r="P31" s="6"/>
      <c r="Q31" s="6"/>
      <c r="R31" s="13"/>
      <c r="S31" s="26"/>
      <c r="T31" s="15"/>
      <c r="U31" s="11"/>
      <c r="V31" s="30"/>
    </row>
    <row r="32" spans="1:22" ht="15.75" thickBot="1" x14ac:dyDescent="0.3">
      <c r="O32" s="22"/>
      <c r="P32" s="23"/>
      <c r="Q32" s="23"/>
      <c r="R32" s="27"/>
      <c r="S32" s="28"/>
      <c r="T32" s="31"/>
      <c r="U32" s="32"/>
      <c r="V32" s="33"/>
    </row>
    <row r="34" spans="2:21" ht="15.75" thickBot="1" x14ac:dyDescent="0.3">
      <c r="O34" s="88" t="s">
        <v>91</v>
      </c>
      <c r="P34" s="88"/>
      <c r="Q34" s="88"/>
      <c r="R34" s="88"/>
      <c r="S34" s="88"/>
      <c r="T34" t="s">
        <v>93</v>
      </c>
      <c r="U34" t="s">
        <v>94</v>
      </c>
    </row>
    <row r="35" spans="2:21" x14ac:dyDescent="0.25">
      <c r="O35" s="16" t="s">
        <v>90</v>
      </c>
      <c r="P35" s="17" t="s">
        <v>85</v>
      </c>
      <c r="Q35" s="17" t="s">
        <v>86</v>
      </c>
      <c r="R35" s="18" t="s">
        <v>87</v>
      </c>
      <c r="S35" s="19" t="s">
        <v>88</v>
      </c>
      <c r="T35" t="s">
        <v>95</v>
      </c>
      <c r="U35" t="s">
        <v>96</v>
      </c>
    </row>
    <row r="36" spans="2:21" x14ac:dyDescent="0.25">
      <c r="O36" s="20"/>
      <c r="P36" s="6"/>
      <c r="Q36" s="6"/>
      <c r="R36" s="9"/>
      <c r="S36" s="21"/>
    </row>
    <row r="37" spans="2:21" x14ac:dyDescent="0.25">
      <c r="B37" s="1" t="s">
        <v>35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O37" s="20"/>
      <c r="P37" s="6"/>
      <c r="Q37" s="6"/>
      <c r="R37" s="9"/>
      <c r="S37" s="21"/>
    </row>
    <row r="38" spans="2:21" x14ac:dyDescent="0.25">
      <c r="B38" t="s">
        <v>76</v>
      </c>
      <c r="C38" t="s">
        <v>64</v>
      </c>
      <c r="D38" t="s">
        <v>65</v>
      </c>
      <c r="E38" t="s">
        <v>66</v>
      </c>
      <c r="F38" t="s">
        <v>68</v>
      </c>
      <c r="G38" t="s">
        <v>67</v>
      </c>
      <c r="H38" t="s">
        <v>61</v>
      </c>
      <c r="I38" t="s">
        <v>59</v>
      </c>
      <c r="J38" t="s">
        <v>69</v>
      </c>
      <c r="O38" s="20"/>
      <c r="P38" s="6"/>
      <c r="Q38" s="6"/>
      <c r="R38" s="9"/>
      <c r="S38" s="21"/>
    </row>
    <row r="39" spans="2:21" x14ac:dyDescent="0.25">
      <c r="O39" s="20"/>
      <c r="P39" s="6"/>
      <c r="Q39" s="6"/>
      <c r="R39" s="9"/>
      <c r="S39" s="21"/>
    </row>
    <row r="40" spans="2:21" x14ac:dyDescent="0.25">
      <c r="O40" s="20"/>
      <c r="P40" s="6"/>
      <c r="Q40" s="6"/>
      <c r="R40" s="9"/>
      <c r="S40" s="21"/>
    </row>
    <row r="41" spans="2:21" x14ac:dyDescent="0.25">
      <c r="B41" s="1" t="s">
        <v>35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 t="s">
        <v>46</v>
      </c>
      <c r="L41" s="1" t="s">
        <v>47</v>
      </c>
      <c r="M41" s="1" t="s">
        <v>48</v>
      </c>
      <c r="O41" s="20"/>
      <c r="P41" s="6"/>
      <c r="Q41" s="6"/>
      <c r="R41" s="9"/>
      <c r="S41" s="21"/>
    </row>
    <row r="42" spans="2:21" x14ac:dyDescent="0.25">
      <c r="B42" t="s">
        <v>77</v>
      </c>
      <c r="C42" t="s">
        <v>64</v>
      </c>
      <c r="D42" t="s">
        <v>65</v>
      </c>
      <c r="E42" t="s">
        <v>66</v>
      </c>
      <c r="F42" t="s">
        <v>67</v>
      </c>
      <c r="G42" t="s">
        <v>65</v>
      </c>
      <c r="H42" t="s">
        <v>66</v>
      </c>
      <c r="I42" t="s">
        <v>68</v>
      </c>
      <c r="J42" t="s">
        <v>67</v>
      </c>
      <c r="K42" t="s">
        <v>61</v>
      </c>
      <c r="L42" t="s">
        <v>59</v>
      </c>
      <c r="M42" t="s">
        <v>69</v>
      </c>
      <c r="O42" s="20"/>
      <c r="P42" s="6"/>
      <c r="Q42" s="6"/>
      <c r="R42" s="9"/>
      <c r="S42" s="21"/>
    </row>
    <row r="43" spans="2:21" ht="15.75" thickBot="1" x14ac:dyDescent="0.3">
      <c r="O43" s="22"/>
      <c r="P43" s="23"/>
      <c r="Q43" s="23"/>
      <c r="R43" s="24"/>
      <c r="S43" s="25"/>
    </row>
    <row r="44" spans="2:21" ht="15.75" thickBot="1" x14ac:dyDescent="0.3">
      <c r="O44" s="87" t="s">
        <v>92</v>
      </c>
      <c r="P44" s="87"/>
      <c r="Q44" s="87"/>
      <c r="R44" s="87"/>
      <c r="S44" s="87"/>
      <c r="T44" t="s">
        <v>93</v>
      </c>
      <c r="U44" t="s">
        <v>94</v>
      </c>
    </row>
    <row r="45" spans="2:21" x14ac:dyDescent="0.25">
      <c r="B45" s="1" t="s">
        <v>35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O45" s="16" t="s">
        <v>90</v>
      </c>
      <c r="P45" s="17" t="s">
        <v>85</v>
      </c>
      <c r="Q45" s="17" t="s">
        <v>86</v>
      </c>
      <c r="R45" s="18" t="s">
        <v>87</v>
      </c>
      <c r="S45" s="19" t="s">
        <v>88</v>
      </c>
      <c r="T45" t="s">
        <v>95</v>
      </c>
      <c r="U45" t="s">
        <v>96</v>
      </c>
    </row>
    <row r="46" spans="2:21" x14ac:dyDescent="0.25">
      <c r="B46" t="s">
        <v>74</v>
      </c>
      <c r="C46" t="s">
        <v>82</v>
      </c>
      <c r="D46" t="s">
        <v>65</v>
      </c>
      <c r="E46" t="s">
        <v>66</v>
      </c>
      <c r="F46" t="s">
        <v>68</v>
      </c>
      <c r="G46" t="s">
        <v>67</v>
      </c>
      <c r="H46" t="s">
        <v>61</v>
      </c>
      <c r="I46" t="s">
        <v>59</v>
      </c>
      <c r="J46" t="s">
        <v>69</v>
      </c>
      <c r="K46" t="s">
        <v>79</v>
      </c>
      <c r="L46" t="s">
        <v>80</v>
      </c>
      <c r="O46" s="20"/>
      <c r="P46" s="6"/>
      <c r="Q46" s="6"/>
      <c r="R46" s="13"/>
      <c r="S46" s="26"/>
    </row>
    <row r="47" spans="2:21" x14ac:dyDescent="0.25">
      <c r="O47" s="20"/>
      <c r="P47" s="6"/>
      <c r="Q47" s="6"/>
      <c r="R47" s="13"/>
      <c r="S47" s="26"/>
    </row>
    <row r="48" spans="2:21" x14ac:dyDescent="0.25">
      <c r="O48" s="20"/>
      <c r="P48" s="6"/>
      <c r="Q48" s="6"/>
      <c r="R48" s="13"/>
      <c r="S48" s="26"/>
    </row>
    <row r="49" spans="15:19" x14ac:dyDescent="0.25">
      <c r="O49" s="20"/>
      <c r="P49" s="6"/>
      <c r="Q49" s="6"/>
      <c r="R49" s="13"/>
      <c r="S49" s="26"/>
    </row>
    <row r="50" spans="15:19" x14ac:dyDescent="0.25">
      <c r="O50" s="20"/>
      <c r="P50" s="6"/>
      <c r="Q50" s="6"/>
      <c r="R50" s="13"/>
      <c r="S50" s="26"/>
    </row>
    <row r="51" spans="15:19" x14ac:dyDescent="0.25">
      <c r="O51" s="20"/>
      <c r="P51" s="6"/>
      <c r="Q51" s="6"/>
      <c r="R51" s="13"/>
      <c r="S51" s="26"/>
    </row>
    <row r="52" spans="15:19" x14ac:dyDescent="0.25">
      <c r="O52" s="20"/>
      <c r="P52" s="6"/>
      <c r="Q52" s="6"/>
      <c r="R52" s="13"/>
      <c r="S52" s="26"/>
    </row>
    <row r="53" spans="15:19" ht="15.75" thickBot="1" x14ac:dyDescent="0.3">
      <c r="O53" s="22"/>
      <c r="P53" s="23"/>
      <c r="Q53" s="23"/>
      <c r="R53" s="27"/>
      <c r="S53" s="28"/>
    </row>
  </sheetData>
  <mergeCells count="7">
    <mergeCell ref="C2:L3"/>
    <mergeCell ref="O11:V11"/>
    <mergeCell ref="O23:V23"/>
    <mergeCell ref="O44:S44"/>
    <mergeCell ref="O34:S34"/>
    <mergeCell ref="N24:N25"/>
    <mergeCell ref="N13:N14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zoomScaleNormal="100" workbookViewId="0">
      <selection activeCell="J18" sqref="J18"/>
    </sheetView>
  </sheetViews>
  <sheetFormatPr defaultColWidth="9.140625" defaultRowHeight="12" x14ac:dyDescent="0.2"/>
  <cols>
    <col min="1" max="1" width="9.140625" style="68"/>
    <col min="2" max="2" width="52.28515625" style="68" bestFit="1" customWidth="1"/>
    <col min="3" max="3" width="11.5703125" style="68" bestFit="1" customWidth="1"/>
    <col min="4" max="4" width="10.28515625" style="68" bestFit="1" customWidth="1"/>
    <col min="5" max="5" width="11.5703125" style="68" bestFit="1" customWidth="1"/>
    <col min="6" max="16384" width="9.140625" style="68"/>
  </cols>
  <sheetData>
    <row r="2" spans="2:5" ht="13.5" x14ac:dyDescent="0.2">
      <c r="B2" s="90" t="s">
        <v>105</v>
      </c>
      <c r="C2" s="91"/>
      <c r="D2" s="91"/>
      <c r="E2" s="92"/>
    </row>
    <row r="3" spans="2:5" ht="13.5" x14ac:dyDescent="0.2">
      <c r="B3" s="69"/>
      <c r="C3" s="70"/>
      <c r="D3" s="70"/>
      <c r="E3" s="70"/>
    </row>
    <row r="4" spans="2:5" ht="13.5" x14ac:dyDescent="0.2">
      <c r="B4" s="93" t="s">
        <v>107</v>
      </c>
      <c r="C4" s="90" t="s">
        <v>137</v>
      </c>
      <c r="D4" s="91"/>
      <c r="E4" s="92"/>
    </row>
    <row r="5" spans="2:5" ht="13.5" x14ac:dyDescent="0.2">
      <c r="B5" s="94"/>
      <c r="C5" s="70" t="s">
        <v>65</v>
      </c>
      <c r="D5" s="70" t="s">
        <v>66</v>
      </c>
      <c r="E5" s="70" t="s">
        <v>110</v>
      </c>
    </row>
    <row r="6" spans="2:5" ht="13.5" x14ac:dyDescent="0.2">
      <c r="B6" s="69" t="s">
        <v>111</v>
      </c>
      <c r="C6" s="71"/>
      <c r="D6" s="71"/>
      <c r="E6" s="71"/>
    </row>
    <row r="7" spans="2:5" ht="13.5" x14ac:dyDescent="0.2">
      <c r="B7" s="72" t="s">
        <v>112</v>
      </c>
      <c r="C7" s="71"/>
      <c r="D7" s="71"/>
      <c r="E7" s="71"/>
    </row>
    <row r="8" spans="2:5" ht="13.5" x14ac:dyDescent="0.2">
      <c r="B8" s="72" t="s">
        <v>113</v>
      </c>
      <c r="C8" s="71"/>
      <c r="D8" s="71"/>
      <c r="E8" s="71"/>
    </row>
    <row r="9" spans="2:5" ht="13.5" x14ac:dyDescent="0.2">
      <c r="B9" s="72" t="s">
        <v>114</v>
      </c>
      <c r="C9" s="71"/>
      <c r="D9" s="71"/>
      <c r="E9" s="71"/>
    </row>
    <row r="10" spans="2:5" ht="13.5" x14ac:dyDescent="0.2">
      <c r="B10" s="72" t="s">
        <v>115</v>
      </c>
      <c r="C10" s="71"/>
      <c r="D10" s="71"/>
      <c r="E10" s="71"/>
    </row>
    <row r="11" spans="2:5" ht="13.5" x14ac:dyDescent="0.2">
      <c r="B11" s="72" t="s">
        <v>116</v>
      </c>
      <c r="C11" s="71"/>
      <c r="D11" s="71"/>
      <c r="E11" s="71"/>
    </row>
    <row r="12" spans="2:5" ht="13.5" x14ac:dyDescent="0.2">
      <c r="B12" s="72" t="s">
        <v>117</v>
      </c>
      <c r="C12" s="71"/>
      <c r="D12" s="71"/>
      <c r="E12" s="71"/>
    </row>
    <row r="13" spans="2:5" ht="13.5" x14ac:dyDescent="0.2">
      <c r="B13" s="72" t="s">
        <v>118</v>
      </c>
      <c r="C13" s="71"/>
      <c r="D13" s="71"/>
      <c r="E13" s="71"/>
    </row>
    <row r="14" spans="2:5" ht="13.5" x14ac:dyDescent="0.2">
      <c r="B14" s="73" t="s">
        <v>124</v>
      </c>
      <c r="C14" s="74"/>
      <c r="D14" s="74"/>
      <c r="E14" s="74"/>
    </row>
    <row r="15" spans="2:5" ht="13.5" x14ac:dyDescent="0.2">
      <c r="B15" s="69" t="s">
        <v>138</v>
      </c>
      <c r="C15" s="71"/>
      <c r="D15" s="71"/>
      <c r="E15" s="71"/>
    </row>
    <row r="16" spans="2:5" ht="13.5" x14ac:dyDescent="0.2">
      <c r="B16" s="72" t="s">
        <v>119</v>
      </c>
      <c r="C16" s="71"/>
      <c r="D16" s="71"/>
      <c r="E16" s="71"/>
    </row>
    <row r="17" spans="2:5" ht="13.5" x14ac:dyDescent="0.2">
      <c r="B17" s="72" t="s">
        <v>120</v>
      </c>
      <c r="C17" s="71"/>
      <c r="D17" s="71"/>
      <c r="E17" s="71"/>
    </row>
    <row r="18" spans="2:5" ht="13.5" x14ac:dyDescent="0.2">
      <c r="B18" s="72" t="s">
        <v>121</v>
      </c>
      <c r="C18" s="71"/>
      <c r="D18" s="71"/>
      <c r="E18" s="71"/>
    </row>
    <row r="19" spans="2:5" ht="13.5" x14ac:dyDescent="0.2">
      <c r="B19" s="72" t="s">
        <v>122</v>
      </c>
      <c r="C19" s="71"/>
      <c r="D19" s="71"/>
      <c r="E19" s="71"/>
    </row>
    <row r="20" spans="2:5" ht="13.5" x14ac:dyDescent="0.2">
      <c r="B20" s="72" t="s">
        <v>123</v>
      </c>
      <c r="C20" s="71"/>
      <c r="D20" s="71"/>
      <c r="E20" s="71"/>
    </row>
    <row r="21" spans="2:5" ht="13.5" x14ac:dyDescent="0.2">
      <c r="B21" s="73" t="s">
        <v>129</v>
      </c>
      <c r="C21" s="74"/>
      <c r="D21" s="74"/>
      <c r="E21" s="74"/>
    </row>
    <row r="22" spans="2:5" ht="13.5" x14ac:dyDescent="0.2">
      <c r="B22" s="73" t="s">
        <v>139</v>
      </c>
      <c r="C22" s="71"/>
      <c r="D22" s="71"/>
      <c r="E22" s="71"/>
    </row>
    <row r="23" spans="2:5" ht="13.5" x14ac:dyDescent="0.2">
      <c r="B23" s="75" t="s">
        <v>126</v>
      </c>
      <c r="C23" s="71"/>
      <c r="D23" s="71"/>
      <c r="E23" s="71"/>
    </row>
    <row r="24" spans="2:5" ht="13.5" x14ac:dyDescent="0.2">
      <c r="B24" s="72" t="s">
        <v>127</v>
      </c>
      <c r="C24" s="71"/>
      <c r="D24" s="71"/>
      <c r="E24" s="71"/>
    </row>
    <row r="25" spans="2:5" ht="13.5" x14ac:dyDescent="0.2">
      <c r="B25" s="72" t="s">
        <v>128</v>
      </c>
      <c r="C25" s="71"/>
      <c r="D25" s="71"/>
      <c r="E25" s="71"/>
    </row>
    <row r="26" spans="2:5" ht="13.5" x14ac:dyDescent="0.2">
      <c r="B26" s="73" t="s">
        <v>133</v>
      </c>
      <c r="C26" s="76"/>
      <c r="D26" s="76"/>
      <c r="E26" s="76"/>
    </row>
    <row r="27" spans="2:5" ht="13.5" x14ac:dyDescent="0.2">
      <c r="B27" s="73" t="s">
        <v>140</v>
      </c>
      <c r="C27" s="71"/>
      <c r="D27" s="71"/>
      <c r="E27" s="71"/>
    </row>
    <row r="28" spans="2:5" ht="13.5" x14ac:dyDescent="0.2">
      <c r="B28" s="72" t="s">
        <v>131</v>
      </c>
      <c r="C28" s="71"/>
      <c r="D28" s="71"/>
      <c r="E28" s="71"/>
    </row>
    <row r="29" spans="2:5" ht="13.5" x14ac:dyDescent="0.2">
      <c r="B29" s="72" t="s">
        <v>132</v>
      </c>
      <c r="C29" s="71"/>
      <c r="D29" s="71"/>
      <c r="E29" s="71"/>
    </row>
    <row r="30" spans="2:5" ht="13.5" x14ac:dyDescent="0.2">
      <c r="B30" s="73" t="s">
        <v>141</v>
      </c>
      <c r="C30" s="77"/>
      <c r="D30" s="77"/>
      <c r="E30" s="78"/>
    </row>
    <row r="31" spans="2:5" ht="13.5" x14ac:dyDescent="0.2">
      <c r="B31" s="73" t="s">
        <v>142</v>
      </c>
      <c r="C31" s="70"/>
      <c r="D31" s="71"/>
      <c r="E31" s="71"/>
    </row>
    <row r="32" spans="2:5" ht="13.5" x14ac:dyDescent="0.2">
      <c r="B32" s="73" t="s">
        <v>135</v>
      </c>
      <c r="C32" s="79"/>
      <c r="D32" s="79"/>
      <c r="E32" s="79"/>
    </row>
    <row r="33" spans="2:5" ht="13.5" x14ac:dyDescent="0.2">
      <c r="B33" s="95" t="s">
        <v>136</v>
      </c>
      <c r="C33" s="95"/>
      <c r="D33" s="95"/>
      <c r="E33" s="95"/>
    </row>
  </sheetData>
  <mergeCells count="4">
    <mergeCell ref="B2:E2"/>
    <mergeCell ref="B4:B5"/>
    <mergeCell ref="C4:E4"/>
    <mergeCell ref="B33:E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opLeftCell="A7" workbookViewId="0">
      <selection activeCell="B14" sqref="A14:XFD14"/>
    </sheetView>
  </sheetViews>
  <sheetFormatPr defaultRowHeight="15" x14ac:dyDescent="0.25"/>
  <cols>
    <col min="1" max="1" width="9.140625" customWidth="1"/>
    <col min="2" max="2" width="52.28515625" bestFit="1" customWidth="1"/>
    <col min="3" max="3" width="11.5703125" bestFit="1" customWidth="1"/>
    <col min="4" max="4" width="10.28515625" bestFit="1" customWidth="1"/>
    <col min="5" max="5" width="11.5703125" bestFit="1" customWidth="1"/>
    <col min="6" max="7" width="9" bestFit="1" customWidth="1"/>
    <col min="8" max="8" width="7.7109375" bestFit="1" customWidth="1"/>
    <col min="9" max="9" width="11.42578125" bestFit="1" customWidth="1"/>
  </cols>
  <sheetData>
    <row r="3" spans="2:9" ht="19.5" customHeight="1" x14ac:dyDescent="0.25">
      <c r="B3" s="97" t="s">
        <v>105</v>
      </c>
      <c r="C3" s="97"/>
      <c r="D3" s="97"/>
      <c r="E3" s="97"/>
      <c r="F3" s="97"/>
      <c r="G3" s="97"/>
      <c r="H3" s="97"/>
      <c r="I3" s="97"/>
    </row>
    <row r="4" spans="2:9" ht="19.5" customHeight="1" x14ac:dyDescent="0.25">
      <c r="B4" s="58"/>
      <c r="C4" s="57"/>
      <c r="D4" s="57"/>
      <c r="E4" s="57"/>
      <c r="F4" s="57"/>
      <c r="G4" s="57"/>
      <c r="H4" s="57"/>
      <c r="I4" s="57" t="s">
        <v>106</v>
      </c>
    </row>
    <row r="5" spans="2:9" ht="19.5" customHeight="1" x14ac:dyDescent="0.25">
      <c r="B5" s="98" t="s">
        <v>107</v>
      </c>
      <c r="C5" s="97" t="s">
        <v>108</v>
      </c>
      <c r="D5" s="97"/>
      <c r="E5" s="97"/>
      <c r="F5" s="97" t="s">
        <v>109</v>
      </c>
      <c r="G5" s="97"/>
      <c r="H5" s="97"/>
      <c r="I5" s="97"/>
    </row>
    <row r="6" spans="2:9" ht="19.5" customHeight="1" x14ac:dyDescent="0.25">
      <c r="B6" s="98"/>
      <c r="C6" s="57" t="s">
        <v>65</v>
      </c>
      <c r="D6" s="57" t="s">
        <v>66</v>
      </c>
      <c r="E6" s="57" t="s">
        <v>110</v>
      </c>
      <c r="F6" s="57" t="s">
        <v>65</v>
      </c>
      <c r="G6" s="57" t="s">
        <v>66</v>
      </c>
      <c r="H6" s="57" t="s">
        <v>68</v>
      </c>
      <c r="I6" s="57" t="s">
        <v>110</v>
      </c>
    </row>
    <row r="7" spans="2:9" ht="19.5" customHeight="1" x14ac:dyDescent="0.25">
      <c r="B7" s="58" t="s">
        <v>111</v>
      </c>
      <c r="C7" s="56"/>
      <c r="D7" s="56"/>
      <c r="E7" s="56"/>
      <c r="F7" s="56"/>
      <c r="G7" s="56"/>
      <c r="H7" s="56"/>
      <c r="I7" s="56"/>
    </row>
    <row r="8" spans="2:9" ht="19.5" customHeight="1" x14ac:dyDescent="0.25">
      <c r="B8" s="59" t="s">
        <v>112</v>
      </c>
      <c r="C8" s="56">
        <v>0</v>
      </c>
      <c r="D8" s="56">
        <v>40.31</v>
      </c>
      <c r="E8" s="56">
        <f t="shared" ref="E8:E20" si="0">SUM(C8:D8)</f>
        <v>40.31</v>
      </c>
      <c r="F8" s="56">
        <v>0</v>
      </c>
      <c r="G8" s="56">
        <v>4.0999999999999996</v>
      </c>
      <c r="H8" s="56">
        <v>0</v>
      </c>
      <c r="I8" s="56">
        <f>SUM(F8:H8)</f>
        <v>4.0999999999999996</v>
      </c>
    </row>
    <row r="9" spans="2:9" ht="19.5" customHeight="1" x14ac:dyDescent="0.25">
      <c r="B9" s="59" t="s">
        <v>113</v>
      </c>
      <c r="C9" s="56">
        <v>0</v>
      </c>
      <c r="D9" s="56">
        <v>23.88</v>
      </c>
      <c r="E9" s="56">
        <f t="shared" si="0"/>
        <v>23.88</v>
      </c>
      <c r="F9" s="56">
        <v>0</v>
      </c>
      <c r="G9" s="56">
        <v>4.24</v>
      </c>
      <c r="H9" s="56">
        <v>0</v>
      </c>
      <c r="I9" s="56">
        <f t="shared" ref="I9:I19" si="1">SUM(F9:H9)</f>
        <v>4.24</v>
      </c>
    </row>
    <row r="10" spans="2:9" ht="19.5" customHeight="1" x14ac:dyDescent="0.25">
      <c r="B10" s="59" t="s">
        <v>114</v>
      </c>
      <c r="C10" s="56">
        <v>0</v>
      </c>
      <c r="D10" s="56">
        <v>726.01</v>
      </c>
      <c r="E10" s="56">
        <f t="shared" si="0"/>
        <v>726.01</v>
      </c>
      <c r="F10" s="56">
        <v>0</v>
      </c>
      <c r="G10" s="56">
        <v>139.82</v>
      </c>
      <c r="H10" s="56">
        <v>4.5199999999999996</v>
      </c>
      <c r="I10" s="56">
        <f t="shared" si="1"/>
        <v>144.34</v>
      </c>
    </row>
    <row r="11" spans="2:9" ht="19.5" customHeight="1" x14ac:dyDescent="0.25">
      <c r="B11" s="59" t="s">
        <v>115</v>
      </c>
      <c r="C11" s="56">
        <v>0</v>
      </c>
      <c r="D11" s="56">
        <v>1868.92</v>
      </c>
      <c r="E11" s="56">
        <f t="shared" si="0"/>
        <v>1868.92</v>
      </c>
      <c r="F11" s="56">
        <v>0</v>
      </c>
      <c r="G11" s="56">
        <v>193.52</v>
      </c>
      <c r="H11" s="56">
        <v>102.6</v>
      </c>
      <c r="I11" s="56">
        <f t="shared" si="1"/>
        <v>296.12</v>
      </c>
    </row>
    <row r="12" spans="2:9" ht="19.5" customHeight="1" x14ac:dyDescent="0.25">
      <c r="B12" s="59" t="s">
        <v>116</v>
      </c>
      <c r="C12" s="56">
        <v>0</v>
      </c>
      <c r="D12" s="56">
        <v>250</v>
      </c>
      <c r="E12" s="56">
        <f t="shared" si="0"/>
        <v>250</v>
      </c>
      <c r="F12" s="56">
        <v>0</v>
      </c>
      <c r="G12" s="56">
        <v>88.6</v>
      </c>
      <c r="H12" s="56">
        <v>0</v>
      </c>
      <c r="I12" s="56">
        <f t="shared" si="1"/>
        <v>88.6</v>
      </c>
    </row>
    <row r="13" spans="2:9" ht="19.5" customHeight="1" x14ac:dyDescent="0.25">
      <c r="B13" s="59" t="s">
        <v>117</v>
      </c>
      <c r="C13" s="56">
        <v>0</v>
      </c>
      <c r="D13" s="56">
        <v>84.38</v>
      </c>
      <c r="E13" s="56">
        <f t="shared" si="0"/>
        <v>84.38</v>
      </c>
      <c r="F13" s="56">
        <v>0</v>
      </c>
      <c r="G13" s="56">
        <v>0.09</v>
      </c>
      <c r="H13" s="56">
        <v>3.38</v>
      </c>
      <c r="I13" s="56">
        <f t="shared" si="1"/>
        <v>3.4699999999999998</v>
      </c>
    </row>
    <row r="14" spans="2:9" ht="19.5" customHeight="1" x14ac:dyDescent="0.25">
      <c r="B14" s="59" t="s">
        <v>118</v>
      </c>
      <c r="C14" s="56">
        <v>0</v>
      </c>
      <c r="D14" s="56">
        <v>261.2</v>
      </c>
      <c r="E14" s="56">
        <f t="shared" si="0"/>
        <v>261.2</v>
      </c>
      <c r="F14" s="56">
        <v>0</v>
      </c>
      <c r="G14" s="56">
        <v>46.32</v>
      </c>
      <c r="H14" s="56">
        <v>5</v>
      </c>
      <c r="I14" s="56">
        <f t="shared" si="1"/>
        <v>51.32</v>
      </c>
    </row>
    <row r="15" spans="2:9" ht="19.5" customHeight="1" x14ac:dyDescent="0.25">
      <c r="B15" s="59" t="s">
        <v>119</v>
      </c>
      <c r="C15" s="56">
        <v>0</v>
      </c>
      <c r="D15" s="56">
        <v>18.54</v>
      </c>
      <c r="E15" s="56">
        <f t="shared" si="0"/>
        <v>18.54</v>
      </c>
      <c r="F15" s="56">
        <v>0</v>
      </c>
      <c r="G15" s="56">
        <v>3.23</v>
      </c>
      <c r="H15" s="56">
        <v>0</v>
      </c>
      <c r="I15" s="56">
        <f t="shared" si="1"/>
        <v>3.23</v>
      </c>
    </row>
    <row r="16" spans="2:9" ht="19.5" customHeight="1" x14ac:dyDescent="0.25">
      <c r="B16" s="59" t="s">
        <v>120</v>
      </c>
      <c r="C16" s="56">
        <v>0</v>
      </c>
      <c r="D16" s="56">
        <v>162.63999999999999</v>
      </c>
      <c r="E16" s="56">
        <f t="shared" si="0"/>
        <v>162.63999999999999</v>
      </c>
      <c r="F16" s="56">
        <v>0</v>
      </c>
      <c r="G16" s="56">
        <v>54.14</v>
      </c>
      <c r="H16" s="56">
        <v>0</v>
      </c>
      <c r="I16" s="56">
        <f t="shared" si="1"/>
        <v>54.14</v>
      </c>
    </row>
    <row r="17" spans="2:9" ht="19.5" customHeight="1" x14ac:dyDescent="0.25">
      <c r="B17" s="59" t="s">
        <v>121</v>
      </c>
      <c r="C17" s="56">
        <v>0</v>
      </c>
      <c r="D17" s="56">
        <v>238.41</v>
      </c>
      <c r="E17" s="56">
        <f t="shared" si="0"/>
        <v>238.41</v>
      </c>
      <c r="F17" s="56">
        <v>0</v>
      </c>
      <c r="G17" s="56">
        <v>74.62</v>
      </c>
      <c r="H17" s="56">
        <v>0</v>
      </c>
      <c r="I17" s="56">
        <f t="shared" si="1"/>
        <v>74.62</v>
      </c>
    </row>
    <row r="18" spans="2:9" ht="19.5" customHeight="1" x14ac:dyDescent="0.25">
      <c r="B18" s="59" t="s">
        <v>122</v>
      </c>
      <c r="C18" s="56">
        <v>0</v>
      </c>
      <c r="D18" s="56">
        <v>207.99</v>
      </c>
      <c r="E18" s="56">
        <f t="shared" si="0"/>
        <v>207.99</v>
      </c>
      <c r="F18" s="56">
        <v>0</v>
      </c>
      <c r="G18" s="56">
        <v>22.33</v>
      </c>
      <c r="H18" s="56">
        <v>0</v>
      </c>
      <c r="I18" s="56">
        <f t="shared" si="1"/>
        <v>22.33</v>
      </c>
    </row>
    <row r="19" spans="2:9" ht="19.5" customHeight="1" x14ac:dyDescent="0.25">
      <c r="B19" s="59" t="s">
        <v>123</v>
      </c>
      <c r="C19" s="56">
        <v>0</v>
      </c>
      <c r="D19" s="56">
        <v>98.05</v>
      </c>
      <c r="E19" s="56">
        <f t="shared" si="0"/>
        <v>98.05</v>
      </c>
      <c r="F19" s="56">
        <v>0</v>
      </c>
      <c r="G19" s="56">
        <v>11.7</v>
      </c>
      <c r="H19" s="56">
        <v>125</v>
      </c>
      <c r="I19" s="56">
        <f t="shared" si="1"/>
        <v>136.69999999999999</v>
      </c>
    </row>
    <row r="20" spans="2:9" ht="19.5" customHeight="1" x14ac:dyDescent="0.25">
      <c r="B20" s="60" t="s">
        <v>124</v>
      </c>
      <c r="C20" s="61">
        <f>SUM(C8:C19)</f>
        <v>0</v>
      </c>
      <c r="D20" s="61">
        <f>SUM(D8:D19)</f>
        <v>3980.33</v>
      </c>
      <c r="E20" s="61">
        <f t="shared" si="0"/>
        <v>3980.33</v>
      </c>
      <c r="F20" s="61">
        <f>SUM(F8:F19)</f>
        <v>0</v>
      </c>
      <c r="G20" s="61">
        <f>SUM(G8:G19)</f>
        <v>642.71</v>
      </c>
      <c r="H20" s="61">
        <f>SUM(H8:H19)</f>
        <v>240.5</v>
      </c>
      <c r="I20" s="61">
        <f>SUM(I8:I19)</f>
        <v>883.21</v>
      </c>
    </row>
    <row r="21" spans="2:9" ht="19.5" customHeight="1" x14ac:dyDescent="0.25">
      <c r="B21" s="60" t="s">
        <v>125</v>
      </c>
      <c r="C21" s="56"/>
      <c r="D21" s="56"/>
      <c r="E21" s="56"/>
      <c r="F21" s="56"/>
      <c r="G21" s="56"/>
      <c r="H21" s="56"/>
      <c r="I21" s="56"/>
    </row>
    <row r="22" spans="2:9" ht="19.5" customHeight="1" x14ac:dyDescent="0.25">
      <c r="B22" s="62" t="s">
        <v>126</v>
      </c>
      <c r="C22" s="56">
        <v>0</v>
      </c>
      <c r="D22" s="56">
        <v>400</v>
      </c>
      <c r="E22" s="56">
        <f>SUM(C22:D22)</f>
        <v>400</v>
      </c>
      <c r="F22" s="56">
        <v>0</v>
      </c>
      <c r="G22" s="56">
        <v>37.4</v>
      </c>
      <c r="H22" s="56">
        <v>0</v>
      </c>
      <c r="I22" s="56">
        <v>37.4</v>
      </c>
    </row>
    <row r="23" spans="2:9" ht="19.5" customHeight="1" x14ac:dyDescent="0.25">
      <c r="B23" s="59" t="s">
        <v>127</v>
      </c>
      <c r="C23" s="56">
        <v>0</v>
      </c>
      <c r="D23" s="56">
        <v>80</v>
      </c>
      <c r="E23" s="56">
        <f>SUM(C23:D23)</f>
        <v>80</v>
      </c>
      <c r="F23" s="56">
        <v>0</v>
      </c>
      <c r="G23" s="56">
        <v>145.55000000000001</v>
      </c>
      <c r="H23" s="56">
        <v>0</v>
      </c>
      <c r="I23" s="56">
        <v>145.1</v>
      </c>
    </row>
    <row r="24" spans="2:9" ht="19.5" customHeight="1" x14ac:dyDescent="0.25">
      <c r="B24" s="59" t="s">
        <v>128</v>
      </c>
      <c r="C24" s="56">
        <v>30</v>
      </c>
      <c r="D24" s="56"/>
      <c r="E24" s="56">
        <f>SUM(C24:D24)</f>
        <v>30</v>
      </c>
      <c r="F24" s="56">
        <v>6.7</v>
      </c>
      <c r="G24" s="56">
        <v>0</v>
      </c>
      <c r="H24" s="56">
        <v>0</v>
      </c>
      <c r="I24" s="56">
        <v>0</v>
      </c>
    </row>
    <row r="25" spans="2:9" ht="19.5" customHeight="1" x14ac:dyDescent="0.25">
      <c r="B25" s="60" t="s">
        <v>129</v>
      </c>
      <c r="C25" s="63">
        <f>SUM(C22:C24)</f>
        <v>30</v>
      </c>
      <c r="D25" s="63">
        <f>SUM(D22:D24)</f>
        <v>480</v>
      </c>
      <c r="E25" s="63">
        <f>SUM(C25:D25)</f>
        <v>510</v>
      </c>
      <c r="F25" s="63">
        <f>SUM(F22:F24)</f>
        <v>6.7</v>
      </c>
      <c r="G25" s="63">
        <f>SUM(G22:G24)</f>
        <v>182.95000000000002</v>
      </c>
      <c r="H25" s="63">
        <f>SUM(H22:H24)</f>
        <v>0</v>
      </c>
      <c r="I25" s="63">
        <v>189.2</v>
      </c>
    </row>
    <row r="26" spans="2:9" ht="19.5" customHeight="1" x14ac:dyDescent="0.25">
      <c r="B26" s="60" t="s">
        <v>130</v>
      </c>
      <c r="C26" s="56"/>
      <c r="D26" s="56"/>
      <c r="E26" s="56"/>
      <c r="F26" s="56"/>
      <c r="G26" s="56"/>
      <c r="H26" s="56"/>
      <c r="I26" s="56"/>
    </row>
    <row r="27" spans="2:9" ht="19.5" customHeight="1" x14ac:dyDescent="0.25">
      <c r="B27" s="59" t="s">
        <v>131</v>
      </c>
      <c r="C27" s="56">
        <v>564.30999999999995</v>
      </c>
      <c r="D27" s="56">
        <v>0</v>
      </c>
      <c r="E27" s="56">
        <f>SUM(C27:D27)</f>
        <v>564.30999999999995</v>
      </c>
      <c r="F27" s="56">
        <v>272.16000000000003</v>
      </c>
      <c r="G27" s="56">
        <v>0</v>
      </c>
      <c r="H27" s="56">
        <v>0</v>
      </c>
      <c r="I27" s="56">
        <f>SUM(F27:H27)</f>
        <v>272.16000000000003</v>
      </c>
    </row>
    <row r="28" spans="2:9" ht="19.5" customHeight="1" x14ac:dyDescent="0.25">
      <c r="B28" s="59" t="s">
        <v>132</v>
      </c>
      <c r="C28" s="56">
        <v>75</v>
      </c>
      <c r="D28" s="56">
        <v>0</v>
      </c>
      <c r="E28" s="56">
        <f>SUM(C28:D28)</f>
        <v>75</v>
      </c>
      <c r="F28" s="56">
        <v>12.7</v>
      </c>
      <c r="G28" s="56">
        <v>0</v>
      </c>
      <c r="H28" s="56">
        <v>0</v>
      </c>
      <c r="I28" s="56">
        <v>11.41</v>
      </c>
    </row>
    <row r="29" spans="2:9" ht="19.5" customHeight="1" x14ac:dyDescent="0.25">
      <c r="B29" s="60" t="s">
        <v>133</v>
      </c>
      <c r="C29" s="64">
        <f>SUM(C27:C28)</f>
        <v>639.30999999999995</v>
      </c>
      <c r="D29" s="64">
        <f>SUM(D27:D28)</f>
        <v>0</v>
      </c>
      <c r="E29" s="65">
        <f>SUM(C29:D29)</f>
        <v>639.30999999999995</v>
      </c>
      <c r="F29" s="64">
        <f>SUM(F27:F28)</f>
        <v>284.86</v>
      </c>
      <c r="G29" s="64">
        <f>SUM(G27:G28)</f>
        <v>0</v>
      </c>
      <c r="H29" s="66">
        <f>SUM(H27:H28)</f>
        <v>0</v>
      </c>
      <c r="I29" s="66">
        <f>SUM(F29:H29)</f>
        <v>284.86</v>
      </c>
    </row>
    <row r="30" spans="2:9" ht="19.5" customHeight="1" x14ac:dyDescent="0.25">
      <c r="B30" s="60" t="s">
        <v>134</v>
      </c>
      <c r="C30" s="57">
        <v>390.798</v>
      </c>
      <c r="D30" s="56">
        <v>0</v>
      </c>
      <c r="E30" s="56">
        <f>SUM(C30:D30)</f>
        <v>390.798</v>
      </c>
      <c r="F30" s="56">
        <v>165.5</v>
      </c>
      <c r="G30" s="56">
        <v>0</v>
      </c>
      <c r="H30" s="56">
        <v>736.7</v>
      </c>
      <c r="I30" s="56">
        <f>SUM(F30:H30)</f>
        <v>902.2</v>
      </c>
    </row>
    <row r="31" spans="2:9" ht="19.5" customHeight="1" x14ac:dyDescent="0.25">
      <c r="B31" s="60" t="s">
        <v>135</v>
      </c>
      <c r="C31" s="67">
        <f>SUM(C20,C25,C29,C30)</f>
        <v>1060.1079999999999</v>
      </c>
      <c r="D31" s="67">
        <f t="shared" ref="D31:H31" si="2">SUM(D20,D25,D29,D30)</f>
        <v>4460.33</v>
      </c>
      <c r="E31" s="67">
        <f>SUM(C31:D31)</f>
        <v>5520.4380000000001</v>
      </c>
      <c r="F31" s="67">
        <f t="shared" si="2"/>
        <v>457.06</v>
      </c>
      <c r="G31" s="67">
        <f t="shared" si="2"/>
        <v>825.66000000000008</v>
      </c>
      <c r="H31" s="67">
        <f t="shared" si="2"/>
        <v>977.2</v>
      </c>
      <c r="I31" s="67">
        <f>SUM(F31:H31)</f>
        <v>2259.92</v>
      </c>
    </row>
    <row r="32" spans="2:9" ht="19.5" customHeight="1" x14ac:dyDescent="0.25">
      <c r="B32" s="96" t="s">
        <v>136</v>
      </c>
      <c r="C32" s="96"/>
      <c r="D32" s="96"/>
      <c r="E32" s="96"/>
      <c r="F32" s="96"/>
      <c r="G32" s="96"/>
      <c r="H32" s="96"/>
      <c r="I32" s="96"/>
    </row>
  </sheetData>
  <mergeCells count="5">
    <mergeCell ref="B32:I32"/>
    <mergeCell ref="B3:I3"/>
    <mergeCell ref="B5:B6"/>
    <mergeCell ref="C5:E5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zoomScale="60" zoomScaleNormal="60" workbookViewId="0">
      <selection activeCell="K19" sqref="K19"/>
    </sheetView>
  </sheetViews>
  <sheetFormatPr defaultRowHeight="15" x14ac:dyDescent="0.25"/>
  <cols>
    <col min="2" max="2" width="52.28515625" bestFit="1" customWidth="1"/>
    <col min="3" max="3" width="11.5703125" bestFit="1" customWidth="1"/>
    <col min="4" max="4" width="10.28515625" bestFit="1" customWidth="1"/>
    <col min="5" max="5" width="11.5703125" bestFit="1" customWidth="1"/>
  </cols>
  <sheetData>
    <row r="2" spans="2:5" ht="19.5" x14ac:dyDescent="0.25">
      <c r="B2" s="99" t="s">
        <v>105</v>
      </c>
      <c r="C2" s="100"/>
      <c r="D2" s="100"/>
      <c r="E2" s="101"/>
    </row>
    <row r="3" spans="2:5" ht="19.5" x14ac:dyDescent="0.25">
      <c r="B3" s="58"/>
      <c r="C3" s="57"/>
      <c r="D3" s="57"/>
      <c r="E3" s="57"/>
    </row>
    <row r="4" spans="2:5" ht="19.5" x14ac:dyDescent="0.25">
      <c r="B4" s="102" t="s">
        <v>107</v>
      </c>
      <c r="C4" s="99" t="s">
        <v>137</v>
      </c>
      <c r="D4" s="100"/>
      <c r="E4" s="101"/>
    </row>
    <row r="5" spans="2:5" ht="19.5" x14ac:dyDescent="0.25">
      <c r="B5" s="103"/>
      <c r="C5" s="57" t="s">
        <v>65</v>
      </c>
      <c r="D5" s="57" t="s">
        <v>66</v>
      </c>
      <c r="E5" s="57" t="s">
        <v>110</v>
      </c>
    </row>
    <row r="6" spans="2:5" ht="19.5" x14ac:dyDescent="0.25">
      <c r="B6" s="58" t="s">
        <v>111</v>
      </c>
      <c r="C6" s="56"/>
      <c r="D6" s="56"/>
      <c r="E6" s="56"/>
    </row>
    <row r="7" spans="2:5" ht="19.5" x14ac:dyDescent="0.25">
      <c r="B7" s="59" t="s">
        <v>112</v>
      </c>
      <c r="C7" s="56"/>
      <c r="D7" s="56"/>
      <c r="E7" s="56"/>
    </row>
    <row r="8" spans="2:5" ht="19.5" x14ac:dyDescent="0.25">
      <c r="B8" s="59" t="s">
        <v>113</v>
      </c>
      <c r="C8" s="56"/>
      <c r="D8" s="56"/>
      <c r="E8" s="56"/>
    </row>
    <row r="9" spans="2:5" ht="19.5" x14ac:dyDescent="0.25">
      <c r="B9" s="59" t="s">
        <v>114</v>
      </c>
      <c r="C9" s="56"/>
      <c r="D9" s="56"/>
      <c r="E9" s="56"/>
    </row>
    <row r="10" spans="2:5" ht="19.5" x14ac:dyDescent="0.25">
      <c r="B10" s="59" t="s">
        <v>115</v>
      </c>
      <c r="C10" s="56"/>
      <c r="D10" s="56"/>
      <c r="E10" s="56"/>
    </row>
    <row r="11" spans="2:5" ht="19.5" x14ac:dyDescent="0.25">
      <c r="B11" s="59" t="s">
        <v>116</v>
      </c>
      <c r="C11" s="56"/>
      <c r="D11" s="56"/>
      <c r="E11" s="56"/>
    </row>
    <row r="12" spans="2:5" ht="19.5" x14ac:dyDescent="0.25">
      <c r="B12" s="59" t="s">
        <v>117</v>
      </c>
      <c r="C12" s="56"/>
      <c r="D12" s="56"/>
      <c r="E12" s="56"/>
    </row>
    <row r="13" spans="2:5" ht="19.5" x14ac:dyDescent="0.25">
      <c r="B13" s="59" t="s">
        <v>118</v>
      </c>
      <c r="C13" s="56"/>
      <c r="D13" s="56"/>
      <c r="E13" s="56"/>
    </row>
    <row r="14" spans="2:5" ht="19.5" x14ac:dyDescent="0.25">
      <c r="B14" s="60" t="s">
        <v>124</v>
      </c>
      <c r="C14" s="61"/>
      <c r="D14" s="61"/>
      <c r="E14" s="61"/>
    </row>
    <row r="15" spans="2:5" ht="19.5" x14ac:dyDescent="0.25">
      <c r="B15" s="58" t="s">
        <v>138</v>
      </c>
      <c r="C15" s="56"/>
      <c r="D15" s="56"/>
      <c r="E15" s="56"/>
    </row>
    <row r="16" spans="2:5" ht="19.5" x14ac:dyDescent="0.25">
      <c r="B16" s="59" t="s">
        <v>119</v>
      </c>
      <c r="C16" s="56"/>
      <c r="D16" s="56"/>
      <c r="E16" s="56"/>
    </row>
    <row r="17" spans="2:5" ht="19.5" x14ac:dyDescent="0.25">
      <c r="B17" s="59" t="s">
        <v>120</v>
      </c>
      <c r="C17" s="56"/>
      <c r="D17" s="56"/>
      <c r="E17" s="56"/>
    </row>
    <row r="18" spans="2:5" ht="19.5" x14ac:dyDescent="0.25">
      <c r="B18" s="59" t="s">
        <v>121</v>
      </c>
      <c r="C18" s="56"/>
      <c r="D18" s="56"/>
      <c r="E18" s="56"/>
    </row>
    <row r="19" spans="2:5" ht="19.5" x14ac:dyDescent="0.25">
      <c r="B19" s="59" t="s">
        <v>122</v>
      </c>
      <c r="C19" s="56"/>
      <c r="D19" s="56"/>
      <c r="E19" s="56"/>
    </row>
    <row r="20" spans="2:5" ht="19.5" x14ac:dyDescent="0.25">
      <c r="B20" s="59" t="s">
        <v>123</v>
      </c>
      <c r="C20" s="56"/>
      <c r="D20" s="56"/>
      <c r="E20" s="56"/>
    </row>
    <row r="21" spans="2:5" ht="19.5" x14ac:dyDescent="0.25">
      <c r="B21" s="60" t="s">
        <v>129</v>
      </c>
      <c r="C21" s="61"/>
      <c r="D21" s="61"/>
      <c r="E21" s="61"/>
    </row>
    <row r="22" spans="2:5" ht="19.5" x14ac:dyDescent="0.25">
      <c r="B22" s="60" t="s">
        <v>139</v>
      </c>
      <c r="C22" s="56"/>
      <c r="D22" s="56"/>
      <c r="E22" s="56"/>
    </row>
    <row r="23" spans="2:5" ht="19.5" x14ac:dyDescent="0.25">
      <c r="B23" s="62" t="s">
        <v>126</v>
      </c>
      <c r="C23" s="56"/>
      <c r="D23" s="56"/>
      <c r="E23" s="56"/>
    </row>
    <row r="24" spans="2:5" ht="19.5" x14ac:dyDescent="0.25">
      <c r="B24" s="59" t="s">
        <v>127</v>
      </c>
      <c r="C24" s="56"/>
      <c r="D24" s="56"/>
      <c r="E24" s="56"/>
    </row>
    <row r="25" spans="2:5" ht="19.5" x14ac:dyDescent="0.25">
      <c r="B25" s="59" t="s">
        <v>128</v>
      </c>
      <c r="C25" s="56"/>
      <c r="D25" s="56"/>
      <c r="E25" s="56"/>
    </row>
    <row r="26" spans="2:5" ht="19.5" x14ac:dyDescent="0.25">
      <c r="B26" s="60" t="s">
        <v>133</v>
      </c>
      <c r="C26" s="63"/>
      <c r="D26" s="63"/>
      <c r="E26" s="63"/>
    </row>
    <row r="27" spans="2:5" ht="19.5" x14ac:dyDescent="0.25">
      <c r="B27" s="60" t="s">
        <v>140</v>
      </c>
      <c r="C27" s="56"/>
      <c r="D27" s="56"/>
      <c r="E27" s="56"/>
    </row>
    <row r="28" spans="2:5" ht="19.5" x14ac:dyDescent="0.25">
      <c r="B28" s="59" t="s">
        <v>131</v>
      </c>
      <c r="C28" s="56"/>
      <c r="D28" s="56"/>
      <c r="E28" s="56"/>
    </row>
    <row r="29" spans="2:5" ht="19.5" x14ac:dyDescent="0.25">
      <c r="B29" s="59" t="s">
        <v>132</v>
      </c>
      <c r="C29" s="56"/>
      <c r="D29" s="56"/>
      <c r="E29" s="56"/>
    </row>
    <row r="30" spans="2:5" ht="19.5" x14ac:dyDescent="0.25">
      <c r="B30" s="60" t="s">
        <v>141</v>
      </c>
      <c r="C30" s="64"/>
      <c r="D30" s="64"/>
      <c r="E30" s="65"/>
    </row>
    <row r="31" spans="2:5" ht="19.5" x14ac:dyDescent="0.25">
      <c r="B31" s="60" t="s">
        <v>142</v>
      </c>
      <c r="C31" s="57"/>
      <c r="D31" s="56"/>
      <c r="E31" s="56"/>
    </row>
    <row r="32" spans="2:5" ht="19.5" x14ac:dyDescent="0.25">
      <c r="B32" s="60" t="s">
        <v>135</v>
      </c>
      <c r="C32" s="67"/>
      <c r="D32" s="67"/>
      <c r="E32" s="67"/>
    </row>
    <row r="33" spans="2:5" ht="19.5" x14ac:dyDescent="0.25">
      <c r="B33" s="104" t="s">
        <v>136</v>
      </c>
      <c r="C33" s="104"/>
      <c r="D33" s="104"/>
      <c r="E33" s="104"/>
    </row>
  </sheetData>
  <mergeCells count="4">
    <mergeCell ref="B2:E2"/>
    <mergeCell ref="B4:B5"/>
    <mergeCell ref="C4:E4"/>
    <mergeCell ref="B33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workbookViewId="0">
      <selection activeCell="L18" sqref="L18"/>
    </sheetView>
  </sheetViews>
  <sheetFormatPr defaultRowHeight="15" x14ac:dyDescent="0.25"/>
  <cols>
    <col min="2" max="2" width="52.28515625" bestFit="1" customWidth="1"/>
    <col min="3" max="3" width="11.5703125" bestFit="1" customWidth="1"/>
    <col min="4" max="4" width="10.28515625" bestFit="1" customWidth="1"/>
    <col min="5" max="5" width="11.5703125" bestFit="1" customWidth="1"/>
    <col min="6" max="7" width="9" bestFit="1" customWidth="1"/>
    <col min="8" max="8" width="7.7109375" bestFit="1" customWidth="1"/>
    <col min="9" max="9" width="11.42578125" bestFit="1" customWidth="1"/>
  </cols>
  <sheetData>
    <row r="3" spans="2:9" ht="19.5" x14ac:dyDescent="0.25">
      <c r="B3" s="97" t="s">
        <v>105</v>
      </c>
      <c r="C3" s="97"/>
      <c r="D3" s="97"/>
      <c r="E3" s="97"/>
      <c r="F3" s="97"/>
      <c r="G3" s="97"/>
      <c r="H3" s="97"/>
      <c r="I3" s="97"/>
    </row>
    <row r="4" spans="2:9" ht="19.5" x14ac:dyDescent="0.25">
      <c r="B4" s="58"/>
      <c r="C4" s="57"/>
      <c r="D4" s="57"/>
      <c r="E4" s="57"/>
      <c r="F4" s="57"/>
      <c r="G4" s="57"/>
      <c r="H4" s="57"/>
      <c r="I4" s="57" t="s">
        <v>106</v>
      </c>
    </row>
    <row r="5" spans="2:9" ht="19.5" x14ac:dyDescent="0.25">
      <c r="B5" s="98" t="s">
        <v>107</v>
      </c>
      <c r="C5" s="97" t="s">
        <v>108</v>
      </c>
      <c r="D5" s="97"/>
      <c r="E5" s="97"/>
      <c r="F5" s="97" t="s">
        <v>109</v>
      </c>
      <c r="G5" s="97"/>
      <c r="H5" s="97"/>
      <c r="I5" s="97"/>
    </row>
    <row r="6" spans="2:9" ht="19.5" x14ac:dyDescent="0.25">
      <c r="B6" s="98"/>
      <c r="C6" s="57" t="s">
        <v>65</v>
      </c>
      <c r="D6" s="57" t="s">
        <v>66</v>
      </c>
      <c r="E6" s="57" t="s">
        <v>110</v>
      </c>
      <c r="F6" s="57" t="s">
        <v>65</v>
      </c>
      <c r="G6" s="57" t="s">
        <v>66</v>
      </c>
      <c r="H6" s="57" t="s">
        <v>68</v>
      </c>
      <c r="I6" s="57" t="s">
        <v>110</v>
      </c>
    </row>
    <row r="7" spans="2:9" ht="19.5" x14ac:dyDescent="0.25">
      <c r="B7" s="58" t="s">
        <v>111</v>
      </c>
      <c r="C7" s="56"/>
      <c r="D7" s="56"/>
      <c r="E7" s="56"/>
      <c r="F7" s="56"/>
      <c r="G7" s="56"/>
      <c r="H7" s="56"/>
      <c r="I7" s="56"/>
    </row>
    <row r="8" spans="2:9" ht="19.5" x14ac:dyDescent="0.25">
      <c r="B8" s="59" t="s">
        <v>112</v>
      </c>
      <c r="C8" s="56">
        <v>0</v>
      </c>
      <c r="D8" s="56">
        <v>40.31</v>
      </c>
      <c r="E8" s="56">
        <f t="shared" ref="E8:E20" si="0">SUM(C8:D8)</f>
        <v>40.31</v>
      </c>
      <c r="F8" s="56">
        <v>0</v>
      </c>
      <c r="G8" s="56">
        <v>4.0999999999999996</v>
      </c>
      <c r="H8" s="56">
        <v>0</v>
      </c>
      <c r="I8" s="56">
        <f>SUM(F8:H8)</f>
        <v>4.0999999999999996</v>
      </c>
    </row>
    <row r="9" spans="2:9" ht="19.5" x14ac:dyDescent="0.25">
      <c r="B9" s="59" t="s">
        <v>113</v>
      </c>
      <c r="C9" s="56">
        <v>0</v>
      </c>
      <c r="D9" s="56">
        <v>23.88</v>
      </c>
      <c r="E9" s="56">
        <f t="shared" si="0"/>
        <v>23.88</v>
      </c>
      <c r="F9" s="56">
        <v>0</v>
      </c>
      <c r="G9" s="56">
        <v>4.24</v>
      </c>
      <c r="H9" s="56">
        <v>0</v>
      </c>
      <c r="I9" s="56">
        <f t="shared" ref="I9:I19" si="1">SUM(F9:H9)</f>
        <v>4.24</v>
      </c>
    </row>
    <row r="10" spans="2:9" ht="19.5" x14ac:dyDescent="0.25">
      <c r="B10" s="59" t="s">
        <v>114</v>
      </c>
      <c r="C10" s="56">
        <v>0</v>
      </c>
      <c r="D10" s="56">
        <v>726.01</v>
      </c>
      <c r="E10" s="56">
        <f t="shared" si="0"/>
        <v>726.01</v>
      </c>
      <c r="F10" s="56">
        <v>0</v>
      </c>
      <c r="G10" s="56">
        <v>139.82</v>
      </c>
      <c r="H10" s="56">
        <v>4.5199999999999996</v>
      </c>
      <c r="I10" s="56">
        <f t="shared" si="1"/>
        <v>144.34</v>
      </c>
    </row>
    <row r="11" spans="2:9" ht="19.5" x14ac:dyDescent="0.25">
      <c r="B11" s="59" t="s">
        <v>115</v>
      </c>
      <c r="C11" s="56">
        <v>0</v>
      </c>
      <c r="D11" s="56">
        <v>1868.92</v>
      </c>
      <c r="E11" s="56">
        <f t="shared" si="0"/>
        <v>1868.92</v>
      </c>
      <c r="F11" s="56">
        <v>0</v>
      </c>
      <c r="G11" s="56">
        <v>193.52</v>
      </c>
      <c r="H11" s="56">
        <v>102.6</v>
      </c>
      <c r="I11" s="56">
        <f t="shared" si="1"/>
        <v>296.12</v>
      </c>
    </row>
    <row r="12" spans="2:9" ht="19.5" x14ac:dyDescent="0.25">
      <c r="B12" s="59" t="s">
        <v>116</v>
      </c>
      <c r="C12" s="56">
        <v>0</v>
      </c>
      <c r="D12" s="56">
        <v>250</v>
      </c>
      <c r="E12" s="56">
        <f t="shared" si="0"/>
        <v>250</v>
      </c>
      <c r="F12" s="56">
        <v>0</v>
      </c>
      <c r="G12" s="56">
        <v>88.6</v>
      </c>
      <c r="H12" s="56">
        <v>0</v>
      </c>
      <c r="I12" s="56">
        <f t="shared" si="1"/>
        <v>88.6</v>
      </c>
    </row>
    <row r="13" spans="2:9" ht="19.5" x14ac:dyDescent="0.25">
      <c r="B13" s="59" t="s">
        <v>117</v>
      </c>
      <c r="C13" s="56">
        <v>0</v>
      </c>
      <c r="D13" s="56">
        <v>84.38</v>
      </c>
      <c r="E13" s="56">
        <f t="shared" si="0"/>
        <v>84.38</v>
      </c>
      <c r="F13" s="56">
        <v>0</v>
      </c>
      <c r="G13" s="56">
        <v>0.09</v>
      </c>
      <c r="H13" s="56">
        <v>3.38</v>
      </c>
      <c r="I13" s="56">
        <f t="shared" si="1"/>
        <v>3.4699999999999998</v>
      </c>
    </row>
    <row r="14" spans="2:9" ht="19.5" x14ac:dyDescent="0.25">
      <c r="B14" s="59" t="s">
        <v>118</v>
      </c>
      <c r="C14" s="56">
        <v>0</v>
      </c>
      <c r="D14" s="56">
        <v>261.2</v>
      </c>
      <c r="E14" s="56">
        <f t="shared" si="0"/>
        <v>261.2</v>
      </c>
      <c r="F14" s="56">
        <v>0</v>
      </c>
      <c r="G14" s="56">
        <v>46.32</v>
      </c>
      <c r="H14" s="56">
        <v>5</v>
      </c>
      <c r="I14" s="56">
        <f t="shared" si="1"/>
        <v>51.32</v>
      </c>
    </row>
    <row r="15" spans="2:9" ht="19.5" x14ac:dyDescent="0.25">
      <c r="B15" s="59" t="s">
        <v>119</v>
      </c>
      <c r="C15" s="56">
        <v>0</v>
      </c>
      <c r="D15" s="56">
        <v>18.54</v>
      </c>
      <c r="E15" s="56">
        <f t="shared" si="0"/>
        <v>18.54</v>
      </c>
      <c r="F15" s="56">
        <v>0</v>
      </c>
      <c r="G15" s="56">
        <v>3.23</v>
      </c>
      <c r="H15" s="56">
        <v>0</v>
      </c>
      <c r="I15" s="56">
        <f t="shared" si="1"/>
        <v>3.23</v>
      </c>
    </row>
    <row r="16" spans="2:9" ht="19.5" x14ac:dyDescent="0.25">
      <c r="B16" s="59" t="s">
        <v>120</v>
      </c>
      <c r="C16" s="56">
        <v>0</v>
      </c>
      <c r="D16" s="56">
        <v>162.63999999999999</v>
      </c>
      <c r="E16" s="56">
        <f t="shared" si="0"/>
        <v>162.63999999999999</v>
      </c>
      <c r="F16" s="56">
        <v>0</v>
      </c>
      <c r="G16" s="56">
        <v>54.14</v>
      </c>
      <c r="H16" s="56">
        <v>0</v>
      </c>
      <c r="I16" s="56">
        <f t="shared" si="1"/>
        <v>54.14</v>
      </c>
    </row>
    <row r="17" spans="2:9" ht="19.5" x14ac:dyDescent="0.25">
      <c r="B17" s="59" t="s">
        <v>121</v>
      </c>
      <c r="C17" s="56">
        <v>0</v>
      </c>
      <c r="D17" s="56">
        <v>238.41</v>
      </c>
      <c r="E17" s="56">
        <f t="shared" si="0"/>
        <v>238.41</v>
      </c>
      <c r="F17" s="56">
        <v>0</v>
      </c>
      <c r="G17" s="56">
        <v>74.62</v>
      </c>
      <c r="H17" s="56">
        <v>0</v>
      </c>
      <c r="I17" s="56">
        <f t="shared" si="1"/>
        <v>74.62</v>
      </c>
    </row>
    <row r="18" spans="2:9" ht="19.5" x14ac:dyDescent="0.25">
      <c r="B18" s="59" t="s">
        <v>122</v>
      </c>
      <c r="C18" s="56">
        <v>0</v>
      </c>
      <c r="D18" s="56">
        <v>207.99</v>
      </c>
      <c r="E18" s="56">
        <f t="shared" si="0"/>
        <v>207.99</v>
      </c>
      <c r="F18" s="56">
        <v>0</v>
      </c>
      <c r="G18" s="56">
        <v>22.33</v>
      </c>
      <c r="H18" s="56">
        <v>0</v>
      </c>
      <c r="I18" s="56">
        <f t="shared" si="1"/>
        <v>22.33</v>
      </c>
    </row>
    <row r="19" spans="2:9" ht="19.5" x14ac:dyDescent="0.25">
      <c r="B19" s="59" t="s">
        <v>123</v>
      </c>
      <c r="C19" s="56">
        <v>0</v>
      </c>
      <c r="D19" s="56">
        <v>98.05</v>
      </c>
      <c r="E19" s="56">
        <f t="shared" si="0"/>
        <v>98.05</v>
      </c>
      <c r="F19" s="56">
        <v>0</v>
      </c>
      <c r="G19" s="56">
        <v>11.7</v>
      </c>
      <c r="H19" s="56">
        <v>125</v>
      </c>
      <c r="I19" s="56">
        <f t="shared" si="1"/>
        <v>136.69999999999999</v>
      </c>
    </row>
    <row r="20" spans="2:9" ht="19.5" x14ac:dyDescent="0.25">
      <c r="B20" s="60" t="s">
        <v>124</v>
      </c>
      <c r="C20" s="61">
        <f>SUM(C8:C19)</f>
        <v>0</v>
      </c>
      <c r="D20" s="61">
        <f>SUM(D8:D19)</f>
        <v>3980.33</v>
      </c>
      <c r="E20" s="61">
        <f t="shared" si="0"/>
        <v>3980.33</v>
      </c>
      <c r="F20" s="61">
        <f>SUM(F8:F19)</f>
        <v>0</v>
      </c>
      <c r="G20" s="61">
        <f>SUM(G8:G19)</f>
        <v>642.71</v>
      </c>
      <c r="H20" s="61">
        <f>SUM(H8:H19)</f>
        <v>240.5</v>
      </c>
      <c r="I20" s="61">
        <f>SUM(I8:I19)</f>
        <v>883.21</v>
      </c>
    </row>
    <row r="21" spans="2:9" ht="19.5" x14ac:dyDescent="0.25">
      <c r="B21" s="60" t="s">
        <v>125</v>
      </c>
      <c r="C21" s="56"/>
      <c r="D21" s="56"/>
      <c r="E21" s="56"/>
      <c r="F21" s="56"/>
      <c r="G21" s="56"/>
      <c r="H21" s="56"/>
      <c r="I21" s="56"/>
    </row>
    <row r="22" spans="2:9" ht="19.5" x14ac:dyDescent="0.25">
      <c r="B22" s="62" t="s">
        <v>126</v>
      </c>
      <c r="C22" s="56">
        <v>0</v>
      </c>
      <c r="D22" s="56">
        <v>400</v>
      </c>
      <c r="E22" s="56">
        <f>SUM(C22:D22)</f>
        <v>400</v>
      </c>
      <c r="F22" s="56">
        <v>0</v>
      </c>
      <c r="G22" s="56">
        <v>37.4</v>
      </c>
      <c r="H22" s="56">
        <v>0</v>
      </c>
      <c r="I22" s="56">
        <v>37.4</v>
      </c>
    </row>
    <row r="23" spans="2:9" ht="19.5" x14ac:dyDescent="0.25">
      <c r="B23" s="59" t="s">
        <v>127</v>
      </c>
      <c r="C23" s="56">
        <v>0</v>
      </c>
      <c r="D23" s="56">
        <v>80</v>
      </c>
      <c r="E23" s="56">
        <f>SUM(C23:D23)</f>
        <v>80</v>
      </c>
      <c r="F23" s="56">
        <v>0</v>
      </c>
      <c r="G23" s="56">
        <v>145.55000000000001</v>
      </c>
      <c r="H23" s="56">
        <v>0</v>
      </c>
      <c r="I23" s="56">
        <v>145.1</v>
      </c>
    </row>
    <row r="24" spans="2:9" ht="19.5" x14ac:dyDescent="0.25">
      <c r="B24" s="59" t="s">
        <v>128</v>
      </c>
      <c r="C24" s="56">
        <v>30</v>
      </c>
      <c r="D24" s="56"/>
      <c r="E24" s="56">
        <f>SUM(C24:D24)</f>
        <v>30</v>
      </c>
      <c r="F24" s="56">
        <v>6.7</v>
      </c>
      <c r="G24" s="56">
        <v>0</v>
      </c>
      <c r="H24" s="56">
        <v>0</v>
      </c>
      <c r="I24" s="56">
        <v>0</v>
      </c>
    </row>
    <row r="25" spans="2:9" ht="19.5" x14ac:dyDescent="0.25">
      <c r="B25" s="60" t="s">
        <v>129</v>
      </c>
      <c r="C25" s="63">
        <f>SUM(C22:C24)</f>
        <v>30</v>
      </c>
      <c r="D25" s="63">
        <f>SUM(D22:D24)</f>
        <v>480</v>
      </c>
      <c r="E25" s="63">
        <f>SUM(C25:D25)</f>
        <v>510</v>
      </c>
      <c r="F25" s="63">
        <f>SUM(F22:F24)</f>
        <v>6.7</v>
      </c>
      <c r="G25" s="63">
        <f>SUM(G22:G24)</f>
        <v>182.95000000000002</v>
      </c>
      <c r="H25" s="63">
        <f>SUM(H22:H24)</f>
        <v>0</v>
      </c>
      <c r="I25" s="63">
        <v>189.2</v>
      </c>
    </row>
    <row r="26" spans="2:9" ht="19.5" x14ac:dyDescent="0.25">
      <c r="B26" s="60" t="s">
        <v>130</v>
      </c>
      <c r="C26" s="56"/>
      <c r="D26" s="56"/>
      <c r="E26" s="56"/>
      <c r="F26" s="56"/>
      <c r="G26" s="56"/>
      <c r="H26" s="56"/>
      <c r="I26" s="56"/>
    </row>
    <row r="27" spans="2:9" ht="19.5" x14ac:dyDescent="0.25">
      <c r="B27" s="59" t="s">
        <v>131</v>
      </c>
      <c r="C27" s="56">
        <v>564.30999999999995</v>
      </c>
      <c r="D27" s="56">
        <v>0</v>
      </c>
      <c r="E27" s="56">
        <f>SUM(C27:D27)</f>
        <v>564.30999999999995</v>
      </c>
      <c r="F27" s="56">
        <v>272.16000000000003</v>
      </c>
      <c r="G27" s="56">
        <v>0</v>
      </c>
      <c r="H27" s="56">
        <v>0</v>
      </c>
      <c r="I27" s="56">
        <f>SUM(F27:H27)</f>
        <v>272.16000000000003</v>
      </c>
    </row>
    <row r="28" spans="2:9" ht="19.5" x14ac:dyDescent="0.25">
      <c r="B28" s="59" t="s">
        <v>132</v>
      </c>
      <c r="C28" s="56">
        <v>75</v>
      </c>
      <c r="D28" s="56">
        <v>0</v>
      </c>
      <c r="E28" s="56">
        <f>SUM(C28:D28)</f>
        <v>75</v>
      </c>
      <c r="F28" s="56">
        <v>12.7</v>
      </c>
      <c r="G28" s="56">
        <v>0</v>
      </c>
      <c r="H28" s="56">
        <v>0</v>
      </c>
      <c r="I28" s="56">
        <v>11.41</v>
      </c>
    </row>
    <row r="29" spans="2:9" ht="19.5" x14ac:dyDescent="0.25">
      <c r="B29" s="60" t="s">
        <v>133</v>
      </c>
      <c r="C29" s="64">
        <f>SUM(C27:C28)</f>
        <v>639.30999999999995</v>
      </c>
      <c r="D29" s="64">
        <f>SUM(D27:D28)</f>
        <v>0</v>
      </c>
      <c r="E29" s="65">
        <f>SUM(C29:D29)</f>
        <v>639.30999999999995</v>
      </c>
      <c r="F29" s="64">
        <f>SUM(F27:F28)</f>
        <v>284.86</v>
      </c>
      <c r="G29" s="64">
        <f>SUM(G27:G28)</f>
        <v>0</v>
      </c>
      <c r="H29" s="66">
        <f>SUM(H27:H28)</f>
        <v>0</v>
      </c>
      <c r="I29" s="66">
        <f>SUM(F29:H29)</f>
        <v>284.86</v>
      </c>
    </row>
    <row r="30" spans="2:9" ht="19.5" x14ac:dyDescent="0.25">
      <c r="B30" s="60" t="s">
        <v>134</v>
      </c>
      <c r="C30" s="57">
        <v>390.798</v>
      </c>
      <c r="D30" s="56">
        <v>0</v>
      </c>
      <c r="E30" s="56">
        <f>SUM(C30:D30)</f>
        <v>390.798</v>
      </c>
      <c r="F30" s="56">
        <v>165.5</v>
      </c>
      <c r="G30" s="56">
        <v>0</v>
      </c>
      <c r="H30" s="56">
        <v>736.7</v>
      </c>
      <c r="I30" s="56">
        <f>SUM(F30:H30)</f>
        <v>902.2</v>
      </c>
    </row>
    <row r="31" spans="2:9" ht="19.5" x14ac:dyDescent="0.25">
      <c r="B31" s="60" t="s">
        <v>135</v>
      </c>
      <c r="C31" s="67">
        <f>SUM(C20,C25,C29,C30)</f>
        <v>1060.1079999999999</v>
      </c>
      <c r="D31" s="67">
        <f t="shared" ref="D31:H31" si="2">SUM(D20,D25,D29,D30)</f>
        <v>4460.33</v>
      </c>
      <c r="E31" s="67">
        <f>SUM(C31:D31)</f>
        <v>5520.4380000000001</v>
      </c>
      <c r="F31" s="67">
        <f t="shared" si="2"/>
        <v>457.06</v>
      </c>
      <c r="G31" s="67">
        <f t="shared" si="2"/>
        <v>825.66000000000008</v>
      </c>
      <c r="H31" s="67">
        <f t="shared" si="2"/>
        <v>977.2</v>
      </c>
      <c r="I31" s="67">
        <f>SUM(F31:H31)</f>
        <v>2259.92</v>
      </c>
    </row>
    <row r="32" spans="2:9" ht="19.5" x14ac:dyDescent="0.25">
      <c r="B32" s="96" t="s">
        <v>136</v>
      </c>
      <c r="C32" s="96"/>
      <c r="D32" s="96"/>
      <c r="E32" s="96"/>
      <c r="F32" s="96"/>
      <c r="G32" s="96"/>
      <c r="H32" s="96"/>
      <c r="I32" s="96"/>
    </row>
  </sheetData>
  <mergeCells count="5">
    <mergeCell ref="B3:I3"/>
    <mergeCell ref="B5:B6"/>
    <mergeCell ref="C5:E5"/>
    <mergeCell ref="F5:I5"/>
    <mergeCell ref="B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</vt:lpstr>
      <vt:lpstr>Tables</vt:lpstr>
      <vt:lpstr>BE ADD</vt:lpstr>
      <vt:lpstr>BE + Month Exp</vt:lpstr>
      <vt:lpstr>RE ADD</vt:lpstr>
      <vt:lpstr>RE + Month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Bhavdeep Bharadwaj</dc:creator>
  <cp:lastModifiedBy>DELL</cp:lastModifiedBy>
  <dcterms:created xsi:type="dcterms:W3CDTF">2023-09-30T18:12:37Z</dcterms:created>
  <dcterms:modified xsi:type="dcterms:W3CDTF">2023-11-21T04:23:15Z</dcterms:modified>
</cp:coreProperties>
</file>