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 ASS\"/>
    </mc:Choice>
  </mc:AlternateContent>
  <xr:revisionPtr revIDLastSave="0" documentId="13_ncr:1_{66069B39-E203-4A82-80D9-03591F50DD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F AND OR nested" sheetId="1" r:id="rId1"/>
  </sheets>
  <definedNames>
    <definedName name="Basic_Salary">'IF AND OR nested'!$I$11:$I$48</definedName>
    <definedName name="Birthdate">'IF AND OR nested'!$D$11:$D$48</definedName>
    <definedName name="C_Code">'IF AND OR nested'!$A$11:$A$48</definedName>
    <definedName name="Department">'IF AND OR nested'!$H$11:$H$48</definedName>
    <definedName name="FirstName">'IF AND OR nested'!$B$11:$B$48</definedName>
    <definedName name="Gender">'IF AND OR nested'!$F$11:$F$48</definedName>
    <definedName name="LastName">'IF AND OR nested'!$C$11:$C$48</definedName>
    <definedName name="M_Status">'IF AND OR nested'!$G$11:$G$48</definedName>
    <definedName name="Region">'IF AND OR nested'!$J$11:$J$48</definedName>
    <definedName name="Year">'IF AND OR nested'!$E$11:$E$48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<sst xmlns="http://schemas.openxmlformats.org/spreadsheetml/2006/main" count="245" uniqueCount="104">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</sst>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Q12" sqref="Q12"/>
    </sheetView>
  </sheetViews>
  <sheetFormatPr defaultColWidth="14.42578125" defaultRowHeight="15" customHeight="1" x14ac:dyDescent="0.25"/>
  <cols>
    <col min="1" max="3" width="8.7109375" customWidth="1"/>
    <col min="4" max="5" width="10.7109375" customWidth="1"/>
    <col min="6" max="6" width="8.7109375" customWidth="1"/>
    <col min="7" max="7" width="10.85546875" customWidth="1"/>
    <col min="8" max="8" width="14.28515625" customWidth="1"/>
    <col min="9" max="9" width="14.140625" customWidth="1"/>
    <col min="10" max="11" width="8.7109375" customWidth="1"/>
    <col min="12" max="12" width="13.85546875" customWidth="1"/>
    <col min="13" max="27" width="8.7109375" customWidth="1"/>
  </cols>
  <sheetData>
    <row r="1" spans="1:27" ht="14.25" customHeight="1" x14ac:dyDescent="0.25">
      <c r="C1" s="1" t="s">
        <v>0</v>
      </c>
    </row>
    <row r="2" spans="1:27" ht="14.25" customHeight="1" x14ac:dyDescent="0.25">
      <c r="B2" s="2">
        <v>1</v>
      </c>
      <c r="C2" s="2" t="s">
        <v>1</v>
      </c>
    </row>
    <row r="3" spans="1:27" ht="14.25" customHeight="1" x14ac:dyDescent="0.25">
      <c r="B3" s="2">
        <v>2</v>
      </c>
      <c r="C3" s="2" t="s">
        <v>2</v>
      </c>
    </row>
    <row r="4" spans="1:27" ht="14.25" customHeight="1" x14ac:dyDescent="0.25">
      <c r="B4" s="2">
        <v>3</v>
      </c>
      <c r="C4" s="2" t="s">
        <v>3</v>
      </c>
    </row>
    <row r="5" spans="1:27" ht="14.25" customHeight="1" x14ac:dyDescent="0.25">
      <c r="B5" s="2">
        <v>4</v>
      </c>
      <c r="C5" s="2" t="s">
        <v>4</v>
      </c>
    </row>
    <row r="6" spans="1:27" ht="14.25" customHeight="1" x14ac:dyDescent="0.25">
      <c r="B6" s="2">
        <v>5</v>
      </c>
      <c r="C6" s="2" t="s">
        <v>5</v>
      </c>
    </row>
    <row r="7" spans="1:27" ht="14.25" customHeight="1" x14ac:dyDescent="0.25">
      <c r="B7" s="2">
        <v>6</v>
      </c>
      <c r="C7" s="2" t="s">
        <v>6</v>
      </c>
    </row>
    <row r="8" spans="1:27" ht="14.25" customHeight="1" x14ac:dyDescent="0.25">
      <c r="B8" s="2"/>
      <c r="C8" s="2"/>
    </row>
    <row r="9" spans="1:27" ht="14.25" customHeight="1" x14ac:dyDescent="0.25"/>
    <row r="10" spans="1:27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103</v>
      </c>
      <c r="F10" s="3" t="s">
        <v>11</v>
      </c>
      <c r="G10" s="3" t="s">
        <v>12</v>
      </c>
      <c r="H10" s="3" t="s">
        <v>13</v>
      </c>
      <c r="I10" s="3" t="s">
        <v>14</v>
      </c>
      <c r="J10" s="3" t="s">
        <v>15</v>
      </c>
      <c r="K10" s="4">
        <v>1</v>
      </c>
      <c r="L10" s="4">
        <v>2</v>
      </c>
      <c r="M10" s="4">
        <v>3</v>
      </c>
      <c r="N10" s="4">
        <v>4</v>
      </c>
      <c r="O10" s="4">
        <v>5</v>
      </c>
      <c r="P10" s="15">
        <v>6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13">
        <f>YEAR(D11)</f>
        <v>1973</v>
      </c>
      <c r="F11" s="9" t="s">
        <v>18</v>
      </c>
      <c r="G11" s="7" t="s">
        <v>19</v>
      </c>
      <c r="H11" s="7" t="s">
        <v>20</v>
      </c>
      <c r="I11" s="10">
        <v>85000</v>
      </c>
      <c r="J11" s="7" t="s">
        <v>21</v>
      </c>
      <c r="K11" s="11">
        <f>IF(AND(Gender="female",Basic_Salary&lt;50000),"Eligible for gift",0)</f>
        <v>0</v>
      </c>
      <c r="L11" s="11" t="str">
        <f>IF(AND(Basic_Salary&lt;30000,Department="CCD"),9000,"No Bonus")</f>
        <v>No Bonus</v>
      </c>
      <c r="M11" s="11" t="str">
        <f>IF(Year&lt;1980,"Retired","Not Retired")</f>
        <v>Retired</v>
      </c>
      <c r="N11" s="11" t="str">
        <f>IF(AND(OR(Department="sales",Department="marketing"),Basic_Salary&lt;45000),25000,"No Bonus")</f>
        <v>No Bonus</v>
      </c>
      <c r="O11" s="11">
        <f>IF(AND(NOT(Department="director"),NOT(Department="CEO")),1500,0)</f>
        <v>1500</v>
      </c>
      <c r="P11" s="14">
        <f>IF(Region="north",5000,IF(Region="south",4000,IF(Region="east",4200,IF(Region="mid west",3800,0))))</f>
        <v>5000</v>
      </c>
    </row>
    <row r="12" spans="1:27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13">
        <f t="shared" ref="E12:E48" si="0">YEAR(D12)</f>
        <v>1957</v>
      </c>
      <c r="F12" s="9" t="s">
        <v>18</v>
      </c>
      <c r="G12" s="7" t="s">
        <v>19</v>
      </c>
      <c r="H12" s="7" t="s">
        <v>24</v>
      </c>
      <c r="I12" s="10">
        <v>22000</v>
      </c>
      <c r="J12" s="7" t="s">
        <v>21</v>
      </c>
      <c r="K12" s="11">
        <f>IF(AND(Gender="female",Basic_Salary&lt;50000),"Eligible for gift",0)</f>
        <v>0</v>
      </c>
      <c r="L12" s="11" t="str">
        <f>IF(AND(Basic_Salary&lt;30000,Department="CCD"),9000,"No Bonus")</f>
        <v>No Bonus</v>
      </c>
      <c r="M12" s="11" t="str">
        <f>IF(Year&lt;1980,"Retired","Not Retired")</f>
        <v>Retired</v>
      </c>
      <c r="N12" s="11">
        <f>IF(AND(OR(Department="sales",Department="marketing"),Basic_Salary&lt;45000),25000,"No Bonus")</f>
        <v>25000</v>
      </c>
      <c r="O12" s="11">
        <f>IF(AND(NOT(Department="director"),NOT(Department="CEO")),1500,0)</f>
        <v>1500</v>
      </c>
      <c r="P12" s="14">
        <f>IF(Region="north",5000,IF(Region="south",4000,IF(Region="east",4200,IF(Region="mid west",3800,0))))</f>
        <v>5000</v>
      </c>
    </row>
    <row r="13" spans="1:27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13">
        <f t="shared" si="0"/>
        <v>1977</v>
      </c>
      <c r="F13" s="9" t="s">
        <v>27</v>
      </c>
      <c r="G13" s="7" t="s">
        <v>28</v>
      </c>
      <c r="H13" s="7" t="s">
        <v>29</v>
      </c>
      <c r="I13" s="10">
        <v>35000</v>
      </c>
      <c r="J13" s="7" t="s">
        <v>21</v>
      </c>
      <c r="K13" s="11" t="str">
        <f>IF(AND(Gender="female",Basic_Salary&lt;50000),"Eligible for gift",0)</f>
        <v>Eligible for gift</v>
      </c>
      <c r="L13" s="11" t="str">
        <f>IF(AND(Basic_Salary&lt;30000,Department="CCD"),9000,"No Bonus")</f>
        <v>No Bonus</v>
      </c>
      <c r="M13" s="11" t="str">
        <f>IF(Year&lt;1980,"Retired","Not Retired")</f>
        <v>Retired</v>
      </c>
      <c r="N13" s="11" t="str">
        <f>IF(AND(OR(Department="sales",Department="marketing"),Basic_Salary&lt;45000),25000,"No Bonus")</f>
        <v>No Bonus</v>
      </c>
      <c r="O13" s="11">
        <f>IF(AND(NOT(Department="director"),NOT(Department="CEO")),1500,0)</f>
        <v>1500</v>
      </c>
      <c r="P13" s="14">
        <f>IF(Region="north",5000,IF(Region="south",4000,IF(Region="east",4200,IF(Region="mid west",3800,0))))</f>
        <v>5000</v>
      </c>
    </row>
    <row r="14" spans="1:27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13">
        <f t="shared" si="0"/>
        <v>1963</v>
      </c>
      <c r="F14" s="9" t="s">
        <v>27</v>
      </c>
      <c r="G14" s="7" t="s">
        <v>19</v>
      </c>
      <c r="H14" s="7" t="s">
        <v>29</v>
      </c>
      <c r="I14" s="10">
        <v>67000</v>
      </c>
      <c r="J14" s="7" t="s">
        <v>32</v>
      </c>
      <c r="K14" s="11">
        <f>IF(AND(Gender="female",Basic_Salary&lt;50000),"Eligible for gift",0)</f>
        <v>0</v>
      </c>
      <c r="L14" s="11" t="str">
        <f>IF(AND(Basic_Salary&lt;30000,Department="CCD"),9000,"No Bonus")</f>
        <v>No Bonus</v>
      </c>
      <c r="M14" s="11" t="str">
        <f>IF(Year&lt;1980,"Retired","Not Retired")</f>
        <v>Retired</v>
      </c>
      <c r="N14" s="11" t="str">
        <f>IF(AND(OR(Department="sales",Department="marketing"),Basic_Salary&lt;45000),25000,"No Bonus")</f>
        <v>No Bonus</v>
      </c>
      <c r="O14" s="11">
        <f>IF(AND(NOT(Department="director"),NOT(Department="CEO")),1500,0)</f>
        <v>1500</v>
      </c>
      <c r="P14" s="14">
        <f>IF(Region="north",5000,IF(Region="south",4000,IF(Region="east",4200,IF(Region="mid west",3800,0))))</f>
        <v>4000</v>
      </c>
    </row>
    <row r="15" spans="1:27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13">
        <f t="shared" si="0"/>
        <v>1977</v>
      </c>
      <c r="F15" s="9" t="s">
        <v>27</v>
      </c>
      <c r="G15" s="7" t="s">
        <v>19</v>
      </c>
      <c r="H15" s="7" t="s">
        <v>29</v>
      </c>
      <c r="I15" s="10">
        <v>81000</v>
      </c>
      <c r="J15" s="7" t="s">
        <v>21</v>
      </c>
      <c r="K15" s="11">
        <f>IF(AND(Gender="female",Basic_Salary&lt;50000),"Eligible for gift",0)</f>
        <v>0</v>
      </c>
      <c r="L15" s="11" t="str">
        <f>IF(AND(Basic_Salary&lt;30000,Department="CCD"),9000,"No Bonus")</f>
        <v>No Bonus</v>
      </c>
      <c r="M15" s="11" t="str">
        <f>IF(Year&lt;1980,"Retired","Not Retired")</f>
        <v>Retired</v>
      </c>
      <c r="N15" s="11" t="str">
        <f>IF(AND(OR(Department="sales",Department="marketing"),Basic_Salary&lt;45000),25000,"No Bonus")</f>
        <v>No Bonus</v>
      </c>
      <c r="O15" s="11">
        <f>IF(AND(NOT(Department="director"),NOT(Department="CEO")),1500,0)</f>
        <v>1500</v>
      </c>
      <c r="P15" s="14">
        <f>IF(Region="north",5000,IF(Region="south",4000,IF(Region="east",4200,IF(Region="mid west",3800,0))))</f>
        <v>5000</v>
      </c>
    </row>
    <row r="16" spans="1:27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13">
        <f t="shared" si="0"/>
        <v>1971</v>
      </c>
      <c r="F16" s="9" t="s">
        <v>18</v>
      </c>
      <c r="G16" s="7" t="s">
        <v>19</v>
      </c>
      <c r="H16" s="7" t="s">
        <v>36</v>
      </c>
      <c r="I16" s="10">
        <v>91000</v>
      </c>
      <c r="J16" s="7" t="s">
        <v>21</v>
      </c>
      <c r="K16" s="11">
        <f>IF(AND(Gender="female",Basic_Salary&lt;50000),"Eligible for gift",0)</f>
        <v>0</v>
      </c>
      <c r="L16" s="11" t="str">
        <f>IF(AND(Basic_Salary&lt;30000,Department="CCD"),9000,"No Bonus")</f>
        <v>No Bonus</v>
      </c>
      <c r="M16" s="11" t="str">
        <f>IF(Year&lt;1980,"Retired","Not Retired")</f>
        <v>Retired</v>
      </c>
      <c r="N16" s="11" t="str">
        <f>IF(AND(OR(Department="sales",Department="marketing"),Basic_Salary&lt;45000),25000,"No Bonus")</f>
        <v>No Bonus</v>
      </c>
      <c r="O16" s="11">
        <f>IF(AND(NOT(Department="director"),NOT(Department="CEO")),1500,0)</f>
        <v>0</v>
      </c>
      <c r="P16" s="14">
        <f>IF(Region="north",5000,IF(Region="south",4000,IF(Region="east",4200,IF(Region="mid west",3800,0))))</f>
        <v>5000</v>
      </c>
    </row>
    <row r="17" spans="1:16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13">
        <f t="shared" si="0"/>
        <v>1971</v>
      </c>
      <c r="F17" s="9" t="s">
        <v>18</v>
      </c>
      <c r="G17" s="7" t="s">
        <v>19</v>
      </c>
      <c r="H17" s="7" t="s">
        <v>39</v>
      </c>
      <c r="I17" s="10">
        <v>50000</v>
      </c>
      <c r="J17" s="7" t="s">
        <v>40</v>
      </c>
      <c r="K17" s="11">
        <f>IF(AND(Gender="female",Basic_Salary&lt;50000),"Eligible for gift",0)</f>
        <v>0</v>
      </c>
      <c r="L17" s="11" t="str">
        <f>IF(AND(Basic_Salary&lt;30000,Department="CCD"),9000,"No Bonus")</f>
        <v>No Bonus</v>
      </c>
      <c r="M17" s="11" t="str">
        <f>IF(Year&lt;1980,"Retired","Not Retired")</f>
        <v>Retired</v>
      </c>
      <c r="N17" s="11" t="str">
        <f>IF(AND(OR(Department="sales",Department="marketing"),Basic_Salary&lt;45000),25000,"No Bonus")</f>
        <v>No Bonus</v>
      </c>
      <c r="O17" s="11">
        <f>IF(AND(NOT(Department="director"),NOT(Department="CEO")),1500,0)</f>
        <v>1500</v>
      </c>
      <c r="P17" s="14">
        <f>IF(Region="north",5000,IF(Region="south",4000,IF(Region="east",4200,IF(Region="mid west",3800,0))))</f>
        <v>3800</v>
      </c>
    </row>
    <row r="18" spans="1:16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13">
        <f t="shared" si="0"/>
        <v>1982</v>
      </c>
      <c r="F18" s="9" t="s">
        <v>18</v>
      </c>
      <c r="G18" s="7" t="s">
        <v>28</v>
      </c>
      <c r="H18" s="7" t="s">
        <v>43</v>
      </c>
      <c r="I18" s="10">
        <v>26000</v>
      </c>
      <c r="J18" s="7" t="s">
        <v>40</v>
      </c>
      <c r="K18" s="11">
        <f>IF(AND(Gender="female",Basic_Salary&lt;50000),"Eligible for gift",0)</f>
        <v>0</v>
      </c>
      <c r="L18" s="11">
        <f>IF(AND(Basic_Salary&lt;30000,Department="CCD"),9000,"No Bonus")</f>
        <v>9000</v>
      </c>
      <c r="M18" s="11" t="str">
        <f>IF(Year&lt;1980,"Retired","Not Retired")</f>
        <v>Not Retired</v>
      </c>
      <c r="N18" s="11" t="str">
        <f>IF(AND(OR(Department="sales",Department="marketing"),Basic_Salary&lt;45000),25000,"No Bonus")</f>
        <v>No Bonus</v>
      </c>
      <c r="O18" s="11">
        <f>IF(AND(NOT(Department="director"),NOT(Department="CEO")),1500,0)</f>
        <v>1500</v>
      </c>
      <c r="P18" s="14">
        <f>IF(Region="north",5000,IF(Region="south",4000,IF(Region="east",4200,IF(Region="mid west",3800,0))))</f>
        <v>3800</v>
      </c>
    </row>
    <row r="19" spans="1:16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13">
        <f t="shared" si="0"/>
        <v>1979</v>
      </c>
      <c r="F19" s="9" t="s">
        <v>27</v>
      </c>
      <c r="G19" s="7" t="s">
        <v>19</v>
      </c>
      <c r="H19" s="7" t="s">
        <v>46</v>
      </c>
      <c r="I19" s="10">
        <v>52000</v>
      </c>
      <c r="J19" s="7" t="s">
        <v>47</v>
      </c>
      <c r="K19" s="11">
        <f>IF(AND(Gender="female",Basic_Salary&lt;50000),"Eligible for gift",0)</f>
        <v>0</v>
      </c>
      <c r="L19" s="11" t="str">
        <f>IF(AND(Basic_Salary&lt;30000,Department="CCD"),9000,"No Bonus")</f>
        <v>No Bonus</v>
      </c>
      <c r="M19" s="11" t="str">
        <f>IF(Year&lt;1980,"Retired","Not Retired")</f>
        <v>Retired</v>
      </c>
      <c r="N19" s="11" t="str">
        <f>IF(AND(OR(Department="sales",Department="marketing"),Basic_Salary&lt;45000),25000,"No Bonus")</f>
        <v>No Bonus</v>
      </c>
      <c r="O19" s="11">
        <f>IF(AND(NOT(Department="director"),NOT(Department="CEO")),1500,0)</f>
        <v>1500</v>
      </c>
      <c r="P19" s="14">
        <f>IF(Region="north",5000,IF(Region="south",4000,IF(Region="east",4200,IF(Region="mid west",3800,0))))</f>
        <v>4200</v>
      </c>
    </row>
    <row r="20" spans="1:16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13">
        <f t="shared" si="0"/>
        <v>1985</v>
      </c>
      <c r="F20" s="9" t="s">
        <v>27</v>
      </c>
      <c r="G20" s="7" t="s">
        <v>19</v>
      </c>
      <c r="H20" s="7" t="s">
        <v>50</v>
      </c>
      <c r="I20" s="10">
        <v>48000</v>
      </c>
      <c r="J20" s="7" t="s">
        <v>21</v>
      </c>
      <c r="K20" s="11" t="str">
        <f>IF(AND(Gender="female",Basic_Salary&lt;50000),"Eligible for gift",0)</f>
        <v>Eligible for gift</v>
      </c>
      <c r="L20" s="11" t="str">
        <f>IF(AND(Basic_Salary&lt;30000,Department="CCD"),9000,"No Bonus")</f>
        <v>No Bonus</v>
      </c>
      <c r="M20" s="11" t="str">
        <f>IF(Year&lt;1980,"Retired","Not Retired")</f>
        <v>Not Retired</v>
      </c>
      <c r="N20" s="11" t="str">
        <f>IF(AND(OR(Department="sales",Department="marketing"),Basic_Salary&lt;45000),25000,"No Bonus")</f>
        <v>No Bonus</v>
      </c>
      <c r="O20" s="11">
        <f>IF(AND(NOT(Department="director"),NOT(Department="CEO")),1500,0)</f>
        <v>1500</v>
      </c>
      <c r="P20" s="14">
        <f>IF(Region="north",5000,IF(Region="south",4000,IF(Region="east",4200,IF(Region="mid west",3800,0))))</f>
        <v>5000</v>
      </c>
    </row>
    <row r="21" spans="1:16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13">
        <f t="shared" si="0"/>
        <v>1963</v>
      </c>
      <c r="F21" s="9" t="s">
        <v>27</v>
      </c>
      <c r="G21" s="7" t="s">
        <v>19</v>
      </c>
      <c r="H21" s="7" t="s">
        <v>39</v>
      </c>
      <c r="I21" s="10">
        <v>20000</v>
      </c>
      <c r="J21" s="7" t="s">
        <v>32</v>
      </c>
      <c r="K21" s="11" t="str">
        <f>IF(AND(Gender="female",Basic_Salary&lt;50000),"Eligible for gift",0)</f>
        <v>Eligible for gift</v>
      </c>
      <c r="L21" s="11" t="str">
        <f>IF(AND(Basic_Salary&lt;30000,Department="CCD"),9000,"No Bonus")</f>
        <v>No Bonus</v>
      </c>
      <c r="M21" s="11" t="str">
        <f>IF(Year&lt;1980,"Retired","Not Retired")</f>
        <v>Retired</v>
      </c>
      <c r="N21" s="11" t="str">
        <f>IF(AND(OR(Department="sales",Department="marketing"),Basic_Salary&lt;45000),25000,"No Bonus")</f>
        <v>No Bonus</v>
      </c>
      <c r="O21" s="11">
        <f>IF(AND(NOT(Department="director"),NOT(Department="CEO")),1500,0)</f>
        <v>1500</v>
      </c>
      <c r="P21" s="14">
        <f>IF(Region="north",5000,IF(Region="south",4000,IF(Region="east",4200,IF(Region="mid west",3800,0))))</f>
        <v>4000</v>
      </c>
    </row>
    <row r="22" spans="1:16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13">
        <f t="shared" si="0"/>
        <v>1987</v>
      </c>
      <c r="F22" s="9" t="s">
        <v>18</v>
      </c>
      <c r="G22" s="7" t="s">
        <v>19</v>
      </c>
      <c r="H22" s="7" t="s">
        <v>43</v>
      </c>
      <c r="I22" s="10">
        <v>47000</v>
      </c>
      <c r="J22" s="7" t="s">
        <v>47</v>
      </c>
      <c r="K22" s="11">
        <f>IF(AND(Gender="female",Basic_Salary&lt;50000),"Eligible for gift",0)</f>
        <v>0</v>
      </c>
      <c r="L22" s="11" t="str">
        <f>IF(AND(Basic_Salary&lt;30000,Department="CCD"),9000,"No Bonus")</f>
        <v>No Bonus</v>
      </c>
      <c r="M22" s="11" t="str">
        <f>IF(Year&lt;1980,"Retired","Not Retired")</f>
        <v>Not Retired</v>
      </c>
      <c r="N22" s="11" t="str">
        <f>IF(AND(OR(Department="sales",Department="marketing"),Basic_Salary&lt;45000),25000,"No Bonus")</f>
        <v>No Bonus</v>
      </c>
      <c r="O22" s="11">
        <f>IF(AND(NOT(Department="director"),NOT(Department="CEO")),1500,0)</f>
        <v>1500</v>
      </c>
      <c r="P22" s="14">
        <f>IF(Region="north",5000,IF(Region="south",4000,IF(Region="east",4200,IF(Region="mid west",3800,0))))</f>
        <v>4200</v>
      </c>
    </row>
    <row r="23" spans="1:16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13">
        <f t="shared" si="0"/>
        <v>1980</v>
      </c>
      <c r="F23" s="9" t="s">
        <v>18</v>
      </c>
      <c r="G23" s="7" t="s">
        <v>28</v>
      </c>
      <c r="H23" s="7" t="s">
        <v>39</v>
      </c>
      <c r="I23" s="10">
        <v>75000</v>
      </c>
      <c r="J23" s="7" t="s">
        <v>47</v>
      </c>
      <c r="K23" s="11">
        <f>IF(AND(Gender="female",Basic_Salary&lt;50000),"Eligible for gift",0)</f>
        <v>0</v>
      </c>
      <c r="L23" s="11" t="str">
        <f>IF(AND(Basic_Salary&lt;30000,Department="CCD"),9000,"No Bonus")</f>
        <v>No Bonus</v>
      </c>
      <c r="M23" s="11" t="str">
        <f>IF(Year&lt;1980,"Retired","Not Retired")</f>
        <v>Not Retired</v>
      </c>
      <c r="N23" s="11" t="str">
        <f>IF(AND(OR(Department="sales",Department="marketing"),Basic_Salary&lt;45000),25000,"No Bonus")</f>
        <v>No Bonus</v>
      </c>
      <c r="O23" s="11">
        <f>IF(AND(NOT(Department="director"),NOT(Department="CEO")),1500,0)</f>
        <v>1500</v>
      </c>
      <c r="P23" s="14">
        <f>IF(Region="north",5000,IF(Region="south",4000,IF(Region="east",4200,IF(Region="mid west",3800,0))))</f>
        <v>4200</v>
      </c>
    </row>
    <row r="24" spans="1:16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13">
        <f t="shared" si="0"/>
        <v>1995</v>
      </c>
      <c r="F24" s="9" t="s">
        <v>18</v>
      </c>
      <c r="G24" s="7" t="s">
        <v>19</v>
      </c>
      <c r="H24" s="7" t="s">
        <v>43</v>
      </c>
      <c r="I24" s="10">
        <v>34000</v>
      </c>
      <c r="J24" s="7" t="s">
        <v>47</v>
      </c>
      <c r="K24" s="11">
        <f>IF(AND(Gender="female",Basic_Salary&lt;50000),"Eligible for gift",0)</f>
        <v>0</v>
      </c>
      <c r="L24" s="11" t="str">
        <f>IF(AND(Basic_Salary&lt;30000,Department="CCD"),9000,"No Bonus")</f>
        <v>No Bonus</v>
      </c>
      <c r="M24" s="11" t="str">
        <f>IF(Year&lt;1980,"Retired","Not Retired")</f>
        <v>Not Retired</v>
      </c>
      <c r="N24" s="11" t="str">
        <f>IF(AND(OR(Department="sales",Department="marketing"),Basic_Salary&lt;45000),25000,"No Bonus")</f>
        <v>No Bonus</v>
      </c>
      <c r="O24" s="11">
        <f>IF(AND(NOT(Department="director"),NOT(Department="CEO")),1500,0)</f>
        <v>1500</v>
      </c>
      <c r="P24" s="14">
        <f>IF(Region="north",5000,IF(Region="south",4000,IF(Region="east",4200,IF(Region="mid west",3800,0))))</f>
        <v>4200</v>
      </c>
    </row>
    <row r="25" spans="1:16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13">
        <f t="shared" si="0"/>
        <v>1985</v>
      </c>
      <c r="F25" s="9" t="s">
        <v>27</v>
      </c>
      <c r="G25" s="7" t="s">
        <v>19</v>
      </c>
      <c r="H25" s="7" t="s">
        <v>61</v>
      </c>
      <c r="I25" s="10">
        <v>90000</v>
      </c>
      <c r="J25" s="7" t="s">
        <v>32</v>
      </c>
      <c r="K25" s="11">
        <f>IF(AND(Gender="female",Basic_Salary&lt;50000),"Eligible for gift",0)</f>
        <v>0</v>
      </c>
      <c r="L25" s="11" t="str">
        <f>IF(AND(Basic_Salary&lt;30000,Department="CCD"),9000,"No Bonus")</f>
        <v>No Bonus</v>
      </c>
      <c r="M25" s="11" t="str">
        <f>IF(Year&lt;1980,"Retired","Not Retired")</f>
        <v>Not Retired</v>
      </c>
      <c r="N25" s="11" t="str">
        <f>IF(AND(OR(Department="sales",Department="marketing"),Basic_Salary&lt;45000),25000,"No Bonus")</f>
        <v>No Bonus</v>
      </c>
      <c r="O25" s="11">
        <f>IF(AND(NOT(Department="director"),NOT(Department="CEO")),1500,0)</f>
        <v>0</v>
      </c>
      <c r="P25" s="14">
        <f>IF(Region="north",5000,IF(Region="south",4000,IF(Region="east",4200,IF(Region="mid west",3800,0))))</f>
        <v>4000</v>
      </c>
    </row>
    <row r="26" spans="1:16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13">
        <f t="shared" si="0"/>
        <v>1979</v>
      </c>
      <c r="F26" s="9" t="s">
        <v>27</v>
      </c>
      <c r="G26" s="7" t="s">
        <v>28</v>
      </c>
      <c r="H26" s="7" t="s">
        <v>20</v>
      </c>
      <c r="I26" s="10">
        <v>49000</v>
      </c>
      <c r="J26" s="7" t="s">
        <v>32</v>
      </c>
      <c r="K26" s="11" t="str">
        <f>IF(AND(Gender="female",Basic_Salary&lt;50000),"Eligible for gift",0)</f>
        <v>Eligible for gift</v>
      </c>
      <c r="L26" s="11" t="str">
        <f>IF(AND(Basic_Salary&lt;30000,Department="CCD"),9000,"No Bonus")</f>
        <v>No Bonus</v>
      </c>
      <c r="M26" s="11" t="str">
        <f>IF(Year&lt;1980,"Retired","Not Retired")</f>
        <v>Retired</v>
      </c>
      <c r="N26" s="11" t="str">
        <f>IF(AND(OR(Department="sales",Department="marketing"),Basic_Salary&lt;45000),25000,"No Bonus")</f>
        <v>No Bonus</v>
      </c>
      <c r="O26" s="11">
        <f>IF(AND(NOT(Department="director"),NOT(Department="CEO")),1500,0)</f>
        <v>1500</v>
      </c>
      <c r="P26" s="14">
        <f>IF(Region="north",5000,IF(Region="south",4000,IF(Region="east",4200,IF(Region="mid west",3800,0))))</f>
        <v>4000</v>
      </c>
    </row>
    <row r="27" spans="1:16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13">
        <f t="shared" si="0"/>
        <v>2003</v>
      </c>
      <c r="F27" s="9" t="s">
        <v>27</v>
      </c>
      <c r="G27" s="7" t="s">
        <v>19</v>
      </c>
      <c r="H27" s="7" t="s">
        <v>24</v>
      </c>
      <c r="I27" s="10">
        <v>27000</v>
      </c>
      <c r="J27" s="7" t="s">
        <v>32</v>
      </c>
      <c r="K27" s="11" t="str">
        <f>IF(AND(Gender="female",Basic_Salary&lt;50000),"Eligible for gift",0)</f>
        <v>Eligible for gift</v>
      </c>
      <c r="L27" s="11" t="str">
        <f>IF(AND(Basic_Salary&lt;30000,Department="CCD"),9000,"No Bonus")</f>
        <v>No Bonus</v>
      </c>
      <c r="M27" s="11" t="str">
        <f>IF(Year&lt;1980,"Retired","Not Retired")</f>
        <v>Not Retired</v>
      </c>
      <c r="N27" s="11">
        <f>IF(AND(OR(Department="sales",Department="marketing"),Basic_Salary&lt;45000),25000,"No Bonus")</f>
        <v>25000</v>
      </c>
      <c r="O27" s="11">
        <f>IF(AND(NOT(Department="director"),NOT(Department="CEO")),1500,0)</f>
        <v>1500</v>
      </c>
      <c r="P27" s="14">
        <f>IF(Region="north",5000,IF(Region="south",4000,IF(Region="east",4200,IF(Region="mid west",3800,0))))</f>
        <v>4000</v>
      </c>
    </row>
    <row r="28" spans="1:16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13">
        <f t="shared" si="0"/>
        <v>1983</v>
      </c>
      <c r="F28" s="9" t="s">
        <v>18</v>
      </c>
      <c r="G28" s="7" t="s">
        <v>28</v>
      </c>
      <c r="H28" s="7" t="s">
        <v>29</v>
      </c>
      <c r="I28" s="10">
        <v>92000</v>
      </c>
      <c r="J28" s="7" t="s">
        <v>32</v>
      </c>
      <c r="K28" s="11">
        <f>IF(AND(Gender="female",Basic_Salary&lt;50000),"Eligible for gift",0)</f>
        <v>0</v>
      </c>
      <c r="L28" s="11" t="str">
        <f>IF(AND(Basic_Salary&lt;30000,Department="CCD"),9000,"No Bonus")</f>
        <v>No Bonus</v>
      </c>
      <c r="M28" s="11" t="str">
        <f>IF(Year&lt;1980,"Retired","Not Retired")</f>
        <v>Not Retired</v>
      </c>
      <c r="N28" s="11" t="str">
        <f>IF(AND(OR(Department="sales",Department="marketing"),Basic_Salary&lt;45000),25000,"No Bonus")</f>
        <v>No Bonus</v>
      </c>
      <c r="O28" s="11">
        <f>IF(AND(NOT(Department="director"),NOT(Department="CEO")),1500,0)</f>
        <v>1500</v>
      </c>
      <c r="P28" s="14">
        <f>IF(Region="north",5000,IF(Region="south",4000,IF(Region="east",4200,IF(Region="mid west",3800,0))))</f>
        <v>4000</v>
      </c>
    </row>
    <row r="29" spans="1:16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13">
        <f t="shared" si="0"/>
        <v>1980</v>
      </c>
      <c r="F29" s="9" t="s">
        <v>18</v>
      </c>
      <c r="G29" s="7" t="s">
        <v>19</v>
      </c>
      <c r="H29" s="7" t="s">
        <v>68</v>
      </c>
      <c r="I29" s="10">
        <v>43000</v>
      </c>
      <c r="J29" s="7" t="s">
        <v>40</v>
      </c>
      <c r="K29" s="11">
        <f>IF(AND(Gender="female",Basic_Salary&lt;50000),"Eligible for gift",0)</f>
        <v>0</v>
      </c>
      <c r="L29" s="11" t="str">
        <f>IF(AND(Basic_Salary&lt;30000,Department="CCD"),9000,"No Bonus")</f>
        <v>No Bonus</v>
      </c>
      <c r="M29" s="11" t="str">
        <f>IF(Year&lt;1980,"Retired","Not Retired")</f>
        <v>Not Retired</v>
      </c>
      <c r="N29" s="11" t="str">
        <f>IF(AND(OR(Department="sales",Department="marketing"),Basic_Salary&lt;45000),25000,"No Bonus")</f>
        <v>No Bonus</v>
      </c>
      <c r="O29" s="11">
        <f>IF(AND(NOT(Department="director"),NOT(Department="CEO")),1500,0)</f>
        <v>1500</v>
      </c>
      <c r="P29" s="14">
        <f>IF(Region="north",5000,IF(Region="south",4000,IF(Region="east",4200,IF(Region="mid west",3800,0))))</f>
        <v>3800</v>
      </c>
    </row>
    <row r="30" spans="1:16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13">
        <f t="shared" si="0"/>
        <v>2001</v>
      </c>
      <c r="F30" s="9" t="s">
        <v>18</v>
      </c>
      <c r="G30" s="7" t="s">
        <v>19</v>
      </c>
      <c r="H30" s="7" t="s">
        <v>39</v>
      </c>
      <c r="I30" s="10">
        <v>67000</v>
      </c>
      <c r="J30" s="7" t="s">
        <v>32</v>
      </c>
      <c r="K30" s="11">
        <f>IF(AND(Gender="female",Basic_Salary&lt;50000),"Eligible for gift",0)</f>
        <v>0</v>
      </c>
      <c r="L30" s="11" t="str">
        <f>IF(AND(Basic_Salary&lt;30000,Department="CCD"),9000,"No Bonus")</f>
        <v>No Bonus</v>
      </c>
      <c r="M30" s="11" t="str">
        <f>IF(Year&lt;1980,"Retired","Not Retired")</f>
        <v>Not Retired</v>
      </c>
      <c r="N30" s="11" t="str">
        <f>IF(AND(OR(Department="sales",Department="marketing"),Basic_Salary&lt;45000),25000,"No Bonus")</f>
        <v>No Bonus</v>
      </c>
      <c r="O30" s="11">
        <f>IF(AND(NOT(Department="director"),NOT(Department="CEO")),1500,0)</f>
        <v>1500</v>
      </c>
      <c r="P30" s="14">
        <f>IF(Region="north",5000,IF(Region="south",4000,IF(Region="east",4200,IF(Region="mid west",3800,0))))</f>
        <v>4000</v>
      </c>
    </row>
    <row r="31" spans="1:16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13">
        <f t="shared" si="0"/>
        <v>2002</v>
      </c>
      <c r="F31" s="9" t="s">
        <v>18</v>
      </c>
      <c r="G31" s="7" t="s">
        <v>19</v>
      </c>
      <c r="H31" s="7" t="s">
        <v>43</v>
      </c>
      <c r="I31" s="10">
        <v>50000</v>
      </c>
      <c r="J31" s="7" t="s">
        <v>32</v>
      </c>
      <c r="K31" s="11">
        <f>IF(AND(Gender="female",Basic_Salary&lt;50000),"Eligible for gift",0)</f>
        <v>0</v>
      </c>
      <c r="L31" s="11" t="str">
        <f>IF(AND(Basic_Salary&lt;30000,Department="CCD"),9000,"No Bonus")</f>
        <v>No Bonus</v>
      </c>
      <c r="M31" s="11" t="str">
        <f>IF(Year&lt;1980,"Retired","Not Retired")</f>
        <v>Not Retired</v>
      </c>
      <c r="N31" s="11" t="str">
        <f>IF(AND(OR(Department="sales",Department="marketing"),Basic_Salary&lt;45000),25000,"No Bonus")</f>
        <v>No Bonus</v>
      </c>
      <c r="O31" s="11">
        <f>IF(AND(NOT(Department="director"),NOT(Department="CEO")),1500,0)</f>
        <v>1500</v>
      </c>
      <c r="P31" s="14">
        <f>IF(Region="north",5000,IF(Region="south",4000,IF(Region="east",4200,IF(Region="mid west",3800,0))))</f>
        <v>4000</v>
      </c>
    </row>
    <row r="32" spans="1:16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13">
        <f t="shared" si="0"/>
        <v>1990</v>
      </c>
      <c r="F32" s="9" t="s">
        <v>27</v>
      </c>
      <c r="G32" s="7" t="s">
        <v>19</v>
      </c>
      <c r="H32" s="7" t="s">
        <v>46</v>
      </c>
      <c r="I32" s="10">
        <v>53000</v>
      </c>
      <c r="J32" s="7" t="s">
        <v>47</v>
      </c>
      <c r="K32" s="11">
        <f>IF(AND(Gender="female",Basic_Salary&lt;50000),"Eligible for gift",0)</f>
        <v>0</v>
      </c>
      <c r="L32" s="11" t="str">
        <f>IF(AND(Basic_Salary&lt;30000,Department="CCD"),9000,"No Bonus")</f>
        <v>No Bonus</v>
      </c>
      <c r="M32" s="11" t="str">
        <f>IF(Year&lt;1980,"Retired","Not Retired")</f>
        <v>Not Retired</v>
      </c>
      <c r="N32" s="11" t="str">
        <f>IF(AND(OR(Department="sales",Department="marketing"),Basic_Salary&lt;45000),25000,"No Bonus")</f>
        <v>No Bonus</v>
      </c>
      <c r="O32" s="11">
        <f>IF(AND(NOT(Department="director"),NOT(Department="CEO")),1500,0)</f>
        <v>1500</v>
      </c>
      <c r="P32" s="14">
        <f>IF(Region="north",5000,IF(Region="south",4000,IF(Region="east",4200,IF(Region="mid west",3800,0))))</f>
        <v>4200</v>
      </c>
    </row>
    <row r="33" spans="1:16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13">
        <f t="shared" si="0"/>
        <v>1984</v>
      </c>
      <c r="F33" s="9" t="s">
        <v>27</v>
      </c>
      <c r="G33" s="7" t="s">
        <v>28</v>
      </c>
      <c r="H33" s="7" t="s">
        <v>50</v>
      </c>
      <c r="I33" s="10">
        <v>62000</v>
      </c>
      <c r="J33" s="7" t="s">
        <v>47</v>
      </c>
      <c r="K33" s="11">
        <f>IF(AND(Gender="female",Basic_Salary&lt;50000),"Eligible for gift",0)</f>
        <v>0</v>
      </c>
      <c r="L33" s="11" t="str">
        <f>IF(AND(Basic_Salary&lt;30000,Department="CCD"),9000,"No Bonus")</f>
        <v>No Bonus</v>
      </c>
      <c r="M33" s="11" t="str">
        <f>IF(Year&lt;1980,"Retired","Not Retired")</f>
        <v>Not Retired</v>
      </c>
      <c r="N33" s="11" t="str">
        <f>IF(AND(OR(Department="sales",Department="marketing"),Basic_Salary&lt;45000),25000,"No Bonus")</f>
        <v>No Bonus</v>
      </c>
      <c r="O33" s="11">
        <f>IF(AND(NOT(Department="director"),NOT(Department="CEO")),1500,0)</f>
        <v>1500</v>
      </c>
      <c r="P33" s="14">
        <f>IF(Region="north",5000,IF(Region="south",4000,IF(Region="east",4200,IF(Region="mid west",3800,0))))</f>
        <v>4200</v>
      </c>
    </row>
    <row r="34" spans="1:16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13">
        <f t="shared" si="0"/>
        <v>2003</v>
      </c>
      <c r="F34" s="9" t="s">
        <v>27</v>
      </c>
      <c r="G34" s="7" t="s">
        <v>19</v>
      </c>
      <c r="H34" s="7" t="s">
        <v>79</v>
      </c>
      <c r="I34" s="10">
        <v>81000</v>
      </c>
      <c r="J34" s="7" t="s">
        <v>32</v>
      </c>
      <c r="K34" s="11">
        <f>IF(AND(Gender="female",Basic_Salary&lt;50000),"Eligible for gift",0)</f>
        <v>0</v>
      </c>
      <c r="L34" s="11" t="str">
        <f>IF(AND(Basic_Salary&lt;30000,Department="CCD"),9000,"No Bonus")</f>
        <v>No Bonus</v>
      </c>
      <c r="M34" s="11" t="str">
        <f>IF(Year&lt;1980,"Retired","Not Retired")</f>
        <v>Not Retired</v>
      </c>
      <c r="N34" s="11" t="str">
        <f>IF(AND(OR(Department="sales",Department="marketing"),Basic_Salary&lt;45000),25000,"No Bonus")</f>
        <v>No Bonus</v>
      </c>
      <c r="O34" s="11">
        <f>IF(AND(NOT(Department="director"),NOT(Department="CEO")),1500,0)</f>
        <v>1500</v>
      </c>
      <c r="P34" s="14">
        <f>IF(Region="north",5000,IF(Region="south",4000,IF(Region="east",4200,IF(Region="mid west",3800,0))))</f>
        <v>4000</v>
      </c>
    </row>
    <row r="35" spans="1:16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13">
        <f t="shared" si="0"/>
        <v>2004</v>
      </c>
      <c r="F35" s="9" t="s">
        <v>18</v>
      </c>
      <c r="G35" s="7" t="s">
        <v>19</v>
      </c>
      <c r="H35" s="7" t="s">
        <v>20</v>
      </c>
      <c r="I35" s="10">
        <v>19000</v>
      </c>
      <c r="J35" s="7" t="s">
        <v>40</v>
      </c>
      <c r="K35" s="11">
        <f>IF(AND(Gender="female",Basic_Salary&lt;50000),"Eligible for gift",0)</f>
        <v>0</v>
      </c>
      <c r="L35" s="11" t="str">
        <f>IF(AND(Basic_Salary&lt;30000,Department="CCD"),9000,"No Bonus")</f>
        <v>No Bonus</v>
      </c>
      <c r="M35" s="11" t="str">
        <f>IF(Year&lt;1980,"Retired","Not Retired")</f>
        <v>Not Retired</v>
      </c>
      <c r="N35" s="11" t="str">
        <f>IF(AND(OR(Department="sales",Department="marketing"),Basic_Salary&lt;45000),25000,"No Bonus")</f>
        <v>No Bonus</v>
      </c>
      <c r="O35" s="11">
        <f>IF(AND(NOT(Department="director"),NOT(Department="CEO")),1500,0)</f>
        <v>1500</v>
      </c>
      <c r="P35" s="14">
        <f>IF(Region="north",5000,IF(Region="south",4000,IF(Region="east",4200,IF(Region="mid west",3800,0))))</f>
        <v>3800</v>
      </c>
    </row>
    <row r="36" spans="1:16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13">
        <f t="shared" si="0"/>
        <v>1973</v>
      </c>
      <c r="F36" s="9" t="s">
        <v>18</v>
      </c>
      <c r="G36" s="7" t="s">
        <v>19</v>
      </c>
      <c r="H36" s="7" t="s">
        <v>24</v>
      </c>
      <c r="I36" s="10">
        <v>58000</v>
      </c>
      <c r="J36" s="7" t="s">
        <v>32</v>
      </c>
      <c r="K36" s="11">
        <f>IF(AND(Gender="female",Basic_Salary&lt;50000),"Eligible for gift",0)</f>
        <v>0</v>
      </c>
      <c r="L36" s="11" t="str">
        <f>IF(AND(Basic_Salary&lt;30000,Department="CCD"),9000,"No Bonus")</f>
        <v>No Bonus</v>
      </c>
      <c r="M36" s="11" t="str">
        <f>IF(Year&lt;1980,"Retired","Not Retired")</f>
        <v>Retired</v>
      </c>
      <c r="N36" s="11" t="str">
        <f>IF(AND(OR(Department="sales",Department="marketing"),Basic_Salary&lt;45000),25000,"No Bonus")</f>
        <v>No Bonus</v>
      </c>
      <c r="O36" s="11">
        <f>IF(AND(NOT(Department="director"),NOT(Department="CEO")),1500,0)</f>
        <v>1500</v>
      </c>
      <c r="P36" s="14">
        <f>IF(Region="north",5000,IF(Region="south",4000,IF(Region="east",4200,IF(Region="mid west",3800,0))))</f>
        <v>4000</v>
      </c>
    </row>
    <row r="37" spans="1:16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13">
        <f t="shared" si="0"/>
        <v>2001</v>
      </c>
      <c r="F37" s="9" t="s">
        <v>18</v>
      </c>
      <c r="G37" s="7" t="s">
        <v>19</v>
      </c>
      <c r="H37" s="7" t="s">
        <v>29</v>
      </c>
      <c r="I37" s="10">
        <v>82000</v>
      </c>
      <c r="J37" s="7" t="s">
        <v>32</v>
      </c>
      <c r="K37" s="11">
        <f>IF(AND(Gender="female",Basic_Salary&lt;50000),"Eligible for gift",0)</f>
        <v>0</v>
      </c>
      <c r="L37" s="11" t="str">
        <f>IF(AND(Basic_Salary&lt;30000,Department="CCD"),9000,"No Bonus")</f>
        <v>No Bonus</v>
      </c>
      <c r="M37" s="11" t="str">
        <f>IF(Year&lt;1980,"Retired","Not Retired")</f>
        <v>Not Retired</v>
      </c>
      <c r="N37" s="11" t="str">
        <f>IF(AND(OR(Department="sales",Department="marketing"),Basic_Salary&lt;45000),25000,"No Bonus")</f>
        <v>No Bonus</v>
      </c>
      <c r="O37" s="11">
        <f>IF(AND(NOT(Department="director"),NOT(Department="CEO")),1500,0)</f>
        <v>1500</v>
      </c>
      <c r="P37" s="14">
        <f>IF(Region="north",5000,IF(Region="south",4000,IF(Region="east",4200,IF(Region="mid west",3800,0))))</f>
        <v>4000</v>
      </c>
    </row>
    <row r="38" spans="1:16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13">
        <f t="shared" si="0"/>
        <v>1967</v>
      </c>
      <c r="F38" s="9" t="s">
        <v>18</v>
      </c>
      <c r="G38" s="7" t="s">
        <v>19</v>
      </c>
      <c r="H38" s="7" t="s">
        <v>68</v>
      </c>
      <c r="I38" s="10">
        <v>37000</v>
      </c>
      <c r="J38" s="7" t="s">
        <v>21</v>
      </c>
      <c r="K38" s="11">
        <f>IF(AND(Gender="female",Basic_Salary&lt;50000),"Eligible for gift",0)</f>
        <v>0</v>
      </c>
      <c r="L38" s="11" t="str">
        <f>IF(AND(Basic_Salary&lt;30000,Department="CCD"),9000,"No Bonus")</f>
        <v>No Bonus</v>
      </c>
      <c r="M38" s="11" t="str">
        <f>IF(Year&lt;1980,"Retired","Not Retired")</f>
        <v>Retired</v>
      </c>
      <c r="N38" s="11" t="str">
        <f>IF(AND(OR(Department="sales",Department="marketing"),Basic_Salary&lt;45000),25000,"No Bonus")</f>
        <v>No Bonus</v>
      </c>
      <c r="O38" s="11">
        <f>IF(AND(NOT(Department="director"),NOT(Department="CEO")),1500,0)</f>
        <v>1500</v>
      </c>
      <c r="P38" s="14">
        <f>IF(Region="north",5000,IF(Region="south",4000,IF(Region="east",4200,IF(Region="mid west",3800,0))))</f>
        <v>5000</v>
      </c>
    </row>
    <row r="39" spans="1:16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13">
        <f t="shared" si="0"/>
        <v>1973</v>
      </c>
      <c r="F39" s="9" t="s">
        <v>18</v>
      </c>
      <c r="G39" s="7" t="s">
        <v>28</v>
      </c>
      <c r="H39" s="7" t="s">
        <v>39</v>
      </c>
      <c r="I39" s="10">
        <v>87000</v>
      </c>
      <c r="J39" s="7" t="s">
        <v>47</v>
      </c>
      <c r="K39" s="11">
        <f>IF(AND(Gender="female",Basic_Salary&lt;50000),"Eligible for gift",0)</f>
        <v>0</v>
      </c>
      <c r="L39" s="11" t="str">
        <f>IF(AND(Basic_Salary&lt;30000,Department="CCD"),9000,"No Bonus")</f>
        <v>No Bonus</v>
      </c>
      <c r="M39" s="11" t="str">
        <f>IF(Year&lt;1980,"Retired","Not Retired")</f>
        <v>Retired</v>
      </c>
      <c r="N39" s="11" t="str">
        <f>IF(AND(OR(Department="sales",Department="marketing"),Basic_Salary&lt;45000),25000,"No Bonus")</f>
        <v>No Bonus</v>
      </c>
      <c r="O39" s="11">
        <f>IF(AND(NOT(Department="director"),NOT(Department="CEO")),1500,0)</f>
        <v>1500</v>
      </c>
      <c r="P39" s="14">
        <f>IF(Region="north",5000,IF(Region="south",4000,IF(Region="east",4200,IF(Region="mid west",3800,0))))</f>
        <v>4200</v>
      </c>
    </row>
    <row r="40" spans="1:16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13">
        <f t="shared" si="0"/>
        <v>1991</v>
      </c>
      <c r="F40" s="9" t="s">
        <v>27</v>
      </c>
      <c r="G40" s="7" t="s">
        <v>19</v>
      </c>
      <c r="H40" s="7" t="s">
        <v>43</v>
      </c>
      <c r="I40" s="10">
        <v>85000</v>
      </c>
      <c r="J40" s="7" t="s">
        <v>47</v>
      </c>
      <c r="K40" s="11">
        <f>IF(AND(Gender="female",Basic_Salary&lt;50000),"Eligible for gift",0)</f>
        <v>0</v>
      </c>
      <c r="L40" s="11" t="str">
        <f>IF(AND(Basic_Salary&lt;30000,Department="CCD"),9000,"No Bonus")</f>
        <v>No Bonus</v>
      </c>
      <c r="M40" s="11" t="str">
        <f>IF(Year&lt;1980,"Retired","Not Retired")</f>
        <v>Not Retired</v>
      </c>
      <c r="N40" s="11" t="str">
        <f>IF(AND(OR(Department="sales",Department="marketing"),Basic_Salary&lt;45000),25000,"No Bonus")</f>
        <v>No Bonus</v>
      </c>
      <c r="O40" s="11">
        <f>IF(AND(NOT(Department="director"),NOT(Department="CEO")),1500,0)</f>
        <v>1500</v>
      </c>
      <c r="P40" s="14">
        <f>IF(Region="north",5000,IF(Region="south",4000,IF(Region="east",4200,IF(Region="mid west",3800,0))))</f>
        <v>4200</v>
      </c>
    </row>
    <row r="41" spans="1:16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13">
        <f t="shared" si="0"/>
        <v>1997</v>
      </c>
      <c r="F41" s="9" t="s">
        <v>27</v>
      </c>
      <c r="G41" s="7" t="s">
        <v>19</v>
      </c>
      <c r="H41" s="7" t="s">
        <v>46</v>
      </c>
      <c r="I41" s="10">
        <v>57000</v>
      </c>
      <c r="J41" s="7" t="s">
        <v>32</v>
      </c>
      <c r="K41" s="11">
        <f>IF(AND(Gender="female",Basic_Salary&lt;50000),"Eligible for gift",0)</f>
        <v>0</v>
      </c>
      <c r="L41" s="11" t="str">
        <f>IF(AND(Basic_Salary&lt;30000,Department="CCD"),9000,"No Bonus")</f>
        <v>No Bonus</v>
      </c>
      <c r="M41" s="11" t="str">
        <f>IF(Year&lt;1980,"Retired","Not Retired")</f>
        <v>Not Retired</v>
      </c>
      <c r="N41" s="11" t="str">
        <f>IF(AND(OR(Department="sales",Department="marketing"),Basic_Salary&lt;45000),25000,"No Bonus")</f>
        <v>No Bonus</v>
      </c>
      <c r="O41" s="11">
        <f>IF(AND(NOT(Department="director"),NOT(Department="CEO")),1500,0)</f>
        <v>1500</v>
      </c>
      <c r="P41" s="14">
        <f>IF(Region="north",5000,IF(Region="south",4000,IF(Region="east",4200,IF(Region="mid west",3800,0))))</f>
        <v>4000</v>
      </c>
    </row>
    <row r="42" spans="1:16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13">
        <f t="shared" si="0"/>
        <v>2003</v>
      </c>
      <c r="F42" s="9" t="s">
        <v>27</v>
      </c>
      <c r="G42" s="7" t="s">
        <v>19</v>
      </c>
      <c r="H42" s="7" t="s">
        <v>36</v>
      </c>
      <c r="I42" s="10">
        <v>87000</v>
      </c>
      <c r="J42" s="7" t="s">
        <v>32</v>
      </c>
      <c r="K42" s="11">
        <f>IF(AND(Gender="female",Basic_Salary&lt;50000),"Eligible for gift",0)</f>
        <v>0</v>
      </c>
      <c r="L42" s="11" t="str">
        <f>IF(AND(Basic_Salary&lt;30000,Department="CCD"),9000,"No Bonus")</f>
        <v>No Bonus</v>
      </c>
      <c r="M42" s="11" t="str">
        <f>IF(Year&lt;1980,"Retired","Not Retired")</f>
        <v>Not Retired</v>
      </c>
      <c r="N42" s="11" t="str">
        <f>IF(AND(OR(Department="sales",Department="marketing"),Basic_Salary&lt;45000),25000,"No Bonus")</f>
        <v>No Bonus</v>
      </c>
      <c r="O42" s="11">
        <f>IF(AND(NOT(Department="director"),NOT(Department="CEO")),1500,0)</f>
        <v>0</v>
      </c>
      <c r="P42" s="14">
        <f>IF(Region="north",5000,IF(Region="south",4000,IF(Region="east",4200,IF(Region="mid west",3800,0))))</f>
        <v>4000</v>
      </c>
    </row>
    <row r="43" spans="1:16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13">
        <f t="shared" si="0"/>
        <v>2001</v>
      </c>
      <c r="F43" s="9" t="s">
        <v>18</v>
      </c>
      <c r="G43" s="7" t="s">
        <v>19</v>
      </c>
      <c r="H43" s="7" t="s">
        <v>79</v>
      </c>
      <c r="I43" s="10">
        <v>65000</v>
      </c>
      <c r="J43" s="7" t="s">
        <v>47</v>
      </c>
      <c r="K43" s="11">
        <f>IF(AND(Gender="female",Basic_Salary&lt;50000),"Eligible for gift",0)</f>
        <v>0</v>
      </c>
      <c r="L43" s="11" t="str">
        <f>IF(AND(Basic_Salary&lt;30000,Department="CCD"),9000,"No Bonus")</f>
        <v>No Bonus</v>
      </c>
      <c r="M43" s="11" t="str">
        <f>IF(Year&lt;1980,"Retired","Not Retired")</f>
        <v>Not Retired</v>
      </c>
      <c r="N43" s="11" t="str">
        <f>IF(AND(OR(Department="sales",Department="marketing"),Basic_Salary&lt;45000),25000,"No Bonus")</f>
        <v>No Bonus</v>
      </c>
      <c r="O43" s="11">
        <f>IF(AND(NOT(Department="director"),NOT(Department="CEO")),1500,0)</f>
        <v>1500</v>
      </c>
      <c r="P43" s="14">
        <f>IF(Region="north",5000,IF(Region="south",4000,IF(Region="east",4200,IF(Region="mid west",3800,0))))</f>
        <v>4200</v>
      </c>
    </row>
    <row r="44" spans="1:16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13">
        <f t="shared" si="0"/>
        <v>1986</v>
      </c>
      <c r="F44" s="9" t="s">
        <v>18</v>
      </c>
      <c r="G44" s="7" t="s">
        <v>19</v>
      </c>
      <c r="H44" s="7" t="s">
        <v>20</v>
      </c>
      <c r="I44" s="10">
        <v>83000</v>
      </c>
      <c r="J44" s="7" t="s">
        <v>21</v>
      </c>
      <c r="K44" s="11">
        <f>IF(AND(Gender="female",Basic_Salary&lt;50000),"Eligible for gift",0)</f>
        <v>0</v>
      </c>
      <c r="L44" s="11" t="str">
        <f>IF(AND(Basic_Salary&lt;30000,Department="CCD"),9000,"No Bonus")</f>
        <v>No Bonus</v>
      </c>
      <c r="M44" s="11" t="str">
        <f>IF(Year&lt;1980,"Retired","Not Retired")</f>
        <v>Not Retired</v>
      </c>
      <c r="N44" s="11" t="str">
        <f>IF(AND(OR(Department="sales",Department="marketing"),Basic_Salary&lt;45000),25000,"No Bonus")</f>
        <v>No Bonus</v>
      </c>
      <c r="O44" s="11">
        <f>IF(AND(NOT(Department="director"),NOT(Department="CEO")),1500,0)</f>
        <v>1500</v>
      </c>
      <c r="P44" s="14">
        <f>IF(Region="north",5000,IF(Region="south",4000,IF(Region="east",4200,IF(Region="mid west",3800,0))))</f>
        <v>5000</v>
      </c>
    </row>
    <row r="45" spans="1:16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13">
        <f t="shared" si="0"/>
        <v>1997</v>
      </c>
      <c r="F45" s="9" t="s">
        <v>18</v>
      </c>
      <c r="G45" s="7" t="s">
        <v>19</v>
      </c>
      <c r="H45" s="7" t="s">
        <v>24</v>
      </c>
      <c r="I45" s="10">
        <v>47000</v>
      </c>
      <c r="J45" s="7" t="s">
        <v>21</v>
      </c>
      <c r="K45" s="11">
        <f>IF(AND(Gender="female",Basic_Salary&lt;50000),"Eligible for gift",0)</f>
        <v>0</v>
      </c>
      <c r="L45" s="11" t="str">
        <f>IF(AND(Basic_Salary&lt;30000,Department="CCD"),9000,"No Bonus")</f>
        <v>No Bonus</v>
      </c>
      <c r="M45" s="11" t="str">
        <f>IF(Year&lt;1980,"Retired","Not Retired")</f>
        <v>Not Retired</v>
      </c>
      <c r="N45" s="11" t="str">
        <f>IF(AND(OR(Department="sales",Department="marketing"),Basic_Salary&lt;45000),25000,"No Bonus")</f>
        <v>No Bonus</v>
      </c>
      <c r="O45" s="11">
        <f>IF(AND(NOT(Department="director"),NOT(Department="CEO")),1500,0)</f>
        <v>1500</v>
      </c>
      <c r="P45" s="14">
        <f>IF(Region="north",5000,IF(Region="south",4000,IF(Region="east",4200,IF(Region="mid west",3800,0))))</f>
        <v>5000</v>
      </c>
    </row>
    <row r="46" spans="1:16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13">
        <f t="shared" si="0"/>
        <v>1990</v>
      </c>
      <c r="F46" s="9" t="s">
        <v>18</v>
      </c>
      <c r="G46" s="7" t="s">
        <v>19</v>
      </c>
      <c r="H46" s="7" t="s">
        <v>29</v>
      </c>
      <c r="I46" s="10">
        <v>45000</v>
      </c>
      <c r="J46" s="7" t="s">
        <v>32</v>
      </c>
      <c r="K46" s="11">
        <f>IF(AND(Gender="female",Basic_Salary&lt;50000),"Eligible for gift",0)</f>
        <v>0</v>
      </c>
      <c r="L46" s="11" t="str">
        <f>IF(AND(Basic_Salary&lt;30000,Department="CCD"),9000,"No Bonus")</f>
        <v>No Bonus</v>
      </c>
      <c r="M46" s="11" t="str">
        <f>IF(Year&lt;1980,"Retired","Not Retired")</f>
        <v>Not Retired</v>
      </c>
      <c r="N46" s="11" t="str">
        <f>IF(AND(OR(Department="sales",Department="marketing"),Basic_Salary&lt;45000),25000,"No Bonus")</f>
        <v>No Bonus</v>
      </c>
      <c r="O46" s="11">
        <f>IF(AND(NOT(Department="director"),NOT(Department="CEO")),1500,0)</f>
        <v>1500</v>
      </c>
      <c r="P46" s="14">
        <f>IF(Region="north",5000,IF(Region="south",4000,IF(Region="east",4200,IF(Region="mid west",3800,0))))</f>
        <v>4000</v>
      </c>
    </row>
    <row r="47" spans="1:16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13">
        <f t="shared" si="0"/>
        <v>1999</v>
      </c>
      <c r="F47" s="9" t="s">
        <v>18</v>
      </c>
      <c r="G47" s="7" t="s">
        <v>19</v>
      </c>
      <c r="H47" s="7" t="s">
        <v>68</v>
      </c>
      <c r="I47" s="10">
        <v>77000</v>
      </c>
      <c r="J47" s="7" t="s">
        <v>40</v>
      </c>
      <c r="K47" s="11">
        <f>IF(AND(Gender="female",Basic_Salary&lt;50000),"Eligible for gift",0)</f>
        <v>0</v>
      </c>
      <c r="L47" s="11" t="str">
        <f>IF(AND(Basic_Salary&lt;30000,Department="CCD"),9000,"No Bonus")</f>
        <v>No Bonus</v>
      </c>
      <c r="M47" s="11" t="str">
        <f>IF(Year&lt;1980,"Retired","Not Retired")</f>
        <v>Not Retired</v>
      </c>
      <c r="N47" s="11" t="str">
        <f>IF(AND(OR(Department="sales",Department="marketing"),Basic_Salary&lt;45000),25000,"No Bonus")</f>
        <v>No Bonus</v>
      </c>
      <c r="O47" s="11">
        <f>IF(AND(NOT(Department="director"),NOT(Department="CEO")),1500,0)</f>
        <v>1500</v>
      </c>
      <c r="P47" s="14">
        <f>IF(Region="north",5000,IF(Region="south",4000,IF(Region="east",4200,IF(Region="mid west",3800,0))))</f>
        <v>3800</v>
      </c>
    </row>
    <row r="48" spans="1:16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13">
        <f t="shared" si="0"/>
        <v>1996</v>
      </c>
      <c r="F48" s="9" t="s">
        <v>18</v>
      </c>
      <c r="G48" s="7" t="s">
        <v>19</v>
      </c>
      <c r="H48" s="7" t="s">
        <v>39</v>
      </c>
      <c r="I48" s="10">
        <v>15000</v>
      </c>
      <c r="J48" s="7" t="s">
        <v>21</v>
      </c>
      <c r="K48" s="11">
        <f>IF(AND(Gender="female",Basic_Salary&lt;50000),"Eligible for gift",0)</f>
        <v>0</v>
      </c>
      <c r="L48" s="11" t="str">
        <f>IF(AND(Basic_Salary&lt;30000,Department="CCD"),9000,"No Bonus")</f>
        <v>No Bonus</v>
      </c>
      <c r="M48" s="11" t="str">
        <f>IF(Year&lt;1980,"Retired","Not Retired")</f>
        <v>Not Retired</v>
      </c>
      <c r="N48" s="11" t="str">
        <f>IF(AND(OR(Department="sales",Department="marketing"),Basic_Salary&lt;45000),25000,"No Bonus")</f>
        <v>No Bonus</v>
      </c>
      <c r="O48" s="11">
        <f>IF(AND(NOT(Department="director"),NOT(Department="CEO")),1500,0)</f>
        <v>1500</v>
      </c>
      <c r="P48" s="14">
        <f>IF(Region="north",5000,IF(Region="south",4000,IF(Region="east",4200,IF(Region="mid west",3800,0))))</f>
        <v>5000</v>
      </c>
    </row>
    <row r="49" spans="8:8" ht="14.25" customHeight="1" x14ac:dyDescent="0.25">
      <c r="H49" s="12"/>
    </row>
    <row r="50" spans="8:8" ht="14.25" customHeight="1" x14ac:dyDescent="0.25"/>
    <row r="51" spans="8:8" ht="14.25" customHeight="1" x14ac:dyDescent="0.25"/>
    <row r="52" spans="8:8" ht="14.25" customHeight="1" x14ac:dyDescent="0.25"/>
    <row r="53" spans="8:8" ht="14.25" customHeight="1" x14ac:dyDescent="0.25"/>
    <row r="54" spans="8:8" ht="14.25" customHeight="1" x14ac:dyDescent="0.25"/>
    <row r="55" spans="8:8" ht="14.25" customHeight="1" x14ac:dyDescent="0.25"/>
    <row r="56" spans="8:8" ht="14.25" customHeight="1" x14ac:dyDescent="0.25"/>
    <row r="57" spans="8:8" ht="14.25" customHeight="1" x14ac:dyDescent="0.25"/>
    <row r="58" spans="8:8" ht="14.25" customHeight="1" x14ac:dyDescent="0.25"/>
    <row r="59" spans="8:8" ht="14.25" customHeight="1" x14ac:dyDescent="0.25"/>
    <row r="60" spans="8:8" ht="14.25" customHeight="1" x14ac:dyDescent="0.25"/>
    <row r="61" spans="8:8" ht="14.25" customHeight="1" x14ac:dyDescent="0.25"/>
    <row r="62" spans="8:8" ht="14.25" customHeight="1" x14ac:dyDescent="0.25"/>
    <row r="63" spans="8:8" ht="14.25" customHeight="1" x14ac:dyDescent="0.25"/>
    <row r="64" spans="8: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IF AND OR nested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Bhavesh nehete</cp:lastModifiedBy>
  <dcterms:created xsi:type="dcterms:W3CDTF">2020-05-11T11:02:27Z</dcterms:created>
  <dcterms:modified xsi:type="dcterms:W3CDTF">2023-09-11T18:13:03Z</dcterms:modified>
</cp:coreProperties>
</file>