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bhavika_karale\Downloads\"/>
    </mc:Choice>
  </mc:AlternateContent>
  <xr:revisionPtr revIDLastSave="0" documentId="13_ncr:1_{BD50DB0C-0732-4BC4-857D-E88B5803A802}" xr6:coauthVersionLast="47" xr6:coauthVersionMax="47" xr10:uidLastSave="{00000000-0000-0000-0000-000000000000}"/>
  <bookViews>
    <workbookView xWindow="-110" yWindow="-110" windowWidth="19420" windowHeight="10300" firstSheet="6" activeTab="7"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1" sheetId="25"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Sales Data" sheetId="20" r:id="rId16"/>
  </sheets>
  <definedNames>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5" hidden="1">'Sales Data'!$A$4:$H$448</definedName>
    <definedName name="_xlcn.WorksheetConnection_Excel102Exercises1.xlsxOrderInfo1" hidden="1">OrderInfo[]</definedName>
    <definedName name="_xlcn.WorksheetConnection_Excel102Exercises1.xlsxTable11" hidden="1">Table1[]</definedName>
    <definedName name="_xlnm.Criteria" localSheetId="14">'List Functions'!#REF!</definedName>
    <definedName name="_xlnm.Extract" localSheetId="14">'List Functions'!#REF!</definedName>
    <definedName name="Slicer_Month">#N/A</definedName>
  </definedNames>
  <calcPr calcId="191029"/>
  <pivotCaches>
    <pivotCache cacheId="9" r:id="rId17"/>
    <pivotCache cacheId="36"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xcel102Exercises (1).xlsx!Table1"/>
          <x15:modelTable id="OrderInfo" name="OrderInfo" connection="WorksheetConnection_Excel102Exercises (1).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7" i="19" l="1"/>
  <c r="J14" i="19"/>
  <c r="J9" i="19"/>
  <c r="J5" i="19"/>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E30" i="7" l="1"/>
  <c r="E19" i="7"/>
  <c r="E9" i="7"/>
  <c r="E48" i="7" s="1"/>
  <c r="E4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0C9BE-B779-47F8-8A73-2299643E5EBA}"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3080DD82-35B9-4BEA-BBE1-509B2915746B}" name="WorksheetConnection_Excel102Exercises (1).xlsx!OrderInfo" type="102" refreshedVersion="7" minRefreshableVersion="5">
    <extLst>
      <ext xmlns:x15="http://schemas.microsoft.com/office/spreadsheetml/2010/11/main" uri="{DE250136-89BD-433C-8126-D09CA5730AF9}">
        <x15:connection id="OrderInfo">
          <x15:rangePr sourceName="_xlcn.WorksheetConnection_Excel102Exercises1.xlsxOrderInfo1"/>
        </x15:connection>
      </ext>
    </extLst>
  </connection>
  <connection id="3" xr16:uid="{233BF561-64CF-4A3C-AD28-79926D2BEBE7}" name="WorksheetConnection_Excel102Exercises (1).xlsx!Table1" type="102" refreshedVersion="7" minRefreshableVersion="5">
    <extLst>
      <ext xmlns:x15="http://schemas.microsoft.com/office/spreadsheetml/2010/11/main" uri="{DE250136-89BD-433C-8126-D09CA5730AF9}">
        <x15:connection id="Table1">
          <x15:rangePr sourceName="_xlcn.WorksheetConnection_Excel102Exercises1.xlsxTable11"/>
        </x15:connection>
      </ext>
    </extLst>
  </connection>
</connections>
</file>

<file path=xl/sharedStrings.xml><?xml version="1.0" encoding="utf-8"?>
<sst xmlns="http://schemas.openxmlformats.org/spreadsheetml/2006/main" count="5100" uniqueCount="1439">
  <si>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</si>
  <si>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</si>
  <si>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</si>
  <si>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</si>
  <si>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</si>
  <si>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</si>
  <si>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</si>
  <si>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</si>
  <si>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</si>
  <si>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</si>
  <si>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</si>
  <si>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</si>
  <si>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</si>
  <si>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</si>
  <si>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</si>
  <si>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</si>
  <si>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</si>
  <si>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</si>
  <si>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</si>
  <si>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</si>
  <si>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</si>
  <si>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</si>
  <si>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</si>
  <si>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</si>
  <si>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</si>
  <si>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</si>
  <si>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</si>
  <si>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</si>
  <si>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</si>
  <si>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</si>
  <si>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</si>
  <si>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</si>
  <si>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</si>
  <si>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</si>
  <si>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</si>
  <si>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</si>
  <si>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</si>
  <si>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</si>
  <si>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</si>
  <si>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</si>
  <si>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</si>
  <si>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</si>
  <si>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</si>
  <si>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</si>
  <si>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</si>
  <si>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</si>
  <si>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</si>
  <si>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</si>
  <si>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</si>
  <si>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</si>
  <si>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</si>
  <si>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</si>
  <si>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</si>
  <si>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</si>
  <si>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</si>
  <si>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</si>
  <si>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</si>
  <si>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</si>
  <si>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</si>
  <si>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</si>
  <si>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</si>
  <si>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</si>
  <si>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</si>
  <si>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</si>
  <si>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</si>
  <si>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</si>
  <si>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</si>
  <si>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</si>
  <si>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</si>
  <si>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</si>
  <si>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</si>
  <si>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</si>
  <si>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</si>
  <si>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</si>
  <si>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</si>
  <si>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</si>
  <si>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</si>
  <si>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</si>
  <si>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</si>
  <si>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</si>
  <si>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</si>
  <si>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</si>
  <si>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</si>
  <si>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</si>
  <si>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</si>
  <si>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</si>
  <si>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</si>
  <si>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</si>
  <si>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</si>
  <si>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</si>
  <si>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</si>
  <si>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</si>
  <si>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</si>
  <si>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</si>
  <si>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</si>
  <si>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</si>
  <si>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</si>
  <si>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</si>
  <si>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</si>
  <si>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</si>
  <si>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</si>
  <si>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</si>
  <si>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</si>
  <si>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</si>
  <si>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</si>
  <si>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</si>
  <si>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</si>
  <si>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</si>
  <si>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</si>
  <si>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</si>
  <si>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</si>
  <si>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</si>
  <si>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</si>
  <si>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</si>
  <si>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</si>
  <si>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</si>
  <si>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</si>
  <si>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</si>
  <si>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</si>
  <si>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</si>
  <si>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</si>
  <si>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</si>
  <si>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</si>
  <si>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</si>
  <si>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</si>
  <si>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</si>
  <si>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</si>
  <si>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</si>
  <si>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</si>
  <si>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</si>
  <si>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</si>
  <si>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</si>
  <si>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</si>
  <si>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</si>
  <si>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</si>
  <si>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</si>
  <si>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</si>
  <si>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</si>
  <si>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</si>
  <si>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</si>
  <si>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</si>
  <si>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</si>
  <si>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</si>
  <si>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</si>
  <si>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</si>
  <si>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</si>
  <si>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</si>
  <si>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</si>
  <si>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</si>
  <si>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</si>
  <si>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</si>
  <si>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</si>
  <si>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</si>
  <si>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</si>
  <si>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</si>
  <si>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</si>
  <si>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</si>
  <si>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</si>
  <si>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</si>
  <si>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</si>
  <si>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</si>
  <si>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</si>
  <si>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</si>
  <si>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</si>
  <si>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</si>
  <si>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</si>
  <si>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</si>
  <si>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</si>
  <si>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</si>
  <si>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</si>
  <si>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</si>
  <si>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</si>
  <si>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</si>
  <si>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</si>
  <si>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</si>
  <si>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</si>
  <si>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</si>
  <si>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</si>
  <si>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</si>
  <si>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</si>
  <si>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</si>
  <si>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</si>
  <si>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</si>
  <si>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</si>
  <si>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</si>
  <si>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</si>
  <si>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</si>
  <si>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</si>
  <si>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</si>
  <si>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</si>
  <si>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</si>
  <si>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</si>
  <si>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</si>
  <si>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</si>
  <si>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</si>
  <si>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</si>
  <si>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</si>
  <si>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</si>
  <si>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</si>
  <si>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</si>
  <si>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</si>
  <si>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</si>
  <si>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</si>
  <si>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</si>
  <si>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</si>
  <si>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</si>
  <si>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</si>
  <si>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</si>
  <si>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</si>
  <si>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</si>
  <si>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</si>
  <si>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</si>
  <si>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</si>
  <si>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</si>
  <si>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</si>
  <si>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</si>
  <si>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</si>
  <si>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</si>
  <si>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</si>
  <si>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</si>
  <si>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</si>
  <si>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</si>
  <si>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</si>
  <si>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</si>
  <si>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</si>
  <si>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</si>
  <si>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</si>
  <si>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</si>
  <si>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</si>
  <si>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</si>
  <si>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</si>
  <si>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</si>
  <si>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</si>
  <si>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</si>
  <si>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</si>
  <si>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</si>
  <si>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</si>
  <si>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</si>
  <si>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</si>
  <si>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</si>
  <si>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</si>
  <si>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</si>
  <si>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</si>
  <si>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</si>
  <si>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</si>
  <si>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</si>
  <si>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</si>
  <si>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</si>
  <si>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</si>
  <si>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</si>
  <si>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</si>
  <si>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</si>
  <si>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</si>
  <si>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</si>
  <si>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</si>
  <si>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</si>
  <si>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</si>
  <si>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</si>
  <si>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</si>
  <si>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</si>
  <si>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</si>
  <si>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</si>
  <si>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</si>
  <si>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</si>
  <si>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</si>
  <si>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</si>
  <si>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</si>
  <si>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</si>
  <si>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</si>
  <si>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</si>
  <si>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</si>
  <si>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</si>
  <si>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</si>
  <si>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</si>
  <si>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</si>
  <si>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</si>
  <si>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</si>
  <si>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</si>
  <si>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</si>
  <si>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</si>
  <si>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</si>
  <si>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</si>
  <si>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</si>
  <si>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</si>
  <si>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</si>
  <si>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</si>
  <si>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</si>
  <si>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</si>
  <si>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</si>
  <si>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</si>
  <si>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</si>
  <si>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</si>
  <si>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</si>
  <si>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</si>
  <si>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</si>
  <si>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</si>
  <si>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</si>
  <si>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</si>
  <si>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</si>
  <si>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</si>
  <si>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</si>
  <si>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</si>
  <si>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</si>
  <si>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</si>
  <si>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</si>
  <si>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</si>
  <si>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</si>
  <si>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</si>
  <si>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</si>
  <si>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</si>
  <si>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</si>
  <si>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</si>
  <si>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</si>
  <si>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</si>
  <si>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</si>
  <si>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</si>
  <si>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</si>
  <si>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</si>
  <si>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</si>
  <si>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</si>
  <si>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</si>
  <si>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</si>
  <si>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</si>
  <si>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</si>
  <si>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</si>
  <si>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</si>
  <si>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</si>
  <si>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</si>
  <si>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</si>
  <si>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</si>
  <si>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</si>
  <si>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</si>
  <si>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</si>
  <si>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</si>
  <si>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</si>
  <si>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</si>
  <si>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</si>
  <si>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</si>
  <si>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</si>
  <si>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</si>
  <si>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</si>
  <si>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</si>
  <si>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</si>
  <si>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</si>
  <si>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</si>
  <si>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</si>
  <si>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</si>
  <si>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</si>
  <si>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</si>
  <si>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</si>
  <si>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</si>
  <si>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</si>
  <si>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</si>
  <si>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</si>
  <si>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</si>
  <si>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</si>
  <si>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</si>
  <si>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</si>
  <si>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</si>
  <si>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</si>
  <si>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</si>
  <si>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</si>
  <si>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</si>
  <si>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</si>
  <si>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</si>
  <si>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</si>
  <si>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</si>
  <si>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</si>
  <si>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</si>
  <si>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</si>
  <si>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</si>
  <si>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</si>
  <si>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</si>
  <si>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</si>
  <si>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</si>
  <si>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</si>
  <si>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</si>
  <si>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</si>
  <si>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</si>
  <si>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</si>
  <si>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</si>
  <si>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</si>
  <si>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</si>
  <si>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</si>
  <si>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</si>
  <si>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</si>
  <si>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</si>
  <si>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</si>
  <si>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</si>
  <si>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</si>
  <si>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</si>
  <si>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</si>
  <si>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</si>
  <si>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</si>
  <si>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</si>
  <si>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</si>
  <si>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</si>
  <si>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</si>
  <si>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</si>
  <si>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</si>
  <si>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</si>
  <si>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</si>
  <si>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</si>
  <si>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</si>
  <si>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</si>
  <si>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</si>
  <si>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</si>
  <si>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</si>
  <si>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</si>
  <si>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</si>
  <si>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</si>
  <si>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</si>
  <si>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</si>
  <si>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</si>
  <si>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</si>
  <si>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</si>
  <si>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</si>
  <si>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</si>
  <si>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</si>
  <si>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</si>
  <si>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</si>
  <si>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</si>
  <si>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</si>
  <si>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</si>
  <si>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</si>
  <si>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</si>
  <si>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</si>
  <si>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</si>
  <si>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</si>
  <si>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</si>
  <si>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</si>
  <si>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</si>
  <si>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</si>
  <si>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</si>
  <si>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</si>
  <si>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</si>
  <si>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</si>
  <si>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</si>
  <si>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</si>
  <si>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</si>
  <si>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</si>
  <si>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</si>
  <si>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</si>
  <si>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</si>
  <si>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</si>
  <si>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</si>
  <si>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</si>
  <si>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</si>
  <si>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</si>
  <si>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</si>
  <si>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</si>
  <si>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</si>
  <si>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</si>
  <si>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</si>
  <si>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</si>
  <si>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</si>
  <si>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</si>
  <si>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</si>
  <si>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</si>
  <si>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</si>
  <si>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</si>
  <si>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</si>
  <si>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</si>
  <si>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</si>
  <si>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</si>
  <si>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</si>
  <si>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</si>
  <si>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</si>
  <si>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</si>
  <si>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</si>
  <si>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</si>
  <si>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</si>
  <si>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</si>
  <si>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</si>
  <si>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</si>
  <si>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</si>
  <si>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</si>
  <si>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</si>
  <si>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</si>
  <si>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</si>
  <si>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</si>
  <si>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</si>
  <si>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</si>
  <si>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</si>
  <si>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</si>
  <si>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</si>
  <si>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</si>
  <si>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</si>
  <si>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</si>
  <si>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</si>
  <si>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</si>
  <si>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</si>
  <si>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</si>
  <si>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</si>
  <si>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</si>
  <si>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</si>
  <si>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</si>
  <si>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</si>
  <si>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</si>
  <si>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</si>
  <si>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</si>
  <si>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</si>
  <si>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</si>
  <si>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</si>
  <si>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</si>
  <si>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</si>
  <si>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</si>
  <si>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</si>
  <si>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</si>
  <si>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</si>
  <si>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</si>
  <si>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</si>
  <si>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</si>
  <si>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</si>
  <si>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</si>
  <si>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</si>
  <si>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</si>
  <si>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</si>
  <si>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</si>
  <si>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</si>
  <si>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</si>
  <si>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</si>
  <si>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</si>
  <si>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</si>
  <si>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</si>
  <si>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</si>
  <si>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</si>
  <si>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</si>
  <si>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</si>
  <si>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</si>
  <si>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</si>
  <si>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</si>
  <si>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</si>
  <si>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</si>
  <si>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</si>
  <si>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</si>
  <si>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</si>
  <si>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</si>
  <si>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</si>
  <si>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</si>
  <si>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</si>
  <si>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</si>
  <si>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</si>
  <si>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</si>
  <si>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</si>
  <si>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</si>
  <si>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</si>
  <si>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</si>
  <si>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</si>
  <si>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</si>
  <si>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</si>
  <si>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</si>
  <si>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</si>
  <si>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</si>
  <si>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</si>
  <si>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</si>
  <si>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</si>
  <si>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</si>
  <si>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</si>
  <si>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</si>
  <si>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</si>
  <si>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</si>
  <si>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</si>
  <si>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</si>
  <si>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</si>
  <si>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</si>
  <si>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</si>
  <si>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</si>
  <si>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</si>
  <si>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</si>
  <si>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</si>
  <si>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</si>
  <si>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</si>
  <si>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</si>
  <si>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</si>
  <si>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</si>
  <si>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</si>
  <si>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</si>
  <si>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</si>
  <si>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</si>
  <si>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</si>
  <si>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</si>
  <si>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</si>
  <si>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</si>
  <si>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</si>
  <si>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</si>
  <si>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</si>
  <si>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</si>
  <si>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</si>
  <si>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</si>
  <si>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</si>
  <si>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</si>
  <si>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</si>
  <si>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</si>
  <si>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</si>
  <si>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</si>
  <si>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</si>
  <si>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</si>
  <si>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</si>
  <si>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</si>
  <si>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</si>
  <si>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</si>
  <si>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</si>
  <si>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</si>
  <si>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</si>
  <si>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</si>
  <si>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</si>
  <si>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</si>
  <si>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</si>
  <si>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</si>
  <si>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</si>
  <si>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</si>
  <si>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</si>
  <si>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</si>
  <si>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</si>
  <si>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</si>
  <si>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</si>
  <si>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</si>
  <si>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</si>
  <si>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</si>
  <si>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</si>
  <si>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</si>
  <si>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</si>
  <si>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</si>
  <si>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</si>
  <si>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</si>
  <si>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</si>
  <si>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</si>
  <si>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</si>
  <si>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</si>
  <si>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</si>
  <si>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</si>
  <si>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</si>
  <si>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</si>
  <si>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</si>
  <si>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</si>
  <si>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</si>
  <si>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</si>
  <si>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</si>
  <si>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</si>
  <si>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</si>
  <si>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</si>
  <si>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</si>
  <si>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</si>
  <si>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</si>
  <si>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</si>
  <si>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</si>
  <si>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</si>
  <si>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</si>
  <si>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</si>
  <si>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</si>
  <si>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</si>
  <si>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</si>
  <si>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</si>
  <si>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</si>
  <si>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</si>
  <si>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</si>
  <si>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</si>
  <si>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</si>
  <si>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</si>
  <si>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</si>
  <si>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</si>
  <si>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</si>
  <si>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</si>
  <si>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</si>
  <si>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</si>
  <si>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</si>
  <si>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</si>
  <si>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</si>
  <si>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</si>
  <si>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</si>
  <si>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</si>
  <si>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</si>
  <si>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</si>
  <si>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</si>
  <si>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</si>
  <si>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</si>
  <si>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</si>
  <si>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</si>
  <si>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</si>
  <si>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</si>
  <si>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</si>
  <si>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</si>
  <si>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</si>
  <si>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</si>
  <si>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</si>
  <si>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</si>
  <si>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</si>
  <si>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</si>
  <si>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</si>
  <si>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</si>
  <si>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</si>
  <si>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</si>
  <si>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</si>
  <si>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</si>
  <si>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</si>
  <si>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</si>
  <si>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</si>
  <si>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</si>
  <si>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</si>
  <si>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</si>
  <si>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</si>
  <si>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</si>
  <si>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</si>
  <si>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</si>
  <si>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</si>
  <si>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</si>
  <si>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</si>
  <si>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</si>
  <si>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</si>
  <si>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</si>
  <si>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</si>
  <si>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</si>
  <si>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</si>
  <si>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</si>
  <si>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</si>
  <si>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</si>
  <si>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</si>
  <si>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</si>
  <si>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</si>
  <si>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</si>
  <si>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</si>
  <si>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</si>
  <si>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</si>
  <si>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</si>
  <si>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</si>
  <si>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</si>
  <si>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</si>
  <si>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</si>
  <si>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</si>
  <si>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</si>
  <si>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</si>
  <si>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</si>
  <si>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</si>
  <si>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</si>
  <si>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</si>
  <si>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</si>
  <si>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</si>
  <si>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</si>
  <si>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</si>
  <si>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</si>
  <si>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</si>
  <si>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</si>
  <si>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</si>
  <si>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</si>
  <si>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</si>
  <si>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</si>
  <si>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</si>
  <si>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</si>
  <si>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</si>
  <si>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</si>
  <si>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</si>
  <si>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</si>
  <si>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</si>
  <si>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</si>
  <si>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</si>
  <si>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</si>
  <si>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</si>
  <si>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</si>
  <si>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</si>
  <si>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</si>
  <si>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</si>
  <si>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</si>
  <si>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</si>
  <si>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</si>
  <si>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</si>
  <si>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</si>
  <si>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</si>
  <si>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</si>
  <si>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</si>
  <si>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</si>
  <si>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</si>
  <si>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</si>
  <si>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</si>
  <si>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</si>
  <si>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</si>
  <si>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</si>
  <si>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</si>
  <si>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</si>
  <si>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</si>
  <si>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</si>
  <si>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</si>
  <si>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</si>
  <si>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</si>
  <si>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</si>
  <si>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</si>
  <si>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</si>
  <si>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</si>
  <si>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</si>
  <si>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</si>
  <si>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</si>
  <si>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</si>
  <si>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</si>
  <si>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</si>
  <si>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</si>
  <si>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</si>
  <si>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</si>
  <si>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</si>
  <si>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</si>
  <si>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</si>
  <si>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</si>
  <si>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</si>
  <si>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</si>
  <si>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</si>
  <si>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</si>
  <si>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</si>
  <si>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</si>
  <si>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</si>
  <si>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</si>
  <si>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</si>
  <si>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</si>
  <si>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</si>
  <si>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</si>
  <si>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</si>
  <si>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</si>
  <si>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</si>
  <si>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</si>
  <si>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</si>
  <si>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</si>
  <si>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</si>
  <si>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</si>
  <si>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</si>
  <si>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</si>
  <si>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</si>
  <si>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</si>
  <si>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</si>
  <si>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</si>
  <si>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</si>
  <si>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</si>
  <si>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</si>
  <si>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</si>
  <si>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</si>
  <si>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</si>
  <si>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</si>
  <si>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</si>
  <si>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</si>
  <si>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</si>
  <si>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</si>
  <si>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</si>
  <si>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</si>
  <si>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</si>
  <si>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</si>
  <si>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</si>
  <si>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</si>
  <si>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</si>
  <si>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</si>
  <si>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</si>
  <si>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</si>
  <si>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</si>
  <si>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</si>
  <si>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</si>
  <si>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</si>
  <si>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</si>
  <si>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</si>
  <si>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</si>
  <si>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</si>
  <si>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</si>
  <si>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</si>
  <si>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</si>
  <si>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</si>
  <si>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</si>
  <si>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</si>
  <si>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</si>
  <si>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</si>
  <si>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</si>
  <si>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</si>
  <si>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</si>
  <si>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</si>
  <si>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</si>
  <si>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</si>
  <si>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</si>
  <si>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</si>
  <si>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</si>
  <si>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</si>
  <si>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</si>
  <si>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</si>
  <si>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</si>
  <si>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</si>
  <si>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</si>
  <si>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</si>
  <si>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</si>
  <si>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</si>
  <si>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</si>
  <si>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</si>
  <si>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</si>
  <si>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</si>
  <si>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</si>
  <si>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</si>
  <si>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</si>
  <si>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</si>
  <si>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</si>
  <si>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</si>
  <si>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</si>
  <si>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</si>
  <si>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</si>
  <si>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</si>
  <si>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</si>
  <si>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</si>
  <si>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</si>
  <si>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</si>
  <si>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</si>
  <si>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</si>
  <si>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</si>
  <si>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</si>
  <si>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</si>
  <si>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</si>
  <si>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</si>
  <si>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</si>
  <si>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</si>
  <si>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</si>
  <si>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</si>
  <si>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</si>
  <si>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</si>
  <si>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</si>
  <si>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</si>
  <si>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</si>
  <si>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</si>
  <si>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</si>
  <si>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</si>
  <si>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</si>
  <si>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</si>
  <si>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</si>
  <si>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</si>
  <si>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</si>
  <si>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</si>
  <si>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</si>
  <si>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</si>
  <si>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</si>
  <si>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</si>
  <si>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</si>
  <si>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</si>
  <si>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</si>
  <si>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</si>
  <si>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</si>
  <si>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</si>
  <si>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</si>
  <si>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</si>
  <si>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</si>
  <si>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</si>
  <si>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</si>
  <si>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</si>
  <si>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</si>
  <si>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</si>
  <si>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</si>
  <si>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</si>
  <si>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</si>
  <si>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</si>
  <si>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</si>
  <si>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</si>
  <si>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</si>
  <si>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</si>
  <si>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</si>
  <si>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</si>
  <si>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</si>
  <si>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</si>
  <si>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</si>
  <si>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</si>
  <si>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</si>
  <si>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</si>
  <si>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</si>
  <si>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</si>
  <si>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</si>
  <si>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</si>
  <si>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</si>
  <si>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</si>
  <si>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</si>
  <si>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</si>
  <si>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</si>
  <si>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</si>
  <si>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</si>
  <si>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</si>
  <si>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</si>
  <si>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</si>
  <si>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</si>
  <si>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</si>
  <si>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</si>
  <si>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</si>
  <si>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</si>
  <si>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</si>
  <si>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</si>
  <si>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</si>
  <si>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</si>
  <si>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</si>
  <si>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</si>
  <si>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</si>
  <si>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</si>
  <si>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</si>
  <si>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</si>
  <si>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</si>
  <si>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</si>
  <si>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</si>
  <si>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</si>
  <si>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</si>
  <si>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</si>
  <si>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</si>
  <si>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</si>
  <si>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</si>
  <si>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</si>
  <si>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</si>
  <si>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</si>
  <si>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</si>
  <si>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</si>
  <si>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</si>
  <si>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</si>
  <si>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</si>
  <si>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</si>
  <si>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</si>
  <si>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</si>
  <si>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</si>
  <si>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</si>
  <si>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</si>
  <si>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</si>
  <si>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</si>
  <si>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</si>
  <si>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</si>
  <si>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</si>
  <si>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</si>
  <si>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</si>
  <si>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</si>
  <si>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</si>
  <si>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</si>
  <si>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</si>
  <si>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</si>
  <si>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</si>
  <si>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</si>
  <si>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</si>
  <si>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</si>
  <si>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</si>
  <si>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</si>
  <si>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</si>
  <si>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</si>
  <si>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</si>
  <si>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</si>
  <si>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</si>
  <si>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</si>
  <si>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</si>
  <si>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</si>
  <si>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</si>
  <si>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</si>
  <si>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</si>
  <si>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</si>
  <si>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</si>
  <si>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</si>
  <si>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</si>
  <si>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</si>
  <si>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</si>
  <si>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</si>
  <si>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</si>
  <si>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</si>
  <si>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</si>
  <si>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</si>
  <si>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</si>
  <si>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</si>
  <si>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</si>
  <si>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</si>
  <si>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</si>
  <si>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</si>
  <si>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</si>
  <si>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</si>
  <si>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</si>
  <si>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</si>
  <si>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</si>
  <si>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</si>
  <si>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</si>
  <si>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</si>
  <si>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</si>
  <si>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</si>
  <si>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</si>
  <si>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</si>
  <si>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</si>
  <si>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</si>
  <si>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</si>
  <si>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</si>
  <si>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</si>
  <si>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</si>
  <si>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</si>
  <si>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</si>
  <si>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</si>
  <si>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</si>
  <si>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</si>
  <si>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</si>
  <si>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</si>
  <si>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</si>
  <si>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</si>
  <si>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</si>
  <si>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</si>
  <si>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</si>
  <si>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</si>
  <si>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</si>
  <si>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</si>
  <si>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</si>
  <si>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</si>
  <si>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</si>
  <si>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</si>
  <si>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</si>
  <si>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</si>
  <si>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</si>
  <si>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</si>
  <si>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</si>
  <si>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</si>
  <si>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</si>
  <si>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</si>
  <si>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</si>
  <si>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</si>
  <si>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</si>
  <si>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</si>
  <si>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</si>
  <si>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</si>
  <si>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</si>
  <si>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</si>
  <si>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</si>
  <si>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</si>
  <si>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</si>
  <si>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</si>
  <si>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</si>
  <si>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</si>
  <si>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</si>
  <si>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</si>
  <si>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</si>
  <si>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</si>
  <si>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</si>
  <si>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</si>
  <si>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</si>
  <si>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</si>
  <si>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</si>
  <si>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</si>
  <si>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</si>
  <si>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</si>
  <si>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</si>
  <si>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</si>
  <si>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</si>
  <si>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</si>
  <si>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</si>
  <si>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</si>
  <si>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</si>
  <si>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</si>
  <si>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</si>
  <si>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</si>
  <si>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</si>
  <si>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</si>
  <si>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</si>
  <si>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</si>
  <si>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</si>
  <si>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</si>
  <si>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</si>
  <si>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</si>
  <si>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</si>
  <si>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</si>
  <si>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</si>
  <si>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</si>
  <si>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</si>
  <si>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</si>
  <si>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</si>
  <si>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</si>
  <si>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</si>
  <si>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</si>
  <si>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</si>
  <si>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</si>
  <si>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</si>
  <si>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</si>
  <si>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</si>
  <si>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</si>
  <si>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</si>
  <si>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</si>
  <si>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</si>
  <si>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</si>
  <si>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</si>
  <si>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</si>
  <si>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</si>
  <si>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</si>
  <si>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</si>
  <si>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</si>
  <si>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</si>
  <si>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</si>
  <si>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</si>
  <si>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</si>
  <si>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</si>
  <si>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</si>
  <si>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</si>
  <si>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</si>
  <si>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</si>
  <si>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</si>
  <si>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</si>
  <si>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</si>
  <si>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</si>
  <si>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</si>
  <si>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</si>
  <si>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</si>
  <si>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</si>
  <si>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</si>
  <si>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</si>
  <si>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</si>
  <si>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</si>
  <si>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</si>
  <si>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</si>
  <si>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</si>
  <si>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</si>
  <si>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</si>
  <si>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</si>
  <si>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</si>
  <si>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</si>
  <si>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</si>
  <si>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</si>
  <si>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</si>
  <si>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</si>
  <si>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</si>
  <si>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</si>
  <si>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</si>
  <si>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</si>
  <si>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</si>
  <si>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</si>
  <si>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</si>
  <si>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</si>
  <si>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</si>
  <si>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</si>
  <si>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</si>
  <si>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</si>
  <si>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</si>
  <si>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</si>
  <si>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</si>
  <si>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</si>
  <si>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</si>
  <si>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</si>
  <si>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</si>
  <si>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</si>
  <si>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</si>
  <si>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</si>
  <si>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</si>
  <si>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</si>
  <si>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</si>
  <si>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</si>
  <si>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</si>
  <si>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</si>
  <si>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</si>
  <si>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</si>
  <si>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</si>
  <si>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</si>
  <si>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</si>
  <si>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</si>
  <si>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</si>
  <si>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</si>
  <si>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</si>
  <si>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</si>
  <si>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</si>
  <si>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</si>
  <si>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</si>
  <si>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</si>
  <si>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</si>
  <si>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</si>
  <si>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</si>
  <si>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</si>
  <si>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</si>
  <si>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</si>
  <si>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</si>
  <si>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</si>
  <si>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</si>
  <si>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</si>
  <si>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</si>
  <si>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</si>
  <si>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</si>
  <si>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</si>
  <si>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</si>
  <si>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</si>
  <si>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</si>
  <si>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</si>
  <si>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</si>
  <si>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</si>
  <si>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</si>
  <si>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</si>
  <si>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</si>
  <si>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</si>
  <si>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</si>
  <si>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</si>
  <si>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</si>
  <si>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</si>
  <si>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</si>
  <si>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</si>
  <si>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</si>
  <si>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</si>
  <si>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</si>
  <si>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</si>
  <si>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</si>
  <si>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</si>
  <si>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</si>
  <si>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</si>
  <si>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</si>
  <si>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</si>
  <si>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</si>
  <si>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</si>
  <si>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</si>
  <si>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</si>
  <si>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</si>
  <si>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</si>
  <si>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</si>
  <si>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</si>
  <si>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</si>
  <si>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</si>
  <si>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</si>
  <si>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</si>
  <si>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</si>
  <si>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</si>
  <si>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</si>
  <si>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</si>
  <si>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</si>
  <si>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</si>
  <si>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</si>
  <si>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</si>
  <si>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</si>
  <si>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</si>
  <si>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</si>
  <si>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</si>
  <si>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</si>
  <si>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</si>
  <si>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</si>
  <si>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</si>
  <si>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</si>
  <si>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</si>
  <si>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</si>
  <si>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</si>
  <si>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</si>
  <si>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</si>
  <si>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</si>
  <si>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</si>
  <si>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</si>
  <si>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</si>
  <si>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</si>
  <si>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</si>
  <si>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</si>
  <si>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</si>
  <si>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</si>
  <si>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</si>
  <si>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</si>
  <si>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</si>
  <si>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</si>
  <si>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</si>
  <si>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</si>
  <si>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</si>
  <si>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</si>
  <si>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</si>
  <si>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</si>
  <si>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</si>
  <si>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</si>
  <si>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</si>
  <si>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</si>
  <si>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</si>
  <si>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</si>
  <si>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</si>
  <si>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</si>
  <si>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</si>
  <si>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</si>
  <si>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</si>
  <si>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</si>
  <si>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</si>
  <si>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</si>
  <si>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</si>
  <si>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</si>
  <si>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</si>
  <si>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</si>
  <si>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</si>
  <si>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</si>
  <si>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</si>
  <si>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</si>
  <si>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</si>
  <si>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</si>
  <si>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</si>
  <si>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</si>
  <si>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</si>
  <si>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</si>
  <si>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</si>
  <si>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</si>
  <si>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</si>
  <si>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</si>
  <si>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</si>
  <si>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</si>
  <si>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</si>
  <si>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</si>
  <si>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</si>
  <si>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</si>
  <si>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</si>
  <si>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</si>
  <si>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</si>
  <si>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</si>
  <si>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</si>
  <si>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</si>
  <si>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</si>
  <si>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</si>
  <si>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</si>
  <si>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</si>
  <si>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</si>
  <si>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</si>
  <si>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</si>
  <si>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</si>
  <si>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</si>
  <si>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</si>
  <si>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</si>
  <si>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</si>
  <si>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</si>
  <si>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</si>
  <si>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</si>
  <si>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</si>
  <si>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</si>
  <si>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</si>
  <si>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</si>
  <si>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</si>
  <si>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</si>
  <si>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</si>
  <si>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</si>
  <si>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</si>
  <si>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</si>
  <si>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</si>
  <si>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</si>
  <si>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</si>
  <si>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</si>
  <si>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</si>
  <si>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</si>
  <si>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</si>
  <si>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</si>
  <si>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</si>
  <si>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</si>
  <si>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</si>
  <si>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</si>
  <si>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</si>
  <si>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</si>
  <si>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</si>
  <si>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</si>
  <si>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</si>
  <si>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</si>
  <si>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</si>
  <si>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</si>
  <si>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</si>
  <si>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</si>
  <si>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</si>
  <si>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Overhead or rent</t>
  </si>
  <si>
    <t>North and rent</t>
  </si>
  <si>
    <t>Row Labels</t>
  </si>
  <si>
    <t>Column Labels</t>
  </si>
  <si>
    <t>Sum of Sales</t>
  </si>
  <si>
    <t>Group1</t>
  </si>
  <si>
    <t>Count of OrderID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</si>
</sst>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3">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connections" Target="connections.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 (1).xlsx]Sales Data!PivotTable2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Data'!$K$13:$K$14</c:f>
              <c:strCache>
                <c:ptCount val="1"/>
                <c:pt idx="0">
                  <c:v>Frozen Yogurt</c:v>
                </c:pt>
              </c:strCache>
            </c:strRef>
          </c:tx>
          <c:spPr>
            <a:solidFill>
              <a:schemeClr val="accent1"/>
            </a:solidFill>
            <a:ln>
              <a:noFill/>
            </a:ln>
            <a:effectLst/>
          </c:spPr>
          <c:invertIfNegative val="0"/>
          <c:cat>
            <c:multiLvlStrRef>
              <c:f>'Sales Data'!$J$15:$J$17</c:f>
              <c:multiLvlStrCache>
                <c:ptCount val="1"/>
                <c:lvl>
                  <c:pt idx="0">
                    <c:v>January</c:v>
                  </c:pt>
                </c:lvl>
                <c:lvl>
                  <c:pt idx="0">
                    <c:v>Group1</c:v>
                  </c:pt>
                </c:lvl>
              </c:multiLvlStrCache>
            </c:multiLvlStrRef>
          </c:cat>
          <c:val>
            <c:numRef>
              <c:f>'Sales Data'!$K$15:$K$17</c:f>
              <c:numCache>
                <c:formatCode>General</c:formatCode>
                <c:ptCount val="1"/>
                <c:pt idx="0">
                  <c:v>228816</c:v>
                </c:pt>
              </c:numCache>
            </c:numRef>
          </c:val>
          <c:extLst>
            <c:ext xmlns:c16="http://schemas.microsoft.com/office/drawing/2014/chart" uri="{C3380CC4-5D6E-409C-BE32-E72D297353CC}">
              <c16:uniqueId val="{00000000-4D5D-49FE-BF3C-722E7F564456}"/>
            </c:ext>
          </c:extLst>
        </c:ser>
        <c:ser>
          <c:idx val="1"/>
          <c:order val="1"/>
          <c:tx>
            <c:strRef>
              <c:f>'Sales Data'!$L$13:$L$14</c:f>
              <c:strCache>
                <c:ptCount val="1"/>
                <c:pt idx="0">
                  <c:v>Ice Cream</c:v>
                </c:pt>
              </c:strCache>
            </c:strRef>
          </c:tx>
          <c:spPr>
            <a:solidFill>
              <a:schemeClr val="accent2"/>
            </a:solidFill>
            <a:ln>
              <a:noFill/>
            </a:ln>
            <a:effectLst/>
          </c:spPr>
          <c:invertIfNegative val="0"/>
          <c:cat>
            <c:multiLvlStrRef>
              <c:f>'Sales Data'!$J$15:$J$17</c:f>
              <c:multiLvlStrCache>
                <c:ptCount val="1"/>
                <c:lvl>
                  <c:pt idx="0">
                    <c:v>January</c:v>
                  </c:pt>
                </c:lvl>
                <c:lvl>
                  <c:pt idx="0">
                    <c:v>Group1</c:v>
                  </c:pt>
                </c:lvl>
              </c:multiLvlStrCache>
            </c:multiLvlStrRef>
          </c:cat>
          <c:val>
            <c:numRef>
              <c:f>'Sales Data'!$L$15:$L$17</c:f>
              <c:numCache>
                <c:formatCode>General</c:formatCode>
                <c:ptCount val="1"/>
                <c:pt idx="0">
                  <c:v>157683</c:v>
                </c:pt>
              </c:numCache>
            </c:numRef>
          </c:val>
          <c:extLst>
            <c:ext xmlns:c16="http://schemas.microsoft.com/office/drawing/2014/chart" uri="{C3380CC4-5D6E-409C-BE32-E72D297353CC}">
              <c16:uniqueId val="{00000001-4D5D-49FE-BF3C-722E7F564456}"/>
            </c:ext>
          </c:extLst>
        </c:ser>
        <c:ser>
          <c:idx val="2"/>
          <c:order val="2"/>
          <c:tx>
            <c:strRef>
              <c:f>'Sales Data'!$M$13:$M$14</c:f>
              <c:strCache>
                <c:ptCount val="1"/>
                <c:pt idx="0">
                  <c:v>Popsicles</c:v>
                </c:pt>
              </c:strCache>
            </c:strRef>
          </c:tx>
          <c:spPr>
            <a:solidFill>
              <a:schemeClr val="accent3"/>
            </a:solidFill>
            <a:ln>
              <a:noFill/>
            </a:ln>
            <a:effectLst/>
          </c:spPr>
          <c:invertIfNegative val="0"/>
          <c:cat>
            <c:multiLvlStrRef>
              <c:f>'Sales Data'!$J$15:$J$17</c:f>
              <c:multiLvlStrCache>
                <c:ptCount val="1"/>
                <c:lvl>
                  <c:pt idx="0">
                    <c:v>January</c:v>
                  </c:pt>
                </c:lvl>
                <c:lvl>
                  <c:pt idx="0">
                    <c:v>Group1</c:v>
                  </c:pt>
                </c:lvl>
              </c:multiLvlStrCache>
            </c:multiLvlStrRef>
          </c:cat>
          <c:val>
            <c:numRef>
              <c:f>'Sales Data'!$M$15:$M$17</c:f>
              <c:numCache>
                <c:formatCode>General</c:formatCode>
                <c:ptCount val="1"/>
                <c:pt idx="0">
                  <c:v>21321</c:v>
                </c:pt>
              </c:numCache>
            </c:numRef>
          </c:val>
          <c:extLst>
            <c:ext xmlns:c16="http://schemas.microsoft.com/office/drawing/2014/chart" uri="{C3380CC4-5D6E-409C-BE32-E72D297353CC}">
              <c16:uniqueId val="{00000002-4D5D-49FE-BF3C-722E7F564456}"/>
            </c:ext>
          </c:extLst>
        </c:ser>
        <c:ser>
          <c:idx val="3"/>
          <c:order val="3"/>
          <c:tx>
            <c:strRef>
              <c:f>'Sales Data'!$N$13:$N$14</c:f>
              <c:strCache>
                <c:ptCount val="1"/>
                <c:pt idx="0">
                  <c:v>Tasty Treats</c:v>
                </c:pt>
              </c:strCache>
            </c:strRef>
          </c:tx>
          <c:spPr>
            <a:solidFill>
              <a:schemeClr val="accent4"/>
            </a:solidFill>
            <a:ln>
              <a:noFill/>
            </a:ln>
            <a:effectLst/>
          </c:spPr>
          <c:invertIfNegative val="0"/>
          <c:cat>
            <c:multiLvlStrRef>
              <c:f>'Sales Data'!$J$15:$J$17</c:f>
              <c:multiLvlStrCache>
                <c:ptCount val="1"/>
                <c:lvl>
                  <c:pt idx="0">
                    <c:v>January</c:v>
                  </c:pt>
                </c:lvl>
                <c:lvl>
                  <c:pt idx="0">
                    <c:v>Group1</c:v>
                  </c:pt>
                </c:lvl>
              </c:multiLvlStrCache>
            </c:multiLvlStrRef>
          </c:cat>
          <c:val>
            <c:numRef>
              <c:f>'Sales Data'!$N$15:$N$17</c:f>
              <c:numCache>
                <c:formatCode>General</c:formatCode>
                <c:ptCount val="1"/>
                <c:pt idx="0">
                  <c:v>105516</c:v>
                </c:pt>
              </c:numCache>
            </c:numRef>
          </c:val>
          <c:extLst>
            <c:ext xmlns:c16="http://schemas.microsoft.com/office/drawing/2014/chart" uri="{C3380CC4-5D6E-409C-BE32-E72D297353CC}">
              <c16:uniqueId val="{00000003-4D5D-49FE-BF3C-722E7F564456}"/>
            </c:ext>
          </c:extLst>
        </c:ser>
        <c:dLbls>
          <c:showLegendKey val="0"/>
          <c:showVal val="0"/>
          <c:showCatName val="0"/>
          <c:showSerName val="0"/>
          <c:showPercent val="0"/>
          <c:showBubbleSize val="0"/>
        </c:dLbls>
        <c:gapWidth val="219"/>
        <c:overlap val="-27"/>
        <c:axId val="1004796895"/>
        <c:axId val="1004793983"/>
      </c:barChart>
      <c:catAx>
        <c:axId val="1004796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93983"/>
        <c:crosses val="autoZero"/>
        <c:auto val="1"/>
        <c:lblAlgn val="ctr"/>
        <c:lblOffset val="100"/>
        <c:noMultiLvlLbl val="0"/>
      </c:catAx>
      <c:valAx>
        <c:axId val="100479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9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203200</xdr:colOff>
      <xdr:row>6</xdr:row>
      <xdr:rowOff>114300</xdr:rowOff>
    </xdr:from>
    <xdr:to>
      <xdr:col>18</xdr:col>
      <xdr:colOff>139700</xdr:colOff>
      <xdr:row>20</xdr:row>
      <xdr:rowOff>136522</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560CF3B5-E4DB-473C-9E7E-B5E70EB4C53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2287250" y="1168400"/>
              <a:ext cx="1828800" cy="2333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206375</xdr:colOff>
      <xdr:row>19</xdr:row>
      <xdr:rowOff>123825</xdr:rowOff>
    </xdr:from>
    <xdr:to>
      <xdr:col>14</xdr:col>
      <xdr:colOff>650875</xdr:colOff>
      <xdr:row>36</xdr:row>
      <xdr:rowOff>60325</xdr:rowOff>
    </xdr:to>
    <xdr:graphicFrame macro="">
      <xdr:nvGraphicFramePr>
        <xdr:cNvPr id="3" name="Chart 2">
          <a:extLst>
            <a:ext uri="{FF2B5EF4-FFF2-40B4-BE49-F238E27FC236}">
              <a16:creationId xmlns:a16="http://schemas.microsoft.com/office/drawing/2014/main" id="{059589D5-0A56-4890-8F80-693496CD9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ika Karale" refreshedDate="44664.500033912038" createdVersion="7" refreshedVersion="7" minRefreshableVersion="3" recordCount="444" xr:uid="{6C9D5370-FF1A-4853-B015-4FCA449A6A27}">
  <cacheSource type="worksheet">
    <worksheetSource name="Sales"/>
  </cacheSource>
  <cacheFields count="9">
    <cacheField name="Year" numFmtId="0">
      <sharedItems containsSemiMixedTypes="0" containsString="0" containsNumber="1" containsInteger="1" minValue="2013" maxValue="2015"/>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0"/>
          <x v="0"/>
          <x v="0"/>
          <x v="0"/>
        </discretePr>
        <groupItems count="1">
          <s v="Group1"/>
        </groupItems>
      </fieldGroup>
    </cacheField>
  </cacheFields>
  <extLst>
    <ext xmlns:x14="http://schemas.microsoft.com/office/spreadsheetml/2009/9/main" uri="{725AE2AE-9491-48be-B2B4-4EB974FC3084}">
      <x14:pivotCacheDefinition pivotCacheId="4174194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vika Karale" refreshedDate="44664.537183912034" createdVersion="5" refreshedVersion="7" minRefreshableVersion="3" recordCount="0" supportSubquery="1" supportAdvancedDrill="1" xr:uid="{C1F917FE-276D-4761-A81E-4787331DFB78}">
  <cacheSource type="external" connectionId="1"/>
  <cacheFields count="3">
    <cacheField name="[Table1].[Country].[Country]" caption="Country" numFmtId="0" hierarchy="16"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Count of OrderID]" caption="Count of OrderID" numFmtId="0" hierarchy="22" level="32767"/>
    <cacheField name="[OrderInfo].[ShipVia].[ShipVia]" caption="ShipVia" numFmtId="0" hierarchy="6" level="1">
      <sharedItems containsSemiMixedTypes="0" containsString="0" containsNumber="1" containsInteger="1" minValue="1" maxValue="3" count="3">
        <n v="1"/>
        <n v="2"/>
        <n v="3"/>
      </sharedItems>
      <extLst>
        <ext xmlns:x15="http://schemas.microsoft.com/office/spreadsheetml/2010/11/main" uri="{4F2E5C28-24EA-4eb8-9CBF-B6C8F9C3D259}">
          <x15:cachedUniqueNames>
            <x15:cachedUniqueName index="0" name="[OrderInfo].[ShipVia].&amp;[1]"/>
            <x15:cachedUniqueName index="1" name="[OrderInfo].[ShipVia].&amp;[2]"/>
            <x15:cachedUniqueName index="2" name="[OrderInfo].[ShipVia].&amp;[3]"/>
          </x15:cachedUniqueNames>
        </ext>
      </extLst>
    </cacheField>
  </cacheFields>
  <cacheHierarchies count="23">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2" memberValueDatatype="20" unbalanced="0">
      <fieldsUsage count="2">
        <fieldUsage x="-1"/>
        <fieldUsage x="2"/>
      </fieldsUsage>
    </cacheHierarchy>
    <cacheHierarchy uniqueName="[OrderInfo].[Freight]" caption="Freight" attribute="1" defaultMemberUniqueName="[OrderInfo].[Freight].[All]" allUniqueName="[OrderInfo].[Freight].[All]" dimensionUniqueName="[OrderInfo]" displayFolder="" count="0" memberValueDatatype="5" unbalanced="0"/>
    <cacheHierarchy uniqueName="[Table1].[Customer ID]" caption="Customer ID" attribute="1" defaultMemberUniqueName="[Table1].[Customer ID].[All]" allUniqueName="[Table1].[Customer ID].[All]" dimensionUniqueName="[Table1]" displayFolder="" count="0" memberValueDatatype="130" unbalanced="0"/>
    <cacheHierarchy uniqueName="[Table1].[Company Name]" caption="Company Name" attribute="1" defaultMemberUniqueName="[Table1].[Company Name].[All]" allUniqueName="[Table1].[Company Name].[All]" dimensionUniqueName="[Table1]" displayFolder="" count="0" memberValueDatatype="130" unbalanced="0"/>
    <cacheHierarchy uniqueName="[Table1].[Contact Name]" caption="Contact Name" attribute="1" defaultMemberUniqueName="[Table1].[Contact Name].[All]" allUniqueName="[Table1].[Contact Name].[All]" dimensionUniqueName="[Table1]" displayFolder="" count="0" memberValueDatatype="130" unbalanced="0"/>
    <cacheHierarchy uniqueName="[Table1].[Contact Title]" caption="Contact Title" attribute="1" defaultMemberUniqueName="[Table1].[Contact Title].[All]" allUniqueName="[Table1].[Contact Title].[All]" dimensionUniqueName="[Table1]" displayFolder="" count="0" memberValueDatatype="130" unbalanced="0"/>
    <cacheHierarchy uniqueName="[Table1].[Address]" caption="Address" attribute="1" defaultMemberUniqueName="[Table1].[Address].[All]" allUniqueName="[Table1].[Address].[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Postal Code]" caption="Postal Code" attribute="1" defaultMemberUniqueName="[Table1].[Postal Code].[All]" allUniqueName="[Table1].[Postal Code].[All]" dimensionUniqueName="[Table1]" displayFolder="" count="0" memberValueDatatype="130" unbalanced="0"/>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Phone]" caption="Phone" attribute="1" defaultMemberUniqueName="[Table1].[Phone].[All]" allUniqueName="[Table1].[Phone].[All]" dimensionUniqueName="[Table1]" displayFolder="" count="0" memberValueDatatype="130" unbalanced="0"/>
    <cacheHierarchy uniqueName="[Measures].[__XL_Count Table1]" caption="__XL_Count Table1" measure="1" displayFolder="" measureGroup="Table1"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Sum of OrderID]" caption="Sum of OrderID" measure="1" displayFolder="" measureGroup="OrderInfo" count="0" hidden="1">
      <extLst>
        <ext xmlns:x15="http://schemas.microsoft.com/office/spreadsheetml/2010/11/main" uri="{B97F6D7D-B522-45F9-BDA1-12C45D357490}">
          <x15:cacheHierarchy aggregatedColumn="0"/>
        </ext>
      </extLst>
    </cacheHierarchy>
    <cacheHierarchy uniqueName="[Measures].[Count of OrderID]" caption="Count of OrderID" measure="1" displayFolder="" measureGroup="OrderInfo"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OrderInfo" uniqueName="[OrderInfo]" caption="OrderInfo"/>
    <dimension name="Table1" uniqueName="[Table1]" caption="Table1"/>
  </dimensions>
  <measureGroups count="2">
    <measureGroup name="OrderInfo" caption="OrderInfo"/>
    <measureGroup name="Table1" caption="Table1"/>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n v="2013"/>
    <x v="0"/>
    <x v="0"/>
    <x v="0"/>
    <s v="West"/>
    <n v="2395.5"/>
    <n v="1597"/>
    <s v="001"/>
  </r>
  <r>
    <n v="2013"/>
    <x v="0"/>
    <x v="0"/>
    <x v="0"/>
    <s v="West"/>
    <n v="11761.5"/>
    <n v="7841"/>
    <s v="002"/>
  </r>
  <r>
    <n v="2013"/>
    <x v="0"/>
    <x v="1"/>
    <x v="0"/>
    <s v="West"/>
    <n v="8943"/>
    <n v="5962"/>
    <s v="003"/>
  </r>
  <r>
    <n v="2013"/>
    <x v="0"/>
    <x v="0"/>
    <x v="0"/>
    <s v="West"/>
    <n v="2395.5"/>
    <n v="1597"/>
    <s v="004"/>
  </r>
  <r>
    <n v="2013"/>
    <x v="0"/>
    <x v="0"/>
    <x v="0"/>
    <s v="West"/>
    <n v="11761.5"/>
    <n v="7841"/>
    <s v="005"/>
  </r>
  <r>
    <n v="2013"/>
    <x v="0"/>
    <x v="1"/>
    <x v="0"/>
    <s v="West"/>
    <n v="8943"/>
    <n v="5962"/>
    <s v="006"/>
  </r>
  <r>
    <n v="2013"/>
    <x v="0"/>
    <x v="1"/>
    <x v="1"/>
    <s v="Central"/>
    <n v="14596.5"/>
    <n v="9731"/>
    <s v="007"/>
  </r>
  <r>
    <n v="2013"/>
    <x v="0"/>
    <x v="2"/>
    <x v="1"/>
    <s v="Central"/>
    <n v="8793"/>
    <n v="5862"/>
    <s v="008"/>
  </r>
  <r>
    <n v="2013"/>
    <x v="0"/>
    <x v="1"/>
    <x v="1"/>
    <s v="Central"/>
    <n v="14596.5"/>
    <n v="9731"/>
    <s v="009"/>
  </r>
  <r>
    <n v="2013"/>
    <x v="0"/>
    <x v="2"/>
    <x v="1"/>
    <s v="Central"/>
    <n v="8793"/>
    <n v="5862"/>
    <s v="010"/>
  </r>
  <r>
    <n v="2013"/>
    <x v="0"/>
    <x v="0"/>
    <x v="2"/>
    <s v="North"/>
    <n v="4666"/>
    <n v="5623"/>
    <s v="011"/>
  </r>
  <r>
    <n v="2013"/>
    <x v="0"/>
    <x v="0"/>
    <x v="2"/>
    <s v="North"/>
    <n v="7318.5"/>
    <n v="4879"/>
    <s v="012"/>
  </r>
  <r>
    <n v="2013"/>
    <x v="0"/>
    <x v="0"/>
    <x v="2"/>
    <s v="North"/>
    <n v="5500"/>
    <n v="5623"/>
    <s v="013"/>
  </r>
  <r>
    <n v="2013"/>
    <x v="0"/>
    <x v="0"/>
    <x v="2"/>
    <s v="North"/>
    <n v="7318.5"/>
    <n v="4879"/>
    <s v="014"/>
  </r>
  <r>
    <n v="2013"/>
    <x v="0"/>
    <x v="3"/>
    <x v="3"/>
    <s v="South"/>
    <n v="3553.5"/>
    <n v="2369"/>
    <s v="015"/>
  </r>
  <r>
    <n v="2013"/>
    <x v="0"/>
    <x v="3"/>
    <x v="3"/>
    <s v="South"/>
    <n v="3553.5"/>
    <n v="2369"/>
    <s v="016"/>
  </r>
  <r>
    <n v="2013"/>
    <x v="0"/>
    <x v="1"/>
    <x v="4"/>
    <s v="Central"/>
    <n v="14596.5"/>
    <n v="9731"/>
    <s v="017"/>
  </r>
  <r>
    <n v="2013"/>
    <x v="0"/>
    <x v="2"/>
    <x v="4"/>
    <s v="Central"/>
    <n v="8793"/>
    <n v="5862"/>
    <s v="018"/>
  </r>
  <r>
    <n v="2013"/>
    <x v="0"/>
    <x v="1"/>
    <x v="4"/>
    <s v="Central"/>
    <n v="14596.5"/>
    <n v="9731"/>
    <s v="019"/>
  </r>
  <r>
    <n v="2013"/>
    <x v="0"/>
    <x v="2"/>
    <x v="4"/>
    <s v="Central"/>
    <n v="8793"/>
    <n v="5862"/>
    <s v="020"/>
  </r>
  <r>
    <n v="2013"/>
    <x v="1"/>
    <x v="0"/>
    <x v="0"/>
    <s v="West"/>
    <n v="4887"/>
    <n v="3258"/>
    <s v="021"/>
  </r>
  <r>
    <n v="2013"/>
    <x v="1"/>
    <x v="0"/>
    <x v="0"/>
    <s v="West"/>
    <n v="4887"/>
    <n v="3258"/>
    <s v="022"/>
  </r>
  <r>
    <n v="2013"/>
    <x v="1"/>
    <x v="2"/>
    <x v="1"/>
    <s v="Central"/>
    <n v="11122.5"/>
    <n v="7415"/>
    <s v="023"/>
  </r>
  <r>
    <n v="2013"/>
    <x v="1"/>
    <x v="0"/>
    <x v="1"/>
    <s v="Central"/>
    <n v="13428"/>
    <n v="8952"/>
    <s v="024"/>
  </r>
  <r>
    <n v="2013"/>
    <x v="1"/>
    <x v="2"/>
    <x v="1"/>
    <s v="Central"/>
    <n v="14000"/>
    <n v="7415"/>
    <s v="025"/>
  </r>
  <r>
    <n v="2013"/>
    <x v="1"/>
    <x v="0"/>
    <x v="1"/>
    <s v="Central"/>
    <n v="13428"/>
    <n v="8952"/>
    <s v="026"/>
  </r>
  <r>
    <n v="2013"/>
    <x v="1"/>
    <x v="1"/>
    <x v="2"/>
    <s v="North"/>
    <n v="3897"/>
    <n v="2598"/>
    <s v="027"/>
  </r>
  <r>
    <n v="2013"/>
    <x v="1"/>
    <x v="1"/>
    <x v="2"/>
    <s v="North"/>
    <n v="8832"/>
    <n v="5888"/>
    <s v="028"/>
  </r>
  <r>
    <n v="2013"/>
    <x v="1"/>
    <x v="1"/>
    <x v="2"/>
    <s v="North"/>
    <n v="3000"/>
    <n v="2598"/>
    <s v="029"/>
  </r>
  <r>
    <n v="2013"/>
    <x v="1"/>
    <x v="1"/>
    <x v="2"/>
    <s v="North"/>
    <n v="8832"/>
    <n v="5888"/>
    <s v="030"/>
  </r>
  <r>
    <n v="2013"/>
    <x v="1"/>
    <x v="2"/>
    <x v="3"/>
    <s v="South"/>
    <n v="11122.5"/>
    <n v="7415"/>
    <s v="031"/>
  </r>
  <r>
    <n v="2013"/>
    <x v="1"/>
    <x v="1"/>
    <x v="3"/>
    <s v="South"/>
    <n v="12206.25"/>
    <n v="9765"/>
    <s v="032"/>
  </r>
  <r>
    <n v="2013"/>
    <x v="1"/>
    <x v="2"/>
    <x v="3"/>
    <s v="South"/>
    <n v="9268.75"/>
    <n v="7415"/>
    <s v="033"/>
  </r>
  <r>
    <n v="2013"/>
    <x v="1"/>
    <x v="1"/>
    <x v="3"/>
    <s v="South"/>
    <n v="12206.25"/>
    <n v="9765"/>
    <s v="034"/>
  </r>
  <r>
    <n v="2013"/>
    <x v="1"/>
    <x v="0"/>
    <x v="4"/>
    <s v="Central"/>
    <n v="11190"/>
    <n v="8952"/>
    <s v="035"/>
  </r>
  <r>
    <n v="2013"/>
    <x v="1"/>
    <x v="3"/>
    <x v="4"/>
    <s v="Central"/>
    <n v="6233.75"/>
    <n v="4987"/>
    <s v="036"/>
  </r>
  <r>
    <n v="2013"/>
    <x v="1"/>
    <x v="0"/>
    <x v="4"/>
    <s v="Central"/>
    <n v="11190"/>
    <n v="8952"/>
    <s v="037"/>
  </r>
  <r>
    <n v="2013"/>
    <x v="1"/>
    <x v="3"/>
    <x v="4"/>
    <s v="Central"/>
    <n v="6233.75"/>
    <n v="4987"/>
    <s v="038"/>
  </r>
  <r>
    <n v="2013"/>
    <x v="2"/>
    <x v="2"/>
    <x v="0"/>
    <s v="West"/>
    <n v="12182.5"/>
    <n v="9746"/>
    <s v="039"/>
  </r>
  <r>
    <n v="2013"/>
    <x v="2"/>
    <x v="0"/>
    <x v="0"/>
    <s v="West"/>
    <n v="722.5"/>
    <n v="578"/>
    <s v="040"/>
  </r>
  <r>
    <n v="2013"/>
    <x v="2"/>
    <x v="2"/>
    <x v="0"/>
    <s v="West"/>
    <n v="12182.5"/>
    <n v="9746"/>
    <s v="041"/>
  </r>
  <r>
    <n v="2013"/>
    <x v="2"/>
    <x v="0"/>
    <x v="0"/>
    <s v="West"/>
    <n v="722.5"/>
    <n v="578"/>
    <s v="042"/>
  </r>
  <r>
    <n v="2013"/>
    <x v="2"/>
    <x v="2"/>
    <x v="1"/>
    <s v="Central"/>
    <n v="12182.5"/>
    <n v="9746"/>
    <s v="043"/>
  </r>
  <r>
    <n v="2013"/>
    <x v="2"/>
    <x v="0"/>
    <x v="1"/>
    <s v="Central"/>
    <n v="4483.75"/>
    <n v="3587"/>
    <s v="044"/>
  </r>
  <r>
    <n v="2013"/>
    <x v="2"/>
    <x v="2"/>
    <x v="1"/>
    <s v="Central"/>
    <n v="12182.5"/>
    <n v="9746"/>
    <s v="045"/>
  </r>
  <r>
    <n v="2013"/>
    <x v="2"/>
    <x v="0"/>
    <x v="1"/>
    <s v="Central"/>
    <n v="4483.75"/>
    <n v="3587"/>
    <s v="046"/>
  </r>
  <r>
    <n v="2013"/>
    <x v="2"/>
    <x v="2"/>
    <x v="2"/>
    <s v="North"/>
    <n v="2956.25"/>
    <n v="2365"/>
    <s v="047"/>
  </r>
  <r>
    <n v="2013"/>
    <x v="2"/>
    <x v="1"/>
    <x v="2"/>
    <s v="North"/>
    <n v="12163.75"/>
    <n v="9731"/>
    <s v="048"/>
  </r>
  <r>
    <n v="2013"/>
    <x v="2"/>
    <x v="2"/>
    <x v="2"/>
    <s v="North"/>
    <n v="2956.25"/>
    <n v="2365"/>
    <s v="049"/>
  </r>
  <r>
    <n v="2013"/>
    <x v="2"/>
    <x v="1"/>
    <x v="2"/>
    <s v="North"/>
    <n v="12163.75"/>
    <n v="9731"/>
    <s v="050"/>
  </r>
  <r>
    <n v="2013"/>
    <x v="2"/>
    <x v="1"/>
    <x v="3"/>
    <s v="South"/>
    <n v="1248.75"/>
    <n v="999"/>
    <s v="051"/>
  </r>
  <r>
    <n v="2013"/>
    <x v="2"/>
    <x v="2"/>
    <x v="3"/>
    <s v="South"/>
    <n v="196.25"/>
    <n v="157"/>
    <s v="052"/>
  </r>
  <r>
    <n v="2013"/>
    <x v="2"/>
    <x v="1"/>
    <x v="3"/>
    <s v="South"/>
    <n v="1248.75"/>
    <n v="999"/>
    <s v="053"/>
  </r>
  <r>
    <n v="2013"/>
    <x v="2"/>
    <x v="2"/>
    <x v="3"/>
    <s v="South"/>
    <n v="196.25"/>
    <n v="157"/>
    <s v="054"/>
  </r>
  <r>
    <n v="2013"/>
    <x v="2"/>
    <x v="0"/>
    <x v="4"/>
    <s v="Central"/>
    <n v="4483.75"/>
    <n v="3587"/>
    <s v="055"/>
  </r>
  <r>
    <n v="2013"/>
    <x v="2"/>
    <x v="3"/>
    <x v="4"/>
    <s v="Central"/>
    <n v="12038.75"/>
    <n v="9631"/>
    <s v="056"/>
  </r>
  <r>
    <n v="2013"/>
    <x v="2"/>
    <x v="0"/>
    <x v="4"/>
    <s v="Central"/>
    <n v="4483.75"/>
    <n v="3587"/>
    <s v="057"/>
  </r>
  <r>
    <n v="2013"/>
    <x v="2"/>
    <x v="3"/>
    <x v="4"/>
    <s v="Central"/>
    <n v="12038.75"/>
    <n v="9631"/>
    <s v="058"/>
  </r>
  <r>
    <n v="2013"/>
    <x v="3"/>
    <x v="3"/>
    <x v="0"/>
    <s v="West"/>
    <n v="1972.5"/>
    <n v="1578"/>
    <s v="059"/>
  </r>
  <r>
    <n v="2013"/>
    <x v="3"/>
    <x v="2"/>
    <x v="0"/>
    <s v="West"/>
    <n v="5733.75"/>
    <n v="4587"/>
    <s v="060"/>
  </r>
  <r>
    <n v="2013"/>
    <x v="3"/>
    <x v="3"/>
    <x v="0"/>
    <s v="West"/>
    <n v="1972.5"/>
    <n v="1578"/>
    <s v="061"/>
  </r>
  <r>
    <n v="2013"/>
    <x v="3"/>
    <x v="2"/>
    <x v="0"/>
    <s v="West"/>
    <n v="5733.75"/>
    <n v="4587"/>
    <s v="062"/>
  </r>
  <r>
    <n v="2013"/>
    <x v="3"/>
    <x v="0"/>
    <x v="1"/>
    <s v="Central"/>
    <n v="9865"/>
    <n v="7892"/>
    <s v="063"/>
  </r>
  <r>
    <n v="2013"/>
    <x v="3"/>
    <x v="3"/>
    <x v="1"/>
    <s v="Central"/>
    <n v="1972.5"/>
    <n v="1578"/>
    <s v="064"/>
  </r>
  <r>
    <n v="2013"/>
    <x v="3"/>
    <x v="0"/>
    <x v="1"/>
    <s v="Central"/>
    <n v="5858.75"/>
    <n v="4687"/>
    <s v="065"/>
  </r>
  <r>
    <n v="2013"/>
    <x v="3"/>
    <x v="1"/>
    <x v="1"/>
    <s v="Central"/>
    <n v="1705"/>
    <n v="1364"/>
    <s v="066"/>
  </r>
  <r>
    <n v="2013"/>
    <x v="3"/>
    <x v="0"/>
    <x v="1"/>
    <s v="Central"/>
    <n v="9865"/>
    <n v="7892"/>
    <s v="067"/>
  </r>
  <r>
    <n v="2013"/>
    <x v="3"/>
    <x v="3"/>
    <x v="1"/>
    <s v="Central"/>
    <n v="1972.5"/>
    <n v="1578"/>
    <s v="068"/>
  </r>
  <r>
    <n v="2013"/>
    <x v="3"/>
    <x v="0"/>
    <x v="1"/>
    <s v="Central"/>
    <n v="5858.75"/>
    <n v="4687"/>
    <s v="069"/>
  </r>
  <r>
    <n v="2013"/>
    <x v="3"/>
    <x v="1"/>
    <x v="1"/>
    <s v="Central"/>
    <n v="1705"/>
    <n v="1364"/>
    <s v="070"/>
  </r>
  <r>
    <n v="2013"/>
    <x v="3"/>
    <x v="2"/>
    <x v="2"/>
    <s v="North"/>
    <n v="7327.5"/>
    <n v="5862"/>
    <s v="071"/>
  </r>
  <r>
    <n v="2013"/>
    <x v="3"/>
    <x v="2"/>
    <x v="2"/>
    <s v="North"/>
    <n v="9268.75"/>
    <n v="7415"/>
    <s v="072"/>
  </r>
  <r>
    <n v="2013"/>
    <x v="3"/>
    <x v="0"/>
    <x v="2"/>
    <s v="North"/>
    <n v="11190"/>
    <n v="8952"/>
    <s v="073"/>
  </r>
  <r>
    <n v="2013"/>
    <x v="3"/>
    <x v="2"/>
    <x v="2"/>
    <s v="North"/>
    <n v="12182.5"/>
    <n v="9746"/>
    <s v="074"/>
  </r>
  <r>
    <n v="2013"/>
    <x v="3"/>
    <x v="3"/>
    <x v="2"/>
    <s v="North"/>
    <n v="1972.5"/>
    <n v="1578"/>
    <s v="075"/>
  </r>
  <r>
    <n v="2013"/>
    <x v="3"/>
    <x v="2"/>
    <x v="2"/>
    <s v="North"/>
    <n v="7327.5"/>
    <n v="5862"/>
    <s v="076"/>
  </r>
  <r>
    <n v="2013"/>
    <x v="3"/>
    <x v="2"/>
    <x v="2"/>
    <s v="North"/>
    <n v="9268.75"/>
    <n v="7415"/>
    <s v="077"/>
  </r>
  <r>
    <n v="2013"/>
    <x v="3"/>
    <x v="0"/>
    <x v="2"/>
    <s v="North"/>
    <n v="11190"/>
    <n v="8952"/>
    <s v="078"/>
  </r>
  <r>
    <n v="2013"/>
    <x v="3"/>
    <x v="2"/>
    <x v="2"/>
    <s v="North"/>
    <n v="12182.5"/>
    <n v="9746"/>
    <s v="079"/>
  </r>
  <r>
    <n v="2013"/>
    <x v="3"/>
    <x v="3"/>
    <x v="2"/>
    <s v="North"/>
    <n v="1972.5"/>
    <n v="1578"/>
    <s v="080"/>
  </r>
  <r>
    <n v="2013"/>
    <x v="3"/>
    <x v="0"/>
    <x v="3"/>
    <s v="South"/>
    <n v="9865"/>
    <n v="7892"/>
    <s v="081"/>
  </r>
  <r>
    <n v="2013"/>
    <x v="3"/>
    <x v="0"/>
    <x v="3"/>
    <s v="South"/>
    <n v="9982.5"/>
    <n v="7986"/>
    <s v="082"/>
  </r>
  <r>
    <n v="2013"/>
    <x v="3"/>
    <x v="0"/>
    <x v="3"/>
    <s v="South"/>
    <n v="9865"/>
    <n v="7892"/>
    <s v="083"/>
  </r>
  <r>
    <n v="2013"/>
    <x v="3"/>
    <x v="0"/>
    <x v="3"/>
    <s v="South"/>
    <n v="9982.5"/>
    <n v="7986"/>
    <s v="084"/>
  </r>
  <r>
    <n v="2013"/>
    <x v="3"/>
    <x v="0"/>
    <x v="4"/>
    <s v="Central"/>
    <n v="5858.75"/>
    <n v="4687"/>
    <s v="085"/>
  </r>
  <r>
    <n v="2013"/>
    <x v="3"/>
    <x v="1"/>
    <x v="4"/>
    <s v="Central"/>
    <n v="1705"/>
    <n v="1364"/>
    <s v="086"/>
  </r>
  <r>
    <n v="2013"/>
    <x v="3"/>
    <x v="0"/>
    <x v="4"/>
    <s v="Central"/>
    <n v="5858.75"/>
    <n v="4687"/>
    <s v="087"/>
  </r>
  <r>
    <n v="2013"/>
    <x v="3"/>
    <x v="1"/>
    <x v="4"/>
    <s v="Central"/>
    <n v="1705"/>
    <n v="1364"/>
    <s v="088"/>
  </r>
  <r>
    <n v="2013"/>
    <x v="4"/>
    <x v="1"/>
    <x v="0"/>
    <s v="West"/>
    <n v="622.5"/>
    <n v="498"/>
    <s v="089"/>
  </r>
  <r>
    <n v="2013"/>
    <x v="4"/>
    <x v="3"/>
    <x v="0"/>
    <s v="West"/>
    <n v="6118.75"/>
    <n v="4895"/>
    <s v="090"/>
  </r>
  <r>
    <n v="2013"/>
    <x v="4"/>
    <x v="1"/>
    <x v="0"/>
    <s v="West"/>
    <n v="622.5"/>
    <n v="498"/>
    <s v="091"/>
  </r>
  <r>
    <n v="2013"/>
    <x v="4"/>
    <x v="3"/>
    <x v="0"/>
    <s v="West"/>
    <n v="6118.75"/>
    <n v="4895"/>
    <s v="092"/>
  </r>
  <r>
    <n v="2013"/>
    <x v="4"/>
    <x v="3"/>
    <x v="1"/>
    <s v="Central"/>
    <n v="6120"/>
    <n v="4896"/>
    <s v="093"/>
  </r>
  <r>
    <n v="2013"/>
    <x v="4"/>
    <x v="0"/>
    <x v="1"/>
    <s v="Central"/>
    <n v="5733.75"/>
    <n v="4587"/>
    <s v="094"/>
  </r>
  <r>
    <n v="2013"/>
    <x v="4"/>
    <x v="3"/>
    <x v="1"/>
    <s v="Central"/>
    <n v="6120"/>
    <n v="4896"/>
    <s v="095"/>
  </r>
  <r>
    <n v="2013"/>
    <x v="4"/>
    <x v="0"/>
    <x v="1"/>
    <s v="Central"/>
    <n v="5733.75"/>
    <n v="4587"/>
    <s v="096"/>
  </r>
  <r>
    <n v="2013"/>
    <x v="4"/>
    <x v="0"/>
    <x v="2"/>
    <s v="North"/>
    <n v="4483.75"/>
    <n v="3587"/>
    <s v="097"/>
  </r>
  <r>
    <n v="2013"/>
    <x v="4"/>
    <x v="0"/>
    <x v="2"/>
    <s v="North"/>
    <n v="9865"/>
    <n v="7892"/>
    <s v="098"/>
  </r>
  <r>
    <n v="2013"/>
    <x v="4"/>
    <x v="0"/>
    <x v="2"/>
    <s v="North"/>
    <n v="4483.75"/>
    <n v="3587"/>
    <s v="099"/>
  </r>
  <r>
    <n v="2013"/>
    <x v="4"/>
    <x v="0"/>
    <x v="2"/>
    <s v="North"/>
    <n v="9865"/>
    <n v="7892"/>
    <s v="100"/>
  </r>
  <r>
    <n v="2013"/>
    <x v="4"/>
    <x v="3"/>
    <x v="3"/>
    <s v="South"/>
    <n v="6120"/>
    <n v="4896"/>
    <s v="101"/>
  </r>
  <r>
    <n v="2013"/>
    <x v="4"/>
    <x v="0"/>
    <x v="3"/>
    <s v="South"/>
    <n v="5733.75"/>
    <n v="4587"/>
    <s v="102"/>
  </r>
  <r>
    <n v="2013"/>
    <x v="4"/>
    <x v="0"/>
    <x v="3"/>
    <s v="South"/>
    <n v="6098.75"/>
    <n v="4879"/>
    <s v="103"/>
  </r>
  <r>
    <n v="2013"/>
    <x v="4"/>
    <x v="3"/>
    <x v="3"/>
    <s v="South"/>
    <n v="6120"/>
    <n v="4896"/>
    <s v="104"/>
  </r>
  <r>
    <n v="2013"/>
    <x v="4"/>
    <x v="0"/>
    <x v="3"/>
    <s v="South"/>
    <n v="5733.75"/>
    <n v="4587"/>
    <s v="105"/>
  </r>
  <r>
    <n v="2013"/>
    <x v="4"/>
    <x v="0"/>
    <x v="3"/>
    <s v="South"/>
    <n v="6098.75"/>
    <n v="4879"/>
    <s v="106"/>
  </r>
  <r>
    <n v="2013"/>
    <x v="4"/>
    <x v="2"/>
    <x v="4"/>
    <s v="Central"/>
    <n v="5733.75"/>
    <n v="4587"/>
    <s v="107"/>
  </r>
  <r>
    <n v="2013"/>
    <x v="4"/>
    <x v="0"/>
    <x v="4"/>
    <s v="Central"/>
    <n v="7905"/>
    <n v="6324"/>
    <s v="108"/>
  </r>
  <r>
    <n v="2013"/>
    <x v="4"/>
    <x v="2"/>
    <x v="4"/>
    <s v="Central"/>
    <n v="5733.75"/>
    <n v="4587"/>
    <s v="109"/>
  </r>
  <r>
    <n v="2013"/>
    <x v="4"/>
    <x v="0"/>
    <x v="4"/>
    <s v="Central"/>
    <n v="7905"/>
    <n v="6324"/>
    <s v="110"/>
  </r>
  <r>
    <n v="2013"/>
    <x v="5"/>
    <x v="0"/>
    <x v="0"/>
    <s v="West"/>
    <n v="7028.75"/>
    <n v="5623"/>
    <s v="111"/>
  </r>
  <r>
    <n v="2013"/>
    <x v="5"/>
    <x v="0"/>
    <x v="0"/>
    <s v="West"/>
    <n v="9160"/>
    <n v="7328"/>
    <s v="112"/>
  </r>
  <r>
    <n v="2013"/>
    <x v="5"/>
    <x v="0"/>
    <x v="0"/>
    <s v="West"/>
    <n v="7028.75"/>
    <n v="5623"/>
    <s v="113"/>
  </r>
  <r>
    <n v="2013"/>
    <x v="5"/>
    <x v="0"/>
    <x v="0"/>
    <s v="West"/>
    <n v="9160"/>
    <n v="7328"/>
    <s v="114"/>
  </r>
  <r>
    <n v="2013"/>
    <x v="5"/>
    <x v="0"/>
    <x v="1"/>
    <s v="Central"/>
    <n v="7028.75"/>
    <n v="5623"/>
    <s v="115"/>
  </r>
  <r>
    <n v="2013"/>
    <x v="5"/>
    <x v="1"/>
    <x v="1"/>
    <s v="Central"/>
    <n v="3247.5"/>
    <n v="2598"/>
    <s v="116"/>
  </r>
  <r>
    <n v="2013"/>
    <x v="5"/>
    <x v="0"/>
    <x v="1"/>
    <s v="Central"/>
    <n v="7028.75"/>
    <n v="5623"/>
    <s v="117"/>
  </r>
  <r>
    <n v="2013"/>
    <x v="5"/>
    <x v="1"/>
    <x v="1"/>
    <s v="Central"/>
    <n v="3247.5"/>
    <n v="2598"/>
    <s v="118"/>
  </r>
  <r>
    <n v="2013"/>
    <x v="5"/>
    <x v="1"/>
    <x v="2"/>
    <s v="North"/>
    <n v="622.5"/>
    <n v="498"/>
    <s v="119"/>
  </r>
  <r>
    <n v="2013"/>
    <x v="5"/>
    <x v="2"/>
    <x v="2"/>
    <s v="North"/>
    <n v="5733.75"/>
    <n v="4587"/>
    <s v="120"/>
  </r>
  <r>
    <n v="2013"/>
    <x v="5"/>
    <x v="1"/>
    <x v="2"/>
    <s v="North"/>
    <n v="622.5"/>
    <n v="498"/>
    <s v="121"/>
  </r>
  <r>
    <n v="2013"/>
    <x v="5"/>
    <x v="2"/>
    <x v="2"/>
    <s v="North"/>
    <n v="5733.75"/>
    <n v="4587"/>
    <s v="122"/>
  </r>
  <r>
    <n v="2013"/>
    <x v="5"/>
    <x v="1"/>
    <x v="3"/>
    <s v="South"/>
    <n v="3247.5"/>
    <n v="2598"/>
    <s v="123"/>
  </r>
  <r>
    <n v="2013"/>
    <x v="5"/>
    <x v="3"/>
    <x v="3"/>
    <s v="South"/>
    <n v="2570"/>
    <n v="2056"/>
    <s v="124"/>
  </r>
  <r>
    <n v="2013"/>
    <x v="5"/>
    <x v="1"/>
    <x v="3"/>
    <s v="South"/>
    <n v="3247.5"/>
    <n v="2598"/>
    <s v="125"/>
  </r>
  <r>
    <n v="2013"/>
    <x v="5"/>
    <x v="3"/>
    <x v="3"/>
    <s v="South"/>
    <n v="2570"/>
    <n v="2056"/>
    <s v="126"/>
  </r>
  <r>
    <n v="2013"/>
    <x v="5"/>
    <x v="2"/>
    <x v="4"/>
    <s v="Central"/>
    <n v="10308.75"/>
    <n v="8247"/>
    <s v="127"/>
  </r>
  <r>
    <n v="2013"/>
    <x v="5"/>
    <x v="0"/>
    <x v="4"/>
    <s v="Central"/>
    <n v="11026.25"/>
    <n v="8821"/>
    <s v="128"/>
  </r>
  <r>
    <n v="2013"/>
    <x v="5"/>
    <x v="2"/>
    <x v="4"/>
    <s v="Central"/>
    <n v="10308.75"/>
    <n v="8247"/>
    <s v="129"/>
  </r>
  <r>
    <n v="2013"/>
    <x v="5"/>
    <x v="0"/>
    <x v="4"/>
    <s v="Central"/>
    <n v="11026.25"/>
    <n v="8821"/>
    <s v="130"/>
  </r>
  <r>
    <n v="2013"/>
    <x v="6"/>
    <x v="1"/>
    <x v="0"/>
    <s v="West"/>
    <n v="7360"/>
    <n v="5888"/>
    <s v="131"/>
  </r>
  <r>
    <n v="2013"/>
    <x v="6"/>
    <x v="0"/>
    <x v="0"/>
    <s v="West"/>
    <n v="11177.5"/>
    <n v="8942"/>
    <s v="132"/>
  </r>
  <r>
    <n v="2013"/>
    <x v="6"/>
    <x v="3"/>
    <x v="0"/>
    <s v="West"/>
    <n v="3355"/>
    <n v="2684"/>
    <s v="133"/>
  </r>
  <r>
    <n v="2013"/>
    <x v="6"/>
    <x v="1"/>
    <x v="0"/>
    <s v="West"/>
    <n v="7360"/>
    <n v="5888"/>
    <s v="134"/>
  </r>
  <r>
    <n v="2013"/>
    <x v="6"/>
    <x v="0"/>
    <x v="0"/>
    <s v="West"/>
    <n v="11177.5"/>
    <n v="8942"/>
    <s v="135"/>
  </r>
  <r>
    <n v="2013"/>
    <x v="6"/>
    <x v="3"/>
    <x v="0"/>
    <s v="West"/>
    <n v="3355"/>
    <n v="2684"/>
    <s v="136"/>
  </r>
  <r>
    <n v="2013"/>
    <x v="6"/>
    <x v="1"/>
    <x v="1"/>
    <s v="Central"/>
    <n v="7360"/>
    <n v="5888"/>
    <s v="137"/>
  </r>
  <r>
    <n v="2013"/>
    <x v="6"/>
    <x v="2"/>
    <x v="1"/>
    <s v="Central"/>
    <n v="2956.25"/>
    <n v="2365"/>
    <s v="138"/>
  </r>
  <r>
    <n v="2013"/>
    <x v="6"/>
    <x v="1"/>
    <x v="1"/>
    <s v="Central"/>
    <n v="7360"/>
    <n v="5888"/>
    <s v="139"/>
  </r>
  <r>
    <n v="2013"/>
    <x v="6"/>
    <x v="2"/>
    <x v="1"/>
    <s v="Central"/>
    <n v="2956.25"/>
    <n v="2365"/>
    <s v="140"/>
  </r>
  <r>
    <n v="2013"/>
    <x v="6"/>
    <x v="0"/>
    <x v="2"/>
    <s v="North"/>
    <n v="7905"/>
    <n v="6324"/>
    <s v="141"/>
  </r>
  <r>
    <n v="2013"/>
    <x v="6"/>
    <x v="3"/>
    <x v="2"/>
    <s v="North"/>
    <n v="6118.75"/>
    <n v="4895"/>
    <s v="142"/>
  </r>
  <r>
    <n v="2013"/>
    <x v="6"/>
    <x v="0"/>
    <x v="2"/>
    <s v="North"/>
    <n v="7905"/>
    <n v="6324"/>
    <s v="143"/>
  </r>
  <r>
    <n v="2013"/>
    <x v="6"/>
    <x v="3"/>
    <x v="2"/>
    <s v="North"/>
    <n v="6118.75"/>
    <n v="4895"/>
    <s v="144"/>
  </r>
  <r>
    <n v="2013"/>
    <x v="6"/>
    <x v="2"/>
    <x v="3"/>
    <s v="South"/>
    <n v="2956.25"/>
    <n v="2365"/>
    <s v="145"/>
  </r>
  <r>
    <n v="2013"/>
    <x v="6"/>
    <x v="0"/>
    <x v="3"/>
    <s v="South"/>
    <n v="2698.75"/>
    <n v="2159"/>
    <s v="146"/>
  </r>
  <r>
    <n v="2013"/>
    <x v="6"/>
    <x v="2"/>
    <x v="3"/>
    <s v="South"/>
    <n v="2956.25"/>
    <n v="2365"/>
    <s v="147"/>
  </r>
  <r>
    <n v="2013"/>
    <x v="6"/>
    <x v="0"/>
    <x v="3"/>
    <s v="South"/>
    <n v="2698.75"/>
    <n v="2159"/>
    <s v="148"/>
  </r>
  <r>
    <n v="2014"/>
    <x v="0"/>
    <x v="0"/>
    <x v="0"/>
    <s v="West"/>
    <n v="2395.5"/>
    <n v="1597"/>
    <s v="149"/>
  </r>
  <r>
    <n v="2014"/>
    <x v="0"/>
    <x v="0"/>
    <x v="0"/>
    <s v="West"/>
    <n v="11761.5"/>
    <n v="7841"/>
    <s v="150"/>
  </r>
  <r>
    <n v="2014"/>
    <x v="0"/>
    <x v="1"/>
    <x v="0"/>
    <s v="West"/>
    <n v="8943"/>
    <n v="5962"/>
    <s v="151"/>
  </r>
  <r>
    <n v="2014"/>
    <x v="0"/>
    <x v="0"/>
    <x v="0"/>
    <s v="West"/>
    <n v="2395.5"/>
    <n v="1597"/>
    <s v="152"/>
  </r>
  <r>
    <n v="2014"/>
    <x v="0"/>
    <x v="0"/>
    <x v="0"/>
    <s v="West"/>
    <n v="11761.5"/>
    <n v="7841"/>
    <s v="153"/>
  </r>
  <r>
    <n v="2014"/>
    <x v="0"/>
    <x v="1"/>
    <x v="0"/>
    <s v="West"/>
    <n v="8943"/>
    <n v="5962"/>
    <s v="154"/>
  </r>
  <r>
    <n v="2014"/>
    <x v="0"/>
    <x v="1"/>
    <x v="1"/>
    <s v="Central"/>
    <n v="14596.5"/>
    <n v="9731"/>
    <s v="155"/>
  </r>
  <r>
    <n v="2014"/>
    <x v="0"/>
    <x v="2"/>
    <x v="1"/>
    <s v="Central"/>
    <n v="8793"/>
    <n v="5862"/>
    <s v="156"/>
  </r>
  <r>
    <n v="2014"/>
    <x v="0"/>
    <x v="1"/>
    <x v="1"/>
    <s v="Central"/>
    <n v="14596.5"/>
    <n v="9731"/>
    <s v="157"/>
  </r>
  <r>
    <n v="2014"/>
    <x v="0"/>
    <x v="2"/>
    <x v="1"/>
    <s v="Central"/>
    <n v="8793"/>
    <n v="5862"/>
    <s v="158"/>
  </r>
  <r>
    <n v="2014"/>
    <x v="0"/>
    <x v="0"/>
    <x v="2"/>
    <s v="North"/>
    <n v="4666"/>
    <n v="5623"/>
    <s v="159"/>
  </r>
  <r>
    <n v="2014"/>
    <x v="0"/>
    <x v="0"/>
    <x v="2"/>
    <s v="North"/>
    <n v="7318.5"/>
    <n v="4879"/>
    <s v="160"/>
  </r>
  <r>
    <n v="2014"/>
    <x v="0"/>
    <x v="0"/>
    <x v="2"/>
    <s v="North"/>
    <n v="4666"/>
    <n v="5623"/>
    <s v="161"/>
  </r>
  <r>
    <n v="2014"/>
    <x v="0"/>
    <x v="0"/>
    <x v="2"/>
    <s v="North"/>
    <n v="7318.5"/>
    <n v="4879"/>
    <s v="162"/>
  </r>
  <r>
    <n v="2014"/>
    <x v="0"/>
    <x v="3"/>
    <x v="3"/>
    <s v="South"/>
    <n v="3553.5"/>
    <n v="2369"/>
    <s v="163"/>
  </r>
  <r>
    <n v="2014"/>
    <x v="0"/>
    <x v="3"/>
    <x v="3"/>
    <s v="South"/>
    <n v="3553.5"/>
    <n v="2369"/>
    <s v="164"/>
  </r>
  <r>
    <n v="2014"/>
    <x v="0"/>
    <x v="1"/>
    <x v="4"/>
    <s v="Central"/>
    <n v="14596.5"/>
    <n v="9731"/>
    <s v="165"/>
  </r>
  <r>
    <n v="2014"/>
    <x v="0"/>
    <x v="2"/>
    <x v="4"/>
    <s v="Central"/>
    <n v="8793"/>
    <n v="5862"/>
    <s v="166"/>
  </r>
  <r>
    <n v="2014"/>
    <x v="0"/>
    <x v="1"/>
    <x v="4"/>
    <s v="Central"/>
    <n v="14596.5"/>
    <n v="9731"/>
    <s v="167"/>
  </r>
  <r>
    <n v="2014"/>
    <x v="0"/>
    <x v="2"/>
    <x v="4"/>
    <s v="Central"/>
    <n v="8793"/>
    <n v="5862"/>
    <s v="168"/>
  </r>
  <r>
    <n v="2014"/>
    <x v="1"/>
    <x v="0"/>
    <x v="0"/>
    <s v="West"/>
    <n v="4887"/>
    <n v="3258"/>
    <s v="169"/>
  </r>
  <r>
    <n v="2014"/>
    <x v="1"/>
    <x v="0"/>
    <x v="0"/>
    <s v="West"/>
    <n v="4887"/>
    <n v="3258"/>
    <s v="170"/>
  </r>
  <r>
    <n v="2014"/>
    <x v="1"/>
    <x v="2"/>
    <x v="1"/>
    <s v="Central"/>
    <n v="11122.5"/>
    <n v="7415"/>
    <s v="171"/>
  </r>
  <r>
    <n v="2014"/>
    <x v="1"/>
    <x v="0"/>
    <x v="1"/>
    <s v="Central"/>
    <n v="13428"/>
    <n v="8952"/>
    <s v="172"/>
  </r>
  <r>
    <n v="2014"/>
    <x v="1"/>
    <x v="2"/>
    <x v="1"/>
    <s v="Central"/>
    <n v="11122.5"/>
    <n v="7415"/>
    <s v="173"/>
  </r>
  <r>
    <n v="2014"/>
    <x v="1"/>
    <x v="0"/>
    <x v="1"/>
    <s v="Central"/>
    <n v="13428"/>
    <n v="8952"/>
    <s v="174"/>
  </r>
  <r>
    <n v="2014"/>
    <x v="1"/>
    <x v="1"/>
    <x v="2"/>
    <s v="North"/>
    <n v="3897"/>
    <n v="2598"/>
    <s v="175"/>
  </r>
  <r>
    <n v="2014"/>
    <x v="1"/>
    <x v="1"/>
    <x v="2"/>
    <s v="North"/>
    <n v="8832"/>
    <n v="5888"/>
    <s v="176"/>
  </r>
  <r>
    <n v="2014"/>
    <x v="1"/>
    <x v="1"/>
    <x v="2"/>
    <s v="North"/>
    <n v="3897"/>
    <n v="2598"/>
    <s v="177"/>
  </r>
  <r>
    <n v="2014"/>
    <x v="1"/>
    <x v="1"/>
    <x v="2"/>
    <s v="North"/>
    <n v="8832"/>
    <n v="5888"/>
    <s v="178"/>
  </r>
  <r>
    <n v="2014"/>
    <x v="1"/>
    <x v="2"/>
    <x v="3"/>
    <s v="South"/>
    <n v="11122.5"/>
    <n v="7415"/>
    <s v="179"/>
  </r>
  <r>
    <n v="2014"/>
    <x v="1"/>
    <x v="1"/>
    <x v="3"/>
    <s v="South"/>
    <n v="14647.5"/>
    <n v="9765"/>
    <s v="180"/>
  </r>
  <r>
    <n v="2014"/>
    <x v="1"/>
    <x v="2"/>
    <x v="3"/>
    <s v="South"/>
    <n v="11122.5"/>
    <n v="7415"/>
    <s v="181"/>
  </r>
  <r>
    <n v="2014"/>
    <x v="1"/>
    <x v="1"/>
    <x v="3"/>
    <s v="South"/>
    <n v="14647.5"/>
    <n v="9765"/>
    <s v="182"/>
  </r>
  <r>
    <n v="2014"/>
    <x v="1"/>
    <x v="0"/>
    <x v="4"/>
    <s v="Central"/>
    <n v="13428"/>
    <n v="8952"/>
    <s v="183"/>
  </r>
  <r>
    <n v="2014"/>
    <x v="1"/>
    <x v="3"/>
    <x v="4"/>
    <s v="Central"/>
    <n v="7480.5"/>
    <n v="4987"/>
    <s v="184"/>
  </r>
  <r>
    <n v="2014"/>
    <x v="1"/>
    <x v="0"/>
    <x v="4"/>
    <s v="Central"/>
    <n v="13428"/>
    <n v="8952"/>
    <s v="185"/>
  </r>
  <r>
    <n v="2014"/>
    <x v="1"/>
    <x v="3"/>
    <x v="4"/>
    <s v="Central"/>
    <n v="7480.5"/>
    <n v="4987"/>
    <s v="186"/>
  </r>
  <r>
    <n v="2014"/>
    <x v="2"/>
    <x v="2"/>
    <x v="0"/>
    <s v="West"/>
    <n v="14619"/>
    <n v="9746"/>
    <s v="187"/>
  </r>
  <r>
    <n v="2014"/>
    <x v="2"/>
    <x v="0"/>
    <x v="0"/>
    <s v="West"/>
    <n v="867"/>
    <n v="578"/>
    <s v="188"/>
  </r>
  <r>
    <n v="2014"/>
    <x v="2"/>
    <x v="2"/>
    <x v="0"/>
    <s v="West"/>
    <n v="14619"/>
    <n v="9746"/>
    <s v="189"/>
  </r>
  <r>
    <n v="2014"/>
    <x v="2"/>
    <x v="0"/>
    <x v="0"/>
    <s v="West"/>
    <n v="867"/>
    <n v="578"/>
    <s v="190"/>
  </r>
  <r>
    <n v="2014"/>
    <x v="2"/>
    <x v="2"/>
    <x v="1"/>
    <s v="Central"/>
    <n v="14619"/>
    <n v="9746"/>
    <s v="191"/>
  </r>
  <r>
    <n v="2014"/>
    <x v="2"/>
    <x v="0"/>
    <x v="1"/>
    <s v="Central"/>
    <n v="5380.5"/>
    <n v="3587"/>
    <s v="192"/>
  </r>
  <r>
    <n v="2014"/>
    <x v="2"/>
    <x v="2"/>
    <x v="1"/>
    <s v="Central"/>
    <n v="14619"/>
    <n v="9746"/>
    <s v="193"/>
  </r>
  <r>
    <n v="2014"/>
    <x v="2"/>
    <x v="0"/>
    <x v="1"/>
    <s v="Central"/>
    <n v="5380.5"/>
    <n v="3587"/>
    <s v="194"/>
  </r>
  <r>
    <n v="2014"/>
    <x v="2"/>
    <x v="2"/>
    <x v="2"/>
    <s v="North"/>
    <n v="3547.5"/>
    <n v="2365"/>
    <s v="195"/>
  </r>
  <r>
    <n v="2014"/>
    <x v="2"/>
    <x v="1"/>
    <x v="2"/>
    <s v="North"/>
    <n v="14596.5"/>
    <n v="9731"/>
    <s v="196"/>
  </r>
  <r>
    <n v="2014"/>
    <x v="2"/>
    <x v="2"/>
    <x v="2"/>
    <s v="North"/>
    <n v="3547.5"/>
    <n v="2365"/>
    <s v="197"/>
  </r>
  <r>
    <n v="2014"/>
    <x v="2"/>
    <x v="1"/>
    <x v="2"/>
    <s v="North"/>
    <n v="14596.5"/>
    <n v="9731"/>
    <s v="198"/>
  </r>
  <r>
    <n v="2014"/>
    <x v="2"/>
    <x v="1"/>
    <x v="3"/>
    <s v="South"/>
    <n v="1498.5"/>
    <n v="999"/>
    <s v="199"/>
  </r>
  <r>
    <n v="2014"/>
    <x v="2"/>
    <x v="2"/>
    <x v="3"/>
    <s v="South"/>
    <n v="235.5"/>
    <n v="157"/>
    <s v="200"/>
  </r>
  <r>
    <n v="2014"/>
    <x v="2"/>
    <x v="1"/>
    <x v="3"/>
    <s v="South"/>
    <n v="1498.5"/>
    <n v="999"/>
    <s v="201"/>
  </r>
  <r>
    <n v="2014"/>
    <x v="2"/>
    <x v="2"/>
    <x v="3"/>
    <s v="South"/>
    <n v="235.5"/>
    <n v="157"/>
    <s v="202"/>
  </r>
  <r>
    <n v="2014"/>
    <x v="2"/>
    <x v="0"/>
    <x v="4"/>
    <s v="Central"/>
    <n v="5380.5"/>
    <n v="3587"/>
    <s v="203"/>
  </r>
  <r>
    <n v="2014"/>
    <x v="2"/>
    <x v="3"/>
    <x v="4"/>
    <s v="Central"/>
    <n v="14446.5"/>
    <n v="9631"/>
    <s v="204"/>
  </r>
  <r>
    <n v="2014"/>
    <x v="2"/>
    <x v="0"/>
    <x v="4"/>
    <s v="Central"/>
    <n v="5380.5"/>
    <n v="3587"/>
    <s v="205"/>
  </r>
  <r>
    <n v="2014"/>
    <x v="2"/>
    <x v="3"/>
    <x v="4"/>
    <s v="Central"/>
    <n v="14446.5"/>
    <n v="9631"/>
    <s v="206"/>
  </r>
  <r>
    <n v="2014"/>
    <x v="3"/>
    <x v="3"/>
    <x v="0"/>
    <s v="West"/>
    <n v="2367"/>
    <n v="1578"/>
    <s v="207"/>
  </r>
  <r>
    <n v="2014"/>
    <x v="3"/>
    <x v="2"/>
    <x v="0"/>
    <s v="West"/>
    <n v="6880.5"/>
    <n v="4587"/>
    <s v="208"/>
  </r>
  <r>
    <n v="2014"/>
    <x v="3"/>
    <x v="3"/>
    <x v="0"/>
    <s v="West"/>
    <n v="2367"/>
    <n v="1578"/>
    <s v="209"/>
  </r>
  <r>
    <n v="2014"/>
    <x v="3"/>
    <x v="2"/>
    <x v="0"/>
    <s v="West"/>
    <n v="6880.5"/>
    <n v="4587"/>
    <s v="210"/>
  </r>
  <r>
    <n v="2014"/>
    <x v="3"/>
    <x v="0"/>
    <x v="1"/>
    <s v="Central"/>
    <n v="11838"/>
    <n v="7892"/>
    <s v="211"/>
  </r>
  <r>
    <n v="2014"/>
    <x v="3"/>
    <x v="3"/>
    <x v="1"/>
    <s v="Central"/>
    <n v="2367"/>
    <n v="1578"/>
    <s v="212"/>
  </r>
  <r>
    <n v="2014"/>
    <x v="3"/>
    <x v="0"/>
    <x v="1"/>
    <s v="Central"/>
    <n v="7030.5"/>
    <n v="4687"/>
    <s v="213"/>
  </r>
  <r>
    <n v="2014"/>
    <x v="3"/>
    <x v="1"/>
    <x v="1"/>
    <s v="Central"/>
    <n v="2046"/>
    <n v="1364"/>
    <s v="214"/>
  </r>
  <r>
    <n v="2014"/>
    <x v="3"/>
    <x v="0"/>
    <x v="1"/>
    <s v="Central"/>
    <n v="11838"/>
    <n v="7892"/>
    <s v="215"/>
  </r>
  <r>
    <n v="2014"/>
    <x v="3"/>
    <x v="3"/>
    <x v="1"/>
    <s v="Central"/>
    <n v="2367"/>
    <n v="1578"/>
    <s v="216"/>
  </r>
  <r>
    <n v="2014"/>
    <x v="3"/>
    <x v="0"/>
    <x v="1"/>
    <s v="Central"/>
    <n v="7030.5"/>
    <n v="4687"/>
    <s v="217"/>
  </r>
  <r>
    <n v="2014"/>
    <x v="3"/>
    <x v="1"/>
    <x v="1"/>
    <s v="Central"/>
    <n v="2046"/>
    <n v="1364"/>
    <s v="218"/>
  </r>
  <r>
    <n v="2014"/>
    <x v="3"/>
    <x v="2"/>
    <x v="2"/>
    <s v="North"/>
    <n v="8793"/>
    <n v="5862"/>
    <s v="219"/>
  </r>
  <r>
    <n v="2014"/>
    <x v="3"/>
    <x v="2"/>
    <x v="2"/>
    <s v="North"/>
    <n v="11122.5"/>
    <n v="7415"/>
    <s v="220"/>
  </r>
  <r>
    <n v="2014"/>
    <x v="3"/>
    <x v="0"/>
    <x v="2"/>
    <s v="North"/>
    <n v="13428"/>
    <n v="8952"/>
    <s v="221"/>
  </r>
  <r>
    <n v="2014"/>
    <x v="3"/>
    <x v="2"/>
    <x v="2"/>
    <s v="North"/>
    <n v="14619"/>
    <n v="9746"/>
    <s v="222"/>
  </r>
  <r>
    <n v="2014"/>
    <x v="3"/>
    <x v="3"/>
    <x v="2"/>
    <s v="North"/>
    <n v="2367"/>
    <n v="1578"/>
    <s v="223"/>
  </r>
  <r>
    <n v="2014"/>
    <x v="3"/>
    <x v="2"/>
    <x v="2"/>
    <s v="North"/>
    <n v="8793"/>
    <n v="5862"/>
    <s v="224"/>
  </r>
  <r>
    <n v="2014"/>
    <x v="3"/>
    <x v="2"/>
    <x v="2"/>
    <s v="North"/>
    <n v="11122.5"/>
    <n v="7415"/>
    <s v="225"/>
  </r>
  <r>
    <n v="2014"/>
    <x v="3"/>
    <x v="0"/>
    <x v="2"/>
    <s v="North"/>
    <n v="13428"/>
    <n v="8952"/>
    <s v="226"/>
  </r>
  <r>
    <n v="2014"/>
    <x v="3"/>
    <x v="2"/>
    <x v="2"/>
    <s v="North"/>
    <n v="14619"/>
    <n v="9746"/>
    <s v="227"/>
  </r>
  <r>
    <n v="2014"/>
    <x v="3"/>
    <x v="3"/>
    <x v="2"/>
    <s v="North"/>
    <n v="2367"/>
    <n v="1578"/>
    <s v="228"/>
  </r>
  <r>
    <n v="2014"/>
    <x v="3"/>
    <x v="0"/>
    <x v="3"/>
    <s v="South"/>
    <n v="11838"/>
    <n v="7892"/>
    <s v="229"/>
  </r>
  <r>
    <n v="2014"/>
    <x v="3"/>
    <x v="0"/>
    <x v="3"/>
    <s v="South"/>
    <n v="11979"/>
    <n v="7986"/>
    <s v="230"/>
  </r>
  <r>
    <n v="2014"/>
    <x v="3"/>
    <x v="0"/>
    <x v="3"/>
    <s v="South"/>
    <n v="11838"/>
    <n v="7892"/>
    <s v="231"/>
  </r>
  <r>
    <n v="2014"/>
    <x v="3"/>
    <x v="0"/>
    <x v="3"/>
    <s v="South"/>
    <n v="11979"/>
    <n v="7986"/>
    <s v="232"/>
  </r>
  <r>
    <n v="2014"/>
    <x v="3"/>
    <x v="0"/>
    <x v="4"/>
    <s v="Central"/>
    <n v="7030.5"/>
    <n v="4687"/>
    <s v="233"/>
  </r>
  <r>
    <n v="2014"/>
    <x v="3"/>
    <x v="1"/>
    <x v="4"/>
    <s v="Central"/>
    <n v="2046"/>
    <n v="1364"/>
    <s v="234"/>
  </r>
  <r>
    <n v="2014"/>
    <x v="3"/>
    <x v="0"/>
    <x v="4"/>
    <s v="Central"/>
    <n v="7030.5"/>
    <n v="4687"/>
    <s v="235"/>
  </r>
  <r>
    <n v="2014"/>
    <x v="3"/>
    <x v="1"/>
    <x v="4"/>
    <s v="Central"/>
    <n v="2046"/>
    <n v="1364"/>
    <s v="236"/>
  </r>
  <r>
    <n v="2014"/>
    <x v="4"/>
    <x v="1"/>
    <x v="0"/>
    <s v="West"/>
    <n v="747"/>
    <n v="498"/>
    <s v="237"/>
  </r>
  <r>
    <n v="2014"/>
    <x v="4"/>
    <x v="3"/>
    <x v="0"/>
    <s v="West"/>
    <n v="7342.5"/>
    <n v="4895"/>
    <s v="238"/>
  </r>
  <r>
    <n v="2014"/>
    <x v="4"/>
    <x v="1"/>
    <x v="0"/>
    <s v="West"/>
    <n v="747"/>
    <n v="498"/>
    <s v="239"/>
  </r>
  <r>
    <n v="2014"/>
    <x v="4"/>
    <x v="3"/>
    <x v="0"/>
    <s v="West"/>
    <n v="7342.5"/>
    <n v="4895"/>
    <s v="240"/>
  </r>
  <r>
    <n v="2014"/>
    <x v="4"/>
    <x v="3"/>
    <x v="1"/>
    <s v="Central"/>
    <n v="7344"/>
    <n v="4896"/>
    <s v="241"/>
  </r>
  <r>
    <n v="2014"/>
    <x v="4"/>
    <x v="0"/>
    <x v="1"/>
    <s v="Central"/>
    <n v="6880.5"/>
    <n v="4587"/>
    <s v="242"/>
  </r>
  <r>
    <n v="2014"/>
    <x v="4"/>
    <x v="3"/>
    <x v="1"/>
    <s v="Central"/>
    <n v="7344"/>
    <n v="4896"/>
    <s v="243"/>
  </r>
  <r>
    <n v="2014"/>
    <x v="4"/>
    <x v="0"/>
    <x v="1"/>
    <s v="Central"/>
    <n v="6880.5"/>
    <n v="4587"/>
    <s v="244"/>
  </r>
  <r>
    <n v="2014"/>
    <x v="4"/>
    <x v="0"/>
    <x v="2"/>
    <s v="North"/>
    <n v="5380.5"/>
    <n v="3587"/>
    <s v="245"/>
  </r>
  <r>
    <n v="2014"/>
    <x v="4"/>
    <x v="0"/>
    <x v="2"/>
    <s v="North"/>
    <n v="11838"/>
    <n v="7892"/>
    <s v="246"/>
  </r>
  <r>
    <n v="2014"/>
    <x v="4"/>
    <x v="0"/>
    <x v="2"/>
    <s v="North"/>
    <n v="5380.5"/>
    <n v="3587"/>
    <s v="247"/>
  </r>
  <r>
    <n v="2014"/>
    <x v="4"/>
    <x v="0"/>
    <x v="2"/>
    <s v="North"/>
    <n v="11838"/>
    <n v="7892"/>
    <s v="248"/>
  </r>
  <r>
    <n v="2014"/>
    <x v="4"/>
    <x v="3"/>
    <x v="3"/>
    <s v="South"/>
    <n v="7344"/>
    <n v="4896"/>
    <s v="249"/>
  </r>
  <r>
    <n v="2014"/>
    <x v="4"/>
    <x v="0"/>
    <x v="3"/>
    <s v="South"/>
    <n v="6880.5"/>
    <n v="4587"/>
    <s v="250"/>
  </r>
  <r>
    <n v="2014"/>
    <x v="4"/>
    <x v="0"/>
    <x v="3"/>
    <s v="South"/>
    <n v="7318.5"/>
    <n v="4879"/>
    <s v="251"/>
  </r>
  <r>
    <n v="2014"/>
    <x v="4"/>
    <x v="3"/>
    <x v="3"/>
    <s v="South"/>
    <n v="7344"/>
    <n v="4896"/>
    <s v="252"/>
  </r>
  <r>
    <n v="2014"/>
    <x v="4"/>
    <x v="0"/>
    <x v="3"/>
    <s v="South"/>
    <n v="6880.5"/>
    <n v="4587"/>
    <s v="253"/>
  </r>
  <r>
    <n v="2014"/>
    <x v="4"/>
    <x v="0"/>
    <x v="3"/>
    <s v="South"/>
    <n v="7318.5"/>
    <n v="4879"/>
    <s v="254"/>
  </r>
  <r>
    <n v="2014"/>
    <x v="4"/>
    <x v="2"/>
    <x v="4"/>
    <s v="Central"/>
    <n v="6880.5"/>
    <n v="4587"/>
    <s v="255"/>
  </r>
  <r>
    <n v="2014"/>
    <x v="4"/>
    <x v="0"/>
    <x v="4"/>
    <s v="Central"/>
    <n v="9486"/>
    <n v="6324"/>
    <s v="256"/>
  </r>
  <r>
    <n v="2014"/>
    <x v="4"/>
    <x v="2"/>
    <x v="4"/>
    <s v="Central"/>
    <n v="6880.5"/>
    <n v="4587"/>
    <s v="257"/>
  </r>
  <r>
    <n v="2014"/>
    <x v="4"/>
    <x v="0"/>
    <x v="4"/>
    <s v="Central"/>
    <n v="9486"/>
    <n v="6324"/>
    <s v="258"/>
  </r>
  <r>
    <n v="2014"/>
    <x v="5"/>
    <x v="0"/>
    <x v="0"/>
    <s v="West"/>
    <n v="4666"/>
    <n v="5623"/>
    <s v="259"/>
  </r>
  <r>
    <n v="2014"/>
    <x v="5"/>
    <x v="0"/>
    <x v="0"/>
    <s v="West"/>
    <n v="10992"/>
    <n v="7328"/>
    <s v="260"/>
  </r>
  <r>
    <n v="2014"/>
    <x v="5"/>
    <x v="0"/>
    <x v="0"/>
    <s v="West"/>
    <n v="4666"/>
    <n v="5623"/>
    <s v="261"/>
  </r>
  <r>
    <n v="2014"/>
    <x v="5"/>
    <x v="0"/>
    <x v="0"/>
    <s v="West"/>
    <n v="10992"/>
    <n v="7328"/>
    <s v="262"/>
  </r>
  <r>
    <n v="2014"/>
    <x v="5"/>
    <x v="0"/>
    <x v="1"/>
    <s v="Central"/>
    <n v="4666"/>
    <n v="5623"/>
    <s v="263"/>
  </r>
  <r>
    <n v="2014"/>
    <x v="5"/>
    <x v="1"/>
    <x v="1"/>
    <s v="Central"/>
    <n v="3897"/>
    <n v="2598"/>
    <s v="264"/>
  </r>
  <r>
    <n v="2014"/>
    <x v="5"/>
    <x v="0"/>
    <x v="1"/>
    <s v="Central"/>
    <n v="4666"/>
    <n v="5623"/>
    <s v="265"/>
  </r>
  <r>
    <n v="2014"/>
    <x v="5"/>
    <x v="1"/>
    <x v="1"/>
    <s v="Central"/>
    <n v="3897"/>
    <n v="2598"/>
    <s v="266"/>
  </r>
  <r>
    <n v="2014"/>
    <x v="5"/>
    <x v="1"/>
    <x v="2"/>
    <s v="North"/>
    <n v="747"/>
    <n v="498"/>
    <s v="267"/>
  </r>
  <r>
    <n v="2014"/>
    <x v="5"/>
    <x v="2"/>
    <x v="2"/>
    <s v="North"/>
    <n v="6880.5"/>
    <n v="4587"/>
    <s v="268"/>
  </r>
  <r>
    <n v="2014"/>
    <x v="5"/>
    <x v="1"/>
    <x v="2"/>
    <s v="North"/>
    <n v="747"/>
    <n v="498"/>
    <s v="269"/>
  </r>
  <r>
    <n v="2014"/>
    <x v="5"/>
    <x v="2"/>
    <x v="2"/>
    <s v="North"/>
    <n v="6880.5"/>
    <n v="4587"/>
    <s v="270"/>
  </r>
  <r>
    <n v="2014"/>
    <x v="5"/>
    <x v="1"/>
    <x v="3"/>
    <s v="South"/>
    <n v="3897"/>
    <n v="2598"/>
    <s v="271"/>
  </r>
  <r>
    <n v="2014"/>
    <x v="5"/>
    <x v="3"/>
    <x v="3"/>
    <s v="South"/>
    <n v="3084"/>
    <n v="2056"/>
    <s v="272"/>
  </r>
  <r>
    <n v="2014"/>
    <x v="5"/>
    <x v="1"/>
    <x v="3"/>
    <s v="South"/>
    <n v="3897"/>
    <n v="2598"/>
    <s v="273"/>
  </r>
  <r>
    <n v="2014"/>
    <x v="5"/>
    <x v="3"/>
    <x v="3"/>
    <s v="South"/>
    <n v="3084"/>
    <n v="2056"/>
    <s v="274"/>
  </r>
  <r>
    <n v="2014"/>
    <x v="5"/>
    <x v="2"/>
    <x v="4"/>
    <s v="Central"/>
    <n v="12370.5"/>
    <n v="8247"/>
    <s v="275"/>
  </r>
  <r>
    <n v="2014"/>
    <x v="5"/>
    <x v="0"/>
    <x v="4"/>
    <s v="Central"/>
    <n v="13231.5"/>
    <n v="8821"/>
    <s v="276"/>
  </r>
  <r>
    <n v="2014"/>
    <x v="5"/>
    <x v="2"/>
    <x v="4"/>
    <s v="Central"/>
    <n v="12370.5"/>
    <n v="8247"/>
    <s v="277"/>
  </r>
  <r>
    <n v="2014"/>
    <x v="5"/>
    <x v="0"/>
    <x v="4"/>
    <s v="Central"/>
    <n v="13231.5"/>
    <n v="8821"/>
    <s v="278"/>
  </r>
  <r>
    <n v="2014"/>
    <x v="6"/>
    <x v="1"/>
    <x v="0"/>
    <s v="West"/>
    <n v="8832"/>
    <n v="5888"/>
    <s v="279"/>
  </r>
  <r>
    <n v="2014"/>
    <x v="6"/>
    <x v="0"/>
    <x v="0"/>
    <s v="West"/>
    <n v="13413"/>
    <n v="8942"/>
    <s v="280"/>
  </r>
  <r>
    <n v="2014"/>
    <x v="6"/>
    <x v="3"/>
    <x v="0"/>
    <s v="West"/>
    <n v="4026"/>
    <n v="2684"/>
    <s v="281"/>
  </r>
  <r>
    <n v="2014"/>
    <x v="6"/>
    <x v="1"/>
    <x v="0"/>
    <s v="West"/>
    <n v="8832"/>
    <n v="5888"/>
    <s v="282"/>
  </r>
  <r>
    <n v="2014"/>
    <x v="6"/>
    <x v="0"/>
    <x v="0"/>
    <s v="West"/>
    <n v="13413"/>
    <n v="8942"/>
    <s v="283"/>
  </r>
  <r>
    <n v="2014"/>
    <x v="6"/>
    <x v="3"/>
    <x v="0"/>
    <s v="West"/>
    <n v="4026"/>
    <n v="2684"/>
    <s v="284"/>
  </r>
  <r>
    <n v="2014"/>
    <x v="6"/>
    <x v="1"/>
    <x v="1"/>
    <s v="Central"/>
    <n v="8832"/>
    <n v="5888"/>
    <s v="285"/>
  </r>
  <r>
    <n v="2014"/>
    <x v="6"/>
    <x v="2"/>
    <x v="1"/>
    <s v="Central"/>
    <n v="3547.5"/>
    <n v="2365"/>
    <s v="286"/>
  </r>
  <r>
    <n v="2014"/>
    <x v="6"/>
    <x v="1"/>
    <x v="1"/>
    <s v="Central"/>
    <n v="8832"/>
    <n v="5888"/>
    <s v="287"/>
  </r>
  <r>
    <n v="2014"/>
    <x v="6"/>
    <x v="2"/>
    <x v="1"/>
    <s v="Central"/>
    <n v="3547.5"/>
    <n v="2365"/>
    <s v="288"/>
  </r>
  <r>
    <n v="2014"/>
    <x v="6"/>
    <x v="0"/>
    <x v="2"/>
    <s v="North"/>
    <n v="9486"/>
    <n v="6324"/>
    <s v="289"/>
  </r>
  <r>
    <n v="2014"/>
    <x v="6"/>
    <x v="3"/>
    <x v="2"/>
    <s v="North"/>
    <n v="7342.5"/>
    <n v="4895"/>
    <s v="290"/>
  </r>
  <r>
    <n v="2014"/>
    <x v="6"/>
    <x v="0"/>
    <x v="2"/>
    <s v="North"/>
    <n v="9486"/>
    <n v="6324"/>
    <s v="291"/>
  </r>
  <r>
    <n v="2014"/>
    <x v="6"/>
    <x v="3"/>
    <x v="2"/>
    <s v="North"/>
    <n v="7342.5"/>
    <n v="4895"/>
    <s v="292"/>
  </r>
  <r>
    <n v="2014"/>
    <x v="6"/>
    <x v="2"/>
    <x v="3"/>
    <s v="South"/>
    <n v="3547.5"/>
    <n v="2365"/>
    <s v="293"/>
  </r>
  <r>
    <n v="2014"/>
    <x v="6"/>
    <x v="0"/>
    <x v="3"/>
    <s v="South"/>
    <n v="3238.5"/>
    <n v="2159"/>
    <s v="294"/>
  </r>
  <r>
    <n v="2014"/>
    <x v="6"/>
    <x v="2"/>
    <x v="3"/>
    <s v="South"/>
    <n v="3547.5"/>
    <n v="2365"/>
    <s v="295"/>
  </r>
  <r>
    <n v="2014"/>
    <x v="6"/>
    <x v="0"/>
    <x v="3"/>
    <s v="South"/>
    <n v="3238.5"/>
    <n v="2159"/>
    <s v="296"/>
  </r>
  <r>
    <n v="2015"/>
    <x v="0"/>
    <x v="0"/>
    <x v="0"/>
    <s v="West"/>
    <n v="2395.5"/>
    <n v="1597"/>
    <s v="297"/>
  </r>
  <r>
    <n v="2015"/>
    <x v="0"/>
    <x v="0"/>
    <x v="0"/>
    <s v="West"/>
    <n v="11761.5"/>
    <n v="7841"/>
    <s v="298"/>
  </r>
  <r>
    <n v="2015"/>
    <x v="0"/>
    <x v="1"/>
    <x v="0"/>
    <s v="West"/>
    <n v="8943"/>
    <n v="5962"/>
    <s v="299"/>
  </r>
  <r>
    <n v="2015"/>
    <x v="0"/>
    <x v="0"/>
    <x v="0"/>
    <s v="West"/>
    <n v="2395.5"/>
    <n v="1597"/>
    <s v="300"/>
  </r>
  <r>
    <n v="2015"/>
    <x v="0"/>
    <x v="0"/>
    <x v="0"/>
    <s v="West"/>
    <n v="11761.5"/>
    <n v="7841"/>
    <s v="301"/>
  </r>
  <r>
    <n v="2015"/>
    <x v="0"/>
    <x v="1"/>
    <x v="0"/>
    <s v="West"/>
    <n v="8943"/>
    <n v="5962"/>
    <s v="302"/>
  </r>
  <r>
    <n v="2015"/>
    <x v="0"/>
    <x v="1"/>
    <x v="1"/>
    <s v="Central"/>
    <n v="14596.5"/>
    <n v="9731"/>
    <s v="303"/>
  </r>
  <r>
    <n v="2015"/>
    <x v="0"/>
    <x v="2"/>
    <x v="1"/>
    <s v="Central"/>
    <n v="8793"/>
    <n v="5862"/>
    <s v="304"/>
  </r>
  <r>
    <n v="2015"/>
    <x v="0"/>
    <x v="1"/>
    <x v="1"/>
    <s v="Central"/>
    <n v="14596.5"/>
    <n v="9731"/>
    <s v="305"/>
  </r>
  <r>
    <n v="2015"/>
    <x v="0"/>
    <x v="2"/>
    <x v="1"/>
    <s v="Central"/>
    <n v="8793"/>
    <n v="5862"/>
    <s v="306"/>
  </r>
  <r>
    <n v="2015"/>
    <x v="0"/>
    <x v="0"/>
    <x v="2"/>
    <s v="North"/>
    <n v="4666"/>
    <n v="5623"/>
    <s v="307"/>
  </r>
  <r>
    <n v="2015"/>
    <x v="0"/>
    <x v="0"/>
    <x v="2"/>
    <s v="North"/>
    <n v="7318.5"/>
    <n v="4879"/>
    <s v="308"/>
  </r>
  <r>
    <n v="2015"/>
    <x v="0"/>
    <x v="0"/>
    <x v="2"/>
    <s v="North"/>
    <n v="4666"/>
    <n v="5623"/>
    <s v="309"/>
  </r>
  <r>
    <n v="2015"/>
    <x v="0"/>
    <x v="0"/>
    <x v="2"/>
    <s v="North"/>
    <n v="7318.5"/>
    <n v="4879"/>
    <s v="310"/>
  </r>
  <r>
    <n v="2015"/>
    <x v="0"/>
    <x v="3"/>
    <x v="3"/>
    <s v="South"/>
    <n v="3553.5"/>
    <n v="2369"/>
    <s v="311"/>
  </r>
  <r>
    <n v="2015"/>
    <x v="0"/>
    <x v="3"/>
    <x v="3"/>
    <s v="South"/>
    <n v="3553.5"/>
    <n v="2369"/>
    <s v="312"/>
  </r>
  <r>
    <n v="2015"/>
    <x v="0"/>
    <x v="1"/>
    <x v="4"/>
    <s v="Central"/>
    <n v="14596.5"/>
    <n v="9731"/>
    <s v="313"/>
  </r>
  <r>
    <n v="2015"/>
    <x v="0"/>
    <x v="2"/>
    <x v="4"/>
    <s v="Central"/>
    <n v="8793"/>
    <n v="5862"/>
    <s v="314"/>
  </r>
  <r>
    <n v="2015"/>
    <x v="0"/>
    <x v="1"/>
    <x v="4"/>
    <s v="Central"/>
    <n v="14596.5"/>
    <n v="9731"/>
    <s v="315"/>
  </r>
  <r>
    <n v="2015"/>
    <x v="0"/>
    <x v="2"/>
    <x v="4"/>
    <s v="Central"/>
    <n v="8793"/>
    <n v="5862"/>
    <s v="316"/>
  </r>
  <r>
    <n v="2015"/>
    <x v="1"/>
    <x v="0"/>
    <x v="0"/>
    <s v="West"/>
    <n v="4887"/>
    <n v="3258"/>
    <s v="317"/>
  </r>
  <r>
    <n v="2015"/>
    <x v="1"/>
    <x v="0"/>
    <x v="0"/>
    <s v="West"/>
    <n v="4887"/>
    <n v="3258"/>
    <s v="318"/>
  </r>
  <r>
    <n v="2015"/>
    <x v="1"/>
    <x v="2"/>
    <x v="1"/>
    <s v="Central"/>
    <n v="11122.5"/>
    <n v="7415"/>
    <s v="319"/>
  </r>
  <r>
    <n v="2015"/>
    <x v="1"/>
    <x v="0"/>
    <x v="1"/>
    <s v="Central"/>
    <n v="13428"/>
    <n v="8952"/>
    <s v="320"/>
  </r>
  <r>
    <n v="2015"/>
    <x v="1"/>
    <x v="2"/>
    <x v="1"/>
    <s v="Central"/>
    <n v="11122.5"/>
    <n v="7415"/>
    <s v="321"/>
  </r>
  <r>
    <n v="2015"/>
    <x v="1"/>
    <x v="0"/>
    <x v="1"/>
    <s v="Central"/>
    <n v="13428"/>
    <n v="8952"/>
    <s v="322"/>
  </r>
  <r>
    <n v="2015"/>
    <x v="1"/>
    <x v="1"/>
    <x v="2"/>
    <s v="North"/>
    <n v="3897"/>
    <n v="2598"/>
    <s v="323"/>
  </r>
  <r>
    <n v="2015"/>
    <x v="1"/>
    <x v="1"/>
    <x v="2"/>
    <s v="North"/>
    <n v="8832"/>
    <n v="5888"/>
    <s v="324"/>
  </r>
  <r>
    <n v="2015"/>
    <x v="1"/>
    <x v="1"/>
    <x v="2"/>
    <s v="North"/>
    <n v="3897"/>
    <n v="2598"/>
    <s v="325"/>
  </r>
  <r>
    <n v="2015"/>
    <x v="1"/>
    <x v="1"/>
    <x v="2"/>
    <s v="North"/>
    <n v="8832"/>
    <n v="5888"/>
    <s v="326"/>
  </r>
  <r>
    <n v="2015"/>
    <x v="1"/>
    <x v="2"/>
    <x v="3"/>
    <s v="South"/>
    <n v="11122.5"/>
    <n v="7415"/>
    <s v="327"/>
  </r>
  <r>
    <n v="2015"/>
    <x v="1"/>
    <x v="1"/>
    <x v="3"/>
    <s v="South"/>
    <n v="14647.5"/>
    <n v="9765"/>
    <s v="328"/>
  </r>
  <r>
    <n v="2015"/>
    <x v="1"/>
    <x v="2"/>
    <x v="3"/>
    <s v="South"/>
    <n v="11122.5"/>
    <n v="7415"/>
    <s v="329"/>
  </r>
  <r>
    <n v="2015"/>
    <x v="1"/>
    <x v="1"/>
    <x v="3"/>
    <s v="South"/>
    <n v="14647.5"/>
    <n v="9765"/>
    <s v="330"/>
  </r>
  <r>
    <n v="2015"/>
    <x v="1"/>
    <x v="0"/>
    <x v="4"/>
    <s v="Central"/>
    <n v="13428"/>
    <n v="8952"/>
    <s v="331"/>
  </r>
  <r>
    <n v="2015"/>
    <x v="1"/>
    <x v="3"/>
    <x v="4"/>
    <s v="Central"/>
    <n v="7480.5"/>
    <n v="4987"/>
    <s v="332"/>
  </r>
  <r>
    <n v="2015"/>
    <x v="1"/>
    <x v="0"/>
    <x v="4"/>
    <s v="Central"/>
    <n v="13428"/>
    <n v="8952"/>
    <s v="333"/>
  </r>
  <r>
    <n v="2015"/>
    <x v="1"/>
    <x v="3"/>
    <x v="4"/>
    <s v="Central"/>
    <n v="7480.5"/>
    <n v="4987"/>
    <s v="334"/>
  </r>
  <r>
    <n v="2015"/>
    <x v="2"/>
    <x v="2"/>
    <x v="0"/>
    <s v="West"/>
    <n v="14619"/>
    <n v="9746"/>
    <s v="335"/>
  </r>
  <r>
    <n v="2015"/>
    <x v="2"/>
    <x v="0"/>
    <x v="0"/>
    <s v="West"/>
    <n v="867"/>
    <n v="578"/>
    <s v="336"/>
  </r>
  <r>
    <n v="2015"/>
    <x v="2"/>
    <x v="2"/>
    <x v="0"/>
    <s v="West"/>
    <n v="14619"/>
    <n v="9746"/>
    <s v="337"/>
  </r>
  <r>
    <n v="2015"/>
    <x v="2"/>
    <x v="0"/>
    <x v="0"/>
    <s v="West"/>
    <n v="867"/>
    <n v="578"/>
    <s v="338"/>
  </r>
  <r>
    <n v="2015"/>
    <x v="2"/>
    <x v="2"/>
    <x v="1"/>
    <s v="Central"/>
    <n v="14619"/>
    <n v="9746"/>
    <s v="339"/>
  </r>
  <r>
    <n v="2015"/>
    <x v="2"/>
    <x v="0"/>
    <x v="1"/>
    <s v="Central"/>
    <n v="5380.5"/>
    <n v="3587"/>
    <s v="340"/>
  </r>
  <r>
    <n v="2015"/>
    <x v="2"/>
    <x v="2"/>
    <x v="1"/>
    <s v="Central"/>
    <n v="14619"/>
    <n v="9746"/>
    <s v="341"/>
  </r>
  <r>
    <n v="2015"/>
    <x v="2"/>
    <x v="0"/>
    <x v="1"/>
    <s v="Central"/>
    <n v="5380.5"/>
    <n v="3587"/>
    <s v="342"/>
  </r>
  <r>
    <n v="2015"/>
    <x v="2"/>
    <x v="2"/>
    <x v="2"/>
    <s v="North"/>
    <n v="3547.5"/>
    <n v="2365"/>
    <s v="343"/>
  </r>
  <r>
    <n v="2015"/>
    <x v="2"/>
    <x v="1"/>
    <x v="2"/>
    <s v="North"/>
    <n v="14596.5"/>
    <n v="9731"/>
    <s v="344"/>
  </r>
  <r>
    <n v="2015"/>
    <x v="2"/>
    <x v="2"/>
    <x v="2"/>
    <s v="North"/>
    <n v="3547.5"/>
    <n v="2365"/>
    <s v="345"/>
  </r>
  <r>
    <n v="2015"/>
    <x v="2"/>
    <x v="1"/>
    <x v="2"/>
    <s v="North"/>
    <n v="14596.5"/>
    <n v="9731"/>
    <s v="346"/>
  </r>
  <r>
    <n v="2015"/>
    <x v="2"/>
    <x v="1"/>
    <x v="3"/>
    <s v="South"/>
    <n v="1398.6"/>
    <n v="999"/>
    <s v="347"/>
  </r>
  <r>
    <n v="2015"/>
    <x v="2"/>
    <x v="2"/>
    <x v="3"/>
    <s v="South"/>
    <n v="219.79999999999998"/>
    <n v="157"/>
    <s v="348"/>
  </r>
  <r>
    <n v="2015"/>
    <x v="2"/>
    <x v="1"/>
    <x v="3"/>
    <s v="South"/>
    <n v="1398.6"/>
    <n v="999"/>
    <s v="349"/>
  </r>
  <r>
    <n v="2015"/>
    <x v="2"/>
    <x v="2"/>
    <x v="3"/>
    <s v="South"/>
    <n v="219.79999999999998"/>
    <n v="157"/>
    <s v="350"/>
  </r>
  <r>
    <n v="2015"/>
    <x v="2"/>
    <x v="0"/>
    <x v="4"/>
    <s v="Central"/>
    <n v="5021.7999999999993"/>
    <n v="3587"/>
    <s v="351"/>
  </r>
  <r>
    <n v="2015"/>
    <x v="2"/>
    <x v="3"/>
    <x v="4"/>
    <s v="Central"/>
    <n v="13483.4"/>
    <n v="9631"/>
    <s v="352"/>
  </r>
  <r>
    <n v="2015"/>
    <x v="2"/>
    <x v="0"/>
    <x v="4"/>
    <s v="Central"/>
    <n v="5021.7999999999993"/>
    <n v="3587"/>
    <s v="353"/>
  </r>
  <r>
    <n v="2015"/>
    <x v="2"/>
    <x v="3"/>
    <x v="4"/>
    <s v="Central"/>
    <n v="13483.4"/>
    <n v="9631"/>
    <s v="354"/>
  </r>
  <r>
    <n v="2015"/>
    <x v="3"/>
    <x v="3"/>
    <x v="0"/>
    <s v="West"/>
    <n v="2209.1999999999998"/>
    <n v="1578"/>
    <s v="355"/>
  </r>
  <r>
    <n v="2015"/>
    <x v="3"/>
    <x v="2"/>
    <x v="0"/>
    <s v="West"/>
    <n v="6421.7999999999993"/>
    <n v="4587"/>
    <s v="356"/>
  </r>
  <r>
    <n v="2015"/>
    <x v="3"/>
    <x v="3"/>
    <x v="0"/>
    <s v="West"/>
    <n v="2209.1999999999998"/>
    <n v="1578"/>
    <s v="357"/>
  </r>
  <r>
    <n v="2015"/>
    <x v="3"/>
    <x v="2"/>
    <x v="0"/>
    <s v="West"/>
    <n v="6421.7999999999993"/>
    <n v="4587"/>
    <s v="358"/>
  </r>
  <r>
    <n v="2015"/>
    <x v="3"/>
    <x v="0"/>
    <x v="1"/>
    <s v="Central"/>
    <n v="11048.8"/>
    <n v="7892"/>
    <s v="359"/>
  </r>
  <r>
    <n v="2015"/>
    <x v="3"/>
    <x v="3"/>
    <x v="1"/>
    <s v="Central"/>
    <n v="2209.1999999999998"/>
    <n v="1578"/>
    <s v="360"/>
  </r>
  <r>
    <n v="2015"/>
    <x v="3"/>
    <x v="0"/>
    <x v="1"/>
    <s v="Central"/>
    <n v="6561.7999999999993"/>
    <n v="4687"/>
    <s v="361"/>
  </r>
  <r>
    <n v="2015"/>
    <x v="3"/>
    <x v="1"/>
    <x v="1"/>
    <s v="Central"/>
    <n v="1909.6"/>
    <n v="1364"/>
    <s v="362"/>
  </r>
  <r>
    <n v="2015"/>
    <x v="3"/>
    <x v="0"/>
    <x v="1"/>
    <s v="Central"/>
    <n v="11048.8"/>
    <n v="7892"/>
    <s v="363"/>
  </r>
  <r>
    <n v="2015"/>
    <x v="3"/>
    <x v="3"/>
    <x v="1"/>
    <s v="Central"/>
    <n v="2209.1999999999998"/>
    <n v="1578"/>
    <s v="364"/>
  </r>
  <r>
    <n v="2015"/>
    <x v="3"/>
    <x v="0"/>
    <x v="1"/>
    <s v="Central"/>
    <n v="6561.7999999999993"/>
    <n v="4687"/>
    <s v="365"/>
  </r>
  <r>
    <n v="2015"/>
    <x v="3"/>
    <x v="1"/>
    <x v="1"/>
    <s v="Central"/>
    <n v="1909.6"/>
    <n v="1364"/>
    <s v="366"/>
  </r>
  <r>
    <n v="2015"/>
    <x v="3"/>
    <x v="2"/>
    <x v="2"/>
    <s v="North"/>
    <n v="8206.7999999999993"/>
    <n v="5862"/>
    <s v="367"/>
  </r>
  <r>
    <n v="2015"/>
    <x v="3"/>
    <x v="2"/>
    <x v="2"/>
    <s v="North"/>
    <n v="10381"/>
    <n v="7415"/>
    <s v="368"/>
  </r>
  <r>
    <n v="2015"/>
    <x v="3"/>
    <x v="0"/>
    <x v="2"/>
    <s v="North"/>
    <n v="12532.8"/>
    <n v="8952"/>
    <s v="369"/>
  </r>
  <r>
    <n v="2015"/>
    <x v="3"/>
    <x v="2"/>
    <x v="2"/>
    <s v="North"/>
    <n v="13644.4"/>
    <n v="9746"/>
    <s v="370"/>
  </r>
  <r>
    <n v="2015"/>
    <x v="3"/>
    <x v="3"/>
    <x v="2"/>
    <s v="North"/>
    <n v="2209.1999999999998"/>
    <n v="1578"/>
    <s v="371"/>
  </r>
  <r>
    <n v="2015"/>
    <x v="3"/>
    <x v="2"/>
    <x v="2"/>
    <s v="North"/>
    <n v="8206.7999999999993"/>
    <n v="5862"/>
    <s v="372"/>
  </r>
  <r>
    <n v="2015"/>
    <x v="3"/>
    <x v="2"/>
    <x v="2"/>
    <s v="North"/>
    <n v="10381"/>
    <n v="7415"/>
    <s v="373"/>
  </r>
  <r>
    <n v="2015"/>
    <x v="3"/>
    <x v="0"/>
    <x v="2"/>
    <s v="North"/>
    <n v="12532.8"/>
    <n v="8952"/>
    <s v="374"/>
  </r>
  <r>
    <n v="2015"/>
    <x v="3"/>
    <x v="2"/>
    <x v="2"/>
    <s v="North"/>
    <n v="13644.4"/>
    <n v="9746"/>
    <s v="375"/>
  </r>
  <r>
    <n v="2015"/>
    <x v="3"/>
    <x v="3"/>
    <x v="2"/>
    <s v="North"/>
    <n v="2209.1999999999998"/>
    <n v="1578"/>
    <s v="376"/>
  </r>
  <r>
    <n v="2015"/>
    <x v="3"/>
    <x v="0"/>
    <x v="3"/>
    <s v="South"/>
    <n v="11048.8"/>
    <n v="7892"/>
    <s v="377"/>
  </r>
  <r>
    <n v="2015"/>
    <x v="3"/>
    <x v="0"/>
    <x v="3"/>
    <s v="South"/>
    <n v="11180.4"/>
    <n v="7986"/>
    <s v="378"/>
  </r>
  <r>
    <n v="2015"/>
    <x v="3"/>
    <x v="0"/>
    <x v="3"/>
    <s v="South"/>
    <n v="11048.8"/>
    <n v="7892"/>
    <s v="379"/>
  </r>
  <r>
    <n v="2015"/>
    <x v="3"/>
    <x v="0"/>
    <x v="3"/>
    <s v="South"/>
    <n v="11180.4"/>
    <n v="7986"/>
    <s v="380"/>
  </r>
  <r>
    <n v="2015"/>
    <x v="3"/>
    <x v="0"/>
    <x v="4"/>
    <s v="Central"/>
    <n v="6561.7999999999993"/>
    <n v="4687"/>
    <s v="381"/>
  </r>
  <r>
    <n v="2015"/>
    <x v="3"/>
    <x v="1"/>
    <x v="4"/>
    <s v="Central"/>
    <n v="1909.6"/>
    <n v="1364"/>
    <s v="382"/>
  </r>
  <r>
    <n v="2015"/>
    <x v="3"/>
    <x v="0"/>
    <x v="4"/>
    <s v="Central"/>
    <n v="6561.7999999999993"/>
    <n v="4687"/>
    <s v="383"/>
  </r>
  <r>
    <n v="2015"/>
    <x v="3"/>
    <x v="1"/>
    <x v="4"/>
    <s v="Central"/>
    <n v="1909.6"/>
    <n v="1364"/>
    <s v="384"/>
  </r>
  <r>
    <n v="2015"/>
    <x v="4"/>
    <x v="1"/>
    <x v="0"/>
    <s v="West"/>
    <n v="697.19999999999993"/>
    <n v="498"/>
    <s v="385"/>
  </r>
  <r>
    <n v="2015"/>
    <x v="4"/>
    <x v="3"/>
    <x v="0"/>
    <s v="West"/>
    <n v="6853"/>
    <n v="4895"/>
    <s v="386"/>
  </r>
  <r>
    <n v="2015"/>
    <x v="4"/>
    <x v="1"/>
    <x v="0"/>
    <s v="West"/>
    <n v="697.19999999999993"/>
    <n v="498"/>
    <s v="387"/>
  </r>
  <r>
    <n v="2015"/>
    <x v="4"/>
    <x v="3"/>
    <x v="0"/>
    <s v="West"/>
    <n v="6853"/>
    <n v="4895"/>
    <s v="388"/>
  </r>
  <r>
    <n v="2015"/>
    <x v="4"/>
    <x v="3"/>
    <x v="1"/>
    <s v="Central"/>
    <n v="6854.4"/>
    <n v="4896"/>
    <s v="389"/>
  </r>
  <r>
    <n v="2015"/>
    <x v="4"/>
    <x v="0"/>
    <x v="1"/>
    <s v="Central"/>
    <n v="6421.7999999999993"/>
    <n v="4587"/>
    <s v="390"/>
  </r>
  <r>
    <n v="2015"/>
    <x v="4"/>
    <x v="3"/>
    <x v="1"/>
    <s v="Central"/>
    <n v="6854.4"/>
    <n v="4896"/>
    <s v="391"/>
  </r>
  <r>
    <n v="2015"/>
    <x v="4"/>
    <x v="0"/>
    <x v="1"/>
    <s v="Central"/>
    <n v="6421.7999999999993"/>
    <n v="4587"/>
    <s v="392"/>
  </r>
  <r>
    <n v="2015"/>
    <x v="4"/>
    <x v="0"/>
    <x v="2"/>
    <s v="North"/>
    <n v="5021.7999999999993"/>
    <n v="3587"/>
    <s v="393"/>
  </r>
  <r>
    <n v="2015"/>
    <x v="4"/>
    <x v="0"/>
    <x v="2"/>
    <s v="North"/>
    <n v="11048.8"/>
    <n v="7892"/>
    <s v="394"/>
  </r>
  <r>
    <n v="2015"/>
    <x v="4"/>
    <x v="0"/>
    <x v="2"/>
    <s v="North"/>
    <n v="5021.7999999999993"/>
    <n v="3587"/>
    <s v="395"/>
  </r>
  <r>
    <n v="2015"/>
    <x v="4"/>
    <x v="0"/>
    <x v="2"/>
    <s v="North"/>
    <n v="11048.8"/>
    <n v="7892"/>
    <s v="396"/>
  </r>
  <r>
    <n v="2015"/>
    <x v="4"/>
    <x v="3"/>
    <x v="3"/>
    <s v="South"/>
    <n v="6854.4"/>
    <n v="4896"/>
    <s v="397"/>
  </r>
  <r>
    <n v="2015"/>
    <x v="4"/>
    <x v="0"/>
    <x v="3"/>
    <s v="South"/>
    <n v="6421.7999999999993"/>
    <n v="4587"/>
    <s v="398"/>
  </r>
  <r>
    <n v="2015"/>
    <x v="4"/>
    <x v="0"/>
    <x v="3"/>
    <s v="South"/>
    <n v="6830.5999999999995"/>
    <n v="4879"/>
    <s v="399"/>
  </r>
  <r>
    <n v="2015"/>
    <x v="4"/>
    <x v="3"/>
    <x v="3"/>
    <s v="South"/>
    <n v="6854.4"/>
    <n v="4896"/>
    <s v="400"/>
  </r>
  <r>
    <n v="2015"/>
    <x v="4"/>
    <x v="0"/>
    <x v="3"/>
    <s v="South"/>
    <n v="6421.7999999999993"/>
    <n v="4587"/>
    <s v="401"/>
  </r>
  <r>
    <n v="2015"/>
    <x v="4"/>
    <x v="0"/>
    <x v="3"/>
    <s v="South"/>
    <n v="6830.5999999999995"/>
    <n v="4879"/>
    <s v="402"/>
  </r>
  <r>
    <n v="2015"/>
    <x v="4"/>
    <x v="2"/>
    <x v="4"/>
    <s v="Central"/>
    <n v="6421.7999999999993"/>
    <n v="4587"/>
    <s v="403"/>
  </r>
  <r>
    <n v="2015"/>
    <x v="4"/>
    <x v="0"/>
    <x v="4"/>
    <s v="Central"/>
    <n v="8853.5999999999985"/>
    <n v="6324"/>
    <s v="404"/>
  </r>
  <r>
    <n v="2015"/>
    <x v="4"/>
    <x v="2"/>
    <x v="4"/>
    <s v="Central"/>
    <n v="6421.7999999999993"/>
    <n v="4587"/>
    <s v="405"/>
  </r>
  <r>
    <n v="2015"/>
    <x v="4"/>
    <x v="0"/>
    <x v="4"/>
    <s v="Central"/>
    <n v="8853.5999999999985"/>
    <n v="6324"/>
    <s v="406"/>
  </r>
  <r>
    <n v="2015"/>
    <x v="5"/>
    <x v="0"/>
    <x v="0"/>
    <s v="West"/>
    <n v="7872.2"/>
    <n v="5623"/>
    <s v="407"/>
  </r>
  <r>
    <n v="2015"/>
    <x v="5"/>
    <x v="0"/>
    <x v="0"/>
    <s v="West"/>
    <n v="10259.199999999999"/>
    <n v="7328"/>
    <s v="408"/>
  </r>
  <r>
    <n v="2015"/>
    <x v="5"/>
    <x v="0"/>
    <x v="0"/>
    <s v="West"/>
    <n v="7872.2"/>
    <n v="5623"/>
    <s v="409"/>
  </r>
  <r>
    <n v="2015"/>
    <x v="5"/>
    <x v="0"/>
    <x v="0"/>
    <s v="West"/>
    <n v="10259.199999999999"/>
    <n v="7328"/>
    <s v="410"/>
  </r>
  <r>
    <n v="2015"/>
    <x v="5"/>
    <x v="0"/>
    <x v="1"/>
    <s v="Central"/>
    <n v="7872.2"/>
    <n v="5623"/>
    <s v="411"/>
  </r>
  <r>
    <n v="2015"/>
    <x v="5"/>
    <x v="1"/>
    <x v="1"/>
    <s v="Central"/>
    <n v="3637.2"/>
    <n v="2598"/>
    <s v="412"/>
  </r>
  <r>
    <n v="2015"/>
    <x v="5"/>
    <x v="0"/>
    <x v="1"/>
    <s v="Central"/>
    <n v="7872.2"/>
    <n v="5623"/>
    <s v="413"/>
  </r>
  <r>
    <n v="2015"/>
    <x v="5"/>
    <x v="1"/>
    <x v="1"/>
    <s v="Central"/>
    <n v="3637.2"/>
    <n v="2598"/>
    <s v="414"/>
  </r>
  <r>
    <n v="2015"/>
    <x v="5"/>
    <x v="1"/>
    <x v="2"/>
    <s v="North"/>
    <n v="697.19999999999993"/>
    <n v="498"/>
    <s v="415"/>
  </r>
  <r>
    <n v="2015"/>
    <x v="5"/>
    <x v="2"/>
    <x v="2"/>
    <s v="North"/>
    <n v="6421.7999999999993"/>
    <n v="4587"/>
    <s v="416"/>
  </r>
  <r>
    <n v="2015"/>
    <x v="5"/>
    <x v="1"/>
    <x v="2"/>
    <s v="North"/>
    <n v="697.19999999999993"/>
    <n v="498"/>
    <s v="417"/>
  </r>
  <r>
    <n v="2015"/>
    <x v="5"/>
    <x v="2"/>
    <x v="2"/>
    <s v="North"/>
    <n v="6421.7999999999993"/>
    <n v="4587"/>
    <s v="418"/>
  </r>
  <r>
    <n v="2015"/>
    <x v="5"/>
    <x v="1"/>
    <x v="3"/>
    <s v="South"/>
    <n v="3637.2"/>
    <n v="2598"/>
    <s v="419"/>
  </r>
  <r>
    <n v="2015"/>
    <x v="5"/>
    <x v="3"/>
    <x v="3"/>
    <s v="South"/>
    <n v="2878.3999999999996"/>
    <n v="2056"/>
    <s v="420"/>
  </r>
  <r>
    <n v="2015"/>
    <x v="5"/>
    <x v="1"/>
    <x v="3"/>
    <s v="South"/>
    <n v="3637.2"/>
    <n v="2598"/>
    <s v="421"/>
  </r>
  <r>
    <n v="2015"/>
    <x v="5"/>
    <x v="3"/>
    <x v="3"/>
    <s v="South"/>
    <n v="2878.3999999999996"/>
    <n v="2056"/>
    <s v="422"/>
  </r>
  <r>
    <n v="2015"/>
    <x v="5"/>
    <x v="2"/>
    <x v="4"/>
    <s v="Central"/>
    <n v="11545.8"/>
    <n v="8247"/>
    <s v="423"/>
  </r>
  <r>
    <n v="2015"/>
    <x v="5"/>
    <x v="0"/>
    <x v="4"/>
    <s v="Central"/>
    <n v="12349.4"/>
    <n v="8821"/>
    <s v="424"/>
  </r>
  <r>
    <n v="2015"/>
    <x v="5"/>
    <x v="2"/>
    <x v="4"/>
    <s v="Central"/>
    <n v="11545.8"/>
    <n v="8247"/>
    <s v="425"/>
  </r>
  <r>
    <n v="2015"/>
    <x v="5"/>
    <x v="0"/>
    <x v="4"/>
    <s v="Central"/>
    <n v="12349.4"/>
    <n v="8821"/>
    <s v="426"/>
  </r>
  <r>
    <n v="2015"/>
    <x v="6"/>
    <x v="1"/>
    <x v="0"/>
    <s v="West"/>
    <n v="8243.1999999999989"/>
    <n v="5888"/>
    <s v="427"/>
  </r>
  <r>
    <n v="2015"/>
    <x v="6"/>
    <x v="0"/>
    <x v="0"/>
    <s v="West"/>
    <n v="12518.8"/>
    <n v="8942"/>
    <s v="428"/>
  </r>
  <r>
    <n v="2015"/>
    <x v="6"/>
    <x v="3"/>
    <x v="0"/>
    <s v="West"/>
    <n v="3757.6"/>
    <n v="2684"/>
    <s v="429"/>
  </r>
  <r>
    <n v="2015"/>
    <x v="6"/>
    <x v="1"/>
    <x v="0"/>
    <s v="West"/>
    <n v="8243.1999999999989"/>
    <n v="5888"/>
    <s v="430"/>
  </r>
  <r>
    <n v="2015"/>
    <x v="6"/>
    <x v="0"/>
    <x v="0"/>
    <s v="West"/>
    <n v="12518.8"/>
    <n v="8942"/>
    <s v="431"/>
  </r>
  <r>
    <n v="2015"/>
    <x v="6"/>
    <x v="3"/>
    <x v="0"/>
    <s v="West"/>
    <n v="3757.6"/>
    <n v="2684"/>
    <s v="432"/>
  </r>
  <r>
    <n v="2015"/>
    <x v="6"/>
    <x v="1"/>
    <x v="1"/>
    <s v="Central"/>
    <n v="8243.1999999999989"/>
    <n v="5888"/>
    <s v="433"/>
  </r>
  <r>
    <n v="2015"/>
    <x v="6"/>
    <x v="2"/>
    <x v="1"/>
    <s v="Central"/>
    <n v="3311"/>
    <n v="2365"/>
    <s v="434"/>
  </r>
  <r>
    <n v="2015"/>
    <x v="6"/>
    <x v="1"/>
    <x v="1"/>
    <s v="Central"/>
    <n v="8243.1999999999989"/>
    <n v="5888"/>
    <s v="435"/>
  </r>
  <r>
    <n v="2015"/>
    <x v="6"/>
    <x v="2"/>
    <x v="1"/>
    <s v="Central"/>
    <n v="3311"/>
    <n v="2365"/>
    <s v="436"/>
  </r>
  <r>
    <n v="2015"/>
    <x v="6"/>
    <x v="0"/>
    <x v="2"/>
    <s v="North"/>
    <n v="8853.5999999999985"/>
    <n v="6324"/>
    <s v="437"/>
  </r>
  <r>
    <n v="2015"/>
    <x v="6"/>
    <x v="3"/>
    <x v="2"/>
    <s v="North"/>
    <n v="6853"/>
    <n v="4895"/>
    <s v="438"/>
  </r>
  <r>
    <n v="2015"/>
    <x v="6"/>
    <x v="0"/>
    <x v="2"/>
    <s v="North"/>
    <n v="8853.5999999999985"/>
    <n v="6324"/>
    <s v="439"/>
  </r>
  <r>
    <n v="2015"/>
    <x v="6"/>
    <x v="3"/>
    <x v="2"/>
    <s v="North"/>
    <n v="6853"/>
    <n v="4895"/>
    <s v="440"/>
  </r>
  <r>
    <n v="2015"/>
    <x v="6"/>
    <x v="2"/>
    <x v="3"/>
    <s v="South"/>
    <n v="3311"/>
    <n v="2365"/>
    <s v="441"/>
  </r>
  <r>
    <n v="2015"/>
    <x v="6"/>
    <x v="0"/>
    <x v="3"/>
    <s v="South"/>
    <n v="3022.6"/>
    <n v="2159"/>
    <s v="442"/>
  </r>
  <r>
    <n v="2015"/>
    <x v="6"/>
    <x v="2"/>
    <x v="3"/>
    <s v="South"/>
    <n v="3311"/>
    <n v="2365"/>
    <s v="443"/>
  </r>
  <r>
    <n v="2015"/>
    <x v="6"/>
    <x v="0"/>
    <x v="3"/>
    <s v="South"/>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1ECD11-357F-4B0D-BF37-298E13B8ADC8}" name="PivotTable3" cacheId="36" applyNumberFormats="0" applyBorderFormats="0" applyFontFormats="0" applyPatternFormats="0" applyAlignmentFormats="0" applyWidthHeightFormats="1" dataCaption="Values" tag="052cd90b-06ff-4705-a64e-69fb5ec2c202" updatedVersion="7" minRefreshableVersion="3" useAutoFormatting="1" subtotalHiddenItems="1" itemPrintTitles="1" createdVersion="5" indent="0" outline="1" outlineData="1" multipleFieldFilters="0">
  <location ref="B3:F26" firstHeaderRow="1" firstDataRow="2"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4">
    <i>
      <x/>
    </i>
    <i>
      <x v="1"/>
    </i>
    <i>
      <x v="2"/>
    </i>
    <i t="grand">
      <x/>
    </i>
  </colItems>
  <dataFields count="1">
    <dataField name="Count of OrderID" fld="1"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Count of OrderID"/>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Info]"/>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26C6F5-5DAF-4AD7-A793-3F88C5C1BC58}"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J13:O17" firstHeaderRow="1" firstDataRow="2" firstDataCol="1"/>
  <pivotFields count="9">
    <pivotField showAll="0"/>
    <pivotField axis="axisRow" showAll="0">
      <items count="8">
        <item x="0"/>
        <item h="1" x="1"/>
        <item h="1" x="2"/>
        <item h="1" x="3"/>
        <item h="1" x="4"/>
        <item h="1" x="5"/>
        <item h="1" x="6"/>
        <item t="default"/>
      </items>
    </pivotField>
    <pivotField axis="axisCol" showAll="0">
      <items count="5">
        <item x="1"/>
        <item x="0"/>
        <item x="3"/>
        <item x="2"/>
        <item t="default"/>
      </items>
    </pivotField>
    <pivotField showAll="0">
      <items count="6">
        <item x="0"/>
        <item x="1"/>
        <item x="2"/>
        <item x="3"/>
        <item x="4"/>
        <item t="default"/>
      </items>
    </pivotField>
    <pivotField showAll="0"/>
    <pivotField dataField="1" numFmtId="8" showAll="0"/>
    <pivotField showAll="0"/>
    <pivotField showAll="0"/>
    <pivotField axis="axisRow" showAll="0">
      <items count="2">
        <item x="0"/>
        <item t="default"/>
      </items>
    </pivotField>
  </pivotFields>
  <rowFields count="2">
    <field x="8"/>
    <field x="1"/>
  </rowFields>
  <rowItems count="3">
    <i>
      <x/>
    </i>
    <i r="1">
      <x/>
    </i>
    <i t="grand">
      <x/>
    </i>
  </rowItems>
  <colFields count="1">
    <field x="2"/>
  </colFields>
  <colItems count="5">
    <i>
      <x/>
    </i>
    <i>
      <x v="1"/>
    </i>
    <i>
      <x v="2"/>
    </i>
    <i>
      <x v="3"/>
    </i>
    <i t="grand">
      <x/>
    </i>
  </colItems>
  <dataFields count="1">
    <dataField name="Sum of Sales" fld="5"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5E172B1-FE96-4578-9885-BA8504ED9364}" sourceName="Month">
  <pivotTables>
    <pivotTable tabId="20" name="PivotTable2"/>
  </pivotTables>
  <data>
    <tabular pivotCacheId="417419467">
      <items count="7">
        <i x="0" s="1"/>
        <i x="1"/>
        <i x="2"/>
        <i x="3"/>
        <i x="4"/>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B289172-443E-4F6A-B795-CCFE7BAA32B3}" cache="Slicer_Month" caption="Month"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8D0139-B3AF-45B6-9EBF-BECF38338B1C}" name="Table3" displayName="Table3" ref="A1:H50" totalsRowShown="0" headerRowDxfId="6" dataDxfId="7" headerRowBorderDxfId="16" tableBorderDxfId="17" headerRowCellStyle="Normal_Sheet1_1" dataCellStyle="Normal_Sheet1_1">
  <autoFilter ref="A1:H50" xr:uid="{BF8D0139-B3AF-45B6-9EBF-BECF38338B1C}"/>
  <tableColumns count="8">
    <tableColumn id="1" xr3:uid="{1E51EC39-D641-4FC7-8499-776359B2165E}" name="Emp ID" dataDxfId="15" dataCellStyle="Normal_Sheet1_1"/>
    <tableColumn id="2" xr3:uid="{AF658867-6F28-4DFE-ADEC-4D70389A7FA2}" name="Last Name" dataDxfId="14" dataCellStyle="Normal_Sheet1_1"/>
    <tableColumn id="3" xr3:uid="{C2AAC463-6B3D-4BE7-BCAC-DADC24719D3A}" name="First Name" dataDxfId="13" dataCellStyle="Normal_Sheet1_1"/>
    <tableColumn id="4" xr3:uid="{E86F1418-1ADC-4FD8-B9D1-0311F3084851}" name="Dept" dataDxfId="12" dataCellStyle="Normal_Sheet1_1"/>
    <tableColumn id="5" xr3:uid="{759F997F-1C3B-4D85-BF9D-B85E2F4FC833}" name="E-mail" dataDxfId="11" dataCellStyle="Normal_Sheet1_1"/>
    <tableColumn id="6" xr3:uid="{38E60D2D-519B-4885-B9AC-98148E1F0FBC}" name="Phone Ext" dataDxfId="10" dataCellStyle="Normal_Sheet1_1"/>
    <tableColumn id="7" xr3:uid="{86713640-547F-4297-9C94-91D9B5856B39}" name="Location" dataDxfId="9" dataCellStyle="Normal_Sheet1_1"/>
    <tableColumn id="8" xr3:uid="{AF895AFE-5CD2-4C70-A363-82EEA3964691}" name="Hire Date" dataDxfId="8" dataCellStyle="Normal_Sheet1_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32" tableBorderDxfId="31" dataCellStyle="Normal_Customer Info">
  <autoFilter ref="A1:J92" xr:uid="{E7A903B1-AB44-418D-86B2-07047534BA74}"/>
  <tableColumns count="10">
    <tableColumn id="1" xr3:uid="{C8FC1844-B3C1-4770-B195-4197B26AE4FF}" name="Customer ID" dataDxfId="30" dataCellStyle="Normal_Customer Info"/>
    <tableColumn id="2" xr3:uid="{695BB946-55F9-4547-9FE5-EE0E075FCA3C}" name="Company Name" dataDxfId="29" dataCellStyle="Normal_Customer Info"/>
    <tableColumn id="3" xr3:uid="{6202DB2A-C556-4011-94A5-2C5FDD509A84}" name="Contact Name" dataDxfId="28" dataCellStyle="Normal_Customer Info"/>
    <tableColumn id="4" xr3:uid="{45FBCC61-5534-4F40-B883-40F01FABE0B7}" name="Contact Title" dataDxfId="27" dataCellStyle="Normal_Customer Info"/>
    <tableColumn id="5" xr3:uid="{496B393D-C88B-45CE-ABEE-BA3E6E7213F9}" name="Address" dataDxfId="26" dataCellStyle="Normal_Customer Info"/>
    <tableColumn id="6" xr3:uid="{72A6884A-29E1-4871-B896-428BE0B278D3}" name="City" dataDxfId="25" dataCellStyle="Normal_Customer Info"/>
    <tableColumn id="7" xr3:uid="{B574F0F6-C699-4FBF-A029-311C5E9781A6}" name="Region" dataDxfId="24" dataCellStyle="Normal_Customer Info"/>
    <tableColumn id="8" xr3:uid="{78929AAC-72E4-46EA-89BA-83CCD07556A5}" name="Postal Code" dataDxfId="23" dataCellStyle="Normal_Customer Info"/>
    <tableColumn id="9" xr3:uid="{6B75647B-4FBC-468D-BFF4-DB1E701EDAF4}" name="Country" dataDxfId="22" dataCellStyle="Normal_Customer Info"/>
    <tableColumn id="10" xr3:uid="{5D846073-115D-4117-A1B4-3E187CEB72AC}" name="Phone" dataDxfId="21"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0"/>
    <tableColumn id="5" xr3:uid="{00000000-0010-0000-0100-000005000000}" name="RequiredDate" dataDxfId="19"/>
    <tableColumn id="6" xr3:uid="{00000000-0010-0000-0100-000006000000}" name="ShippedDate" dataDxfId="18"/>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035B8F-CC9E-42F4-B268-F09BEB53E495}" name="Sales" displayName="Sales" ref="A4:H448" totalsRowShown="0" headerRowDxfId="0" headerRowBorderDxfId="3" headerRowCellStyle="Normal_EXCEL3-2">
  <autoFilter ref="A4:H448" xr:uid="{28035B8F-CC9E-42F4-B268-F09BEB53E495}"/>
  <tableColumns count="8">
    <tableColumn id="1" xr3:uid="{03DD5944-0FBF-4734-A6DA-EE18442042FD}" name="Year" dataCellStyle="Normal_EXCEL3-2"/>
    <tableColumn id="2" xr3:uid="{C7B80884-E6F7-4454-B5A2-B3460E947C67}" name="Month" dataCellStyle="Normal_EXCEL3-2"/>
    <tableColumn id="3" xr3:uid="{351A2784-1636-42FD-A7D3-E16D435E37A2}" name="Type" dataCellStyle="Normal_EXCEL3-2"/>
    <tableColumn id="4" xr3:uid="{A189DBB3-5C6E-4219-AF94-B611F7458CC8}" name="Salesperson" dataCellStyle="Normal_EXCEL3-2"/>
    <tableColumn id="5" xr3:uid="{A0F0435E-2875-426C-90E5-C3522B188E52}" name="Region" dataDxfId="2" dataCellStyle="Normal_EXCEL3-2"/>
    <tableColumn id="6" xr3:uid="{5A1CE145-68CA-4F8C-9403-CDB7C6986ED3}" name="Sales" dataCellStyle="Currency_EXCEL3-2">
      <calculatedColumnFormula>G5*1.4</calculatedColumnFormula>
    </tableColumn>
    <tableColumn id="7" xr3:uid="{E6C778C0-C57A-496A-9588-5462387CF83C}" name="Units" dataCellStyle="Normal_EXCEL3-2"/>
    <tableColumn id="8" xr3:uid="{25784A2F-F5A2-44FC-9249-94B1568C15ED}"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71" t="s">
        <v>0</v>
      </c>
      <c r="B3" s="69" t="s">
        <v>1</v>
      </c>
    </row>
    <row r="4" spans="1:2" ht="13" x14ac:dyDescent="0.3">
      <c r="A4" s="70" t="s">
        <v>2</v>
      </c>
      <c r="B4" s="68">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71" t="s">
        <v>0</v>
      </c>
      <c r="B3" s="69" t="s">
        <v>1</v>
      </c>
    </row>
    <row r="4" spans="1:2" ht="13" x14ac:dyDescent="0.3">
      <c r="A4" s="72" t="s">
        <v>2</v>
      </c>
      <c r="B4" s="73">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71" t="s">
        <v>0</v>
      </c>
      <c r="B3" s="74" t="s">
        <v>1</v>
      </c>
    </row>
    <row r="4" spans="1:2" ht="13" x14ac:dyDescent="0.3">
      <c r="A4" s="72"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71" t="s">
        <v>0</v>
      </c>
      <c r="B3" s="69" t="s">
        <v>1</v>
      </c>
    </row>
    <row r="4" spans="1:2" ht="13" x14ac:dyDescent="0.3">
      <c r="A4" s="70" t="s">
        <v>2</v>
      </c>
      <c r="B4" s="68"/>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130" zoomScaleNormal="130" workbookViewId="0">
      <selection activeCell="F46" sqref="F46"/>
    </sheetView>
  </sheetViews>
  <sheetFormatPr defaultRowHeight="14.25" customHeight="1" x14ac:dyDescent="0.25"/>
  <cols>
    <col min="1" max="1" width="12.54296875" style="53" customWidth="1"/>
    <col min="2" max="2" width="13.54296875" style="53" customWidth="1"/>
    <col min="3" max="3" width="13.26953125" style="53" customWidth="1"/>
    <col min="4" max="5" width="12.54296875" style="53" customWidth="1"/>
    <col min="6" max="6" width="13.7265625" style="53" customWidth="1"/>
    <col min="7" max="8" width="12.5429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1922</v>
      </c>
      <c r="B2" s="57" t="s">
        <v>49</v>
      </c>
      <c r="C2" s="57" t="s">
        <v>258</v>
      </c>
      <c r="D2" s="57" t="s">
        <v>152</v>
      </c>
      <c r="E2" s="57" t="s">
        <v>259</v>
      </c>
      <c r="F2" s="57">
        <v>146</v>
      </c>
      <c r="G2" s="57" t="s">
        <v>154</v>
      </c>
      <c r="H2" s="58">
        <v>31751</v>
      </c>
    </row>
    <row r="3" spans="1:8" ht="14.25" customHeight="1" x14ac:dyDescent="0.25">
      <c r="A3" s="51">
        <v>1293</v>
      </c>
      <c r="B3" s="51" t="s">
        <v>188</v>
      </c>
      <c r="C3" s="51" t="s">
        <v>189</v>
      </c>
      <c r="D3" s="51" t="s">
        <v>180</v>
      </c>
      <c r="E3" s="51" t="s">
        <v>190</v>
      </c>
      <c r="F3" s="51">
        <v>205</v>
      </c>
      <c r="G3" s="51" t="s">
        <v>154</v>
      </c>
      <c r="H3" s="52">
        <v>30939</v>
      </c>
    </row>
    <row r="4" spans="1:8" ht="14.25" customHeight="1" x14ac:dyDescent="0.25">
      <c r="A4" s="51">
        <v>1984</v>
      </c>
      <c r="B4" s="51" t="s">
        <v>281</v>
      </c>
      <c r="C4" s="51" t="s">
        <v>282</v>
      </c>
      <c r="D4" s="51" t="s">
        <v>152</v>
      </c>
      <c r="E4" s="51" t="s">
        <v>283</v>
      </c>
      <c r="F4" s="51">
        <v>204</v>
      </c>
      <c r="G4" s="51" t="s">
        <v>154</v>
      </c>
      <c r="H4" s="52">
        <v>35765</v>
      </c>
    </row>
    <row r="5" spans="1:8" ht="14.25" customHeight="1" x14ac:dyDescent="0.25">
      <c r="A5" s="51">
        <v>1949</v>
      </c>
      <c r="B5" s="51" t="s">
        <v>262</v>
      </c>
      <c r="C5" s="51" t="s">
        <v>263</v>
      </c>
      <c r="D5" s="51" t="s">
        <v>152</v>
      </c>
      <c r="E5" s="51" t="s">
        <v>264</v>
      </c>
      <c r="F5" s="51">
        <v>147</v>
      </c>
      <c r="G5" s="51" t="s">
        <v>154</v>
      </c>
      <c r="H5" s="52">
        <v>29871</v>
      </c>
    </row>
    <row r="6" spans="1:8" ht="14.25" customHeight="1" x14ac:dyDescent="0.25">
      <c r="A6" s="51">
        <v>1966</v>
      </c>
      <c r="B6" s="51" t="s">
        <v>271</v>
      </c>
      <c r="C6" s="51" t="s">
        <v>272</v>
      </c>
      <c r="D6" s="51" t="s">
        <v>152</v>
      </c>
      <c r="E6" s="51" t="s">
        <v>273</v>
      </c>
      <c r="F6" s="51">
        <v>159</v>
      </c>
      <c r="G6" s="51" t="s">
        <v>154</v>
      </c>
      <c r="H6" s="52">
        <v>30054</v>
      </c>
    </row>
    <row r="7" spans="1:8" ht="14.25" customHeight="1" x14ac:dyDescent="0.25">
      <c r="A7" s="51">
        <v>1814</v>
      </c>
      <c r="B7" s="51" t="s">
        <v>250</v>
      </c>
      <c r="C7" s="51" t="s">
        <v>251</v>
      </c>
      <c r="D7" s="51" t="s">
        <v>180</v>
      </c>
      <c r="E7" s="51" t="s">
        <v>252</v>
      </c>
      <c r="F7" s="51">
        <v>103</v>
      </c>
      <c r="G7" s="51" t="s">
        <v>154</v>
      </c>
      <c r="H7" s="52">
        <v>32571</v>
      </c>
    </row>
    <row r="8" spans="1:8" ht="14.25" customHeight="1" x14ac:dyDescent="0.25">
      <c r="A8" s="51">
        <v>1792</v>
      </c>
      <c r="B8" s="51" t="s">
        <v>247</v>
      </c>
      <c r="C8" s="51" t="s">
        <v>248</v>
      </c>
      <c r="D8" s="51" t="s">
        <v>155</v>
      </c>
      <c r="E8" s="51" t="s">
        <v>249</v>
      </c>
      <c r="F8" s="51">
        <v>111</v>
      </c>
      <c r="G8" s="51" t="s">
        <v>157</v>
      </c>
      <c r="H8" s="52">
        <v>33231</v>
      </c>
    </row>
    <row r="9" spans="1:8" ht="14.25" customHeight="1" x14ac:dyDescent="0.25">
      <c r="A9" s="51">
        <v>1982</v>
      </c>
      <c r="B9" s="51" t="s">
        <v>175</v>
      </c>
      <c r="C9" s="51" t="s">
        <v>277</v>
      </c>
      <c r="D9" s="51" t="s">
        <v>152</v>
      </c>
      <c r="E9" s="51" t="s">
        <v>278</v>
      </c>
      <c r="F9" s="51">
        <v>202</v>
      </c>
      <c r="G9" s="51" t="s">
        <v>154</v>
      </c>
      <c r="H9" s="52">
        <v>35523</v>
      </c>
    </row>
    <row r="10" spans="1:8" ht="14.25" customHeight="1" x14ac:dyDescent="0.25">
      <c r="A10" s="51">
        <v>1310</v>
      </c>
      <c r="B10" s="51" t="s">
        <v>49</v>
      </c>
      <c r="C10" s="51" t="s">
        <v>198</v>
      </c>
      <c r="D10" s="51" t="s">
        <v>193</v>
      </c>
      <c r="E10" s="51" t="s">
        <v>199</v>
      </c>
      <c r="F10" s="51">
        <v>137</v>
      </c>
      <c r="G10" s="51" t="s">
        <v>157</v>
      </c>
      <c r="H10" s="52">
        <v>31689</v>
      </c>
    </row>
    <row r="11" spans="1:8" ht="14.25" customHeight="1" x14ac:dyDescent="0.25">
      <c r="A11" s="51">
        <v>1284</v>
      </c>
      <c r="B11" s="51" t="s">
        <v>182</v>
      </c>
      <c r="C11" s="51" t="s">
        <v>72</v>
      </c>
      <c r="D11" s="51" t="s">
        <v>183</v>
      </c>
      <c r="E11" s="51" t="s">
        <v>184</v>
      </c>
      <c r="F11" s="51">
        <v>124</v>
      </c>
      <c r="G11" s="51" t="s">
        <v>157</v>
      </c>
      <c r="H11" s="52">
        <v>31051</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1067</v>
      </c>
      <c r="B13" s="51" t="s">
        <v>160</v>
      </c>
      <c r="C13" s="51" t="s">
        <v>161</v>
      </c>
      <c r="D13" s="51" t="s">
        <v>155</v>
      </c>
      <c r="E13" s="51" t="s">
        <v>162</v>
      </c>
      <c r="F13" s="51">
        <v>123</v>
      </c>
      <c r="G13" s="51" t="s">
        <v>157</v>
      </c>
      <c r="H13" s="52">
        <v>32040</v>
      </c>
    </row>
    <row r="14" spans="1:8" ht="14.25" customHeight="1" x14ac:dyDescent="0.25">
      <c r="A14" s="51">
        <v>9999</v>
      </c>
      <c r="B14" s="51" t="s">
        <v>49</v>
      </c>
      <c r="C14" s="51" t="s">
        <v>151</v>
      </c>
      <c r="D14" s="51" t="s">
        <v>152</v>
      </c>
      <c r="E14" s="51" t="s">
        <v>153</v>
      </c>
      <c r="F14" s="51">
        <v>109</v>
      </c>
      <c r="G14" s="51" t="s">
        <v>154</v>
      </c>
      <c r="H14" s="52">
        <v>31446</v>
      </c>
    </row>
    <row r="15" spans="1:8" ht="14.25" customHeight="1" x14ac:dyDescent="0.25">
      <c r="A15" s="51">
        <v>1054</v>
      </c>
      <c r="B15" s="51" t="s">
        <v>49</v>
      </c>
      <c r="C15" s="51" t="s">
        <v>70</v>
      </c>
      <c r="D15" s="51" t="s">
        <v>155</v>
      </c>
      <c r="E15" s="51" t="s">
        <v>156</v>
      </c>
      <c r="F15" s="51">
        <v>148</v>
      </c>
      <c r="G15" s="51" t="s">
        <v>157</v>
      </c>
      <c r="H15" s="52">
        <v>33344</v>
      </c>
    </row>
    <row r="16" spans="1:8" ht="14.25" customHeight="1" x14ac:dyDescent="0.25">
      <c r="A16" s="51">
        <v>1721</v>
      </c>
      <c r="B16" s="51" t="s">
        <v>239</v>
      </c>
      <c r="C16" s="51" t="s">
        <v>240</v>
      </c>
      <c r="D16" s="51" t="s">
        <v>180</v>
      </c>
      <c r="E16" s="51" t="s">
        <v>241</v>
      </c>
      <c r="F16" s="51">
        <v>102</v>
      </c>
      <c r="G16" s="51" t="s">
        <v>154</v>
      </c>
      <c r="H16" s="52">
        <v>33091</v>
      </c>
    </row>
    <row r="17" spans="1:8" ht="14.25" customHeight="1" x14ac:dyDescent="0.25">
      <c r="A17" s="51">
        <v>1676</v>
      </c>
      <c r="B17" s="51" t="s">
        <v>67</v>
      </c>
      <c r="C17" s="51" t="s">
        <v>237</v>
      </c>
      <c r="D17" s="51" t="s">
        <v>183</v>
      </c>
      <c r="E17" s="51" t="s">
        <v>238</v>
      </c>
      <c r="F17" s="51">
        <v>115</v>
      </c>
      <c r="G17" s="51" t="s">
        <v>157</v>
      </c>
      <c r="H17" s="52">
        <v>29885</v>
      </c>
    </row>
    <row r="18" spans="1:8" ht="14.25" customHeight="1" x14ac:dyDescent="0.25">
      <c r="A18" s="51">
        <v>1960</v>
      </c>
      <c r="B18" s="51" t="s">
        <v>265</v>
      </c>
      <c r="C18" s="51" t="s">
        <v>266</v>
      </c>
      <c r="D18" s="51" t="s">
        <v>193</v>
      </c>
      <c r="E18" s="51" t="s">
        <v>267</v>
      </c>
      <c r="F18" s="51">
        <v>150</v>
      </c>
      <c r="G18" s="51" t="s">
        <v>157</v>
      </c>
      <c r="H18" s="52">
        <v>31729</v>
      </c>
    </row>
    <row r="19" spans="1:8" ht="14.25" customHeight="1" x14ac:dyDescent="0.25">
      <c r="A19" s="51">
        <v>1990</v>
      </c>
      <c r="B19" s="51" t="s">
        <v>284</v>
      </c>
      <c r="C19" s="51" t="s">
        <v>285</v>
      </c>
      <c r="D19" s="51" t="s">
        <v>193</v>
      </c>
      <c r="E19" s="51" t="s">
        <v>286</v>
      </c>
      <c r="F19" s="51">
        <v>198</v>
      </c>
      <c r="G19" s="51" t="s">
        <v>157</v>
      </c>
      <c r="H19" s="52">
        <v>35840</v>
      </c>
    </row>
    <row r="20" spans="1:8" ht="14.25" customHeight="1" x14ac:dyDescent="0.25">
      <c r="A20" s="51">
        <v>1056</v>
      </c>
      <c r="B20" s="51" t="s">
        <v>81</v>
      </c>
      <c r="C20" s="51" t="s">
        <v>158</v>
      </c>
      <c r="D20" s="51" t="s">
        <v>155</v>
      </c>
      <c r="E20" s="51" t="s">
        <v>159</v>
      </c>
      <c r="F20" s="51">
        <v>121</v>
      </c>
      <c r="G20" s="51" t="s">
        <v>157</v>
      </c>
      <c r="H20" s="52">
        <v>29153</v>
      </c>
    </row>
    <row r="21" spans="1:8" ht="14.25" customHeight="1" x14ac:dyDescent="0.25">
      <c r="A21" s="51">
        <v>1983</v>
      </c>
      <c r="B21" s="51" t="s">
        <v>268</v>
      </c>
      <c r="C21" s="51" t="s">
        <v>279</v>
      </c>
      <c r="D21" s="51" t="s">
        <v>155</v>
      </c>
      <c r="E21" s="51" t="s">
        <v>280</v>
      </c>
      <c r="F21" s="51">
        <v>154</v>
      </c>
      <c r="G21" s="51" t="s">
        <v>157</v>
      </c>
      <c r="H21" s="52">
        <v>35609</v>
      </c>
    </row>
    <row r="22" spans="1:8" ht="14.25" customHeight="1" x14ac:dyDescent="0.25">
      <c r="A22" s="51">
        <v>1999</v>
      </c>
      <c r="B22" s="51" t="s">
        <v>290</v>
      </c>
      <c r="C22" s="51" t="s">
        <v>71</v>
      </c>
      <c r="D22" s="51" t="s">
        <v>180</v>
      </c>
      <c r="E22" s="51" t="s">
        <v>291</v>
      </c>
      <c r="F22" s="51">
        <v>428</v>
      </c>
      <c r="G22" s="51" t="s">
        <v>154</v>
      </c>
      <c r="H22" s="52">
        <v>35981</v>
      </c>
    </row>
    <row r="23" spans="1:8" ht="14.25" customHeight="1" x14ac:dyDescent="0.25">
      <c r="A23" s="51">
        <v>1196</v>
      </c>
      <c r="B23" s="51" t="s">
        <v>178</v>
      </c>
      <c r="C23" s="51" t="s">
        <v>179</v>
      </c>
      <c r="D23" s="51" t="s">
        <v>180</v>
      </c>
      <c r="E23" s="51" t="s">
        <v>181</v>
      </c>
      <c r="F23" s="51">
        <v>289</v>
      </c>
      <c r="G23" s="51" t="s">
        <v>154</v>
      </c>
      <c r="H23" s="52">
        <v>35886</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1975</v>
      </c>
      <c r="B25" s="51" t="s">
        <v>274</v>
      </c>
      <c r="C25" s="51" t="s">
        <v>275</v>
      </c>
      <c r="D25" s="51" t="s">
        <v>170</v>
      </c>
      <c r="E25" s="51" t="s">
        <v>276</v>
      </c>
      <c r="F25" s="51">
        <v>125</v>
      </c>
      <c r="G25" s="51" t="s">
        <v>167</v>
      </c>
      <c r="H25" s="52">
        <v>35125</v>
      </c>
    </row>
    <row r="26" spans="1:8" ht="14.25" customHeight="1" x14ac:dyDescent="0.25">
      <c r="A26" s="51">
        <v>1290</v>
      </c>
      <c r="B26" s="51" t="s">
        <v>185</v>
      </c>
      <c r="C26" s="51" t="s">
        <v>186</v>
      </c>
      <c r="D26" s="51" t="s">
        <v>165</v>
      </c>
      <c r="E26" s="51" t="s">
        <v>187</v>
      </c>
      <c r="F26" s="51">
        <v>113</v>
      </c>
      <c r="G26" s="51" t="s">
        <v>167</v>
      </c>
      <c r="H26" s="52">
        <v>31050</v>
      </c>
    </row>
    <row r="27" spans="1:8" ht="14.25" customHeight="1" x14ac:dyDescent="0.25">
      <c r="A27" s="51">
        <v>1352</v>
      </c>
      <c r="B27" s="51" t="s">
        <v>206</v>
      </c>
      <c r="C27" s="51" t="s">
        <v>207</v>
      </c>
      <c r="D27" s="51" t="s">
        <v>152</v>
      </c>
      <c r="E27" s="51" t="s">
        <v>208</v>
      </c>
      <c r="F27" s="51">
        <v>100</v>
      </c>
      <c r="G27" s="51" t="s">
        <v>154</v>
      </c>
      <c r="H27" s="52">
        <v>30212</v>
      </c>
    </row>
    <row r="28" spans="1:8" ht="14.25" customHeight="1" x14ac:dyDescent="0.25">
      <c r="A28" s="51">
        <v>1572</v>
      </c>
      <c r="B28" s="51" t="s">
        <v>226</v>
      </c>
      <c r="C28" s="51" t="s">
        <v>227</v>
      </c>
      <c r="D28" s="51" t="s">
        <v>152</v>
      </c>
      <c r="E28" s="51" t="s">
        <v>228</v>
      </c>
      <c r="F28" s="51">
        <v>116</v>
      </c>
      <c r="G28" s="51" t="s">
        <v>154</v>
      </c>
      <c r="H28" s="52">
        <v>32339</v>
      </c>
    </row>
    <row r="29" spans="1:8" ht="14.25" customHeight="1" x14ac:dyDescent="0.25">
      <c r="A29" s="51">
        <v>1995</v>
      </c>
      <c r="B29" s="51" t="s">
        <v>287</v>
      </c>
      <c r="C29" s="51" t="s">
        <v>288</v>
      </c>
      <c r="D29" s="51" t="s">
        <v>155</v>
      </c>
      <c r="E29" s="51" t="s">
        <v>289</v>
      </c>
      <c r="F29" s="51">
        <v>198</v>
      </c>
      <c r="G29" s="51" t="s">
        <v>157</v>
      </c>
      <c r="H29" s="52">
        <v>35855</v>
      </c>
    </row>
    <row r="30" spans="1:8" ht="14.25" customHeight="1" x14ac:dyDescent="0.25">
      <c r="A30" s="51">
        <v>1152</v>
      </c>
      <c r="B30" s="51" t="s">
        <v>172</v>
      </c>
      <c r="C30" s="51" t="s">
        <v>173</v>
      </c>
      <c r="D30" s="51" t="s">
        <v>165</v>
      </c>
      <c r="E30" s="51" t="s">
        <v>174</v>
      </c>
      <c r="F30" s="51">
        <v>118</v>
      </c>
      <c r="G30" s="51" t="s">
        <v>167</v>
      </c>
      <c r="H30" s="52">
        <v>32894</v>
      </c>
    </row>
    <row r="31" spans="1:8" ht="14.25" customHeight="1" x14ac:dyDescent="0.25">
      <c r="A31" s="51">
        <v>1723</v>
      </c>
      <c r="B31" s="51" t="s">
        <v>242</v>
      </c>
      <c r="C31" s="51" t="s">
        <v>173</v>
      </c>
      <c r="D31" s="51" t="s">
        <v>183</v>
      </c>
      <c r="E31" s="51" t="s">
        <v>243</v>
      </c>
      <c r="F31" s="51">
        <v>145</v>
      </c>
      <c r="G31" s="51" t="s">
        <v>157</v>
      </c>
      <c r="H31" s="52">
        <v>28531</v>
      </c>
    </row>
    <row r="32" spans="1:8" ht="14.25" customHeight="1" x14ac:dyDescent="0.25">
      <c r="A32" s="51">
        <v>1758</v>
      </c>
      <c r="B32" s="51" t="s">
        <v>244</v>
      </c>
      <c r="C32" s="51" t="s">
        <v>245</v>
      </c>
      <c r="D32" s="51" t="s">
        <v>170</v>
      </c>
      <c r="E32" s="51" t="s">
        <v>246</v>
      </c>
      <c r="F32" s="51">
        <v>107</v>
      </c>
      <c r="G32" s="51" t="s">
        <v>167</v>
      </c>
      <c r="H32" s="52">
        <v>30028</v>
      </c>
    </row>
    <row r="33" spans="1:8" ht="14.25" customHeight="1" x14ac:dyDescent="0.25">
      <c r="A33" s="51">
        <v>1908</v>
      </c>
      <c r="B33" s="51" t="s">
        <v>256</v>
      </c>
      <c r="C33" s="51" t="s">
        <v>68</v>
      </c>
      <c r="D33" s="51" t="s">
        <v>155</v>
      </c>
      <c r="E33" s="51" t="s">
        <v>257</v>
      </c>
      <c r="F33" s="51">
        <v>152</v>
      </c>
      <c r="G33" s="51" t="s">
        <v>157</v>
      </c>
      <c r="H33" s="52">
        <v>30817</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1509</v>
      </c>
      <c r="B35" s="51" t="s">
        <v>217</v>
      </c>
      <c r="C35" s="51" t="s">
        <v>218</v>
      </c>
      <c r="D35" s="51" t="s">
        <v>155</v>
      </c>
      <c r="E35" s="51" t="s">
        <v>219</v>
      </c>
      <c r="F35" s="51">
        <v>135</v>
      </c>
      <c r="G35" s="51" t="s">
        <v>157</v>
      </c>
      <c r="H35" s="52">
        <v>31217</v>
      </c>
    </row>
    <row r="36" spans="1:8" ht="14.25" customHeight="1" x14ac:dyDescent="0.25">
      <c r="A36" s="51">
        <v>1426</v>
      </c>
      <c r="B36" s="51" t="s">
        <v>215</v>
      </c>
      <c r="C36" s="51" t="s">
        <v>65</v>
      </c>
      <c r="D36" s="51" t="s">
        <v>152</v>
      </c>
      <c r="E36" s="51" t="s">
        <v>216</v>
      </c>
      <c r="F36" s="51">
        <v>128</v>
      </c>
      <c r="G36" s="51" t="s">
        <v>154</v>
      </c>
      <c r="H36" s="52">
        <v>28376</v>
      </c>
    </row>
    <row r="37" spans="1:8" ht="14.25" customHeight="1" x14ac:dyDescent="0.25">
      <c r="A37" s="51">
        <v>1302</v>
      </c>
      <c r="B37" s="51" t="s">
        <v>195</v>
      </c>
      <c r="C37" s="51" t="s">
        <v>196</v>
      </c>
      <c r="D37" s="51" t="s">
        <v>183</v>
      </c>
      <c r="E37" s="51" t="s">
        <v>197</v>
      </c>
      <c r="F37" s="51">
        <v>139</v>
      </c>
      <c r="G37" s="51" t="s">
        <v>157</v>
      </c>
      <c r="H37" s="52">
        <v>30900</v>
      </c>
    </row>
    <row r="38" spans="1:8" ht="14.25" customHeight="1" x14ac:dyDescent="0.25">
      <c r="A38" s="51">
        <v>1964</v>
      </c>
      <c r="B38" s="51" t="s">
        <v>268</v>
      </c>
      <c r="C38" s="51" t="s">
        <v>269</v>
      </c>
      <c r="D38" s="51" t="s">
        <v>170</v>
      </c>
      <c r="E38" s="51" t="s">
        <v>270</v>
      </c>
      <c r="F38" s="51">
        <v>108</v>
      </c>
      <c r="G38" s="51" t="s">
        <v>167</v>
      </c>
      <c r="H38" s="52">
        <v>33559</v>
      </c>
    </row>
    <row r="39" spans="1:8" ht="14.25" customHeight="1" x14ac:dyDescent="0.25">
      <c r="A39" s="51">
        <v>1906</v>
      </c>
      <c r="B39" s="51" t="s">
        <v>253</v>
      </c>
      <c r="C39" s="51" t="s">
        <v>254</v>
      </c>
      <c r="D39" s="51" t="s">
        <v>152</v>
      </c>
      <c r="E39" s="51" t="s">
        <v>255</v>
      </c>
      <c r="F39" s="51">
        <v>155</v>
      </c>
      <c r="G39" s="51" t="s">
        <v>154</v>
      </c>
      <c r="H39" s="52">
        <v>32779</v>
      </c>
    </row>
    <row r="40" spans="1:8" ht="14.25" customHeight="1" x14ac:dyDescent="0.25">
      <c r="A40" s="51">
        <v>1167</v>
      </c>
      <c r="B40" s="51" t="s">
        <v>175</v>
      </c>
      <c r="C40" s="51" t="s">
        <v>176</v>
      </c>
      <c r="D40" s="51" t="s">
        <v>152</v>
      </c>
      <c r="E40" s="51" t="s">
        <v>177</v>
      </c>
      <c r="F40" s="51">
        <v>119</v>
      </c>
      <c r="G40" s="51" t="s">
        <v>154</v>
      </c>
      <c r="H40" s="52">
        <v>33346</v>
      </c>
    </row>
    <row r="41" spans="1:8" ht="14.25" customHeight="1" x14ac:dyDescent="0.25">
      <c r="A41" s="51">
        <v>1299</v>
      </c>
      <c r="B41" s="51" t="s">
        <v>191</v>
      </c>
      <c r="C41" s="51" t="s">
        <v>192</v>
      </c>
      <c r="D41" s="51" t="s">
        <v>193</v>
      </c>
      <c r="E41" s="51" t="s">
        <v>194</v>
      </c>
      <c r="F41" s="51">
        <v>127</v>
      </c>
      <c r="G41" s="51" t="s">
        <v>157</v>
      </c>
      <c r="H41" s="52">
        <v>32863</v>
      </c>
    </row>
    <row r="42" spans="1:8" ht="14.25" customHeight="1" x14ac:dyDescent="0.25">
      <c r="A42" s="51">
        <v>1672</v>
      </c>
      <c r="B42" s="51" t="s">
        <v>232</v>
      </c>
      <c r="C42" s="51" t="s">
        <v>233</v>
      </c>
      <c r="D42" s="51" t="s">
        <v>193</v>
      </c>
      <c r="E42" s="51" t="s">
        <v>234</v>
      </c>
      <c r="F42" s="51">
        <v>114</v>
      </c>
      <c r="G42" s="51" t="s">
        <v>157</v>
      </c>
      <c r="H42" s="52">
        <v>32979</v>
      </c>
    </row>
    <row r="43" spans="1:8" ht="14.25" customHeight="1" x14ac:dyDescent="0.25">
      <c r="A43" s="51">
        <v>1075</v>
      </c>
      <c r="B43" s="51" t="s">
        <v>163</v>
      </c>
      <c r="C43" s="51" t="s">
        <v>164</v>
      </c>
      <c r="D43" s="51" t="s">
        <v>165</v>
      </c>
      <c r="E43" s="51" t="s">
        <v>166</v>
      </c>
      <c r="F43" s="51">
        <v>126</v>
      </c>
      <c r="G43" s="51" t="s">
        <v>167</v>
      </c>
      <c r="H43" s="52">
        <v>33823</v>
      </c>
    </row>
    <row r="44" spans="1:8" ht="14.25" customHeight="1" x14ac:dyDescent="0.25">
      <c r="A44" s="51">
        <v>1333</v>
      </c>
      <c r="B44" s="51" t="s">
        <v>203</v>
      </c>
      <c r="C44" s="51" t="s">
        <v>204</v>
      </c>
      <c r="D44" s="51" t="s">
        <v>180</v>
      </c>
      <c r="E44" s="51" t="s">
        <v>205</v>
      </c>
      <c r="F44" s="51">
        <v>122</v>
      </c>
      <c r="G44" s="51" t="s">
        <v>154</v>
      </c>
      <c r="H44" s="52">
        <v>32979</v>
      </c>
    </row>
    <row r="45" spans="1:8" ht="14.25" customHeight="1" x14ac:dyDescent="0.25">
      <c r="A45" s="51">
        <v>1368</v>
      </c>
      <c r="B45" s="51" t="s">
        <v>212</v>
      </c>
      <c r="C45" s="51" t="s">
        <v>213</v>
      </c>
      <c r="D45" s="51" t="s">
        <v>165</v>
      </c>
      <c r="E45" s="51" t="s">
        <v>214</v>
      </c>
      <c r="F45" s="51">
        <v>132</v>
      </c>
      <c r="G45" s="51" t="s">
        <v>167</v>
      </c>
      <c r="H45" s="52">
        <v>30386</v>
      </c>
    </row>
    <row r="46" spans="1:8" ht="14.25" customHeight="1" x14ac:dyDescent="0.25">
      <c r="A46" s="51">
        <v>1656</v>
      </c>
      <c r="B46" s="51" t="s">
        <v>229</v>
      </c>
      <c r="C46" s="51" t="s">
        <v>230</v>
      </c>
      <c r="D46" s="51" t="s">
        <v>193</v>
      </c>
      <c r="E46" s="51" t="s">
        <v>231</v>
      </c>
      <c r="F46" s="51">
        <v>149</v>
      </c>
      <c r="G46" s="51" t="s">
        <v>157</v>
      </c>
      <c r="H46" s="52">
        <v>32125</v>
      </c>
    </row>
    <row r="47" spans="1:8" ht="14.25" customHeight="1" x14ac:dyDescent="0.25">
      <c r="A47" s="51">
        <v>1516</v>
      </c>
      <c r="B47" s="51" t="s">
        <v>220</v>
      </c>
      <c r="C47" s="51" t="s">
        <v>221</v>
      </c>
      <c r="D47" s="51" t="s">
        <v>170</v>
      </c>
      <c r="E47" s="51" t="s">
        <v>222</v>
      </c>
      <c r="F47" s="51">
        <v>105</v>
      </c>
      <c r="G47" s="51" t="s">
        <v>167</v>
      </c>
      <c r="H47" s="52">
        <v>31112</v>
      </c>
    </row>
    <row r="48" spans="1:8" ht="14.25" customHeight="1" x14ac:dyDescent="0.25">
      <c r="A48" s="51">
        <v>1529</v>
      </c>
      <c r="B48" s="51" t="s">
        <v>223</v>
      </c>
      <c r="C48" s="51" t="s">
        <v>224</v>
      </c>
      <c r="D48" s="51" t="s">
        <v>183</v>
      </c>
      <c r="E48" s="51" t="s">
        <v>225</v>
      </c>
      <c r="F48" s="51">
        <v>129</v>
      </c>
      <c r="G48" s="51" t="s">
        <v>157</v>
      </c>
      <c r="H48" s="52">
        <v>31805</v>
      </c>
    </row>
    <row r="49" spans="1:8" ht="14.25" customHeight="1" x14ac:dyDescent="0.25">
      <c r="A49" s="51">
        <v>1329</v>
      </c>
      <c r="B49" s="51" t="s">
        <v>200</v>
      </c>
      <c r="C49" s="51" t="s">
        <v>201</v>
      </c>
      <c r="D49" s="51" t="s">
        <v>170</v>
      </c>
      <c r="E49" s="51" t="s">
        <v>202</v>
      </c>
      <c r="F49" s="51">
        <v>151</v>
      </c>
      <c r="G49" s="51" t="s">
        <v>167</v>
      </c>
      <c r="H49" s="52">
        <v>32561</v>
      </c>
    </row>
    <row r="50" spans="1:8" ht="14.25" customHeight="1" x14ac:dyDescent="0.25">
      <c r="A50" s="51">
        <v>1931</v>
      </c>
      <c r="B50" s="51" t="s">
        <v>260</v>
      </c>
      <c r="C50" s="51" t="s">
        <v>64</v>
      </c>
      <c r="D50" s="51" t="s">
        <v>170</v>
      </c>
      <c r="E50" s="51" t="s">
        <v>261</v>
      </c>
      <c r="F50" s="51">
        <v>110</v>
      </c>
      <c r="G50" s="51" t="s">
        <v>167</v>
      </c>
      <c r="H50" s="52">
        <v>32679</v>
      </c>
    </row>
    <row r="51" spans="1:8" ht="14.25" customHeight="1" x14ac:dyDescent="0.25">
      <c r="A51"/>
      <c r="B51"/>
      <c r="C51"/>
      <c r="D51"/>
      <c r="E51"/>
      <c r="F51"/>
      <c r="G51"/>
      <c r="H51"/>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sortState xmlns:xlrd2="http://schemas.microsoft.com/office/spreadsheetml/2017/richdata2" ref="A2:H54">
    <sortCondition ref="C2:C54"/>
    <sortCondition ref="B2:B54"/>
  </sortState>
  <phoneticPr fontId="0" type="noConversion"/>
  <conditionalFormatting sqref="E12">
    <cfRule type="duplicateValues" dxfId="5" priority="2"/>
  </conditionalFormatting>
  <conditionalFormatting sqref="A2:A50">
    <cfRule type="duplicateValues" dxfId="4"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4296875" style="53" customWidth="1"/>
    <col min="2" max="2" width="13.54296875" style="53" customWidth="1"/>
    <col min="3" max="3" width="13.26953125" style="53" customWidth="1"/>
    <col min="4" max="5" width="12.54296875" style="53" customWidth="1"/>
    <col min="6" max="6" width="13.7265625" style="53" customWidth="1"/>
    <col min="7" max="8" width="12.5429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D9" sqref="D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6" t="s">
        <v>749</v>
      </c>
      <c r="B2" s="76" t="s">
        <v>750</v>
      </c>
      <c r="C2" s="76" t="s">
        <v>751</v>
      </c>
      <c r="D2" s="76" t="s">
        <v>1400</v>
      </c>
      <c r="E2" s="76" t="s">
        <v>752</v>
      </c>
      <c r="F2" s="76" t="s">
        <v>753</v>
      </c>
      <c r="G2" s="76" t="s">
        <v>1401</v>
      </c>
      <c r="H2" s="76" t="s">
        <v>754</v>
      </c>
      <c r="I2" s="76" t="s">
        <v>755</v>
      </c>
      <c r="J2" s="76" t="s">
        <v>756</v>
      </c>
    </row>
    <row r="3" spans="1:10" ht="14.5" x14ac:dyDescent="0.35">
      <c r="A3" s="76" t="s">
        <v>757</v>
      </c>
      <c r="B3" s="76" t="s">
        <v>758</v>
      </c>
      <c r="C3" s="76" t="s">
        <v>759</v>
      </c>
      <c r="D3" s="76" t="s">
        <v>1402</v>
      </c>
      <c r="E3" s="76" t="s">
        <v>760</v>
      </c>
      <c r="F3" s="76" t="s">
        <v>761</v>
      </c>
      <c r="G3" s="76" t="s">
        <v>1401</v>
      </c>
      <c r="H3" s="76" t="s">
        <v>762</v>
      </c>
      <c r="I3" s="76" t="s">
        <v>763</v>
      </c>
      <c r="J3" s="76" t="s">
        <v>764</v>
      </c>
    </row>
    <row r="4" spans="1:10" ht="14.5" x14ac:dyDescent="0.35">
      <c r="A4" s="76" t="s">
        <v>765</v>
      </c>
      <c r="B4" s="76" t="s">
        <v>766</v>
      </c>
      <c r="C4" s="76" t="s">
        <v>767</v>
      </c>
      <c r="D4" s="76" t="s">
        <v>1402</v>
      </c>
      <c r="E4" s="76" t="s">
        <v>768</v>
      </c>
      <c r="F4" s="76" t="s">
        <v>761</v>
      </c>
      <c r="G4" s="76" t="s">
        <v>1401</v>
      </c>
      <c r="H4" s="76" t="s">
        <v>769</v>
      </c>
      <c r="I4" s="76" t="s">
        <v>763</v>
      </c>
      <c r="J4" s="76" t="s">
        <v>770</v>
      </c>
    </row>
    <row r="5" spans="1:10" ht="14.5" x14ac:dyDescent="0.35">
      <c r="A5" s="76" t="s">
        <v>771</v>
      </c>
      <c r="B5" s="76" t="s">
        <v>772</v>
      </c>
      <c r="C5" s="76" t="s">
        <v>773</v>
      </c>
      <c r="D5" s="76" t="s">
        <v>1400</v>
      </c>
      <c r="E5" s="76" t="s">
        <v>774</v>
      </c>
      <c r="F5" s="76" t="s">
        <v>775</v>
      </c>
      <c r="G5" s="76" t="s">
        <v>1401</v>
      </c>
      <c r="H5" s="76" t="s">
        <v>776</v>
      </c>
      <c r="I5" s="76" t="s">
        <v>777</v>
      </c>
      <c r="J5" s="76" t="s">
        <v>778</v>
      </c>
    </row>
    <row r="6" spans="1:10" ht="14.5" x14ac:dyDescent="0.35">
      <c r="A6" s="76" t="s">
        <v>779</v>
      </c>
      <c r="B6" s="76" t="s">
        <v>780</v>
      </c>
      <c r="C6" s="76" t="s">
        <v>781</v>
      </c>
      <c r="D6" s="76" t="s">
        <v>1403</v>
      </c>
      <c r="E6" s="76" t="s">
        <v>782</v>
      </c>
      <c r="F6" s="76" t="s">
        <v>783</v>
      </c>
      <c r="G6" s="76" t="s">
        <v>1401</v>
      </c>
      <c r="H6" s="76" t="s">
        <v>784</v>
      </c>
      <c r="I6" s="76" t="s">
        <v>785</v>
      </c>
      <c r="J6" s="76" t="s">
        <v>786</v>
      </c>
    </row>
    <row r="7" spans="1:10" ht="14.5" x14ac:dyDescent="0.35">
      <c r="A7" s="76" t="s">
        <v>787</v>
      </c>
      <c r="B7" s="76" t="s">
        <v>788</v>
      </c>
      <c r="C7" s="76" t="s">
        <v>789</v>
      </c>
      <c r="D7" s="76" t="s">
        <v>1400</v>
      </c>
      <c r="E7" s="76" t="s">
        <v>790</v>
      </c>
      <c r="F7" s="76" t="s">
        <v>791</v>
      </c>
      <c r="G7" s="76" t="s">
        <v>1401</v>
      </c>
      <c r="H7" s="76" t="s">
        <v>792</v>
      </c>
      <c r="I7" s="76" t="s">
        <v>755</v>
      </c>
      <c r="J7" s="76" t="s">
        <v>793</v>
      </c>
    </row>
    <row r="8" spans="1:10" ht="14.5" x14ac:dyDescent="0.35">
      <c r="A8" s="76" t="s">
        <v>794</v>
      </c>
      <c r="B8" s="76" t="s">
        <v>795</v>
      </c>
      <c r="C8" s="76" t="s">
        <v>796</v>
      </c>
      <c r="D8" s="76" t="s">
        <v>1404</v>
      </c>
      <c r="E8" s="76" t="s">
        <v>797</v>
      </c>
      <c r="F8" s="76" t="s">
        <v>798</v>
      </c>
      <c r="G8" s="76" t="s">
        <v>1401</v>
      </c>
      <c r="H8" s="76" t="s">
        <v>799</v>
      </c>
      <c r="I8" s="76" t="s">
        <v>800</v>
      </c>
      <c r="J8" s="76" t="s">
        <v>801</v>
      </c>
    </row>
    <row r="9" spans="1:10" ht="14.5" x14ac:dyDescent="0.35">
      <c r="A9" s="76" t="s">
        <v>802</v>
      </c>
      <c r="B9" s="76" t="s">
        <v>803</v>
      </c>
      <c r="C9" s="76" t="s">
        <v>804</v>
      </c>
      <c r="D9" s="76" t="s">
        <v>1402</v>
      </c>
      <c r="E9" s="76" t="s">
        <v>805</v>
      </c>
      <c r="F9" s="76" t="s">
        <v>806</v>
      </c>
      <c r="G9" s="76" t="s">
        <v>1401</v>
      </c>
      <c r="H9" s="76" t="s">
        <v>807</v>
      </c>
      <c r="I9" s="76" t="s">
        <v>808</v>
      </c>
      <c r="J9" s="76" t="s">
        <v>809</v>
      </c>
    </row>
    <row r="10" spans="1:10" ht="14.5" x14ac:dyDescent="0.35">
      <c r="A10" s="76" t="s">
        <v>810</v>
      </c>
      <c r="B10" s="76" t="s">
        <v>811</v>
      </c>
      <c r="C10" s="76" t="s">
        <v>812</v>
      </c>
      <c r="D10" s="76" t="s">
        <v>1402</v>
      </c>
      <c r="E10" s="76" t="s">
        <v>813</v>
      </c>
      <c r="F10" s="76" t="s">
        <v>814</v>
      </c>
      <c r="G10" s="76" t="s">
        <v>1401</v>
      </c>
      <c r="H10" s="76" t="s">
        <v>815</v>
      </c>
      <c r="I10" s="76" t="s">
        <v>800</v>
      </c>
      <c r="J10" s="76" t="s">
        <v>816</v>
      </c>
    </row>
    <row r="11" spans="1:10" ht="14.5" x14ac:dyDescent="0.35">
      <c r="A11" s="76" t="s">
        <v>817</v>
      </c>
      <c r="B11" s="76" t="s">
        <v>818</v>
      </c>
      <c r="C11" s="76" t="s">
        <v>819</v>
      </c>
      <c r="D11" s="76" t="s">
        <v>1405</v>
      </c>
      <c r="E11" s="76" t="s">
        <v>820</v>
      </c>
      <c r="F11" s="76" t="s">
        <v>821</v>
      </c>
      <c r="G11" s="76" t="s">
        <v>822</v>
      </c>
      <c r="H11" s="76" t="s">
        <v>823</v>
      </c>
      <c r="I11" s="76" t="s">
        <v>824</v>
      </c>
      <c r="J11" s="76" t="s">
        <v>825</v>
      </c>
    </row>
    <row r="12" spans="1:10" ht="14.5" x14ac:dyDescent="0.35">
      <c r="A12" s="76" t="s">
        <v>826</v>
      </c>
      <c r="B12" s="76" t="s">
        <v>827</v>
      </c>
      <c r="C12" s="76" t="s">
        <v>828</v>
      </c>
      <c r="D12" s="76" t="s">
        <v>1400</v>
      </c>
      <c r="E12" s="76" t="s">
        <v>829</v>
      </c>
      <c r="F12" s="76" t="s">
        <v>775</v>
      </c>
      <c r="G12" s="76" t="s">
        <v>1401</v>
      </c>
      <c r="H12" s="76" t="s">
        <v>830</v>
      </c>
      <c r="I12" s="76" t="s">
        <v>777</v>
      </c>
      <c r="J12" s="76" t="s">
        <v>831</v>
      </c>
    </row>
    <row r="13" spans="1:10" ht="14.5" x14ac:dyDescent="0.35">
      <c r="A13" s="76" t="s">
        <v>832</v>
      </c>
      <c r="B13" s="76" t="s">
        <v>833</v>
      </c>
      <c r="C13" s="76" t="s">
        <v>834</v>
      </c>
      <c r="D13" s="76" t="s">
        <v>1406</v>
      </c>
      <c r="E13" s="76" t="s">
        <v>835</v>
      </c>
      <c r="F13" s="76" t="s">
        <v>836</v>
      </c>
      <c r="G13" s="76" t="s">
        <v>1401</v>
      </c>
      <c r="H13" s="76" t="s">
        <v>837</v>
      </c>
      <c r="I13" s="76" t="s">
        <v>838</v>
      </c>
      <c r="J13" s="76" t="s">
        <v>839</v>
      </c>
    </row>
    <row r="14" spans="1:10" ht="14.5" x14ac:dyDescent="0.35">
      <c r="A14" s="76" t="s">
        <v>840</v>
      </c>
      <c r="B14" s="76" t="s">
        <v>841</v>
      </c>
      <c r="C14" s="76" t="s">
        <v>842</v>
      </c>
      <c r="D14" s="76" t="s">
        <v>1404</v>
      </c>
      <c r="E14" s="76" t="s">
        <v>843</v>
      </c>
      <c r="F14" s="76" t="s">
        <v>761</v>
      </c>
      <c r="G14" s="76" t="s">
        <v>1401</v>
      </c>
      <c r="H14" s="76" t="s">
        <v>844</v>
      </c>
      <c r="I14" s="76" t="s">
        <v>763</v>
      </c>
      <c r="J14" s="76" t="s">
        <v>845</v>
      </c>
    </row>
    <row r="15" spans="1:10" ht="14.5" x14ac:dyDescent="0.35">
      <c r="A15" s="76" t="s">
        <v>846</v>
      </c>
      <c r="B15" s="76" t="s">
        <v>847</v>
      </c>
      <c r="C15" s="76" t="s">
        <v>848</v>
      </c>
      <c r="D15" s="76" t="s">
        <v>1402</v>
      </c>
      <c r="E15" s="76" t="s">
        <v>849</v>
      </c>
      <c r="F15" s="76" t="s">
        <v>850</v>
      </c>
      <c r="G15" s="76" t="s">
        <v>1401</v>
      </c>
      <c r="H15" s="76" t="s">
        <v>851</v>
      </c>
      <c r="I15" s="76" t="s">
        <v>852</v>
      </c>
      <c r="J15" s="76" t="s">
        <v>853</v>
      </c>
    </row>
    <row r="16" spans="1:10" ht="14.5" x14ac:dyDescent="0.35">
      <c r="A16" s="76" t="s">
        <v>854</v>
      </c>
      <c r="B16" s="76" t="s">
        <v>855</v>
      </c>
      <c r="C16" s="76" t="s">
        <v>856</v>
      </c>
      <c r="D16" s="76" t="s">
        <v>1407</v>
      </c>
      <c r="E16" s="76" t="s">
        <v>857</v>
      </c>
      <c r="F16" s="76" t="s">
        <v>858</v>
      </c>
      <c r="G16" s="76" t="s">
        <v>859</v>
      </c>
      <c r="H16" s="76" t="s">
        <v>860</v>
      </c>
      <c r="I16" s="76" t="s">
        <v>861</v>
      </c>
      <c r="J16" s="76" t="s">
        <v>862</v>
      </c>
    </row>
    <row r="17" spans="1:10" ht="14.5" x14ac:dyDescent="0.35">
      <c r="A17" s="76" t="s">
        <v>863</v>
      </c>
      <c r="B17" s="76" t="s">
        <v>864</v>
      </c>
      <c r="C17" s="76" t="s">
        <v>865</v>
      </c>
      <c r="D17" s="76" t="s">
        <v>1400</v>
      </c>
      <c r="E17" s="76" t="s">
        <v>1426</v>
      </c>
      <c r="F17" s="76" t="s">
        <v>775</v>
      </c>
      <c r="G17" s="76" t="s">
        <v>1401</v>
      </c>
      <c r="H17" s="76" t="s">
        <v>866</v>
      </c>
      <c r="I17" s="76" t="s">
        <v>777</v>
      </c>
      <c r="J17" s="76" t="s">
        <v>867</v>
      </c>
    </row>
    <row r="18" spans="1:10" ht="14.5" x14ac:dyDescent="0.35">
      <c r="A18" s="76" t="s">
        <v>868</v>
      </c>
      <c r="B18" s="76" t="s">
        <v>869</v>
      </c>
      <c r="C18" s="76" t="s">
        <v>870</v>
      </c>
      <c r="D18" s="76" t="s">
        <v>1403</v>
      </c>
      <c r="E18" s="76" t="s">
        <v>871</v>
      </c>
      <c r="F18" s="76" t="s">
        <v>872</v>
      </c>
      <c r="G18" s="76" t="s">
        <v>1401</v>
      </c>
      <c r="H18" s="76" t="s">
        <v>873</v>
      </c>
      <c r="I18" s="76" t="s">
        <v>755</v>
      </c>
      <c r="J18" s="76" t="s">
        <v>874</v>
      </c>
    </row>
    <row r="19" spans="1:10" ht="14.5" x14ac:dyDescent="0.35">
      <c r="A19" s="76" t="s">
        <v>875</v>
      </c>
      <c r="B19" s="76" t="s">
        <v>876</v>
      </c>
      <c r="C19" s="76" t="s">
        <v>877</v>
      </c>
      <c r="D19" s="76" t="s">
        <v>1402</v>
      </c>
      <c r="E19" s="76" t="s">
        <v>878</v>
      </c>
      <c r="F19" s="76" t="s">
        <v>879</v>
      </c>
      <c r="G19" s="76" t="s">
        <v>1401</v>
      </c>
      <c r="H19" s="76" t="s">
        <v>880</v>
      </c>
      <c r="I19" s="76" t="s">
        <v>800</v>
      </c>
      <c r="J19" s="76" t="s">
        <v>881</v>
      </c>
    </row>
    <row r="20" spans="1:10" ht="14.5" x14ac:dyDescent="0.35">
      <c r="A20" s="76" t="s">
        <v>882</v>
      </c>
      <c r="B20" s="76" t="s">
        <v>883</v>
      </c>
      <c r="C20" s="76" t="s">
        <v>884</v>
      </c>
      <c r="D20" s="76" t="s">
        <v>1406</v>
      </c>
      <c r="E20" s="76" t="s">
        <v>885</v>
      </c>
      <c r="F20" s="76" t="s">
        <v>775</v>
      </c>
      <c r="G20" s="76" t="s">
        <v>1401</v>
      </c>
      <c r="H20" s="76" t="s">
        <v>886</v>
      </c>
      <c r="I20" s="76" t="s">
        <v>777</v>
      </c>
      <c r="J20" s="76" t="s">
        <v>887</v>
      </c>
    </row>
    <row r="21" spans="1:10" ht="14.5" x14ac:dyDescent="0.35">
      <c r="A21" s="76" t="s">
        <v>888</v>
      </c>
      <c r="B21" s="76" t="s">
        <v>889</v>
      </c>
      <c r="C21" s="76" t="s">
        <v>890</v>
      </c>
      <c r="D21" s="76" t="s">
        <v>1408</v>
      </c>
      <c r="E21" s="76" t="s">
        <v>891</v>
      </c>
      <c r="F21" s="76" t="s">
        <v>892</v>
      </c>
      <c r="G21" s="76" t="s">
        <v>1401</v>
      </c>
      <c r="H21" s="76" t="s">
        <v>893</v>
      </c>
      <c r="I21" s="76" t="s">
        <v>894</v>
      </c>
      <c r="J21" s="76" t="s">
        <v>895</v>
      </c>
    </row>
    <row r="22" spans="1:10" ht="14.5" x14ac:dyDescent="0.35">
      <c r="A22" s="76" t="s">
        <v>896</v>
      </c>
      <c r="B22" s="76" t="s">
        <v>897</v>
      </c>
      <c r="C22" s="76" t="s">
        <v>898</v>
      </c>
      <c r="D22" s="76" t="s">
        <v>1409</v>
      </c>
      <c r="E22" s="76" t="s">
        <v>899</v>
      </c>
      <c r="F22" s="76" t="s">
        <v>858</v>
      </c>
      <c r="G22" s="76" t="s">
        <v>859</v>
      </c>
      <c r="H22" s="76" t="s">
        <v>900</v>
      </c>
      <c r="I22" s="76" t="s">
        <v>861</v>
      </c>
      <c r="J22" s="76" t="s">
        <v>901</v>
      </c>
    </row>
    <row r="23" spans="1:10" ht="14.5" x14ac:dyDescent="0.35">
      <c r="A23" s="76" t="s">
        <v>1410</v>
      </c>
      <c r="B23" s="76" t="s">
        <v>1411</v>
      </c>
      <c r="C23" s="76" t="s">
        <v>902</v>
      </c>
      <c r="D23" s="76" t="s">
        <v>1405</v>
      </c>
      <c r="E23" s="76" t="s">
        <v>903</v>
      </c>
      <c r="F23" s="76" t="s">
        <v>806</v>
      </c>
      <c r="G23" s="76" t="s">
        <v>1401</v>
      </c>
      <c r="H23" s="76" t="s">
        <v>904</v>
      </c>
      <c r="I23" s="76" t="s">
        <v>808</v>
      </c>
      <c r="J23" s="76" t="s">
        <v>905</v>
      </c>
    </row>
    <row r="24" spans="1:10" ht="14.5" x14ac:dyDescent="0.35">
      <c r="A24" s="76" t="s">
        <v>906</v>
      </c>
      <c r="B24" s="76" t="s">
        <v>907</v>
      </c>
      <c r="C24" s="76" t="s">
        <v>908</v>
      </c>
      <c r="D24" s="76" t="s">
        <v>1412</v>
      </c>
      <c r="E24" s="76" t="s">
        <v>909</v>
      </c>
      <c r="F24" s="76" t="s">
        <v>910</v>
      </c>
      <c r="G24" s="76" t="s">
        <v>1401</v>
      </c>
      <c r="H24" s="76" t="s">
        <v>911</v>
      </c>
      <c r="I24" s="76" t="s">
        <v>800</v>
      </c>
      <c r="J24" s="76" t="s">
        <v>912</v>
      </c>
    </row>
    <row r="25" spans="1:10" ht="14.5" x14ac:dyDescent="0.35">
      <c r="A25" s="76" t="s">
        <v>913</v>
      </c>
      <c r="B25" s="76" t="s">
        <v>914</v>
      </c>
      <c r="C25" s="76" t="s">
        <v>915</v>
      </c>
      <c r="D25" s="76" t="s">
        <v>1402</v>
      </c>
      <c r="E25" s="76" t="s">
        <v>916</v>
      </c>
      <c r="F25" s="76" t="s">
        <v>917</v>
      </c>
      <c r="G25" s="76" t="s">
        <v>1401</v>
      </c>
      <c r="H25" s="76" t="s">
        <v>918</v>
      </c>
      <c r="I25" s="76" t="s">
        <v>785</v>
      </c>
      <c r="J25" s="76" t="s">
        <v>919</v>
      </c>
    </row>
    <row r="26" spans="1:10" ht="14.5" x14ac:dyDescent="0.35">
      <c r="A26" s="76" t="s">
        <v>920</v>
      </c>
      <c r="B26" s="76" t="s">
        <v>921</v>
      </c>
      <c r="C26" s="76" t="s">
        <v>922</v>
      </c>
      <c r="D26" s="76" t="s">
        <v>1404</v>
      </c>
      <c r="E26" s="76" t="s">
        <v>923</v>
      </c>
      <c r="F26" s="76" t="s">
        <v>924</v>
      </c>
      <c r="G26" s="76" t="s">
        <v>1401</v>
      </c>
      <c r="H26" s="76" t="s">
        <v>925</v>
      </c>
      <c r="I26" s="76" t="s">
        <v>755</v>
      </c>
      <c r="J26" s="76" t="s">
        <v>926</v>
      </c>
    </row>
    <row r="27" spans="1:10" ht="14.5" x14ac:dyDescent="0.35">
      <c r="A27" s="76" t="s">
        <v>927</v>
      </c>
      <c r="B27" s="76" t="s">
        <v>928</v>
      </c>
      <c r="C27" s="76" t="s">
        <v>929</v>
      </c>
      <c r="D27" s="76" t="s">
        <v>1404</v>
      </c>
      <c r="E27" s="76" t="s">
        <v>930</v>
      </c>
      <c r="F27" s="76" t="s">
        <v>879</v>
      </c>
      <c r="G27" s="76" t="s">
        <v>1401</v>
      </c>
      <c r="H27" s="76" t="s">
        <v>880</v>
      </c>
      <c r="I27" s="76" t="s">
        <v>800</v>
      </c>
      <c r="J27" s="76" t="s">
        <v>931</v>
      </c>
    </row>
    <row r="28" spans="1:10" ht="14.5" x14ac:dyDescent="0.35">
      <c r="A28" s="76" t="s">
        <v>932</v>
      </c>
      <c r="B28" s="76" t="s">
        <v>933</v>
      </c>
      <c r="C28" s="76" t="s">
        <v>934</v>
      </c>
      <c r="D28" s="76" t="s">
        <v>1400</v>
      </c>
      <c r="E28" s="76" t="s">
        <v>935</v>
      </c>
      <c r="F28" s="76" t="s">
        <v>936</v>
      </c>
      <c r="G28" s="76" t="s">
        <v>1401</v>
      </c>
      <c r="H28" s="76" t="s">
        <v>937</v>
      </c>
      <c r="I28" s="76" t="s">
        <v>938</v>
      </c>
      <c r="J28" s="76" t="s">
        <v>939</v>
      </c>
    </row>
    <row r="29" spans="1:10" ht="14.5" x14ac:dyDescent="0.35">
      <c r="A29" s="76" t="s">
        <v>940</v>
      </c>
      <c r="B29" s="76" t="s">
        <v>941</v>
      </c>
      <c r="C29" s="76" t="s">
        <v>942</v>
      </c>
      <c r="D29" s="76" t="s">
        <v>1408</v>
      </c>
      <c r="E29" s="76" t="s">
        <v>943</v>
      </c>
      <c r="F29" s="76" t="s">
        <v>944</v>
      </c>
      <c r="G29" s="76" t="s">
        <v>1401</v>
      </c>
      <c r="H29" s="76" t="s">
        <v>945</v>
      </c>
      <c r="I29" s="76" t="s">
        <v>946</v>
      </c>
      <c r="J29" s="76" t="s">
        <v>947</v>
      </c>
    </row>
    <row r="30" spans="1:10" ht="14.5" x14ac:dyDescent="0.35">
      <c r="A30" s="76" t="s">
        <v>948</v>
      </c>
      <c r="B30" s="76" t="s">
        <v>1413</v>
      </c>
      <c r="C30" s="76" t="s">
        <v>949</v>
      </c>
      <c r="D30" s="76" t="s">
        <v>1404</v>
      </c>
      <c r="E30" s="76" t="s">
        <v>950</v>
      </c>
      <c r="F30" s="76" t="s">
        <v>951</v>
      </c>
      <c r="G30" s="76" t="s">
        <v>1401</v>
      </c>
      <c r="H30" s="76" t="s">
        <v>952</v>
      </c>
      <c r="I30" s="76" t="s">
        <v>808</v>
      </c>
      <c r="J30" s="76" t="s">
        <v>953</v>
      </c>
    </row>
    <row r="31" spans="1:10" ht="14.5" x14ac:dyDescent="0.35">
      <c r="A31" s="76" t="s">
        <v>954</v>
      </c>
      <c r="B31" s="76" t="s">
        <v>955</v>
      </c>
      <c r="C31" s="76" t="s">
        <v>956</v>
      </c>
      <c r="D31" s="76" t="s">
        <v>1408</v>
      </c>
      <c r="E31" s="76" t="s">
        <v>957</v>
      </c>
      <c r="F31" s="76" t="s">
        <v>958</v>
      </c>
      <c r="G31" s="76" t="s">
        <v>1401</v>
      </c>
      <c r="H31" s="76" t="s">
        <v>959</v>
      </c>
      <c r="I31" s="76" t="s">
        <v>808</v>
      </c>
      <c r="J31" s="76" t="s">
        <v>960</v>
      </c>
    </row>
    <row r="32" spans="1:10" ht="14.5" x14ac:dyDescent="0.35">
      <c r="A32" s="76" t="s">
        <v>961</v>
      </c>
      <c r="B32" s="76" t="s">
        <v>962</v>
      </c>
      <c r="C32" s="76" t="s">
        <v>963</v>
      </c>
      <c r="D32" s="76" t="s">
        <v>1407</v>
      </c>
      <c r="E32" s="76" t="s">
        <v>964</v>
      </c>
      <c r="F32" s="76" t="s">
        <v>965</v>
      </c>
      <c r="G32" s="76" t="s">
        <v>859</v>
      </c>
      <c r="H32" s="76" t="s">
        <v>966</v>
      </c>
      <c r="I32" s="76" t="s">
        <v>861</v>
      </c>
      <c r="J32" s="76" t="s">
        <v>967</v>
      </c>
    </row>
    <row r="33" spans="1:10" ht="14.5" x14ac:dyDescent="0.35">
      <c r="A33" s="76" t="s">
        <v>968</v>
      </c>
      <c r="B33" s="76" t="s">
        <v>969</v>
      </c>
      <c r="C33" s="76" t="s">
        <v>970</v>
      </c>
      <c r="D33" s="76" t="s">
        <v>1404</v>
      </c>
      <c r="E33" s="76" t="s">
        <v>971</v>
      </c>
      <c r="F33" s="76" t="s">
        <v>972</v>
      </c>
      <c r="G33" s="76" t="s">
        <v>973</v>
      </c>
      <c r="H33" s="76" t="s">
        <v>974</v>
      </c>
      <c r="I33" s="76" t="s">
        <v>975</v>
      </c>
      <c r="J33" s="76" t="s">
        <v>976</v>
      </c>
    </row>
    <row r="34" spans="1:10" ht="14.5" x14ac:dyDescent="0.35">
      <c r="A34" s="76" t="s">
        <v>977</v>
      </c>
      <c r="B34" s="76" t="s">
        <v>978</v>
      </c>
      <c r="C34" s="76" t="s">
        <v>979</v>
      </c>
      <c r="D34" s="76" t="s">
        <v>1402</v>
      </c>
      <c r="E34" s="76" t="s">
        <v>980</v>
      </c>
      <c r="F34" s="76" t="s">
        <v>981</v>
      </c>
      <c r="G34" s="76" t="s">
        <v>982</v>
      </c>
      <c r="H34" s="76" t="s">
        <v>983</v>
      </c>
      <c r="I34" s="76" t="s">
        <v>984</v>
      </c>
      <c r="J34" s="76" t="s">
        <v>985</v>
      </c>
    </row>
    <row r="35" spans="1:10" ht="14.5" x14ac:dyDescent="0.35">
      <c r="A35" s="76" t="s">
        <v>986</v>
      </c>
      <c r="B35" s="76" t="s">
        <v>987</v>
      </c>
      <c r="C35" s="76" t="s">
        <v>988</v>
      </c>
      <c r="D35" s="76" t="s">
        <v>1405</v>
      </c>
      <c r="E35" s="76" t="s">
        <v>989</v>
      </c>
      <c r="F35" s="76" t="s">
        <v>990</v>
      </c>
      <c r="G35" s="76" t="s">
        <v>991</v>
      </c>
      <c r="H35" s="76" t="s">
        <v>992</v>
      </c>
      <c r="I35" s="76" t="s">
        <v>861</v>
      </c>
      <c r="J35" s="76" t="s">
        <v>993</v>
      </c>
    </row>
    <row r="36" spans="1:10" ht="14.5" x14ac:dyDescent="0.35">
      <c r="A36" s="76" t="s">
        <v>994</v>
      </c>
      <c r="B36" s="76" t="s">
        <v>995</v>
      </c>
      <c r="C36" s="76" t="s">
        <v>996</v>
      </c>
      <c r="D36" s="76" t="s">
        <v>1400</v>
      </c>
      <c r="E36" s="76" t="s">
        <v>997</v>
      </c>
      <c r="F36" s="76" t="s">
        <v>998</v>
      </c>
      <c r="G36" s="76" t="s">
        <v>999</v>
      </c>
      <c r="H36" s="76" t="s">
        <v>1000</v>
      </c>
      <c r="I36" s="76" t="s">
        <v>984</v>
      </c>
      <c r="J36" s="76" t="s">
        <v>1001</v>
      </c>
    </row>
    <row r="37" spans="1:10" ht="14.5" x14ac:dyDescent="0.35">
      <c r="A37" s="76" t="s">
        <v>1002</v>
      </c>
      <c r="B37" s="76" t="s">
        <v>1003</v>
      </c>
      <c r="C37" s="76" t="s">
        <v>1004</v>
      </c>
      <c r="D37" s="76" t="s">
        <v>1400</v>
      </c>
      <c r="E37" s="76" t="s">
        <v>1424</v>
      </c>
      <c r="F37" s="76" t="s">
        <v>1005</v>
      </c>
      <c r="G37" s="76" t="s">
        <v>973</v>
      </c>
      <c r="H37" s="76" t="s">
        <v>1006</v>
      </c>
      <c r="I37" s="76" t="s">
        <v>975</v>
      </c>
      <c r="J37" s="76" t="s">
        <v>1007</v>
      </c>
    </row>
    <row r="38" spans="1:10" ht="14.5" x14ac:dyDescent="0.35">
      <c r="A38" s="76" t="s">
        <v>1008</v>
      </c>
      <c r="B38" s="76" t="s">
        <v>1009</v>
      </c>
      <c r="C38" s="76" t="s">
        <v>1010</v>
      </c>
      <c r="D38" s="76" t="s">
        <v>1407</v>
      </c>
      <c r="E38" s="76" t="s">
        <v>1011</v>
      </c>
      <c r="F38" s="76" t="s">
        <v>1012</v>
      </c>
      <c r="G38" s="76" t="s">
        <v>1013</v>
      </c>
      <c r="H38" s="76" t="s">
        <v>1401</v>
      </c>
      <c r="I38" s="76" t="s">
        <v>1014</v>
      </c>
      <c r="J38" s="76" t="s">
        <v>1015</v>
      </c>
    </row>
    <row r="39" spans="1:10" ht="14.5" x14ac:dyDescent="0.35">
      <c r="A39" s="76" t="s">
        <v>1016</v>
      </c>
      <c r="B39" s="76" t="s">
        <v>1017</v>
      </c>
      <c r="C39" s="76" t="s">
        <v>1018</v>
      </c>
      <c r="D39" s="76" t="s">
        <v>1404</v>
      </c>
      <c r="E39" s="76" t="s">
        <v>1425</v>
      </c>
      <c r="F39" s="76" t="s">
        <v>1019</v>
      </c>
      <c r="G39" s="76" t="s">
        <v>1020</v>
      </c>
      <c r="H39" s="76" t="s">
        <v>1021</v>
      </c>
      <c r="I39" s="76" t="s">
        <v>777</v>
      </c>
      <c r="J39" s="76" t="s">
        <v>1022</v>
      </c>
    </row>
    <row r="40" spans="1:10" ht="14.5" x14ac:dyDescent="0.35">
      <c r="A40" s="76" t="s">
        <v>1023</v>
      </c>
      <c r="B40" s="76" t="s">
        <v>1024</v>
      </c>
      <c r="C40" s="76" t="s">
        <v>1025</v>
      </c>
      <c r="D40" s="76" t="s">
        <v>1407</v>
      </c>
      <c r="E40" s="76" t="s">
        <v>1026</v>
      </c>
      <c r="F40" s="76" t="s">
        <v>1027</v>
      </c>
      <c r="G40" s="76" t="s">
        <v>1401</v>
      </c>
      <c r="H40" s="76" t="s">
        <v>1028</v>
      </c>
      <c r="I40" s="76" t="s">
        <v>755</v>
      </c>
      <c r="J40" s="76" t="s">
        <v>1029</v>
      </c>
    </row>
    <row r="41" spans="1:10" ht="14.5" x14ac:dyDescent="0.35">
      <c r="A41" s="76" t="s">
        <v>1030</v>
      </c>
      <c r="B41" s="76" t="s">
        <v>1031</v>
      </c>
      <c r="C41" s="76" t="s">
        <v>1032</v>
      </c>
      <c r="D41" s="76" t="s">
        <v>1400</v>
      </c>
      <c r="E41" s="76" t="s">
        <v>1033</v>
      </c>
      <c r="F41" s="76" t="s">
        <v>1034</v>
      </c>
      <c r="G41" s="76" t="s">
        <v>1401</v>
      </c>
      <c r="H41" s="76" t="s">
        <v>1035</v>
      </c>
      <c r="I41" s="76" t="s">
        <v>800</v>
      </c>
      <c r="J41" s="76" t="s">
        <v>1036</v>
      </c>
    </row>
    <row r="42" spans="1:10" ht="14.5" x14ac:dyDescent="0.35">
      <c r="A42" s="76" t="s">
        <v>1037</v>
      </c>
      <c r="B42" s="76" t="s">
        <v>1038</v>
      </c>
      <c r="C42" s="76" t="s">
        <v>1039</v>
      </c>
      <c r="D42" s="76" t="s">
        <v>1408</v>
      </c>
      <c r="E42" s="76" t="s">
        <v>1040</v>
      </c>
      <c r="F42" s="76" t="s">
        <v>1041</v>
      </c>
      <c r="G42" s="76" t="s">
        <v>1401</v>
      </c>
      <c r="H42" s="76" t="s">
        <v>1042</v>
      </c>
      <c r="I42" s="76" t="s">
        <v>800</v>
      </c>
      <c r="J42" s="76" t="s">
        <v>1043</v>
      </c>
    </row>
    <row r="43" spans="1:10" ht="14.5" x14ac:dyDescent="0.35">
      <c r="A43" s="76" t="s">
        <v>1044</v>
      </c>
      <c r="B43" s="76" t="s">
        <v>1045</v>
      </c>
      <c r="C43" s="76" t="s">
        <v>1046</v>
      </c>
      <c r="D43" s="76" t="s">
        <v>1409</v>
      </c>
      <c r="E43" s="76" t="s">
        <v>1047</v>
      </c>
      <c r="F43" s="76" t="s">
        <v>1048</v>
      </c>
      <c r="G43" s="76" t="s">
        <v>822</v>
      </c>
      <c r="H43" s="76" t="s">
        <v>1049</v>
      </c>
      <c r="I43" s="76" t="s">
        <v>824</v>
      </c>
      <c r="J43" s="76" t="s">
        <v>1050</v>
      </c>
    </row>
    <row r="44" spans="1:10" ht="14.5" x14ac:dyDescent="0.35">
      <c r="A44" s="76" t="s">
        <v>1051</v>
      </c>
      <c r="B44" s="76" t="s">
        <v>1052</v>
      </c>
      <c r="C44" s="76" t="s">
        <v>1053</v>
      </c>
      <c r="D44" s="76" t="s">
        <v>1404</v>
      </c>
      <c r="E44" s="76" t="s">
        <v>1054</v>
      </c>
      <c r="F44" s="76" t="s">
        <v>1055</v>
      </c>
      <c r="G44" s="76" t="s">
        <v>1056</v>
      </c>
      <c r="H44" s="76" t="s">
        <v>1057</v>
      </c>
      <c r="I44" s="76" t="s">
        <v>975</v>
      </c>
      <c r="J44" s="76" t="s">
        <v>1058</v>
      </c>
    </row>
    <row r="45" spans="1:10" ht="14.5" x14ac:dyDescent="0.35">
      <c r="A45" s="76" t="s">
        <v>1059</v>
      </c>
      <c r="B45" s="76" t="s">
        <v>1060</v>
      </c>
      <c r="C45" s="76" t="s">
        <v>1061</v>
      </c>
      <c r="D45" s="76" t="s">
        <v>1400</v>
      </c>
      <c r="E45" s="76" t="s">
        <v>1062</v>
      </c>
      <c r="F45" s="76" t="s">
        <v>1063</v>
      </c>
      <c r="G45" s="76" t="s">
        <v>1401</v>
      </c>
      <c r="H45" s="76" t="s">
        <v>1064</v>
      </c>
      <c r="I45" s="76" t="s">
        <v>755</v>
      </c>
      <c r="J45" s="76" t="s">
        <v>1065</v>
      </c>
    </row>
    <row r="46" spans="1:10" ht="14.5" x14ac:dyDescent="0.35">
      <c r="A46" s="76" t="s">
        <v>1066</v>
      </c>
      <c r="B46" s="76" t="s">
        <v>1067</v>
      </c>
      <c r="C46" s="76" t="s">
        <v>1068</v>
      </c>
      <c r="D46" s="76" t="s">
        <v>1402</v>
      </c>
      <c r="E46" s="76" t="s">
        <v>1421</v>
      </c>
      <c r="F46" s="76" t="s">
        <v>1069</v>
      </c>
      <c r="G46" s="76" t="s">
        <v>1070</v>
      </c>
      <c r="H46" s="76" t="s">
        <v>1071</v>
      </c>
      <c r="I46" s="76" t="s">
        <v>975</v>
      </c>
      <c r="J46" s="76" t="s">
        <v>1072</v>
      </c>
    </row>
    <row r="47" spans="1:10" ht="14.5" x14ac:dyDescent="0.35">
      <c r="A47" s="76" t="s">
        <v>1073</v>
      </c>
      <c r="B47" s="76" t="s">
        <v>1074</v>
      </c>
      <c r="C47" s="76" t="s">
        <v>1075</v>
      </c>
      <c r="D47" s="76" t="s">
        <v>1405</v>
      </c>
      <c r="E47" s="76" t="s">
        <v>1076</v>
      </c>
      <c r="F47" s="76" t="s">
        <v>1077</v>
      </c>
      <c r="G47" s="76" t="s">
        <v>1078</v>
      </c>
      <c r="H47" s="76" t="s">
        <v>1079</v>
      </c>
      <c r="I47" s="76" t="s">
        <v>984</v>
      </c>
      <c r="J47" s="76" t="s">
        <v>1080</v>
      </c>
    </row>
    <row r="48" spans="1:10" ht="14.5" x14ac:dyDescent="0.35">
      <c r="A48" s="76" t="s">
        <v>1081</v>
      </c>
      <c r="B48" s="76" t="s">
        <v>1082</v>
      </c>
      <c r="C48" s="76" t="s">
        <v>1083</v>
      </c>
      <c r="D48" s="76" t="s">
        <v>1402</v>
      </c>
      <c r="E48" s="76" t="s">
        <v>1084</v>
      </c>
      <c r="F48" s="76" t="s">
        <v>1085</v>
      </c>
      <c r="G48" s="76" t="s">
        <v>1086</v>
      </c>
      <c r="H48" s="76" t="s">
        <v>1087</v>
      </c>
      <c r="I48" s="76" t="s">
        <v>984</v>
      </c>
      <c r="J48" s="76" t="s">
        <v>1088</v>
      </c>
    </row>
    <row r="49" spans="1:10" ht="14.5" x14ac:dyDescent="0.35">
      <c r="A49" s="76" t="s">
        <v>1089</v>
      </c>
      <c r="B49" s="76" t="s">
        <v>1090</v>
      </c>
      <c r="C49" s="76" t="s">
        <v>1091</v>
      </c>
      <c r="D49" s="76" t="s">
        <v>1408</v>
      </c>
      <c r="E49" s="76" t="s">
        <v>1092</v>
      </c>
      <c r="F49" s="76" t="s">
        <v>1093</v>
      </c>
      <c r="G49" s="76" t="s">
        <v>973</v>
      </c>
      <c r="H49" s="76" t="s">
        <v>1094</v>
      </c>
      <c r="I49" s="76" t="s">
        <v>975</v>
      </c>
      <c r="J49" s="76" t="s">
        <v>1095</v>
      </c>
    </row>
    <row r="50" spans="1:10" ht="14.5" x14ac:dyDescent="0.35">
      <c r="A50" s="76" t="s">
        <v>1096</v>
      </c>
      <c r="B50" s="76" t="s">
        <v>1097</v>
      </c>
      <c r="C50" s="76" t="s">
        <v>1098</v>
      </c>
      <c r="D50" s="76" t="s">
        <v>1404</v>
      </c>
      <c r="E50" s="76" t="s">
        <v>1099</v>
      </c>
      <c r="F50" s="76" t="s">
        <v>1100</v>
      </c>
      <c r="G50" s="76" t="s">
        <v>1401</v>
      </c>
      <c r="H50" s="76" t="s">
        <v>1101</v>
      </c>
      <c r="I50" s="76" t="s">
        <v>938</v>
      </c>
      <c r="J50" s="76" t="s">
        <v>1102</v>
      </c>
    </row>
    <row r="51" spans="1:10" ht="14.5" x14ac:dyDescent="0.35">
      <c r="A51" s="76" t="s">
        <v>1103</v>
      </c>
      <c r="B51" s="76" t="s">
        <v>1104</v>
      </c>
      <c r="C51" s="76" t="s">
        <v>1105</v>
      </c>
      <c r="D51" s="76" t="s">
        <v>1406</v>
      </c>
      <c r="E51" s="76" t="s">
        <v>1106</v>
      </c>
      <c r="F51" s="76" t="s">
        <v>1107</v>
      </c>
      <c r="G51" s="76" t="s">
        <v>1401</v>
      </c>
      <c r="H51" s="76" t="s">
        <v>1108</v>
      </c>
      <c r="I51" s="76" t="s">
        <v>1109</v>
      </c>
      <c r="J51" s="76" t="s">
        <v>1110</v>
      </c>
    </row>
    <row r="52" spans="1:10" ht="14.5" x14ac:dyDescent="0.35">
      <c r="A52" s="76" t="s">
        <v>1111</v>
      </c>
      <c r="B52" s="76" t="s">
        <v>1112</v>
      </c>
      <c r="C52" s="76" t="s">
        <v>1113</v>
      </c>
      <c r="D52" s="76" t="s">
        <v>1409</v>
      </c>
      <c r="E52" s="76" t="s">
        <v>1114</v>
      </c>
      <c r="F52" s="76" t="s">
        <v>1115</v>
      </c>
      <c r="G52" s="76" t="s">
        <v>1116</v>
      </c>
      <c r="H52" s="76" t="s">
        <v>1117</v>
      </c>
      <c r="I52" s="76" t="s">
        <v>824</v>
      </c>
      <c r="J52" s="76" t="s">
        <v>1118</v>
      </c>
    </row>
    <row r="53" spans="1:10" ht="14.5" x14ac:dyDescent="0.35">
      <c r="A53" s="76" t="s">
        <v>1119</v>
      </c>
      <c r="B53" s="76" t="s">
        <v>1120</v>
      </c>
      <c r="C53" s="76" t="s">
        <v>1121</v>
      </c>
      <c r="D53" s="76" t="s">
        <v>1409</v>
      </c>
      <c r="E53" s="76" t="s">
        <v>1122</v>
      </c>
      <c r="F53" s="76" t="s">
        <v>1123</v>
      </c>
      <c r="G53" s="76" t="s">
        <v>1401</v>
      </c>
      <c r="H53" s="76" t="s">
        <v>1124</v>
      </c>
      <c r="I53" s="76" t="s">
        <v>755</v>
      </c>
      <c r="J53" s="76" t="s">
        <v>1125</v>
      </c>
    </row>
    <row r="54" spans="1:10" ht="14.5" x14ac:dyDescent="0.35">
      <c r="A54" s="76" t="s">
        <v>1126</v>
      </c>
      <c r="B54" s="76" t="s">
        <v>1127</v>
      </c>
      <c r="C54" s="76" t="s">
        <v>1128</v>
      </c>
      <c r="D54" s="76" t="s">
        <v>1407</v>
      </c>
      <c r="E54" s="76" t="s">
        <v>1422</v>
      </c>
      <c r="F54" s="76" t="s">
        <v>775</v>
      </c>
      <c r="G54" s="76" t="s">
        <v>1401</v>
      </c>
      <c r="H54" s="76" t="s">
        <v>1129</v>
      </c>
      <c r="I54" s="76" t="s">
        <v>777</v>
      </c>
      <c r="J54" s="76" t="s">
        <v>1130</v>
      </c>
    </row>
    <row r="55" spans="1:10" ht="14.5" x14ac:dyDescent="0.35">
      <c r="A55" s="76" t="s">
        <v>1131</v>
      </c>
      <c r="B55" s="76" t="s">
        <v>1132</v>
      </c>
      <c r="C55" s="76" t="s">
        <v>1133</v>
      </c>
      <c r="D55" s="76" t="s">
        <v>1406</v>
      </c>
      <c r="E55" s="76" t="s">
        <v>1423</v>
      </c>
      <c r="F55" s="76" t="s">
        <v>836</v>
      </c>
      <c r="G55" s="76" t="s">
        <v>1401</v>
      </c>
      <c r="H55" s="76" t="s">
        <v>837</v>
      </c>
      <c r="I55" s="76" t="s">
        <v>838</v>
      </c>
      <c r="J55" s="76" t="s">
        <v>1134</v>
      </c>
    </row>
    <row r="56" spans="1:10" ht="14.5" x14ac:dyDescent="0.35">
      <c r="A56" s="76" t="s">
        <v>1135</v>
      </c>
      <c r="B56" s="76" t="s">
        <v>1136</v>
      </c>
      <c r="C56" s="76" t="s">
        <v>1137</v>
      </c>
      <c r="D56" s="76" t="s">
        <v>1400</v>
      </c>
      <c r="E56" s="76" t="s">
        <v>1138</v>
      </c>
      <c r="F56" s="76" t="s">
        <v>1139</v>
      </c>
      <c r="G56" s="76" t="s">
        <v>1140</v>
      </c>
      <c r="H56" s="76" t="s">
        <v>1141</v>
      </c>
      <c r="I56" s="76" t="s">
        <v>975</v>
      </c>
      <c r="J56" s="76" t="s">
        <v>1142</v>
      </c>
    </row>
    <row r="57" spans="1:10" ht="14.5" x14ac:dyDescent="0.35">
      <c r="A57" s="76" t="s">
        <v>1143</v>
      </c>
      <c r="B57" s="76" t="s">
        <v>1144</v>
      </c>
      <c r="C57" s="76" t="s">
        <v>1145</v>
      </c>
      <c r="D57" s="76" t="s">
        <v>1402</v>
      </c>
      <c r="E57" s="76" t="s">
        <v>1146</v>
      </c>
      <c r="F57" s="76" t="s">
        <v>1147</v>
      </c>
      <c r="G57" s="76" t="s">
        <v>1401</v>
      </c>
      <c r="H57" s="76" t="s">
        <v>1148</v>
      </c>
      <c r="I57" s="76" t="s">
        <v>755</v>
      </c>
      <c r="J57" s="76" t="s">
        <v>1149</v>
      </c>
    </row>
    <row r="58" spans="1:10" ht="14.5" x14ac:dyDescent="0.35">
      <c r="A58" s="76" t="s">
        <v>1414</v>
      </c>
      <c r="B58" s="76" t="s">
        <v>1415</v>
      </c>
      <c r="C58" s="76" t="s">
        <v>1150</v>
      </c>
      <c r="D58" s="76" t="s">
        <v>1402</v>
      </c>
      <c r="E58" s="76" t="s">
        <v>1151</v>
      </c>
      <c r="F58" s="76" t="s">
        <v>1152</v>
      </c>
      <c r="G58" s="76" t="s">
        <v>1401</v>
      </c>
      <c r="H58" s="76" t="s">
        <v>1153</v>
      </c>
      <c r="I58" s="76" t="s">
        <v>800</v>
      </c>
      <c r="J58" s="76" t="s">
        <v>1154</v>
      </c>
    </row>
    <row r="59" spans="1:10" ht="14.5" x14ac:dyDescent="0.35">
      <c r="A59" s="76" t="s">
        <v>1155</v>
      </c>
      <c r="B59" s="76" t="s">
        <v>1156</v>
      </c>
      <c r="C59" s="76" t="s">
        <v>1157</v>
      </c>
      <c r="D59" s="76" t="s">
        <v>1400</v>
      </c>
      <c r="E59" s="76" t="s">
        <v>1158</v>
      </c>
      <c r="F59" s="76" t="s">
        <v>761</v>
      </c>
      <c r="G59" s="76" t="s">
        <v>1401</v>
      </c>
      <c r="H59" s="76" t="s">
        <v>1159</v>
      </c>
      <c r="I59" s="76" t="s">
        <v>763</v>
      </c>
      <c r="J59" s="76" t="s">
        <v>1160</v>
      </c>
    </row>
    <row r="60" spans="1:10" ht="14.5" x14ac:dyDescent="0.35">
      <c r="A60" s="76" t="s">
        <v>1161</v>
      </c>
      <c r="B60" s="76" t="s">
        <v>1162</v>
      </c>
      <c r="C60" s="76" t="s">
        <v>1163</v>
      </c>
      <c r="D60" s="76" t="s">
        <v>1408</v>
      </c>
      <c r="E60" s="76" t="s">
        <v>1164</v>
      </c>
      <c r="F60" s="76" t="s">
        <v>1165</v>
      </c>
      <c r="G60" s="76" t="s">
        <v>1401</v>
      </c>
      <c r="H60" s="76" t="s">
        <v>1166</v>
      </c>
      <c r="I60" s="76" t="s">
        <v>894</v>
      </c>
      <c r="J60" s="76" t="s">
        <v>1167</v>
      </c>
    </row>
    <row r="61" spans="1:10" ht="14.5" x14ac:dyDescent="0.35">
      <c r="A61" s="76" t="s">
        <v>1168</v>
      </c>
      <c r="B61" s="76" t="s">
        <v>1169</v>
      </c>
      <c r="C61" s="76" t="s">
        <v>1170</v>
      </c>
      <c r="D61" s="76" t="s">
        <v>1400</v>
      </c>
      <c r="E61" s="76" t="s">
        <v>1171</v>
      </c>
      <c r="F61" s="76" t="s">
        <v>944</v>
      </c>
      <c r="G61" s="76" t="s">
        <v>1401</v>
      </c>
      <c r="H61" s="76" t="s">
        <v>1172</v>
      </c>
      <c r="I61" s="76" t="s">
        <v>946</v>
      </c>
      <c r="J61" s="76" t="s">
        <v>1173</v>
      </c>
    </row>
    <row r="62" spans="1:10" ht="14.5" x14ac:dyDescent="0.35">
      <c r="A62" s="76" t="s">
        <v>1174</v>
      </c>
      <c r="B62" s="76" t="s">
        <v>1175</v>
      </c>
      <c r="C62" s="76" t="s">
        <v>1176</v>
      </c>
      <c r="D62" s="76" t="s">
        <v>1405</v>
      </c>
      <c r="E62" s="76" t="s">
        <v>1177</v>
      </c>
      <c r="F62" s="76" t="s">
        <v>990</v>
      </c>
      <c r="G62" s="76" t="s">
        <v>991</v>
      </c>
      <c r="H62" s="76" t="s">
        <v>1178</v>
      </c>
      <c r="I62" s="76" t="s">
        <v>861</v>
      </c>
      <c r="J62" s="76" t="s">
        <v>1179</v>
      </c>
    </row>
    <row r="63" spans="1:10" ht="14.5" x14ac:dyDescent="0.35">
      <c r="A63" s="76" t="s">
        <v>1180</v>
      </c>
      <c r="B63" s="76" t="s">
        <v>1181</v>
      </c>
      <c r="C63" s="76" t="s">
        <v>1182</v>
      </c>
      <c r="D63" s="76" t="s">
        <v>1409</v>
      </c>
      <c r="E63" s="76" t="s">
        <v>1183</v>
      </c>
      <c r="F63" s="76" t="s">
        <v>858</v>
      </c>
      <c r="G63" s="76" t="s">
        <v>859</v>
      </c>
      <c r="H63" s="76" t="s">
        <v>1184</v>
      </c>
      <c r="I63" s="76" t="s">
        <v>861</v>
      </c>
      <c r="J63" s="76" t="s">
        <v>1185</v>
      </c>
    </row>
    <row r="64" spans="1:10" ht="14.5" x14ac:dyDescent="0.35">
      <c r="A64" s="76" t="s">
        <v>1186</v>
      </c>
      <c r="B64" s="76" t="s">
        <v>1187</v>
      </c>
      <c r="C64" s="76" t="s">
        <v>1188</v>
      </c>
      <c r="D64" s="76" t="s">
        <v>1405</v>
      </c>
      <c r="E64" s="76" t="s">
        <v>1189</v>
      </c>
      <c r="F64" s="76" t="s">
        <v>1190</v>
      </c>
      <c r="G64" s="76" t="s">
        <v>1401</v>
      </c>
      <c r="H64" s="76" t="s">
        <v>1191</v>
      </c>
      <c r="I64" s="76" t="s">
        <v>755</v>
      </c>
      <c r="J64" s="76" t="s">
        <v>1192</v>
      </c>
    </row>
    <row r="65" spans="1:10" ht="14.5" x14ac:dyDescent="0.35">
      <c r="A65" s="76" t="s">
        <v>1193</v>
      </c>
      <c r="B65" s="76" t="s">
        <v>1194</v>
      </c>
      <c r="C65" s="76" t="s">
        <v>1195</v>
      </c>
      <c r="D65" s="76" t="s">
        <v>1400</v>
      </c>
      <c r="E65" s="76" t="s">
        <v>1196</v>
      </c>
      <c r="F65" s="76" t="s">
        <v>836</v>
      </c>
      <c r="G65" s="76" t="s">
        <v>1401</v>
      </c>
      <c r="H65" s="76" t="s">
        <v>837</v>
      </c>
      <c r="I65" s="76" t="s">
        <v>838</v>
      </c>
      <c r="J65" s="76" t="s">
        <v>1197</v>
      </c>
    </row>
    <row r="66" spans="1:10" ht="14.5" x14ac:dyDescent="0.35">
      <c r="A66" s="76" t="s">
        <v>1198</v>
      </c>
      <c r="B66" s="76" t="s">
        <v>1199</v>
      </c>
      <c r="C66" s="76" t="s">
        <v>1200</v>
      </c>
      <c r="D66" s="76" t="s">
        <v>1416</v>
      </c>
      <c r="E66" s="76" t="s">
        <v>1201</v>
      </c>
      <c r="F66" s="76" t="s">
        <v>1202</v>
      </c>
      <c r="G66" s="76" t="s">
        <v>1203</v>
      </c>
      <c r="H66" s="76" t="s">
        <v>1204</v>
      </c>
      <c r="I66" s="76" t="s">
        <v>975</v>
      </c>
      <c r="J66" s="76" t="s">
        <v>1205</v>
      </c>
    </row>
    <row r="67" spans="1:10" ht="14.5" x14ac:dyDescent="0.35">
      <c r="A67" s="76" t="s">
        <v>1206</v>
      </c>
      <c r="B67" s="76" t="s">
        <v>1207</v>
      </c>
      <c r="C67" s="76" t="s">
        <v>1208</v>
      </c>
      <c r="D67" s="76" t="s">
        <v>1407</v>
      </c>
      <c r="E67" s="76" t="s">
        <v>1209</v>
      </c>
      <c r="F67" s="76" t="s">
        <v>1210</v>
      </c>
      <c r="G67" s="76" t="s">
        <v>1401</v>
      </c>
      <c r="H67" s="76" t="s">
        <v>1211</v>
      </c>
      <c r="I67" s="76" t="s">
        <v>938</v>
      </c>
      <c r="J67" s="76" t="s">
        <v>1212</v>
      </c>
    </row>
    <row r="68" spans="1:10" ht="14.5" x14ac:dyDescent="0.35">
      <c r="A68" s="76" t="s">
        <v>1213</v>
      </c>
      <c r="B68" s="76" t="s">
        <v>1214</v>
      </c>
      <c r="C68" s="76" t="s">
        <v>1215</v>
      </c>
      <c r="D68" s="76" t="s">
        <v>1412</v>
      </c>
      <c r="E68" s="76" t="s">
        <v>1216</v>
      </c>
      <c r="F68" s="76" t="s">
        <v>990</v>
      </c>
      <c r="G68" s="76" t="s">
        <v>991</v>
      </c>
      <c r="H68" s="76" t="s">
        <v>1217</v>
      </c>
      <c r="I68" s="76" t="s">
        <v>861</v>
      </c>
      <c r="J68" s="76" t="s">
        <v>1218</v>
      </c>
    </row>
    <row r="69" spans="1:10" ht="14.5" x14ac:dyDescent="0.35">
      <c r="A69" s="76" t="s">
        <v>1219</v>
      </c>
      <c r="B69" s="76" t="s">
        <v>1220</v>
      </c>
      <c r="C69" s="76" t="s">
        <v>1221</v>
      </c>
      <c r="D69" s="76" t="s">
        <v>1408</v>
      </c>
      <c r="E69" s="76" t="s">
        <v>1222</v>
      </c>
      <c r="F69" s="76" t="s">
        <v>1223</v>
      </c>
      <c r="G69" s="76" t="s">
        <v>1401</v>
      </c>
      <c r="H69" s="76" t="s">
        <v>1224</v>
      </c>
      <c r="I69" s="76" t="s">
        <v>852</v>
      </c>
      <c r="J69" s="76" t="s">
        <v>1225</v>
      </c>
    </row>
    <row r="70" spans="1:10" ht="14.5" x14ac:dyDescent="0.35">
      <c r="A70" s="76" t="s">
        <v>1226</v>
      </c>
      <c r="B70" s="76" t="s">
        <v>1227</v>
      </c>
      <c r="C70" s="76" t="s">
        <v>1228</v>
      </c>
      <c r="D70" s="76" t="s">
        <v>1405</v>
      </c>
      <c r="E70" s="76" t="s">
        <v>1229</v>
      </c>
      <c r="F70" s="76" t="s">
        <v>806</v>
      </c>
      <c r="G70" s="76" t="s">
        <v>1401</v>
      </c>
      <c r="H70" s="76" t="s">
        <v>1230</v>
      </c>
      <c r="I70" s="76" t="s">
        <v>808</v>
      </c>
      <c r="J70" s="76" t="s">
        <v>1231</v>
      </c>
    </row>
    <row r="71" spans="1:10" ht="14.5" x14ac:dyDescent="0.35">
      <c r="A71" s="76" t="s">
        <v>1232</v>
      </c>
      <c r="B71" s="76" t="s">
        <v>1233</v>
      </c>
      <c r="C71" s="76" t="s">
        <v>1234</v>
      </c>
      <c r="D71" s="76" t="s">
        <v>1402</v>
      </c>
      <c r="E71" s="76" t="s">
        <v>1235</v>
      </c>
      <c r="F71" s="76" t="s">
        <v>1236</v>
      </c>
      <c r="G71" s="76" t="s">
        <v>1401</v>
      </c>
      <c r="H71" s="76" t="s">
        <v>1237</v>
      </c>
      <c r="I71" s="76" t="s">
        <v>1238</v>
      </c>
      <c r="J71" s="76" t="s">
        <v>1239</v>
      </c>
    </row>
    <row r="72" spans="1:10" ht="14.5" x14ac:dyDescent="0.35">
      <c r="A72" s="76" t="s">
        <v>1240</v>
      </c>
      <c r="B72" s="76" t="s">
        <v>1241</v>
      </c>
      <c r="C72" s="76" t="s">
        <v>1242</v>
      </c>
      <c r="D72" s="76" t="s">
        <v>1400</v>
      </c>
      <c r="E72" s="76" t="s">
        <v>1243</v>
      </c>
      <c r="F72" s="76" t="s">
        <v>1244</v>
      </c>
      <c r="G72" s="76" t="s">
        <v>1245</v>
      </c>
      <c r="H72" s="76" t="s">
        <v>1246</v>
      </c>
      <c r="I72" s="76" t="s">
        <v>975</v>
      </c>
      <c r="J72" s="76" t="s">
        <v>1247</v>
      </c>
    </row>
    <row r="73" spans="1:10" ht="14.5" x14ac:dyDescent="0.35">
      <c r="A73" s="76" t="s">
        <v>1248</v>
      </c>
      <c r="B73" s="76" t="s">
        <v>1249</v>
      </c>
      <c r="C73" s="76" t="s">
        <v>1250</v>
      </c>
      <c r="D73" s="76" t="s">
        <v>1408</v>
      </c>
      <c r="E73" s="76" t="s">
        <v>1251</v>
      </c>
      <c r="F73" s="76" t="s">
        <v>775</v>
      </c>
      <c r="G73" s="76" t="s">
        <v>1401</v>
      </c>
      <c r="H73" s="76" t="s">
        <v>1252</v>
      </c>
      <c r="I73" s="76" t="s">
        <v>777</v>
      </c>
      <c r="J73" s="76" t="s">
        <v>1253</v>
      </c>
    </row>
    <row r="74" spans="1:10" ht="14.5" x14ac:dyDescent="0.35">
      <c r="A74" s="76" t="s">
        <v>1254</v>
      </c>
      <c r="B74" s="76" t="s">
        <v>1255</v>
      </c>
      <c r="C74" s="76" t="s">
        <v>1256</v>
      </c>
      <c r="D74" s="76" t="s">
        <v>1402</v>
      </c>
      <c r="E74" s="76" t="s">
        <v>1257</v>
      </c>
      <c r="F74" s="76" t="s">
        <v>1258</v>
      </c>
      <c r="G74" s="76" t="s">
        <v>1401</v>
      </c>
      <c r="H74" s="76" t="s">
        <v>1259</v>
      </c>
      <c r="I74" s="76" t="s">
        <v>1260</v>
      </c>
      <c r="J74" s="76" t="s">
        <v>1261</v>
      </c>
    </row>
    <row r="75" spans="1:10" ht="14.5" x14ac:dyDescent="0.35">
      <c r="A75" s="76" t="s">
        <v>1262</v>
      </c>
      <c r="B75" s="76" t="s">
        <v>1263</v>
      </c>
      <c r="C75" s="76" t="s">
        <v>1264</v>
      </c>
      <c r="D75" s="76" t="s">
        <v>1404</v>
      </c>
      <c r="E75" s="76" t="s">
        <v>1265</v>
      </c>
      <c r="F75" s="76" t="s">
        <v>1152</v>
      </c>
      <c r="G75" s="76" t="s">
        <v>1401</v>
      </c>
      <c r="H75" s="76" t="s">
        <v>1266</v>
      </c>
      <c r="I75" s="76" t="s">
        <v>800</v>
      </c>
      <c r="J75" s="76" t="s">
        <v>1267</v>
      </c>
    </row>
    <row r="76" spans="1:10" ht="14.5" x14ac:dyDescent="0.35">
      <c r="A76" s="76" t="s">
        <v>1268</v>
      </c>
      <c r="B76" s="76" t="s">
        <v>1269</v>
      </c>
      <c r="C76" s="76" t="s">
        <v>1270</v>
      </c>
      <c r="D76" s="76" t="s">
        <v>1408</v>
      </c>
      <c r="E76" s="76" t="s">
        <v>1271</v>
      </c>
      <c r="F76" s="76" t="s">
        <v>1272</v>
      </c>
      <c r="G76" s="76" t="s">
        <v>1273</v>
      </c>
      <c r="H76" s="76" t="s">
        <v>1274</v>
      </c>
      <c r="I76" s="76" t="s">
        <v>975</v>
      </c>
      <c r="J76" s="76" t="s">
        <v>1275</v>
      </c>
    </row>
    <row r="77" spans="1:10" ht="14.5" x14ac:dyDescent="0.35">
      <c r="A77" s="76" t="s">
        <v>1276</v>
      </c>
      <c r="B77" s="76" t="s">
        <v>1277</v>
      </c>
      <c r="C77" s="76" t="s">
        <v>1278</v>
      </c>
      <c r="D77" s="76" t="s">
        <v>1405</v>
      </c>
      <c r="E77" s="76" t="s">
        <v>1279</v>
      </c>
      <c r="F77" s="76" t="s">
        <v>1280</v>
      </c>
      <c r="G77" s="76" t="s">
        <v>1401</v>
      </c>
      <c r="H77" s="76" t="s">
        <v>1281</v>
      </c>
      <c r="I77" s="76" t="s">
        <v>1109</v>
      </c>
      <c r="J77" s="76" t="s">
        <v>1282</v>
      </c>
    </row>
    <row r="78" spans="1:10" ht="29" x14ac:dyDescent="0.35">
      <c r="A78" s="76" t="s">
        <v>1283</v>
      </c>
      <c r="B78" s="76" t="s">
        <v>1284</v>
      </c>
      <c r="C78" s="76" t="s">
        <v>1285</v>
      </c>
      <c r="D78" s="76" t="s">
        <v>1404</v>
      </c>
      <c r="E78" s="76" t="s">
        <v>1417</v>
      </c>
      <c r="F78" s="76" t="s">
        <v>1093</v>
      </c>
      <c r="G78" s="76" t="s">
        <v>973</v>
      </c>
      <c r="H78" s="76" t="s">
        <v>1286</v>
      </c>
      <c r="I78" s="76" t="s">
        <v>975</v>
      </c>
      <c r="J78" s="76" t="s">
        <v>1287</v>
      </c>
    </row>
    <row r="79" spans="1:10" ht="14.5" x14ac:dyDescent="0.35">
      <c r="A79" s="76" t="s">
        <v>1288</v>
      </c>
      <c r="B79" s="76" t="s">
        <v>1289</v>
      </c>
      <c r="C79" s="76" t="s">
        <v>1290</v>
      </c>
      <c r="D79" s="76" t="s">
        <v>1409</v>
      </c>
      <c r="E79" s="76" t="s">
        <v>1291</v>
      </c>
      <c r="F79" s="76" t="s">
        <v>1292</v>
      </c>
      <c r="G79" s="76" t="s">
        <v>1293</v>
      </c>
      <c r="H79" s="76" t="s">
        <v>1294</v>
      </c>
      <c r="I79" s="76" t="s">
        <v>975</v>
      </c>
      <c r="J79" s="76" t="s">
        <v>1295</v>
      </c>
    </row>
    <row r="80" spans="1:10" ht="14.5" x14ac:dyDescent="0.35">
      <c r="A80" s="76" t="s">
        <v>1296</v>
      </c>
      <c r="B80" s="76" t="s">
        <v>1297</v>
      </c>
      <c r="C80" s="76" t="s">
        <v>1298</v>
      </c>
      <c r="D80" s="76" t="s">
        <v>1404</v>
      </c>
      <c r="E80" s="76" t="s">
        <v>1299</v>
      </c>
      <c r="F80" s="76" t="s">
        <v>1300</v>
      </c>
      <c r="G80" s="76" t="s">
        <v>1401</v>
      </c>
      <c r="H80" s="76" t="s">
        <v>1301</v>
      </c>
      <c r="I80" s="76" t="s">
        <v>755</v>
      </c>
      <c r="J80" s="76" t="s">
        <v>1302</v>
      </c>
    </row>
    <row r="81" spans="1:10" ht="14.5" x14ac:dyDescent="0.35">
      <c r="A81" s="76" t="s">
        <v>1303</v>
      </c>
      <c r="B81" s="76" t="s">
        <v>1304</v>
      </c>
      <c r="C81" s="76" t="s">
        <v>1305</v>
      </c>
      <c r="D81" s="76" t="s">
        <v>1402</v>
      </c>
      <c r="E81" s="76" t="s">
        <v>1306</v>
      </c>
      <c r="F81" s="76" t="s">
        <v>761</v>
      </c>
      <c r="G81" s="76" t="s">
        <v>1401</v>
      </c>
      <c r="H81" s="76" t="s">
        <v>1159</v>
      </c>
      <c r="I81" s="76" t="s">
        <v>763</v>
      </c>
      <c r="J81" s="76" t="s">
        <v>1307</v>
      </c>
    </row>
    <row r="82" spans="1:10" ht="14.5" x14ac:dyDescent="0.35">
      <c r="A82" s="76" t="s">
        <v>1308</v>
      </c>
      <c r="B82" s="76" t="s">
        <v>1309</v>
      </c>
      <c r="C82" s="76" t="s">
        <v>1310</v>
      </c>
      <c r="D82" s="76" t="s">
        <v>1400</v>
      </c>
      <c r="E82" s="76" t="s">
        <v>1311</v>
      </c>
      <c r="F82" s="76" t="s">
        <v>858</v>
      </c>
      <c r="G82" s="76" t="s">
        <v>859</v>
      </c>
      <c r="H82" s="76" t="s">
        <v>1312</v>
      </c>
      <c r="I82" s="76" t="s">
        <v>861</v>
      </c>
      <c r="J82" s="76" t="s">
        <v>1313</v>
      </c>
    </row>
    <row r="83" spans="1:10" ht="14.5" x14ac:dyDescent="0.35">
      <c r="A83" s="76" t="s">
        <v>1314</v>
      </c>
      <c r="B83" s="76" t="s">
        <v>1315</v>
      </c>
      <c r="C83" s="76" t="s">
        <v>1316</v>
      </c>
      <c r="D83" s="76" t="s">
        <v>1407</v>
      </c>
      <c r="E83" s="76" t="s">
        <v>1317</v>
      </c>
      <c r="F83" s="76" t="s">
        <v>1318</v>
      </c>
      <c r="G83" s="76" t="s">
        <v>1056</v>
      </c>
      <c r="H83" s="76" t="s">
        <v>1319</v>
      </c>
      <c r="I83" s="76" t="s">
        <v>975</v>
      </c>
      <c r="J83" s="76" t="s">
        <v>1320</v>
      </c>
    </row>
    <row r="84" spans="1:10" ht="14.5" x14ac:dyDescent="0.35">
      <c r="A84" s="76" t="s">
        <v>1321</v>
      </c>
      <c r="B84" s="76" t="s">
        <v>1322</v>
      </c>
      <c r="C84" s="76" t="s">
        <v>1323</v>
      </c>
      <c r="D84" s="76" t="s">
        <v>1408</v>
      </c>
      <c r="E84" s="76" t="s">
        <v>1324</v>
      </c>
      <c r="F84" s="76" t="s">
        <v>1325</v>
      </c>
      <c r="G84" s="76" t="s">
        <v>1401</v>
      </c>
      <c r="H84" s="76" t="s">
        <v>1326</v>
      </c>
      <c r="I84" s="76" t="s">
        <v>1260</v>
      </c>
      <c r="J84" s="76" t="s">
        <v>1327</v>
      </c>
    </row>
    <row r="85" spans="1:10" ht="14.5" x14ac:dyDescent="0.35">
      <c r="A85" s="76" t="s">
        <v>1328</v>
      </c>
      <c r="B85" s="76" t="s">
        <v>1329</v>
      </c>
      <c r="C85" s="76" t="s">
        <v>1330</v>
      </c>
      <c r="D85" s="76" t="s">
        <v>1406</v>
      </c>
      <c r="E85" s="76" t="s">
        <v>1331</v>
      </c>
      <c r="F85" s="76" t="s">
        <v>1332</v>
      </c>
      <c r="G85" s="76" t="s">
        <v>1401</v>
      </c>
      <c r="H85" s="76" t="s">
        <v>1333</v>
      </c>
      <c r="I85" s="76" t="s">
        <v>800</v>
      </c>
      <c r="J85" s="76" t="s">
        <v>1334</v>
      </c>
    </row>
    <row r="86" spans="1:10" ht="14.5" x14ac:dyDescent="0.35">
      <c r="A86" s="76" t="s">
        <v>1335</v>
      </c>
      <c r="B86" s="76" t="s">
        <v>1336</v>
      </c>
      <c r="C86" s="76" t="s">
        <v>1337</v>
      </c>
      <c r="D86" s="76" t="s">
        <v>1405</v>
      </c>
      <c r="E86" s="76" t="s">
        <v>1338</v>
      </c>
      <c r="F86" s="76" t="s">
        <v>1339</v>
      </c>
      <c r="G86" s="76" t="s">
        <v>1401</v>
      </c>
      <c r="H86" s="76" t="s">
        <v>1340</v>
      </c>
      <c r="I86" s="76" t="s">
        <v>800</v>
      </c>
      <c r="J86" s="76" t="s">
        <v>1341</v>
      </c>
    </row>
    <row r="87" spans="1:10" ht="14.5" x14ac:dyDescent="0.35">
      <c r="A87" s="76" t="s">
        <v>1342</v>
      </c>
      <c r="B87" s="76" t="s">
        <v>1343</v>
      </c>
      <c r="C87" s="76" t="s">
        <v>1344</v>
      </c>
      <c r="D87" s="76" t="s">
        <v>1400</v>
      </c>
      <c r="E87" s="76" t="s">
        <v>1345</v>
      </c>
      <c r="F87" s="76" t="s">
        <v>1346</v>
      </c>
      <c r="G87" s="76" t="s">
        <v>1401</v>
      </c>
      <c r="H87" s="76" t="s">
        <v>1347</v>
      </c>
      <c r="I87" s="76" t="s">
        <v>755</v>
      </c>
      <c r="J87" s="76" t="s">
        <v>1348</v>
      </c>
    </row>
    <row r="88" spans="1:10" ht="14.5" x14ac:dyDescent="0.35">
      <c r="A88" s="76" t="s">
        <v>1349</v>
      </c>
      <c r="B88" s="76" t="s">
        <v>1350</v>
      </c>
      <c r="C88" s="76" t="s">
        <v>1351</v>
      </c>
      <c r="D88" s="76" t="s">
        <v>1405</v>
      </c>
      <c r="E88" s="76" t="s">
        <v>1352</v>
      </c>
      <c r="F88" s="76" t="s">
        <v>1353</v>
      </c>
      <c r="G88" s="76" t="s">
        <v>1401</v>
      </c>
      <c r="H88" s="76" t="s">
        <v>1354</v>
      </c>
      <c r="I88" s="76" t="s">
        <v>1355</v>
      </c>
      <c r="J88" s="76" t="s">
        <v>1356</v>
      </c>
    </row>
    <row r="89" spans="1:10" ht="14.5" x14ac:dyDescent="0.35">
      <c r="A89" s="76" t="s">
        <v>1357</v>
      </c>
      <c r="B89" s="76" t="s">
        <v>1358</v>
      </c>
      <c r="C89" s="76" t="s">
        <v>1359</v>
      </c>
      <c r="D89" s="76" t="s">
        <v>1408</v>
      </c>
      <c r="E89" s="76" t="s">
        <v>1360</v>
      </c>
      <c r="F89" s="76" t="s">
        <v>1361</v>
      </c>
      <c r="G89" s="76" t="s">
        <v>859</v>
      </c>
      <c r="H89" s="76" t="s">
        <v>1362</v>
      </c>
      <c r="I89" s="76" t="s">
        <v>861</v>
      </c>
      <c r="J89" s="76" t="s">
        <v>1363</v>
      </c>
    </row>
    <row r="90" spans="1:10" ht="14.5" x14ac:dyDescent="0.35">
      <c r="A90" s="76" t="s">
        <v>1364</v>
      </c>
      <c r="B90" s="76" t="s">
        <v>1365</v>
      </c>
      <c r="C90" s="76" t="s">
        <v>1366</v>
      </c>
      <c r="D90" s="76" t="s">
        <v>1402</v>
      </c>
      <c r="E90" s="76" t="s">
        <v>1420</v>
      </c>
      <c r="F90" s="76" t="s">
        <v>1367</v>
      </c>
      <c r="G90" s="76" t="s">
        <v>1056</v>
      </c>
      <c r="H90" s="76" t="s">
        <v>1368</v>
      </c>
      <c r="I90" s="76" t="s">
        <v>975</v>
      </c>
      <c r="J90" s="76" t="s">
        <v>1369</v>
      </c>
    </row>
    <row r="91" spans="1:10" ht="14.5" x14ac:dyDescent="0.35">
      <c r="A91" s="76" t="s">
        <v>1370</v>
      </c>
      <c r="B91" s="76" t="s">
        <v>1371</v>
      </c>
      <c r="C91" s="76" t="s">
        <v>1372</v>
      </c>
      <c r="D91" s="76" t="s">
        <v>1418</v>
      </c>
      <c r="E91" s="76" t="s">
        <v>1373</v>
      </c>
      <c r="F91" s="76" t="s">
        <v>1374</v>
      </c>
      <c r="G91" s="76" t="s">
        <v>1401</v>
      </c>
      <c r="H91" s="76" t="s">
        <v>1375</v>
      </c>
      <c r="I91" s="76" t="s">
        <v>1355</v>
      </c>
      <c r="J91" s="76" t="s">
        <v>1376</v>
      </c>
    </row>
    <row r="92" spans="1:10" ht="14.5" x14ac:dyDescent="0.35">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FAEF-40A1-46ED-92F8-59082F3FABCE}">
  <dimension ref="B3:F26"/>
  <sheetViews>
    <sheetView tabSelected="1" topLeftCell="B1" workbookViewId="0">
      <selection activeCell="B3" sqref="B3"/>
    </sheetView>
  </sheetViews>
  <sheetFormatPr defaultRowHeight="12.5" x14ac:dyDescent="0.25"/>
  <cols>
    <col min="2" max="2" width="15.6328125" bestFit="1" customWidth="1"/>
    <col min="3" max="3" width="15.90625" bestFit="1" customWidth="1"/>
    <col min="4" max="5" width="3.81640625" bestFit="1" customWidth="1"/>
    <col min="6" max="6" width="11.08984375" bestFit="1" customWidth="1"/>
    <col min="7" max="832" width="5.81640625" bestFit="1" customWidth="1"/>
    <col min="833" max="833" width="11.08984375" bestFit="1" customWidth="1"/>
  </cols>
  <sheetData>
    <row r="3" spans="2:6" x14ac:dyDescent="0.25">
      <c r="B3" s="84" t="s">
        <v>1438</v>
      </c>
      <c r="C3" s="84" t="s">
        <v>1435</v>
      </c>
    </row>
    <row r="4" spans="2:6" x14ac:dyDescent="0.25">
      <c r="B4" s="84" t="s">
        <v>1434</v>
      </c>
      <c r="C4">
        <v>1</v>
      </c>
      <c r="D4">
        <v>2</v>
      </c>
      <c r="E4">
        <v>3</v>
      </c>
      <c r="F4" t="s">
        <v>1431</v>
      </c>
    </row>
    <row r="5" spans="2:6" x14ac:dyDescent="0.25">
      <c r="B5" s="85" t="s">
        <v>838</v>
      </c>
      <c r="C5" s="86">
        <v>5</v>
      </c>
      <c r="D5" s="86">
        <v>7</v>
      </c>
      <c r="E5" s="86">
        <v>4</v>
      </c>
      <c r="F5" s="86">
        <v>16</v>
      </c>
    </row>
    <row r="6" spans="2:6" x14ac:dyDescent="0.25">
      <c r="B6" s="85" t="s">
        <v>894</v>
      </c>
      <c r="C6" s="86">
        <v>12</v>
      </c>
      <c r="D6" s="86">
        <v>15</v>
      </c>
      <c r="E6" s="86">
        <v>13</v>
      </c>
      <c r="F6" s="86">
        <v>40</v>
      </c>
    </row>
    <row r="7" spans="2:6" x14ac:dyDescent="0.25">
      <c r="B7" s="85" t="s">
        <v>1109</v>
      </c>
      <c r="C7" s="86">
        <v>3</v>
      </c>
      <c r="D7" s="86">
        <v>8</v>
      </c>
      <c r="E7" s="86">
        <v>8</v>
      </c>
      <c r="F7" s="86">
        <v>19</v>
      </c>
    </row>
    <row r="8" spans="2:6" x14ac:dyDescent="0.25">
      <c r="B8" s="85" t="s">
        <v>861</v>
      </c>
      <c r="C8" s="86">
        <v>32</v>
      </c>
      <c r="D8" s="86">
        <v>35</v>
      </c>
      <c r="E8" s="86">
        <v>17</v>
      </c>
      <c r="F8" s="86">
        <v>84</v>
      </c>
    </row>
    <row r="9" spans="2:6" x14ac:dyDescent="0.25">
      <c r="B9" s="85" t="s">
        <v>824</v>
      </c>
      <c r="C9" s="86">
        <v>4</v>
      </c>
      <c r="D9" s="86">
        <v>10</v>
      </c>
      <c r="E9" s="86">
        <v>16</v>
      </c>
      <c r="F9" s="86">
        <v>30</v>
      </c>
    </row>
    <row r="10" spans="2:6" x14ac:dyDescent="0.25">
      <c r="B10" s="85" t="s">
        <v>1260</v>
      </c>
      <c r="C10" s="86">
        <v>6</v>
      </c>
      <c r="D10" s="86">
        <v>5</v>
      </c>
      <c r="E10" s="86">
        <v>7</v>
      </c>
      <c r="F10" s="86">
        <v>18</v>
      </c>
    </row>
    <row r="11" spans="2:6" x14ac:dyDescent="0.25">
      <c r="B11" s="85" t="s">
        <v>1355</v>
      </c>
      <c r="C11" s="86">
        <v>8</v>
      </c>
      <c r="D11" s="86">
        <v>5</v>
      </c>
      <c r="E11" s="86">
        <v>10</v>
      </c>
      <c r="F11" s="86">
        <v>23</v>
      </c>
    </row>
    <row r="12" spans="2:6" x14ac:dyDescent="0.25">
      <c r="B12" s="85" t="s">
        <v>800</v>
      </c>
      <c r="C12" s="86">
        <v>27</v>
      </c>
      <c r="D12" s="86">
        <v>29</v>
      </c>
      <c r="E12" s="86">
        <v>20</v>
      </c>
      <c r="F12" s="86">
        <v>76</v>
      </c>
    </row>
    <row r="13" spans="2:6" x14ac:dyDescent="0.25">
      <c r="B13" s="85" t="s">
        <v>755</v>
      </c>
      <c r="C13" s="86">
        <v>39</v>
      </c>
      <c r="D13" s="86">
        <v>53</v>
      </c>
      <c r="E13" s="86">
        <v>28</v>
      </c>
      <c r="F13" s="86">
        <v>120</v>
      </c>
    </row>
    <row r="14" spans="2:6" x14ac:dyDescent="0.25">
      <c r="B14" s="85" t="s">
        <v>1014</v>
      </c>
      <c r="C14" s="86">
        <v>4</v>
      </c>
      <c r="D14" s="86">
        <v>9</v>
      </c>
      <c r="E14" s="86">
        <v>6</v>
      </c>
      <c r="F14" s="86">
        <v>19</v>
      </c>
    </row>
    <row r="15" spans="2:6" x14ac:dyDescent="0.25">
      <c r="B15" s="85" t="s">
        <v>938</v>
      </c>
      <c r="C15" s="86">
        <v>14</v>
      </c>
      <c r="D15" s="86">
        <v>9</v>
      </c>
      <c r="E15" s="86">
        <v>5</v>
      </c>
      <c r="F15" s="86">
        <v>28</v>
      </c>
    </row>
    <row r="16" spans="2:6" x14ac:dyDescent="0.25">
      <c r="B16" s="85" t="s">
        <v>763</v>
      </c>
      <c r="C16" s="86">
        <v>4</v>
      </c>
      <c r="D16" s="86">
        <v>10</v>
      </c>
      <c r="E16" s="86">
        <v>14</v>
      </c>
      <c r="F16" s="86">
        <v>28</v>
      </c>
    </row>
    <row r="17" spans="2:6" x14ac:dyDescent="0.25">
      <c r="B17" s="85" t="s">
        <v>1238</v>
      </c>
      <c r="C17" s="86">
        <v>1</v>
      </c>
      <c r="D17" s="86">
        <v>4</v>
      </c>
      <c r="E17" s="86">
        <v>1</v>
      </c>
      <c r="F17" s="86">
        <v>6</v>
      </c>
    </row>
    <row r="18" spans="2:6" x14ac:dyDescent="0.25">
      <c r="B18" s="85" t="s">
        <v>1382</v>
      </c>
      <c r="C18" s="86">
        <v>1</v>
      </c>
      <c r="D18" s="86">
        <v>2</v>
      </c>
      <c r="E18" s="86">
        <v>4</v>
      </c>
      <c r="F18" s="86">
        <v>7</v>
      </c>
    </row>
    <row r="19" spans="2:6" x14ac:dyDescent="0.25">
      <c r="B19" s="85" t="s">
        <v>946</v>
      </c>
      <c r="C19" s="86">
        <v>2</v>
      </c>
      <c r="D19" s="86">
        <v>4</v>
      </c>
      <c r="E19" s="86">
        <v>8</v>
      </c>
      <c r="F19" s="86">
        <v>14</v>
      </c>
    </row>
    <row r="20" spans="2:6" x14ac:dyDescent="0.25">
      <c r="B20" s="85" t="s">
        <v>808</v>
      </c>
      <c r="C20" s="86">
        <v>9</v>
      </c>
      <c r="D20" s="86">
        <v>8</v>
      </c>
      <c r="E20" s="86">
        <v>6</v>
      </c>
      <c r="F20" s="86">
        <v>23</v>
      </c>
    </row>
    <row r="21" spans="2:6" x14ac:dyDescent="0.25">
      <c r="B21" s="85" t="s">
        <v>785</v>
      </c>
      <c r="C21" s="86">
        <v>14</v>
      </c>
      <c r="D21" s="86">
        <v>15</v>
      </c>
      <c r="E21" s="86">
        <v>8</v>
      </c>
      <c r="F21" s="86">
        <v>37</v>
      </c>
    </row>
    <row r="22" spans="2:6" x14ac:dyDescent="0.25">
      <c r="B22" s="85" t="s">
        <v>852</v>
      </c>
      <c r="C22" s="86">
        <v>4</v>
      </c>
      <c r="D22" s="86">
        <v>8</v>
      </c>
      <c r="E22" s="86">
        <v>6</v>
      </c>
      <c r="F22" s="86">
        <v>18</v>
      </c>
    </row>
    <row r="23" spans="2:6" x14ac:dyDescent="0.25">
      <c r="B23" s="85" t="s">
        <v>777</v>
      </c>
      <c r="C23" s="86">
        <v>11</v>
      </c>
      <c r="D23" s="86">
        <v>23</v>
      </c>
      <c r="E23" s="86">
        <v>22</v>
      </c>
      <c r="F23" s="86">
        <v>56</v>
      </c>
    </row>
    <row r="24" spans="2:6" x14ac:dyDescent="0.25">
      <c r="B24" s="85" t="s">
        <v>975</v>
      </c>
      <c r="C24" s="86">
        <v>32</v>
      </c>
      <c r="D24" s="86">
        <v>51</v>
      </c>
      <c r="E24" s="86">
        <v>39</v>
      </c>
      <c r="F24" s="86">
        <v>122</v>
      </c>
    </row>
    <row r="25" spans="2:6" x14ac:dyDescent="0.25">
      <c r="B25" s="85" t="s">
        <v>984</v>
      </c>
      <c r="C25" s="86">
        <v>17</v>
      </c>
      <c r="D25" s="86">
        <v>16</v>
      </c>
      <c r="E25" s="86">
        <v>13</v>
      </c>
      <c r="F25" s="86">
        <v>46</v>
      </c>
    </row>
    <row r="26" spans="2:6" x14ac:dyDescent="0.25">
      <c r="B26" s="85" t="s">
        <v>1431</v>
      </c>
      <c r="C26" s="86">
        <v>249</v>
      </c>
      <c r="D26" s="86">
        <v>326</v>
      </c>
      <c r="E26" s="86">
        <v>255</v>
      </c>
      <c r="F26" s="86">
        <v>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topLeftCell="D1" workbookViewId="0">
      <selection activeCell="H1" sqref="H1:H1048576"/>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130" zoomScaleNormal="130" workbookViewId="0">
      <selection activeCell="I21" sqref="I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3" t="s">
        <v>9</v>
      </c>
      <c r="B3" s="63" t="s">
        <v>10</v>
      </c>
      <c r="C3" s="63" t="s">
        <v>11</v>
      </c>
      <c r="D3" s="63" t="s">
        <v>12</v>
      </c>
      <c r="E3" s="63" t="s">
        <v>13</v>
      </c>
      <c r="F3" s="63" t="s">
        <v>14</v>
      </c>
      <c r="G3" s="63" t="s">
        <v>15</v>
      </c>
      <c r="H3" s="63" t="s">
        <v>16</v>
      </c>
      <c r="I3" s="63"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B20" s="11" t="s">
        <v>18</v>
      </c>
      <c r="E20" s="10" t="s">
        <v>20</v>
      </c>
      <c r="I20" s="12">
        <v>19</v>
      </c>
    </row>
  </sheetData>
  <phoneticPr fontId="0" type="noConversion"/>
  <dataValidations count="3">
    <dataValidation type="list" allowBlank="1" showInputMessage="1" showErrorMessage="1" errorTitle="Invalid Input" error="Please select from the dropdown menu" sqref="B4:B33" xr:uid="{E58BEBBB-DCC4-4BC0-9399-421FA773A5ED}">
      <formula1>"Ford,Chevy,Oldsmobile,Pontiac,Chrysler"</formula1>
    </dataValidation>
    <dataValidation type="list" allowBlank="1" showInputMessage="1" showErrorMessage="1" promptTitle="Attention" prompt="Refer to the dropdown menu" sqref="E4:E33" xr:uid="{5FAC3469-9648-46F5-BFEB-2435D2082737}">
      <formula1>"n,y"</formula1>
    </dataValidation>
    <dataValidation type="whole" allowBlank="1" showInputMessage="1" showErrorMessage="1" sqref="I4:I41" xr:uid="{B322658F-4C00-4C3F-BBFC-113ECDBBBCC3}">
      <formula1>19</formula1>
      <formula2>39</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2" sqref="B2"/>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4" t="s">
        <v>35</v>
      </c>
      <c r="B1" s="64" t="s">
        <v>36</v>
      </c>
      <c r="C1" s="64" t="s">
        <v>37</v>
      </c>
      <c r="D1" s="64" t="s">
        <v>38</v>
      </c>
      <c r="E1" s="64" t="s">
        <v>39</v>
      </c>
      <c r="F1" s="13"/>
    </row>
    <row r="2" spans="1:6" ht="13" outlineLevel="2" x14ac:dyDescent="0.3">
      <c r="A2" s="15" t="s">
        <v>40</v>
      </c>
      <c r="B2" s="14" t="s">
        <v>41</v>
      </c>
      <c r="C2" s="14">
        <v>99</v>
      </c>
      <c r="D2" s="16">
        <v>10</v>
      </c>
      <c r="E2" s="17">
        <f>C2*D2</f>
        <v>990</v>
      </c>
      <c r="F2" s="18"/>
    </row>
    <row r="3" spans="1:6" outlineLevel="2" x14ac:dyDescent="0.25">
      <c r="A3" s="19" t="s">
        <v>45</v>
      </c>
      <c r="B3" s="14" t="s">
        <v>41</v>
      </c>
      <c r="C3" s="14">
        <v>75</v>
      </c>
      <c r="D3" s="16">
        <v>11</v>
      </c>
      <c r="E3" s="17">
        <f>C3*D3</f>
        <v>825</v>
      </c>
      <c r="F3" s="18"/>
    </row>
    <row r="4" spans="1:6" outlineLevel="2" x14ac:dyDescent="0.25">
      <c r="A4" s="19" t="s">
        <v>46</v>
      </c>
      <c r="B4" s="14" t="s">
        <v>41</v>
      </c>
      <c r="C4" s="14">
        <v>95</v>
      </c>
      <c r="D4" s="16">
        <v>10.55</v>
      </c>
      <c r="E4" s="17">
        <f>C4*D4</f>
        <v>1002.2500000000001</v>
      </c>
      <c r="F4" s="18"/>
    </row>
    <row r="5" spans="1:6" outlineLevel="2" x14ac:dyDescent="0.25">
      <c r="A5" s="19" t="s">
        <v>47</v>
      </c>
      <c r="B5" s="14" t="s">
        <v>41</v>
      </c>
      <c r="C5" s="14">
        <v>52</v>
      </c>
      <c r="D5" s="16">
        <v>12</v>
      </c>
      <c r="E5" s="17">
        <f>C5*D5</f>
        <v>624</v>
      </c>
      <c r="F5" s="18"/>
    </row>
    <row r="6" spans="1:6" ht="13" outlineLevel="2" x14ac:dyDescent="0.3">
      <c r="A6" s="15" t="s">
        <v>48</v>
      </c>
      <c r="B6" s="14" t="s">
        <v>41</v>
      </c>
      <c r="C6" s="14">
        <v>57</v>
      </c>
      <c r="D6" s="16">
        <v>12.55</v>
      </c>
      <c r="E6" s="17">
        <f>C6*D6</f>
        <v>715.35</v>
      </c>
      <c r="F6" s="18"/>
    </row>
    <row r="7" spans="1:6" outlineLevel="2" x14ac:dyDescent="0.25">
      <c r="A7" s="19" t="s">
        <v>49</v>
      </c>
      <c r="B7" s="14" t="s">
        <v>41</v>
      </c>
      <c r="C7" s="14">
        <v>70</v>
      </c>
      <c r="D7" s="16">
        <v>11</v>
      </c>
      <c r="E7" s="17">
        <f>C7*D7</f>
        <v>770</v>
      </c>
      <c r="F7" s="18"/>
    </row>
    <row r="8" spans="1:6" outlineLevel="2" x14ac:dyDescent="0.25">
      <c r="A8" s="14" t="s">
        <v>50</v>
      </c>
      <c r="B8" s="14" t="s">
        <v>41</v>
      </c>
      <c r="C8" s="14">
        <v>73</v>
      </c>
      <c r="D8" s="16">
        <v>11.6</v>
      </c>
      <c r="E8" s="17">
        <f>C8*D8</f>
        <v>846.8</v>
      </c>
      <c r="F8" s="18"/>
    </row>
    <row r="9" spans="1:6" outlineLevel="1" x14ac:dyDescent="0.25">
      <c r="B9" s="83" t="s">
        <v>1427</v>
      </c>
      <c r="D9" s="16"/>
      <c r="E9" s="17">
        <f>SUBTOTAL(9,E2:E8)</f>
        <v>5773.4000000000005</v>
      </c>
      <c r="F9" s="18"/>
    </row>
    <row r="10" spans="1:6" ht="13" outlineLevel="2" x14ac:dyDescent="0.3">
      <c r="A10" s="15" t="s">
        <v>40</v>
      </c>
      <c r="B10" s="14" t="s">
        <v>42</v>
      </c>
      <c r="C10" s="14">
        <v>61</v>
      </c>
      <c r="D10" s="16">
        <v>13</v>
      </c>
      <c r="E10" s="17">
        <f>C10*D10</f>
        <v>793</v>
      </c>
      <c r="F10" s="18"/>
    </row>
    <row r="11" spans="1:6" outlineLevel="2" x14ac:dyDescent="0.25">
      <c r="A11" s="19" t="s">
        <v>45</v>
      </c>
      <c r="B11" s="14" t="s">
        <v>42</v>
      </c>
      <c r="C11" s="14">
        <v>75</v>
      </c>
      <c r="D11" s="16">
        <v>12.65</v>
      </c>
      <c r="E11" s="17">
        <f>C11*D11</f>
        <v>948.75</v>
      </c>
      <c r="F11" s="18"/>
    </row>
    <row r="12" spans="1:6" outlineLevel="2" x14ac:dyDescent="0.25">
      <c r="A12" s="19" t="s">
        <v>45</v>
      </c>
      <c r="B12" s="14" t="s">
        <v>42</v>
      </c>
      <c r="C12" s="14">
        <v>68</v>
      </c>
      <c r="D12" s="16">
        <v>12.65</v>
      </c>
      <c r="E12" s="17">
        <f>C12*D12</f>
        <v>860.2</v>
      </c>
      <c r="F12" s="18"/>
    </row>
    <row r="13" spans="1:6" outlineLevel="2" x14ac:dyDescent="0.25">
      <c r="A13" s="19" t="s">
        <v>46</v>
      </c>
      <c r="B13" s="14" t="s">
        <v>42</v>
      </c>
      <c r="C13" s="14">
        <v>95</v>
      </c>
      <c r="D13" s="16">
        <v>10.55</v>
      </c>
      <c r="E13" s="17">
        <f>C13*D13</f>
        <v>1002.2500000000001</v>
      </c>
      <c r="F13" s="18"/>
    </row>
    <row r="14" spans="1:6" outlineLevel="2" x14ac:dyDescent="0.25">
      <c r="A14" s="19" t="s">
        <v>47</v>
      </c>
      <c r="B14" s="14" t="s">
        <v>42</v>
      </c>
      <c r="C14" s="14">
        <v>85</v>
      </c>
      <c r="D14" s="16">
        <v>11</v>
      </c>
      <c r="E14" s="17">
        <f>C14*D14</f>
        <v>935</v>
      </c>
      <c r="F14" s="18"/>
    </row>
    <row r="15" spans="1:6" ht="13" outlineLevel="2" x14ac:dyDescent="0.3">
      <c r="A15" s="15" t="s">
        <v>48</v>
      </c>
      <c r="B15" s="14" t="s">
        <v>42</v>
      </c>
      <c r="C15" s="14">
        <v>80</v>
      </c>
      <c r="D15" s="16">
        <v>11</v>
      </c>
      <c r="E15" s="17">
        <f>C15*D15</f>
        <v>880</v>
      </c>
      <c r="F15" s="18"/>
    </row>
    <row r="16" spans="1:6" ht="13" outlineLevel="2" x14ac:dyDescent="0.3">
      <c r="A16" s="15" t="s">
        <v>48</v>
      </c>
      <c r="B16" s="14" t="s">
        <v>42</v>
      </c>
      <c r="C16" s="14">
        <v>95</v>
      </c>
      <c r="D16" s="16">
        <v>11</v>
      </c>
      <c r="E16" s="17">
        <f>C16*D16</f>
        <v>1045</v>
      </c>
      <c r="F16" s="18"/>
    </row>
    <row r="17" spans="1:6" outlineLevel="2" x14ac:dyDescent="0.25">
      <c r="A17" s="19" t="s">
        <v>49</v>
      </c>
      <c r="B17" s="14" t="s">
        <v>42</v>
      </c>
      <c r="C17" s="14">
        <v>23</v>
      </c>
      <c r="D17" s="16">
        <v>16</v>
      </c>
      <c r="E17" s="17">
        <f>C17*D17</f>
        <v>368</v>
      </c>
      <c r="F17" s="18"/>
    </row>
    <row r="18" spans="1:6" outlineLevel="2" x14ac:dyDescent="0.25">
      <c r="A18" s="14" t="s">
        <v>50</v>
      </c>
      <c r="B18" s="14" t="s">
        <v>42</v>
      </c>
      <c r="C18" s="14">
        <v>100</v>
      </c>
      <c r="D18" s="16">
        <v>9.99</v>
      </c>
      <c r="E18" s="17">
        <f>C18*D18</f>
        <v>999</v>
      </c>
      <c r="F18" s="18"/>
    </row>
    <row r="19" spans="1:6" outlineLevel="1" x14ac:dyDescent="0.25">
      <c r="B19" s="83" t="s">
        <v>1428</v>
      </c>
      <c r="D19" s="16"/>
      <c r="E19" s="17">
        <f>SUBTOTAL(9,E10:E18)</f>
        <v>7831.2</v>
      </c>
      <c r="F19" s="18"/>
    </row>
    <row r="20" spans="1:6" ht="13" outlineLevel="2" x14ac:dyDescent="0.3">
      <c r="A20" s="15" t="s">
        <v>40</v>
      </c>
      <c r="B20" s="19" t="s">
        <v>43</v>
      </c>
      <c r="C20" s="14">
        <v>28</v>
      </c>
      <c r="D20" s="16">
        <v>13.5</v>
      </c>
      <c r="E20" s="17">
        <f>C20*D20</f>
        <v>378</v>
      </c>
      <c r="F20" s="18"/>
    </row>
    <row r="21" spans="1:6" outlineLevel="2" x14ac:dyDescent="0.25">
      <c r="A21" s="19" t="s">
        <v>45</v>
      </c>
      <c r="B21" s="19" t="s">
        <v>43</v>
      </c>
      <c r="C21" s="14">
        <v>86</v>
      </c>
      <c r="D21" s="16">
        <v>10</v>
      </c>
      <c r="E21" s="17">
        <f>C21*D21</f>
        <v>860</v>
      </c>
      <c r="F21" s="18"/>
    </row>
    <row r="22" spans="1:6" outlineLevel="2" x14ac:dyDescent="0.25">
      <c r="A22" s="19" t="s">
        <v>46</v>
      </c>
      <c r="B22" s="19" t="s">
        <v>43</v>
      </c>
      <c r="C22" s="14">
        <v>90</v>
      </c>
      <c r="D22" s="16">
        <v>10.9</v>
      </c>
      <c r="E22" s="17">
        <f>C22*D22</f>
        <v>981</v>
      </c>
      <c r="F22" s="18"/>
    </row>
    <row r="23" spans="1:6" outlineLevel="2" x14ac:dyDescent="0.25">
      <c r="A23" s="19" t="s">
        <v>46</v>
      </c>
      <c r="B23" s="19" t="s">
        <v>43</v>
      </c>
      <c r="C23" s="14">
        <v>110</v>
      </c>
      <c r="D23" s="16">
        <v>10.9</v>
      </c>
      <c r="E23" s="17">
        <f>C23*D23</f>
        <v>1199</v>
      </c>
      <c r="F23" s="18"/>
    </row>
    <row r="24" spans="1:6" outlineLevel="2" x14ac:dyDescent="0.25">
      <c r="A24" s="19" t="s">
        <v>47</v>
      </c>
      <c r="B24" s="19" t="s">
        <v>43</v>
      </c>
      <c r="C24" s="14">
        <v>92</v>
      </c>
      <c r="D24" s="16">
        <v>11.5</v>
      </c>
      <c r="E24" s="17">
        <f>C24*D24</f>
        <v>1058</v>
      </c>
      <c r="F24" s="18"/>
    </row>
    <row r="25" spans="1:6" outlineLevel="2" x14ac:dyDescent="0.25">
      <c r="A25" s="19" t="s">
        <v>47</v>
      </c>
      <c r="B25" s="19" t="s">
        <v>43</v>
      </c>
      <c r="C25" s="14">
        <v>95</v>
      </c>
      <c r="D25" s="16">
        <v>10.55</v>
      </c>
      <c r="E25" s="17">
        <f>C25*D25</f>
        <v>1002.2500000000001</v>
      </c>
      <c r="F25" s="18"/>
    </row>
    <row r="26" spans="1:6" outlineLevel="2" x14ac:dyDescent="0.25">
      <c r="A26" s="19" t="s">
        <v>47</v>
      </c>
      <c r="B26" s="19" t="s">
        <v>43</v>
      </c>
      <c r="C26" s="14">
        <v>90</v>
      </c>
      <c r="D26" s="16">
        <v>10.55</v>
      </c>
      <c r="E26" s="17">
        <f>C26*D26</f>
        <v>949.50000000000011</v>
      </c>
      <c r="F26" s="18"/>
    </row>
    <row r="27" spans="1:6" ht="13" outlineLevel="2" x14ac:dyDescent="0.3">
      <c r="A27" s="15" t="s">
        <v>48</v>
      </c>
      <c r="B27" s="19" t="s">
        <v>43</v>
      </c>
      <c r="C27" s="14">
        <v>85</v>
      </c>
      <c r="D27" s="16">
        <v>11.5</v>
      </c>
      <c r="E27" s="17">
        <f>C27*D27</f>
        <v>977.5</v>
      </c>
      <c r="F27" s="18"/>
    </row>
    <row r="28" spans="1:6" outlineLevel="2" x14ac:dyDescent="0.25">
      <c r="A28" s="19" t="s">
        <v>49</v>
      </c>
      <c r="B28" s="19" t="s">
        <v>43</v>
      </c>
      <c r="C28" s="14">
        <v>52</v>
      </c>
      <c r="D28" s="16">
        <v>13.6</v>
      </c>
      <c r="E28" s="17">
        <f>C28*D28</f>
        <v>707.19999999999993</v>
      </c>
      <c r="F28" s="18"/>
    </row>
    <row r="29" spans="1:6" outlineLevel="2" x14ac:dyDescent="0.25">
      <c r="A29" s="14" t="s">
        <v>50</v>
      </c>
      <c r="B29" s="19" t="s">
        <v>43</v>
      </c>
      <c r="C29" s="14">
        <v>81</v>
      </c>
      <c r="D29" s="16">
        <v>10</v>
      </c>
      <c r="E29" s="17">
        <f>C29*D29</f>
        <v>810</v>
      </c>
      <c r="F29" s="18"/>
    </row>
    <row r="30" spans="1:6" outlineLevel="1" x14ac:dyDescent="0.25">
      <c r="B30" s="83" t="s">
        <v>1429</v>
      </c>
      <c r="D30" s="16"/>
      <c r="E30" s="17">
        <f>SUBTOTAL(9,E20:E29)</f>
        <v>8922.4500000000007</v>
      </c>
      <c r="F30" s="18"/>
    </row>
    <row r="31" spans="1:6" ht="13" outlineLevel="2" x14ac:dyDescent="0.3">
      <c r="A31" s="15" t="s">
        <v>40</v>
      </c>
      <c r="B31" s="14" t="s">
        <v>44</v>
      </c>
      <c r="C31" s="14">
        <v>75</v>
      </c>
      <c r="D31" s="16">
        <v>11.2</v>
      </c>
      <c r="E31" s="17">
        <f>C31*D31</f>
        <v>840</v>
      </c>
      <c r="F31" s="18"/>
    </row>
    <row r="32" spans="1:6" ht="13" outlineLevel="2" x14ac:dyDescent="0.3">
      <c r="A32" s="15" t="s">
        <v>40</v>
      </c>
      <c r="B32" s="14" t="s">
        <v>44</v>
      </c>
      <c r="C32" s="14">
        <v>80</v>
      </c>
      <c r="D32" s="16">
        <v>11.2</v>
      </c>
      <c r="E32" s="17">
        <f>C32*D32</f>
        <v>896</v>
      </c>
      <c r="F32" s="18"/>
    </row>
    <row r="33" spans="1:6" ht="13" outlineLevel="2" x14ac:dyDescent="0.3">
      <c r="A33" s="15" t="s">
        <v>40</v>
      </c>
      <c r="B33" s="14" t="s">
        <v>44</v>
      </c>
      <c r="C33" s="14">
        <v>80</v>
      </c>
      <c r="D33" s="16">
        <v>11.2</v>
      </c>
      <c r="E33" s="17">
        <f>C33*D33</f>
        <v>896</v>
      </c>
      <c r="F33" s="18"/>
    </row>
    <row r="34" spans="1:6" outlineLevel="2" x14ac:dyDescent="0.25">
      <c r="A34" s="19" t="s">
        <v>45</v>
      </c>
      <c r="B34" s="14" t="s">
        <v>44</v>
      </c>
      <c r="C34" s="14">
        <v>55</v>
      </c>
      <c r="D34" s="16">
        <v>12.55</v>
      </c>
      <c r="E34" s="17">
        <f>C34*D34</f>
        <v>690.25</v>
      </c>
      <c r="F34" s="18"/>
    </row>
    <row r="35" spans="1:6" outlineLevel="2" x14ac:dyDescent="0.25">
      <c r="A35" s="19" t="s">
        <v>45</v>
      </c>
      <c r="B35" s="14" t="s">
        <v>44</v>
      </c>
      <c r="C35" s="14">
        <v>65</v>
      </c>
      <c r="D35" s="16">
        <v>12.55</v>
      </c>
      <c r="E35" s="17">
        <f>C35*D35</f>
        <v>815.75</v>
      </c>
      <c r="F35" s="18"/>
    </row>
    <row r="36" spans="1:6" outlineLevel="2" x14ac:dyDescent="0.25">
      <c r="A36" s="19" t="s">
        <v>46</v>
      </c>
      <c r="B36" s="14" t="s">
        <v>44</v>
      </c>
      <c r="C36" s="14">
        <v>95</v>
      </c>
      <c r="D36" s="16">
        <v>10.55</v>
      </c>
      <c r="E36" s="17">
        <f>C36*D36</f>
        <v>1002.2500000000001</v>
      </c>
      <c r="F36" s="18"/>
    </row>
    <row r="37" spans="1:6" outlineLevel="2" x14ac:dyDescent="0.25">
      <c r="A37" s="19" t="s">
        <v>47</v>
      </c>
      <c r="B37" s="14" t="s">
        <v>44</v>
      </c>
      <c r="C37" s="14">
        <v>62</v>
      </c>
      <c r="D37" s="16">
        <v>11</v>
      </c>
      <c r="E37" s="17">
        <f>C37*D37</f>
        <v>682</v>
      </c>
      <c r="F37" s="18"/>
    </row>
    <row r="38" spans="1:6" ht="13" outlineLevel="2" x14ac:dyDescent="0.3">
      <c r="A38" s="15" t="s">
        <v>48</v>
      </c>
      <c r="B38" s="14" t="s">
        <v>44</v>
      </c>
      <c r="C38" s="14">
        <v>80</v>
      </c>
      <c r="D38" s="16">
        <v>11</v>
      </c>
      <c r="E38" s="17">
        <f>C38*D38</f>
        <v>880</v>
      </c>
      <c r="F38" s="18"/>
    </row>
    <row r="39" spans="1:6" ht="13" outlineLevel="2" x14ac:dyDescent="0.3">
      <c r="A39" s="15" t="s">
        <v>48</v>
      </c>
      <c r="B39" s="14" t="s">
        <v>44</v>
      </c>
      <c r="C39" s="14">
        <v>95</v>
      </c>
      <c r="D39" s="16">
        <v>11</v>
      </c>
      <c r="E39" s="17">
        <f>C39*D39</f>
        <v>1045</v>
      </c>
      <c r="F39" s="18"/>
    </row>
    <row r="40" spans="1:6" outlineLevel="2" x14ac:dyDescent="0.25">
      <c r="A40" s="19" t="s">
        <v>49</v>
      </c>
      <c r="B40" s="14" t="s">
        <v>44</v>
      </c>
      <c r="C40" s="14">
        <v>60</v>
      </c>
      <c r="D40" s="16">
        <v>12.55</v>
      </c>
      <c r="E40" s="17">
        <f>C40*D40</f>
        <v>753</v>
      </c>
      <c r="F40" s="18"/>
    </row>
    <row r="41" spans="1:6" outlineLevel="2" x14ac:dyDescent="0.25">
      <c r="A41" s="19" t="s">
        <v>49</v>
      </c>
      <c r="B41" s="14" t="s">
        <v>44</v>
      </c>
      <c r="C41" s="14">
        <v>65</v>
      </c>
      <c r="D41" s="16">
        <v>12.55</v>
      </c>
      <c r="E41" s="17">
        <f>C41*D41</f>
        <v>815.75</v>
      </c>
      <c r="F41" s="18"/>
    </row>
    <row r="42" spans="1:6" outlineLevel="2" x14ac:dyDescent="0.25">
      <c r="A42" s="19" t="s">
        <v>49</v>
      </c>
      <c r="B42" s="14" t="s">
        <v>44</v>
      </c>
      <c r="C42" s="14">
        <v>56</v>
      </c>
      <c r="D42" s="16">
        <v>12.55</v>
      </c>
      <c r="E42" s="17">
        <f>C42*D42</f>
        <v>702.80000000000007</v>
      </c>
      <c r="F42" s="18"/>
    </row>
    <row r="43" spans="1:6" outlineLevel="2" x14ac:dyDescent="0.25">
      <c r="A43" s="19" t="s">
        <v>49</v>
      </c>
      <c r="B43" s="14" t="s">
        <v>44</v>
      </c>
      <c r="C43" s="14">
        <v>68</v>
      </c>
      <c r="D43" s="16">
        <v>12.55</v>
      </c>
      <c r="E43" s="17">
        <f>C43*D43</f>
        <v>853.40000000000009</v>
      </c>
      <c r="F43" s="18"/>
    </row>
    <row r="44" spans="1:6" outlineLevel="2" x14ac:dyDescent="0.25">
      <c r="A44" s="14" t="s">
        <v>50</v>
      </c>
      <c r="B44" s="14" t="s">
        <v>44</v>
      </c>
      <c r="C44" s="14">
        <v>110</v>
      </c>
      <c r="D44" s="16">
        <v>9.99</v>
      </c>
      <c r="E44" s="17">
        <f>C44*D44</f>
        <v>1098.9000000000001</v>
      </c>
      <c r="F44" s="18"/>
    </row>
    <row r="45" spans="1:6" outlineLevel="2" x14ac:dyDescent="0.25">
      <c r="A45" s="14" t="s">
        <v>50</v>
      </c>
      <c r="B45" s="14" t="s">
        <v>44</v>
      </c>
      <c r="C45" s="14">
        <v>65</v>
      </c>
      <c r="D45" s="16">
        <v>9.99</v>
      </c>
      <c r="E45" s="17">
        <f>C45*D45</f>
        <v>649.35</v>
      </c>
      <c r="F45" s="18"/>
    </row>
    <row r="46" spans="1:6" outlineLevel="2" x14ac:dyDescent="0.25">
      <c r="A46" s="14" t="s">
        <v>50</v>
      </c>
      <c r="B46" s="14" t="s">
        <v>44</v>
      </c>
      <c r="C46" s="14">
        <v>90</v>
      </c>
      <c r="D46" s="16">
        <v>9.99</v>
      </c>
      <c r="E46" s="17">
        <f>C46*D46</f>
        <v>899.1</v>
      </c>
      <c r="F46" s="18"/>
    </row>
    <row r="47" spans="1:6" ht="13" outlineLevel="1" x14ac:dyDescent="0.3">
      <c r="B47" s="83" t="s">
        <v>1430</v>
      </c>
      <c r="D47" s="16"/>
      <c r="E47" s="17">
        <f>SUBTOTAL(9,E31:E46)</f>
        <v>13519.55</v>
      </c>
      <c r="F47" s="18"/>
    </row>
    <row r="48" spans="1:6" ht="13" x14ac:dyDescent="0.3">
      <c r="B48" s="83" t="s">
        <v>1431</v>
      </c>
      <c r="D48" s="16"/>
      <c r="E48" s="17">
        <f>SUBTOTAL(9,E2:E46)</f>
        <v>36046.6</v>
      </c>
      <c r="F48" s="18"/>
    </row>
  </sheetData>
  <sortState xmlns:xlrd2="http://schemas.microsoft.com/office/spreadsheetml/2017/richdata2" ref="A2:E46">
    <sortCondition ref="B6: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79" t="s">
        <v>51</v>
      </c>
      <c r="B1" s="80"/>
      <c r="C1" s="80"/>
      <c r="D1" s="80"/>
      <c r="E1" s="80"/>
      <c r="F1" s="80"/>
    </row>
    <row r="2" spans="1:6" ht="13" thickBot="1" x14ac:dyDescent="0.3"/>
    <row r="3" spans="1:6" ht="14" x14ac:dyDescent="0.3">
      <c r="A3" s="65" t="s">
        <v>52</v>
      </c>
      <c r="B3" s="66" t="s">
        <v>53</v>
      </c>
      <c r="C3" s="66" t="s">
        <v>54</v>
      </c>
      <c r="D3" s="66" t="s">
        <v>55</v>
      </c>
      <c r="E3" s="66" t="s">
        <v>56</v>
      </c>
      <c r="F3" s="67" t="s">
        <v>57</v>
      </c>
    </row>
    <row r="4" spans="1:6" ht="14" x14ac:dyDescent="0.3">
      <c r="A4" s="20" t="s">
        <v>58</v>
      </c>
      <c r="B4" s="26">
        <v>4520</v>
      </c>
      <c r="C4" s="28">
        <v>3620</v>
      </c>
      <c r="D4" s="28">
        <v>2560</v>
      </c>
      <c r="E4" s="28">
        <v>2750</v>
      </c>
      <c r="F4" s="24">
        <f>SUM(B4:E4)</f>
        <v>13450</v>
      </c>
    </row>
    <row r="5" spans="1:6" ht="14" x14ac:dyDescent="0.3">
      <c r="A5" s="20" t="s">
        <v>59</v>
      </c>
      <c r="B5" s="27">
        <v>3220</v>
      </c>
      <c r="C5" s="29">
        <v>5230</v>
      </c>
      <c r="D5" s="29">
        <v>4550</v>
      </c>
      <c r="E5" s="29">
        <v>5400</v>
      </c>
      <c r="F5" s="23">
        <f>SUM(B5:E5)</f>
        <v>18400</v>
      </c>
    </row>
    <row r="6" spans="1:6" ht="14" x14ac:dyDescent="0.3">
      <c r="A6" s="20" t="s">
        <v>60</v>
      </c>
      <c r="B6" s="27">
        <v>4560</v>
      </c>
      <c r="C6" s="29">
        <v>2320</v>
      </c>
      <c r="D6" s="29">
        <v>3220</v>
      </c>
      <c r="E6" s="29">
        <v>2320</v>
      </c>
      <c r="F6" s="23">
        <f>SUM(B6:E6)</f>
        <v>12420</v>
      </c>
    </row>
    <row r="7" spans="1:6" ht="14" x14ac:dyDescent="0.3">
      <c r="A7" s="20" t="s">
        <v>61</v>
      </c>
      <c r="B7" s="27">
        <v>5600</v>
      </c>
      <c r="C7" s="29">
        <v>6510</v>
      </c>
      <c r="D7" s="29">
        <v>5660</v>
      </c>
      <c r="E7" s="29">
        <v>4500</v>
      </c>
      <c r="F7" s="23">
        <f>SUM(B7:E7)</f>
        <v>22270</v>
      </c>
    </row>
    <row r="8" spans="1:6" ht="14" x14ac:dyDescent="0.3">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A4" sqref="A4"/>
    </sheetView>
  </sheetViews>
  <sheetFormatPr defaultRowHeight="12.5" x14ac:dyDescent="0.25"/>
  <cols>
    <col min="1" max="1" width="13" customWidth="1"/>
    <col min="2" max="5" width="13" style="34" customWidth="1"/>
    <col min="7" max="7" width="8.1796875" customWidth="1"/>
    <col min="8" max="8" width="13.453125" customWidth="1"/>
  </cols>
  <sheetData>
    <row r="1" spans="1:11" ht="18.5" thickBot="1" x14ac:dyDescent="0.45">
      <c r="A1" s="60" t="s">
        <v>73</v>
      </c>
      <c r="B1" s="60" t="s">
        <v>74</v>
      </c>
      <c r="C1" s="60" t="s">
        <v>75</v>
      </c>
      <c r="D1" s="60" t="s">
        <v>76</v>
      </c>
      <c r="E1" s="60" t="s">
        <v>77</v>
      </c>
      <c r="G1" s="32"/>
      <c r="H1" s="33"/>
      <c r="I1" s="33"/>
      <c r="J1" s="33"/>
      <c r="K1" s="33"/>
    </row>
    <row r="2" spans="1:11" ht="13"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L59"/>
  <sheetViews>
    <sheetView showGridLines="0" zoomScale="115" zoomScaleNormal="115" workbookViewId="0">
      <selection activeCell="J18" sqref="J18"/>
    </sheetView>
  </sheetViews>
  <sheetFormatPr defaultRowHeight="12.5" x14ac:dyDescent="0.25"/>
  <cols>
    <col min="1" max="1" width="9.453125" customWidth="1"/>
    <col min="2" max="2" width="18.7265625" style="34" customWidth="1"/>
    <col min="3" max="3" width="12.1796875" style="34" customWidth="1"/>
    <col min="4" max="4" width="12.54296875" customWidth="1"/>
    <col min="5" max="5" width="12.1796875" customWidth="1"/>
    <col min="6" max="6" width="13.7265625" customWidth="1"/>
  </cols>
  <sheetData>
    <row r="1" spans="1:12" ht="14.5" thickBot="1" x14ac:dyDescent="0.35">
      <c r="A1" s="75" t="s">
        <v>119</v>
      </c>
      <c r="B1" s="75" t="s">
        <v>120</v>
      </c>
      <c r="C1" s="75" t="s">
        <v>1391</v>
      </c>
      <c r="D1" s="75" t="s">
        <v>1392</v>
      </c>
      <c r="E1" s="75" t="s">
        <v>1393</v>
      </c>
      <c r="F1" s="75" t="s">
        <v>1394</v>
      </c>
    </row>
    <row r="2" spans="1:12" ht="13" x14ac:dyDescent="0.3">
      <c r="A2" s="37" t="s">
        <v>116</v>
      </c>
      <c r="B2" s="38" t="s">
        <v>66</v>
      </c>
      <c r="C2" s="39">
        <v>800</v>
      </c>
      <c r="D2" s="39">
        <v>650</v>
      </c>
      <c r="E2" s="39">
        <v>700</v>
      </c>
      <c r="F2" s="40">
        <f t="shared" ref="F2:F33" si="0">SUM(C2:E2)</f>
        <v>2150</v>
      </c>
    </row>
    <row r="3" spans="1:12" ht="13" x14ac:dyDescent="0.3">
      <c r="A3" s="37" t="s">
        <v>116</v>
      </c>
      <c r="B3" s="38" t="s">
        <v>121</v>
      </c>
      <c r="C3" s="39">
        <v>900</v>
      </c>
      <c r="D3" s="39">
        <v>850</v>
      </c>
      <c r="E3" s="39">
        <v>850</v>
      </c>
      <c r="F3" s="40">
        <f t="shared" si="0"/>
        <v>2600</v>
      </c>
    </row>
    <row r="4" spans="1:12" ht="13" x14ac:dyDescent="0.3">
      <c r="A4" s="37" t="s">
        <v>116</v>
      </c>
      <c r="B4" s="38" t="s">
        <v>122</v>
      </c>
      <c r="C4" s="39">
        <v>4850</v>
      </c>
      <c r="D4" s="39">
        <v>3200</v>
      </c>
      <c r="E4" s="39">
        <v>1155</v>
      </c>
      <c r="F4" s="40">
        <f t="shared" si="0"/>
        <v>9205</v>
      </c>
      <c r="I4" t="s">
        <v>120</v>
      </c>
      <c r="J4" t="s">
        <v>1394</v>
      </c>
    </row>
    <row r="5" spans="1:12" ht="13" x14ac:dyDescent="0.3">
      <c r="A5" s="37" t="s">
        <v>116</v>
      </c>
      <c r="B5" s="38" t="s">
        <v>123</v>
      </c>
      <c r="C5" s="39">
        <v>1250</v>
      </c>
      <c r="D5" s="39">
        <v>1250</v>
      </c>
      <c r="E5" s="39">
        <v>1250</v>
      </c>
      <c r="F5" s="40">
        <f t="shared" si="0"/>
        <v>3750</v>
      </c>
      <c r="I5" t="s">
        <v>123</v>
      </c>
      <c r="J5">
        <f>DSUM(A1:F59,F1,I4:I5)</f>
        <v>14825</v>
      </c>
    </row>
    <row r="6" spans="1:12" ht="13" x14ac:dyDescent="0.3">
      <c r="A6" s="37" t="s">
        <v>116</v>
      </c>
      <c r="B6" s="38" t="s">
        <v>124</v>
      </c>
      <c r="C6" s="39">
        <v>2025</v>
      </c>
      <c r="D6" s="39">
        <v>2200</v>
      </c>
      <c r="E6" s="39">
        <v>1650</v>
      </c>
      <c r="F6" s="40">
        <f t="shared" si="0"/>
        <v>5875</v>
      </c>
    </row>
    <row r="7" spans="1:12" ht="13" x14ac:dyDescent="0.3">
      <c r="A7" s="37" t="s">
        <v>116</v>
      </c>
      <c r="B7" s="38" t="s">
        <v>125</v>
      </c>
      <c r="C7" s="39">
        <v>1350</v>
      </c>
      <c r="D7" s="39">
        <v>1500</v>
      </c>
      <c r="E7" s="39">
        <v>1700</v>
      </c>
      <c r="F7" s="40">
        <f t="shared" si="0"/>
        <v>4550</v>
      </c>
    </row>
    <row r="8" spans="1:12" ht="13" x14ac:dyDescent="0.3">
      <c r="A8" s="37" t="s">
        <v>116</v>
      </c>
      <c r="B8" s="38" t="s">
        <v>126</v>
      </c>
      <c r="C8" s="39">
        <v>3300</v>
      </c>
      <c r="D8" s="39">
        <v>3500</v>
      </c>
      <c r="E8" s="39">
        <v>3700</v>
      </c>
      <c r="F8" s="40">
        <f t="shared" si="0"/>
        <v>10500</v>
      </c>
      <c r="I8" t="s">
        <v>120</v>
      </c>
      <c r="J8" t="s">
        <v>1394</v>
      </c>
    </row>
    <row r="9" spans="1:12" ht="13" x14ac:dyDescent="0.3">
      <c r="A9" s="37" t="s">
        <v>116</v>
      </c>
      <c r="B9" s="38" t="s">
        <v>127</v>
      </c>
      <c r="C9" s="39">
        <v>3825</v>
      </c>
      <c r="D9" s="39">
        <v>3725</v>
      </c>
      <c r="E9" s="39">
        <v>3750</v>
      </c>
      <c r="F9" s="40">
        <f t="shared" si="0"/>
        <v>11300</v>
      </c>
      <c r="I9" t="s">
        <v>123</v>
      </c>
      <c r="J9">
        <f>DSUM(A1:F59,F1,I8:I10)</f>
        <v>85985</v>
      </c>
      <c r="L9" t="s">
        <v>1432</v>
      </c>
    </row>
    <row r="10" spans="1:12" ht="13" x14ac:dyDescent="0.3">
      <c r="A10" s="37" t="s">
        <v>116</v>
      </c>
      <c r="B10" s="38" t="s">
        <v>128</v>
      </c>
      <c r="C10" s="39">
        <v>8900</v>
      </c>
      <c r="D10" s="39">
        <v>10315</v>
      </c>
      <c r="E10" s="39">
        <v>5250</v>
      </c>
      <c r="F10" s="40">
        <f t="shared" si="0"/>
        <v>24465</v>
      </c>
      <c r="I10" t="s">
        <v>130</v>
      </c>
    </row>
    <row r="11" spans="1:12" ht="13" x14ac:dyDescent="0.3">
      <c r="A11" s="37" t="s">
        <v>116</v>
      </c>
      <c r="B11" s="38" t="s">
        <v>129</v>
      </c>
      <c r="C11" s="39">
        <v>6250</v>
      </c>
      <c r="D11" s="39">
        <v>6000</v>
      </c>
      <c r="E11" s="39">
        <v>6500</v>
      </c>
      <c r="F11" s="40">
        <f t="shared" si="0"/>
        <v>18750</v>
      </c>
    </row>
    <row r="12" spans="1:12" ht="13" x14ac:dyDescent="0.3">
      <c r="A12" s="37" t="s">
        <v>116</v>
      </c>
      <c r="B12" s="38" t="s">
        <v>130</v>
      </c>
      <c r="C12" s="39">
        <v>8000</v>
      </c>
      <c r="D12" s="39">
        <v>8000</v>
      </c>
      <c r="E12" s="39">
        <v>8000</v>
      </c>
      <c r="F12" s="40">
        <f t="shared" si="0"/>
        <v>24000</v>
      </c>
    </row>
    <row r="13" spans="1:12" ht="13" x14ac:dyDescent="0.3">
      <c r="A13" s="37" t="s">
        <v>116</v>
      </c>
      <c r="B13" s="38" t="s">
        <v>131</v>
      </c>
      <c r="C13" s="39">
        <v>11500</v>
      </c>
      <c r="D13" s="39">
        <v>12500</v>
      </c>
      <c r="E13" s="39">
        <v>12500</v>
      </c>
      <c r="F13" s="40">
        <f t="shared" si="0"/>
        <v>36500</v>
      </c>
      <c r="H13" t="s">
        <v>119</v>
      </c>
      <c r="I13" t="s">
        <v>120</v>
      </c>
      <c r="J13" t="s">
        <v>1394</v>
      </c>
      <c r="L13" t="s">
        <v>1433</v>
      </c>
    </row>
    <row r="14" spans="1:12" ht="13" x14ac:dyDescent="0.3">
      <c r="A14" s="37" t="s">
        <v>116</v>
      </c>
      <c r="B14" s="38" t="s">
        <v>132</v>
      </c>
      <c r="C14" s="39">
        <v>12250</v>
      </c>
      <c r="D14" s="39">
        <v>12250</v>
      </c>
      <c r="E14" s="39">
        <v>12750</v>
      </c>
      <c r="F14" s="40">
        <f t="shared" si="0"/>
        <v>37250</v>
      </c>
      <c r="H14" t="s">
        <v>115</v>
      </c>
      <c r="I14" t="s">
        <v>130</v>
      </c>
      <c r="J14">
        <f>DSUM(A1:F59,F1,H13:I14)</f>
        <v>18060</v>
      </c>
    </row>
    <row r="15" spans="1:12" ht="13" x14ac:dyDescent="0.3">
      <c r="A15" s="37" t="s">
        <v>116</v>
      </c>
      <c r="B15" s="38" t="s">
        <v>133</v>
      </c>
      <c r="C15" s="39">
        <v>25000</v>
      </c>
      <c r="D15" s="39">
        <v>24000</v>
      </c>
      <c r="E15" s="39">
        <v>26390</v>
      </c>
      <c r="F15" s="40">
        <f t="shared" si="0"/>
        <v>75390</v>
      </c>
    </row>
    <row r="16" spans="1:12" ht="13" x14ac:dyDescent="0.3">
      <c r="A16" s="41" t="s">
        <v>115</v>
      </c>
      <c r="B16" s="38" t="s">
        <v>66</v>
      </c>
      <c r="C16" s="39">
        <v>800</v>
      </c>
      <c r="D16" s="39">
        <v>950</v>
      </c>
      <c r="E16" s="39">
        <v>750</v>
      </c>
      <c r="F16" s="40">
        <f t="shared" si="0"/>
        <v>2500</v>
      </c>
      <c r="H16" t="s">
        <v>119</v>
      </c>
      <c r="I16" t="s">
        <v>120</v>
      </c>
      <c r="J16" t="s">
        <v>1394</v>
      </c>
    </row>
    <row r="17" spans="1:10" ht="13" x14ac:dyDescent="0.3">
      <c r="A17" s="41" t="s">
        <v>115</v>
      </c>
      <c r="B17" s="38" t="s">
        <v>123</v>
      </c>
      <c r="C17" s="39">
        <v>850</v>
      </c>
      <c r="D17" s="39">
        <v>750</v>
      </c>
      <c r="E17" s="39">
        <v>800</v>
      </c>
      <c r="F17" s="40">
        <f t="shared" si="0"/>
        <v>2400</v>
      </c>
      <c r="H17" t="s">
        <v>115</v>
      </c>
      <c r="I17" t="s">
        <v>130</v>
      </c>
      <c r="J17">
        <f>DSUM(A1:F59,F1,H16:I18)</f>
        <v>20460</v>
      </c>
    </row>
    <row r="18" spans="1:10" ht="13" x14ac:dyDescent="0.3">
      <c r="A18" s="41" t="s">
        <v>115</v>
      </c>
      <c r="B18" s="38" t="s">
        <v>125</v>
      </c>
      <c r="C18" s="39">
        <v>940</v>
      </c>
      <c r="D18" s="39">
        <v>950</v>
      </c>
      <c r="E18" s="39">
        <v>820</v>
      </c>
      <c r="F18" s="40">
        <f t="shared" si="0"/>
        <v>2710</v>
      </c>
      <c r="H18" t="s">
        <v>115</v>
      </c>
      <c r="I18" t="s">
        <v>123</v>
      </c>
    </row>
    <row r="19" spans="1:10" ht="13" x14ac:dyDescent="0.3">
      <c r="A19" s="41" t="s">
        <v>115</v>
      </c>
      <c r="B19" s="38" t="s">
        <v>121</v>
      </c>
      <c r="C19" s="39">
        <v>980</v>
      </c>
      <c r="D19" s="39">
        <v>850</v>
      </c>
      <c r="E19" s="39">
        <v>950</v>
      </c>
      <c r="F19" s="40">
        <f t="shared" si="0"/>
        <v>2780</v>
      </c>
    </row>
    <row r="20" spans="1:10" ht="13" x14ac:dyDescent="0.3">
      <c r="A20" s="41" t="s">
        <v>115</v>
      </c>
      <c r="B20" s="38" t="s">
        <v>128</v>
      </c>
      <c r="C20" s="39">
        <v>1250</v>
      </c>
      <c r="D20" s="39">
        <v>1250</v>
      </c>
      <c r="E20" s="39">
        <v>1250</v>
      </c>
      <c r="F20" s="40">
        <f t="shared" si="0"/>
        <v>3750</v>
      </c>
    </row>
    <row r="21" spans="1:10" ht="13" x14ac:dyDescent="0.3">
      <c r="A21" s="41" t="s">
        <v>115</v>
      </c>
      <c r="B21" s="38" t="s">
        <v>124</v>
      </c>
      <c r="C21" s="39">
        <v>1150</v>
      </c>
      <c r="D21" s="39">
        <v>1255</v>
      </c>
      <c r="E21" s="39">
        <v>1400</v>
      </c>
      <c r="F21" s="40">
        <f t="shared" si="0"/>
        <v>3805</v>
      </c>
    </row>
    <row r="22" spans="1:10" ht="13" x14ac:dyDescent="0.3">
      <c r="A22" s="41" t="s">
        <v>115</v>
      </c>
      <c r="B22" s="38" t="s">
        <v>126</v>
      </c>
      <c r="C22" s="39">
        <v>2410</v>
      </c>
      <c r="D22" s="39">
        <v>1850</v>
      </c>
      <c r="E22" s="39">
        <v>2390</v>
      </c>
      <c r="F22" s="40">
        <f t="shared" si="0"/>
        <v>6650</v>
      </c>
    </row>
    <row r="23" spans="1:10" ht="13" x14ac:dyDescent="0.3">
      <c r="A23" s="41" t="s">
        <v>115</v>
      </c>
      <c r="B23" s="38" t="s">
        <v>127</v>
      </c>
      <c r="C23" s="39">
        <v>3200</v>
      </c>
      <c r="D23" s="39">
        <v>3760</v>
      </c>
      <c r="E23" s="39">
        <v>3750</v>
      </c>
      <c r="F23" s="40">
        <f t="shared" si="0"/>
        <v>10710</v>
      </c>
    </row>
    <row r="24" spans="1:10" ht="13" x14ac:dyDescent="0.3">
      <c r="A24" s="41" t="s">
        <v>115</v>
      </c>
      <c r="B24" s="38" t="s">
        <v>122</v>
      </c>
      <c r="C24" s="39">
        <v>5000</v>
      </c>
      <c r="D24" s="39">
        <v>4800</v>
      </c>
      <c r="E24" s="39">
        <v>4500</v>
      </c>
      <c r="F24" s="40">
        <f t="shared" si="0"/>
        <v>14300</v>
      </c>
    </row>
    <row r="25" spans="1:10" ht="13" x14ac:dyDescent="0.3">
      <c r="A25" s="41" t="s">
        <v>115</v>
      </c>
      <c r="B25" s="38" t="s">
        <v>129</v>
      </c>
      <c r="C25" s="39">
        <v>5250</v>
      </c>
      <c r="D25" s="39">
        <v>8990</v>
      </c>
      <c r="E25" s="39">
        <v>5515</v>
      </c>
      <c r="F25" s="40">
        <f t="shared" si="0"/>
        <v>19755</v>
      </c>
    </row>
    <row r="26" spans="1:10" ht="13" x14ac:dyDescent="0.3">
      <c r="A26" s="41" t="s">
        <v>115</v>
      </c>
      <c r="B26" s="38" t="s">
        <v>130</v>
      </c>
      <c r="C26" s="39">
        <v>6020</v>
      </c>
      <c r="D26" s="39">
        <v>6020</v>
      </c>
      <c r="E26" s="39">
        <v>6020</v>
      </c>
      <c r="F26" s="40">
        <f t="shared" si="0"/>
        <v>18060</v>
      </c>
    </row>
    <row r="27" spans="1:10" ht="13" x14ac:dyDescent="0.3">
      <c r="A27" s="41" t="s">
        <v>115</v>
      </c>
      <c r="B27" s="38" t="s">
        <v>131</v>
      </c>
      <c r="C27" s="39">
        <v>12940</v>
      </c>
      <c r="D27" s="39">
        <v>11300</v>
      </c>
      <c r="E27" s="39">
        <v>11500</v>
      </c>
      <c r="F27" s="40">
        <f t="shared" si="0"/>
        <v>35740</v>
      </c>
    </row>
    <row r="28" spans="1:10" ht="13" x14ac:dyDescent="0.3">
      <c r="A28" s="41" t="s">
        <v>115</v>
      </c>
      <c r="B28" s="38" t="s">
        <v>132</v>
      </c>
      <c r="C28" s="39">
        <v>14250</v>
      </c>
      <c r="D28" s="39">
        <v>15250</v>
      </c>
      <c r="E28" s="39">
        <v>12050</v>
      </c>
      <c r="F28" s="40">
        <f t="shared" si="0"/>
        <v>41550</v>
      </c>
    </row>
    <row r="29" spans="1:10" ht="13" x14ac:dyDescent="0.3">
      <c r="A29" s="41" t="s">
        <v>115</v>
      </c>
      <c r="B29" s="38" t="s">
        <v>133</v>
      </c>
      <c r="C29" s="39">
        <v>25700</v>
      </c>
      <c r="D29" s="39">
        <v>24200</v>
      </c>
      <c r="E29" s="39">
        <v>26930</v>
      </c>
      <c r="F29" s="40">
        <f t="shared" si="0"/>
        <v>76830</v>
      </c>
    </row>
    <row r="30" spans="1:10" ht="13" x14ac:dyDescent="0.3">
      <c r="A30" s="41" t="s">
        <v>118</v>
      </c>
      <c r="B30" s="38" t="s">
        <v>123</v>
      </c>
      <c r="C30" s="39">
        <v>2140</v>
      </c>
      <c r="D30" s="39">
        <v>2310</v>
      </c>
      <c r="E30" s="39">
        <v>2000</v>
      </c>
      <c r="F30" s="40">
        <f t="shared" si="0"/>
        <v>6450</v>
      </c>
    </row>
    <row r="31" spans="1:10" ht="13" x14ac:dyDescent="0.3">
      <c r="A31" s="41" t="s">
        <v>118</v>
      </c>
      <c r="B31" s="38" t="s">
        <v>66</v>
      </c>
      <c r="C31" s="39">
        <v>730</v>
      </c>
      <c r="D31" s="39">
        <v>525</v>
      </c>
      <c r="E31" s="39">
        <v>430</v>
      </c>
      <c r="F31" s="40">
        <f t="shared" si="0"/>
        <v>1685</v>
      </c>
    </row>
    <row r="32" spans="1:10" ht="13" x14ac:dyDescent="0.3">
      <c r="A32" s="41" t="s">
        <v>118</v>
      </c>
      <c r="B32" s="38" t="s">
        <v>121</v>
      </c>
      <c r="C32" s="39">
        <v>700</v>
      </c>
      <c r="D32" s="39">
        <v>750</v>
      </c>
      <c r="E32" s="39">
        <v>750</v>
      </c>
      <c r="F32" s="40">
        <f t="shared" si="0"/>
        <v>2200</v>
      </c>
    </row>
    <row r="33" spans="1:6" ht="13" x14ac:dyDescent="0.3">
      <c r="A33" s="41" t="s">
        <v>118</v>
      </c>
      <c r="B33" s="38" t="s">
        <v>125</v>
      </c>
      <c r="C33" s="39">
        <v>2000</v>
      </c>
      <c r="D33" s="39">
        <v>950</v>
      </c>
      <c r="E33" s="39">
        <v>800</v>
      </c>
      <c r="F33" s="40">
        <f t="shared" si="0"/>
        <v>3750</v>
      </c>
    </row>
    <row r="34" spans="1:6" ht="13" x14ac:dyDescent="0.3">
      <c r="A34" s="41" t="s">
        <v>118</v>
      </c>
      <c r="B34" s="38" t="s">
        <v>126</v>
      </c>
      <c r="C34" s="39">
        <v>745</v>
      </c>
      <c r="D34" s="39">
        <v>780</v>
      </c>
      <c r="E34" s="39">
        <v>900</v>
      </c>
      <c r="F34" s="40">
        <f t="shared" ref="F34:F59" si="1">SUM(C34:E34)</f>
        <v>2425</v>
      </c>
    </row>
    <row r="35" spans="1:6" ht="13" x14ac:dyDescent="0.3">
      <c r="A35" s="41" t="s">
        <v>118</v>
      </c>
      <c r="B35" s="38" t="s">
        <v>124</v>
      </c>
      <c r="C35" s="39">
        <v>1150</v>
      </c>
      <c r="D35" s="39">
        <v>1200</v>
      </c>
      <c r="E35" s="39">
        <v>1400</v>
      </c>
      <c r="F35" s="40">
        <f t="shared" si="1"/>
        <v>3750</v>
      </c>
    </row>
    <row r="36" spans="1:6" ht="13" x14ac:dyDescent="0.3">
      <c r="A36" s="41" t="s">
        <v>118</v>
      </c>
      <c r="B36" s="38" t="s">
        <v>122</v>
      </c>
      <c r="C36" s="39">
        <v>2780</v>
      </c>
      <c r="D36" s="39">
        <v>3590</v>
      </c>
      <c r="E36" s="39">
        <v>2300</v>
      </c>
      <c r="F36" s="40">
        <f t="shared" si="1"/>
        <v>8670</v>
      </c>
    </row>
    <row r="37" spans="1:6" ht="13" x14ac:dyDescent="0.3">
      <c r="A37" s="41" t="s">
        <v>118</v>
      </c>
      <c r="B37" s="38" t="s">
        <v>128</v>
      </c>
      <c r="C37" s="39">
        <v>3490</v>
      </c>
      <c r="D37" s="39">
        <v>32840</v>
      </c>
      <c r="E37" s="39">
        <v>3070</v>
      </c>
      <c r="F37" s="40">
        <f t="shared" si="1"/>
        <v>39400</v>
      </c>
    </row>
    <row r="38" spans="1:6" ht="13" x14ac:dyDescent="0.3">
      <c r="A38" s="41" t="s">
        <v>118</v>
      </c>
      <c r="B38" s="38" t="s">
        <v>130</v>
      </c>
      <c r="C38" s="39">
        <v>4700</v>
      </c>
      <c r="D38" s="39">
        <v>4700</v>
      </c>
      <c r="E38" s="39">
        <v>4700</v>
      </c>
      <c r="F38" s="40">
        <f t="shared" si="1"/>
        <v>14100</v>
      </c>
    </row>
    <row r="39" spans="1:6" ht="13" x14ac:dyDescent="0.3">
      <c r="A39" s="41" t="s">
        <v>118</v>
      </c>
      <c r="B39" s="38" t="s">
        <v>129</v>
      </c>
      <c r="C39" s="39">
        <v>5250</v>
      </c>
      <c r="D39" s="39">
        <v>5000</v>
      </c>
      <c r="E39" s="39">
        <v>5500</v>
      </c>
      <c r="F39" s="40">
        <f t="shared" si="1"/>
        <v>15750</v>
      </c>
    </row>
    <row r="40" spans="1:6" ht="13" x14ac:dyDescent="0.3">
      <c r="A40" s="41" t="s">
        <v>118</v>
      </c>
      <c r="B40" s="38" t="s">
        <v>127</v>
      </c>
      <c r="C40" s="39">
        <v>6980</v>
      </c>
      <c r="D40" s="39">
        <v>6310</v>
      </c>
      <c r="E40" s="39">
        <v>6375</v>
      </c>
      <c r="F40" s="40">
        <f t="shared" si="1"/>
        <v>19665</v>
      </c>
    </row>
    <row r="41" spans="1:6" ht="13" x14ac:dyDescent="0.3">
      <c r="A41" s="41" t="s">
        <v>118</v>
      </c>
      <c r="B41" s="38" t="s">
        <v>132</v>
      </c>
      <c r="C41" s="39">
        <v>11250</v>
      </c>
      <c r="D41" s="39">
        <v>11250</v>
      </c>
      <c r="E41" s="39">
        <v>11750</v>
      </c>
      <c r="F41" s="40">
        <f t="shared" si="1"/>
        <v>34250</v>
      </c>
    </row>
    <row r="42" spans="1:6" ht="13" x14ac:dyDescent="0.3">
      <c r="A42" s="41" t="s">
        <v>118</v>
      </c>
      <c r="B42" s="38" t="s">
        <v>131</v>
      </c>
      <c r="C42" s="39">
        <v>24500</v>
      </c>
      <c r="D42" s="39">
        <v>23500</v>
      </c>
      <c r="E42" s="39">
        <v>24500</v>
      </c>
      <c r="F42" s="40">
        <f t="shared" si="1"/>
        <v>72500</v>
      </c>
    </row>
    <row r="43" spans="1:6" ht="13" x14ac:dyDescent="0.3">
      <c r="A43" s="41" t="s">
        <v>118</v>
      </c>
      <c r="B43" s="38" t="s">
        <v>134</v>
      </c>
      <c r="C43" s="39">
        <v>56900</v>
      </c>
      <c r="D43" s="39">
        <v>62800</v>
      </c>
      <c r="E43" s="39">
        <v>60870</v>
      </c>
      <c r="F43" s="40">
        <f t="shared" si="1"/>
        <v>180570</v>
      </c>
    </row>
    <row r="44" spans="1:6" ht="13" x14ac:dyDescent="0.3">
      <c r="A44" s="41" t="s">
        <v>118</v>
      </c>
      <c r="B44" s="38" t="s">
        <v>133</v>
      </c>
      <c r="C44" s="39">
        <v>24290</v>
      </c>
      <c r="D44" s="39">
        <v>24050</v>
      </c>
      <c r="E44" s="39">
        <v>26600</v>
      </c>
      <c r="F44" s="40">
        <f t="shared" si="1"/>
        <v>74940</v>
      </c>
    </row>
    <row r="45" spans="1:6" ht="13" x14ac:dyDescent="0.3">
      <c r="A45" s="41" t="s">
        <v>117</v>
      </c>
      <c r="B45" s="38" t="s">
        <v>123</v>
      </c>
      <c r="C45" s="39">
        <v>775</v>
      </c>
      <c r="D45" s="39">
        <v>750</v>
      </c>
      <c r="E45" s="39">
        <v>700</v>
      </c>
      <c r="F45" s="40">
        <f t="shared" si="1"/>
        <v>2225</v>
      </c>
    </row>
    <row r="46" spans="1:6" ht="13" x14ac:dyDescent="0.3">
      <c r="A46" s="41" t="s">
        <v>117</v>
      </c>
      <c r="B46" s="38" t="s">
        <v>121</v>
      </c>
      <c r="C46" s="39">
        <v>700</v>
      </c>
      <c r="D46" s="39">
        <v>750</v>
      </c>
      <c r="E46" s="39">
        <v>750</v>
      </c>
      <c r="F46" s="40">
        <f t="shared" si="1"/>
        <v>2200</v>
      </c>
    </row>
    <row r="47" spans="1:6" ht="13" x14ac:dyDescent="0.3">
      <c r="A47" s="41" t="s">
        <v>117</v>
      </c>
      <c r="B47" s="38" t="s">
        <v>66</v>
      </c>
      <c r="C47" s="39">
        <v>300</v>
      </c>
      <c r="D47" s="39">
        <v>100</v>
      </c>
      <c r="E47" s="39">
        <v>150</v>
      </c>
      <c r="F47" s="40">
        <f t="shared" si="1"/>
        <v>550</v>
      </c>
    </row>
    <row r="48" spans="1:6" ht="13" x14ac:dyDescent="0.3">
      <c r="A48" s="41" t="s">
        <v>117</v>
      </c>
      <c r="B48" s="38" t="s">
        <v>126</v>
      </c>
      <c r="C48" s="39">
        <v>2000</v>
      </c>
      <c r="D48" s="39">
        <v>1800</v>
      </c>
      <c r="E48" s="39">
        <v>1900</v>
      </c>
      <c r="F48" s="40">
        <f t="shared" si="1"/>
        <v>5700</v>
      </c>
    </row>
    <row r="49" spans="1:6" ht="13" x14ac:dyDescent="0.3">
      <c r="A49" s="41" t="s">
        <v>117</v>
      </c>
      <c r="B49" s="38" t="s">
        <v>125</v>
      </c>
      <c r="C49" s="39">
        <v>2000</v>
      </c>
      <c r="D49" s="39">
        <v>950</v>
      </c>
      <c r="E49" s="39">
        <v>800</v>
      </c>
      <c r="F49" s="40">
        <f t="shared" si="1"/>
        <v>3750</v>
      </c>
    </row>
    <row r="50" spans="1:6" ht="13" x14ac:dyDescent="0.3">
      <c r="A50" s="41" t="s">
        <v>117</v>
      </c>
      <c r="B50" s="38" t="s">
        <v>128</v>
      </c>
      <c r="C50" s="39">
        <v>1250</v>
      </c>
      <c r="D50" s="39">
        <v>1250</v>
      </c>
      <c r="E50" s="39">
        <v>1250</v>
      </c>
      <c r="F50" s="40">
        <f t="shared" si="1"/>
        <v>3750</v>
      </c>
    </row>
    <row r="51" spans="1:6" ht="13" x14ac:dyDescent="0.3">
      <c r="A51" s="41" t="s">
        <v>117</v>
      </c>
      <c r="B51" s="38" t="s">
        <v>124</v>
      </c>
      <c r="C51" s="39">
        <v>1150</v>
      </c>
      <c r="D51" s="39">
        <v>1200</v>
      </c>
      <c r="E51" s="39">
        <v>1435</v>
      </c>
      <c r="F51" s="40">
        <f t="shared" si="1"/>
        <v>3785</v>
      </c>
    </row>
    <row r="52" spans="1:6" ht="13" x14ac:dyDescent="0.3">
      <c r="A52" s="41" t="s">
        <v>117</v>
      </c>
      <c r="B52" s="38" t="s">
        <v>127</v>
      </c>
      <c r="C52" s="39">
        <v>3800</v>
      </c>
      <c r="D52" s="39">
        <v>3700</v>
      </c>
      <c r="E52" s="39">
        <v>3750</v>
      </c>
      <c r="F52" s="40">
        <f t="shared" si="1"/>
        <v>11250</v>
      </c>
    </row>
    <row r="53" spans="1:6" ht="13" x14ac:dyDescent="0.3">
      <c r="A53" s="41" t="s">
        <v>117</v>
      </c>
      <c r="B53" s="38" t="s">
        <v>122</v>
      </c>
      <c r="C53" s="39">
        <v>5000</v>
      </c>
      <c r="D53" s="39">
        <v>4800</v>
      </c>
      <c r="E53" s="39">
        <v>4545</v>
      </c>
      <c r="F53" s="40">
        <f t="shared" si="1"/>
        <v>14345</v>
      </c>
    </row>
    <row r="54" spans="1:6" ht="13" x14ac:dyDescent="0.3">
      <c r="A54" s="41" t="s">
        <v>117</v>
      </c>
      <c r="B54" s="38" t="s">
        <v>130</v>
      </c>
      <c r="C54" s="39">
        <v>5000</v>
      </c>
      <c r="D54" s="39">
        <v>5000</v>
      </c>
      <c r="E54" s="39">
        <v>5000</v>
      </c>
      <c r="F54" s="40">
        <f t="shared" si="1"/>
        <v>15000</v>
      </c>
    </row>
    <row r="55" spans="1:6" ht="13" x14ac:dyDescent="0.3">
      <c r="A55" s="41" t="s">
        <v>117</v>
      </c>
      <c r="B55" s="38" t="s">
        <v>129</v>
      </c>
      <c r="C55" s="39">
        <v>5250</v>
      </c>
      <c r="D55" s="39">
        <v>5335</v>
      </c>
      <c r="E55" s="39">
        <v>5500</v>
      </c>
      <c r="F55" s="40">
        <f t="shared" si="1"/>
        <v>16085</v>
      </c>
    </row>
    <row r="56" spans="1:6" ht="13" x14ac:dyDescent="0.3">
      <c r="A56" s="41" t="s">
        <v>117</v>
      </c>
      <c r="B56" s="38" t="s">
        <v>132</v>
      </c>
      <c r="C56" s="39">
        <v>10250</v>
      </c>
      <c r="D56" s="39">
        <v>10250</v>
      </c>
      <c r="E56" s="39">
        <v>10750</v>
      </c>
      <c r="F56" s="40">
        <f t="shared" si="1"/>
        <v>31250</v>
      </c>
    </row>
    <row r="57" spans="1:6" ht="13" x14ac:dyDescent="0.3">
      <c r="A57" s="41" t="s">
        <v>117</v>
      </c>
      <c r="B57" s="38" t="s">
        <v>131</v>
      </c>
      <c r="C57" s="39">
        <v>14500</v>
      </c>
      <c r="D57" s="39">
        <v>13500</v>
      </c>
      <c r="E57" s="39">
        <v>15500</v>
      </c>
      <c r="F57" s="40">
        <f t="shared" si="1"/>
        <v>43500</v>
      </c>
    </row>
    <row r="58" spans="1:6" ht="13" x14ac:dyDescent="0.3">
      <c r="A58" s="41" t="s">
        <v>117</v>
      </c>
      <c r="B58" s="38" t="s">
        <v>134</v>
      </c>
      <c r="C58" s="39">
        <v>72000</v>
      </c>
      <c r="D58" s="39">
        <v>70000</v>
      </c>
      <c r="E58" s="39">
        <v>70000</v>
      </c>
      <c r="F58" s="40">
        <f t="shared" si="1"/>
        <v>212000</v>
      </c>
    </row>
    <row r="59" spans="1:6" ht="13.5" thickBot="1" x14ac:dyDescent="0.35">
      <c r="A59" s="42" t="s">
        <v>117</v>
      </c>
      <c r="B59" s="43" t="s">
        <v>133</v>
      </c>
      <c r="C59" s="44">
        <v>25000</v>
      </c>
      <c r="D59" s="44">
        <v>24000</v>
      </c>
      <c r="E59" s="44">
        <v>26000</v>
      </c>
      <c r="F59" s="45">
        <f t="shared" si="1"/>
        <v>75000</v>
      </c>
    </row>
  </sheetData>
  <phoneticPr fontId="0" type="noConversion"/>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DM448"/>
  <sheetViews>
    <sheetView topLeftCell="E5" workbookViewId="0">
      <selection activeCell="K15" sqref="K15"/>
    </sheetView>
  </sheetViews>
  <sheetFormatPr defaultColWidth="9.1796875" defaultRowHeight="13" x14ac:dyDescent="0.3"/>
  <cols>
    <col min="1" max="1" width="9.1796875" style="46"/>
    <col min="2" max="2" width="12.1796875" style="46" customWidth="1"/>
    <col min="3" max="3" width="12.81640625" style="46" customWidth="1"/>
    <col min="4" max="4" width="16.26953125" style="46" customWidth="1"/>
    <col min="5" max="5" width="10.54296875" style="46" customWidth="1"/>
    <col min="6" max="6" width="10.453125" style="46" customWidth="1"/>
    <col min="7" max="7" width="11.1796875" style="46" customWidth="1"/>
    <col min="8" max="8" width="11" style="46" customWidth="1"/>
    <col min="9" max="9" width="9.1796875" style="46"/>
    <col min="10" max="10" width="13" style="46" bestFit="1" customWidth="1"/>
    <col min="11" max="11" width="15.90625" style="46" bestFit="1" customWidth="1"/>
    <col min="12" max="12" width="9.36328125" style="46" bestFit="1" customWidth="1"/>
    <col min="13" max="13" width="9.08984375" style="46" bestFit="1" customWidth="1"/>
    <col min="14" max="14" width="11.7265625" style="46" bestFit="1" customWidth="1"/>
    <col min="15" max="16" width="11.08984375" style="46" bestFit="1" customWidth="1"/>
    <col min="17" max="18" width="8" style="46" bestFit="1" customWidth="1"/>
    <col min="19" max="84" width="9.54296875" style="46" bestFit="1" customWidth="1"/>
    <col min="85" max="116" width="10.54296875" style="46" bestFit="1" customWidth="1"/>
    <col min="117" max="117" width="11.08984375" style="46" bestFit="1" customWidth="1"/>
    <col min="118" max="16384" width="9.1796875" style="46"/>
  </cols>
  <sheetData>
    <row r="1" spans="1:117" ht="16.5" x14ac:dyDescent="0.35">
      <c r="A1" s="81" t="s">
        <v>294</v>
      </c>
      <c r="B1" s="81"/>
      <c r="C1" s="81"/>
      <c r="D1" s="81"/>
      <c r="E1" s="81"/>
      <c r="F1" s="81"/>
      <c r="G1" s="81"/>
      <c r="H1" s="81"/>
    </row>
    <row r="2" spans="1:117" ht="16.5" x14ac:dyDescent="0.35">
      <c r="A2" s="82" t="s">
        <v>743</v>
      </c>
      <c r="B2" s="82"/>
      <c r="C2" s="82"/>
      <c r="D2" s="82"/>
      <c r="E2" s="82"/>
      <c r="F2" s="82"/>
      <c r="G2" s="82"/>
      <c r="H2" s="82"/>
    </row>
    <row r="3" spans="1:117" ht="8.25" customHeight="1" x14ac:dyDescent="0.35">
      <c r="B3" s="47"/>
      <c r="C3" s="48"/>
      <c r="D3" s="47"/>
      <c r="E3" s="48"/>
      <c r="F3" s="48"/>
      <c r="G3" s="48"/>
    </row>
    <row r="4" spans="1:117" s="49" customFormat="1" ht="16" thickBot="1" x14ac:dyDescent="0.4">
      <c r="A4" s="62" t="s">
        <v>74</v>
      </c>
      <c r="B4" s="62" t="s">
        <v>73</v>
      </c>
      <c r="C4" s="62" t="s">
        <v>135</v>
      </c>
      <c r="D4" s="62" t="s">
        <v>35</v>
      </c>
      <c r="E4" s="62" t="s">
        <v>114</v>
      </c>
      <c r="F4" s="62" t="s">
        <v>39</v>
      </c>
      <c r="G4" s="62" t="s">
        <v>37</v>
      </c>
      <c r="H4" s="62" t="s">
        <v>295</v>
      </c>
    </row>
    <row r="5" spans="1:117" x14ac:dyDescent="0.3">
      <c r="A5" s="46">
        <v>2013</v>
      </c>
      <c r="B5" s="46" t="s">
        <v>84</v>
      </c>
      <c r="C5" s="46" t="s">
        <v>90</v>
      </c>
      <c r="D5" s="46" t="s">
        <v>136</v>
      </c>
      <c r="E5" s="46" t="s">
        <v>117</v>
      </c>
      <c r="F5" s="50">
        <f t="shared" ref="F5:F10" si="0">G5*1.5</f>
        <v>2395.5</v>
      </c>
      <c r="G5" s="46">
        <v>1597</v>
      </c>
      <c r="H5" s="55" t="s">
        <v>296</v>
      </c>
    </row>
    <row r="6" spans="1:117" x14ac:dyDescent="0.3">
      <c r="A6" s="46">
        <v>2013</v>
      </c>
      <c r="B6" s="46" t="s">
        <v>84</v>
      </c>
      <c r="C6" s="46" t="s">
        <v>90</v>
      </c>
      <c r="D6" s="46" t="s">
        <v>136</v>
      </c>
      <c r="E6" s="46" t="s">
        <v>117</v>
      </c>
      <c r="F6" s="50">
        <f t="shared" si="0"/>
        <v>11761.5</v>
      </c>
      <c r="G6" s="46">
        <v>7841</v>
      </c>
      <c r="H6" s="55" t="s">
        <v>297</v>
      </c>
    </row>
    <row r="7" spans="1:117" x14ac:dyDescent="0.3">
      <c r="A7" s="46">
        <v>2013</v>
      </c>
      <c r="B7" s="46" t="s">
        <v>84</v>
      </c>
      <c r="C7" s="46" t="s">
        <v>137</v>
      </c>
      <c r="D7" s="46" t="s">
        <v>136</v>
      </c>
      <c r="E7" s="46" t="s">
        <v>117</v>
      </c>
      <c r="F7" s="50">
        <f t="shared" si="0"/>
        <v>8943</v>
      </c>
      <c r="G7" s="46">
        <v>5962</v>
      </c>
      <c r="H7" s="55" t="s">
        <v>298</v>
      </c>
    </row>
    <row r="8" spans="1:117" x14ac:dyDescent="0.3">
      <c r="A8" s="46">
        <v>2013</v>
      </c>
      <c r="B8" s="46" t="s">
        <v>84</v>
      </c>
      <c r="C8" s="46" t="s">
        <v>90</v>
      </c>
      <c r="D8" s="46" t="s">
        <v>136</v>
      </c>
      <c r="E8" s="46" t="s">
        <v>117</v>
      </c>
      <c r="F8" s="50">
        <f t="shared" si="0"/>
        <v>2395.5</v>
      </c>
      <c r="G8" s="46">
        <v>1597</v>
      </c>
      <c r="H8" s="55" t="s">
        <v>299</v>
      </c>
    </row>
    <row r="9" spans="1:117" x14ac:dyDescent="0.3">
      <c r="A9" s="46">
        <v>2013</v>
      </c>
      <c r="B9" s="46" t="s">
        <v>84</v>
      </c>
      <c r="C9" s="46" t="s">
        <v>90</v>
      </c>
      <c r="D9" s="46" t="s">
        <v>136</v>
      </c>
      <c r="E9" s="46" t="s">
        <v>117</v>
      </c>
      <c r="F9" s="50">
        <f t="shared" si="0"/>
        <v>11761.5</v>
      </c>
      <c r="G9" s="46">
        <v>7841</v>
      </c>
      <c r="H9" s="55" t="s">
        <v>300</v>
      </c>
    </row>
    <row r="10" spans="1:117" x14ac:dyDescent="0.3">
      <c r="A10" s="46">
        <v>2013</v>
      </c>
      <c r="B10" s="46" t="s">
        <v>84</v>
      </c>
      <c r="C10" s="46" t="s">
        <v>137</v>
      </c>
      <c r="D10" s="46" t="s">
        <v>136</v>
      </c>
      <c r="E10" s="46" t="s">
        <v>117</v>
      </c>
      <c r="F10" s="50">
        <f t="shared" si="0"/>
        <v>8943</v>
      </c>
      <c r="G10" s="46">
        <v>5962</v>
      </c>
      <c r="H10" s="55" t="s">
        <v>301</v>
      </c>
    </row>
    <row r="11" spans="1:117" x14ac:dyDescent="0.3">
      <c r="A11" s="46">
        <v>2013</v>
      </c>
      <c r="B11" s="46" t="s">
        <v>84</v>
      </c>
      <c r="C11" s="46" t="s">
        <v>137</v>
      </c>
      <c r="D11" s="54" t="s">
        <v>292</v>
      </c>
      <c r="E11" s="46" t="s">
        <v>141</v>
      </c>
      <c r="F11" s="50">
        <v>14596.5</v>
      </c>
      <c r="G11" s="46">
        <v>9731</v>
      </c>
      <c r="H11" s="55" t="s">
        <v>302</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row>
    <row r="12" spans="1:117" x14ac:dyDescent="0.3">
      <c r="A12" s="46">
        <v>2013</v>
      </c>
      <c r="B12" s="46" t="s">
        <v>84</v>
      </c>
      <c r="C12" s="46" t="s">
        <v>139</v>
      </c>
      <c r="D12" s="54" t="s">
        <v>292</v>
      </c>
      <c r="E12" s="46" t="s">
        <v>141</v>
      </c>
      <c r="F12" s="50">
        <v>8793</v>
      </c>
      <c r="G12" s="46">
        <v>5862</v>
      </c>
      <c r="H12" s="55" t="s">
        <v>303</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row>
    <row r="13" spans="1:117" x14ac:dyDescent="0.3">
      <c r="A13" s="46">
        <v>2013</v>
      </c>
      <c r="B13" s="46" t="s">
        <v>84</v>
      </c>
      <c r="C13" s="46" t="s">
        <v>137</v>
      </c>
      <c r="D13" s="54" t="s">
        <v>292</v>
      </c>
      <c r="E13" s="46" t="s">
        <v>141</v>
      </c>
      <c r="F13" s="50">
        <v>14596.5</v>
      </c>
      <c r="G13" s="46">
        <v>9731</v>
      </c>
      <c r="H13" s="55" t="s">
        <v>304</v>
      </c>
      <c r="J13" s="84" t="s">
        <v>1436</v>
      </c>
      <c r="K13" s="84" t="s">
        <v>1435</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row>
    <row r="14" spans="1:117" x14ac:dyDescent="0.3">
      <c r="A14" s="46">
        <v>2013</v>
      </c>
      <c r="B14" s="46" t="s">
        <v>84</v>
      </c>
      <c r="C14" s="46" t="s">
        <v>139</v>
      </c>
      <c r="D14" s="54" t="s">
        <v>292</v>
      </c>
      <c r="E14" s="46" t="s">
        <v>141</v>
      </c>
      <c r="F14" s="50">
        <v>8793</v>
      </c>
      <c r="G14" s="46">
        <v>5862</v>
      </c>
      <c r="H14" s="55" t="s">
        <v>305</v>
      </c>
      <c r="J14" s="84" t="s">
        <v>1434</v>
      </c>
      <c r="K14" t="s">
        <v>137</v>
      </c>
      <c r="L14" t="s">
        <v>90</v>
      </c>
      <c r="M14" t="s">
        <v>142</v>
      </c>
      <c r="N14" t="s">
        <v>139</v>
      </c>
      <c r="O14" t="s">
        <v>1431</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row>
    <row r="15" spans="1:117" x14ac:dyDescent="0.3">
      <c r="A15" s="46">
        <v>2013</v>
      </c>
      <c r="B15" s="46" t="s">
        <v>84</v>
      </c>
      <c r="C15" s="46" t="s">
        <v>90</v>
      </c>
      <c r="D15" s="54" t="s">
        <v>293</v>
      </c>
      <c r="E15" s="54" t="s">
        <v>115</v>
      </c>
      <c r="F15" s="50">
        <v>4666</v>
      </c>
      <c r="G15" s="46">
        <v>5623</v>
      </c>
      <c r="H15" s="55" t="s">
        <v>306</v>
      </c>
      <c r="J15" s="85" t="s">
        <v>1437</v>
      </c>
      <c r="K15" s="86">
        <v>228816</v>
      </c>
      <c r="L15" s="86">
        <v>157683</v>
      </c>
      <c r="M15" s="86">
        <v>21321</v>
      </c>
      <c r="N15" s="86">
        <v>105516</v>
      </c>
      <c r="O15" s="86">
        <v>513336</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row>
    <row r="16" spans="1:117" x14ac:dyDescent="0.3">
      <c r="A16" s="46">
        <v>2013</v>
      </c>
      <c r="B16" s="46" t="s">
        <v>84</v>
      </c>
      <c r="C16" s="46" t="s">
        <v>90</v>
      </c>
      <c r="D16" s="54" t="s">
        <v>293</v>
      </c>
      <c r="E16" s="54" t="s">
        <v>115</v>
      </c>
      <c r="F16" s="50">
        <f>G16*1.5</f>
        <v>7318.5</v>
      </c>
      <c r="G16" s="46">
        <v>4879</v>
      </c>
      <c r="H16" s="55" t="s">
        <v>307</v>
      </c>
      <c r="J16" s="87" t="s">
        <v>84</v>
      </c>
      <c r="K16" s="86">
        <v>228816</v>
      </c>
      <c r="L16" s="86">
        <v>157683</v>
      </c>
      <c r="M16" s="86">
        <v>21321</v>
      </c>
      <c r="N16" s="86">
        <v>105516</v>
      </c>
      <c r="O16" s="86">
        <v>513336</v>
      </c>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row>
    <row r="17" spans="1:16" x14ac:dyDescent="0.3">
      <c r="A17" s="46">
        <v>2013</v>
      </c>
      <c r="B17" s="46" t="s">
        <v>84</v>
      </c>
      <c r="C17" s="46" t="s">
        <v>90</v>
      </c>
      <c r="D17" s="54" t="s">
        <v>293</v>
      </c>
      <c r="E17" s="54" t="s">
        <v>115</v>
      </c>
      <c r="F17" s="50">
        <v>5500</v>
      </c>
      <c r="G17" s="46">
        <v>5623</v>
      </c>
      <c r="H17" s="55" t="s">
        <v>308</v>
      </c>
      <c r="J17" s="85" t="s">
        <v>1431</v>
      </c>
      <c r="K17" s="86">
        <v>228816</v>
      </c>
      <c r="L17" s="86">
        <v>157683</v>
      </c>
      <c r="M17" s="86">
        <v>21321</v>
      </c>
      <c r="N17" s="86">
        <v>105516</v>
      </c>
      <c r="O17" s="86">
        <v>513336</v>
      </c>
      <c r="P17"/>
    </row>
    <row r="18" spans="1:16" x14ac:dyDescent="0.3">
      <c r="A18" s="46">
        <v>2013</v>
      </c>
      <c r="B18" s="46" t="s">
        <v>84</v>
      </c>
      <c r="C18" s="46" t="s">
        <v>90</v>
      </c>
      <c r="D18" s="54" t="s">
        <v>293</v>
      </c>
      <c r="E18" s="54" t="s">
        <v>115</v>
      </c>
      <c r="F18" s="50">
        <f t="shared" ref="F18:F26" si="1">G18*1.5</f>
        <v>7318.5</v>
      </c>
      <c r="G18" s="46">
        <v>4879</v>
      </c>
      <c r="H18" s="55" t="s">
        <v>309</v>
      </c>
      <c r="J18"/>
      <c r="K18"/>
      <c r="L18"/>
      <c r="M18"/>
      <c r="N18"/>
      <c r="O18"/>
      <c r="P18"/>
    </row>
    <row r="19" spans="1:16" x14ac:dyDescent="0.3">
      <c r="A19" s="46">
        <v>2013</v>
      </c>
      <c r="B19" s="46" t="s">
        <v>84</v>
      </c>
      <c r="C19" s="46" t="s">
        <v>142</v>
      </c>
      <c r="D19" s="46" t="s">
        <v>138</v>
      </c>
      <c r="E19" s="54" t="s">
        <v>118</v>
      </c>
      <c r="F19" s="50">
        <f t="shared" si="1"/>
        <v>3553.5</v>
      </c>
      <c r="G19" s="46">
        <v>2369</v>
      </c>
      <c r="H19" s="55" t="s">
        <v>310</v>
      </c>
      <c r="J19"/>
      <c r="K19"/>
      <c r="L19"/>
      <c r="M19"/>
      <c r="N19"/>
      <c r="O19"/>
      <c r="P19"/>
    </row>
    <row r="20" spans="1:16" x14ac:dyDescent="0.3">
      <c r="A20" s="46">
        <v>2013</v>
      </c>
      <c r="B20" s="46" t="s">
        <v>84</v>
      </c>
      <c r="C20" s="46" t="s">
        <v>142</v>
      </c>
      <c r="D20" s="46" t="s">
        <v>138</v>
      </c>
      <c r="E20" s="54" t="s">
        <v>118</v>
      </c>
      <c r="F20" s="50">
        <f t="shared" si="1"/>
        <v>3553.5</v>
      </c>
      <c r="G20" s="46">
        <v>2369</v>
      </c>
      <c r="H20" s="55" t="s">
        <v>311</v>
      </c>
      <c r="J20"/>
      <c r="K20"/>
      <c r="L20"/>
      <c r="M20"/>
      <c r="N20"/>
      <c r="O20"/>
      <c r="P20"/>
    </row>
    <row r="21" spans="1:16" x14ac:dyDescent="0.3">
      <c r="A21" s="46">
        <v>2013</v>
      </c>
      <c r="B21" s="46" t="s">
        <v>84</v>
      </c>
      <c r="C21" s="46" t="s">
        <v>137</v>
      </c>
      <c r="D21" s="46" t="s">
        <v>140</v>
      </c>
      <c r="E21" s="46" t="s">
        <v>141</v>
      </c>
      <c r="F21" s="50">
        <f t="shared" si="1"/>
        <v>14596.5</v>
      </c>
      <c r="G21" s="46">
        <v>9731</v>
      </c>
      <c r="H21" s="55" t="s">
        <v>312</v>
      </c>
      <c r="J21"/>
      <c r="K21"/>
      <c r="L21"/>
      <c r="M21"/>
      <c r="N21"/>
      <c r="O21"/>
      <c r="P21"/>
    </row>
    <row r="22" spans="1:16" x14ac:dyDescent="0.3">
      <c r="A22" s="46">
        <v>2013</v>
      </c>
      <c r="B22" s="46" t="s">
        <v>84</v>
      </c>
      <c r="C22" s="46" t="s">
        <v>139</v>
      </c>
      <c r="D22" s="46" t="s">
        <v>140</v>
      </c>
      <c r="E22" s="46" t="s">
        <v>141</v>
      </c>
      <c r="F22" s="50">
        <f t="shared" si="1"/>
        <v>8793</v>
      </c>
      <c r="G22" s="46">
        <v>5862</v>
      </c>
      <c r="H22" s="55" t="s">
        <v>313</v>
      </c>
      <c r="J22"/>
      <c r="K22"/>
      <c r="L22"/>
      <c r="M22"/>
      <c r="N22"/>
      <c r="O22"/>
      <c r="P22"/>
    </row>
    <row r="23" spans="1:16" x14ac:dyDescent="0.3">
      <c r="A23" s="46">
        <v>2013</v>
      </c>
      <c r="B23" s="46" t="s">
        <v>84</v>
      </c>
      <c r="C23" s="46" t="s">
        <v>137</v>
      </c>
      <c r="D23" s="46" t="s">
        <v>140</v>
      </c>
      <c r="E23" s="46" t="s">
        <v>141</v>
      </c>
      <c r="F23" s="50">
        <f t="shared" si="1"/>
        <v>14596.5</v>
      </c>
      <c r="G23" s="46">
        <v>9731</v>
      </c>
      <c r="H23" s="55" t="s">
        <v>314</v>
      </c>
      <c r="J23"/>
      <c r="K23"/>
      <c r="L23"/>
      <c r="M23"/>
      <c r="N23"/>
      <c r="O23"/>
    </row>
    <row r="24" spans="1:16" x14ac:dyDescent="0.3">
      <c r="A24" s="46">
        <v>2013</v>
      </c>
      <c r="B24" s="46" t="s">
        <v>84</v>
      </c>
      <c r="C24" s="46" t="s">
        <v>139</v>
      </c>
      <c r="D24" s="46" t="s">
        <v>140</v>
      </c>
      <c r="E24" s="46" t="s">
        <v>141</v>
      </c>
      <c r="F24" s="50">
        <f t="shared" si="1"/>
        <v>8793</v>
      </c>
      <c r="G24" s="46">
        <v>5862</v>
      </c>
      <c r="H24" s="55" t="s">
        <v>315</v>
      </c>
      <c r="J24"/>
      <c r="K24"/>
      <c r="L24"/>
    </row>
    <row r="25" spans="1:16" x14ac:dyDescent="0.3">
      <c r="A25" s="46">
        <v>2013</v>
      </c>
      <c r="B25" s="46" t="s">
        <v>83</v>
      </c>
      <c r="C25" s="46" t="s">
        <v>90</v>
      </c>
      <c r="D25" s="46" t="s">
        <v>136</v>
      </c>
      <c r="E25" s="46" t="s">
        <v>117</v>
      </c>
      <c r="F25" s="50">
        <f t="shared" si="1"/>
        <v>4887</v>
      </c>
      <c r="G25" s="46">
        <v>3258</v>
      </c>
      <c r="H25" s="55" t="s">
        <v>316</v>
      </c>
      <c r="J25"/>
      <c r="K25"/>
      <c r="L25"/>
    </row>
    <row r="26" spans="1:16" x14ac:dyDescent="0.3">
      <c r="A26" s="46">
        <v>2013</v>
      </c>
      <c r="B26" s="46" t="s">
        <v>83</v>
      </c>
      <c r="C26" s="46" t="s">
        <v>90</v>
      </c>
      <c r="D26" s="46" t="s">
        <v>136</v>
      </c>
      <c r="E26" s="46" t="s">
        <v>117</v>
      </c>
      <c r="F26" s="50">
        <f t="shared" si="1"/>
        <v>4887</v>
      </c>
      <c r="G26" s="46">
        <v>3258</v>
      </c>
      <c r="H26" s="55" t="s">
        <v>317</v>
      </c>
      <c r="J26"/>
      <c r="K26"/>
      <c r="L26"/>
    </row>
    <row r="27" spans="1:16" x14ac:dyDescent="0.3">
      <c r="A27" s="46">
        <v>2013</v>
      </c>
      <c r="B27" s="46" t="s">
        <v>83</v>
      </c>
      <c r="C27" s="46" t="s">
        <v>139</v>
      </c>
      <c r="D27" s="54" t="s">
        <v>292</v>
      </c>
      <c r="E27" s="46" t="s">
        <v>141</v>
      </c>
      <c r="F27" s="50">
        <v>11122.5</v>
      </c>
      <c r="G27" s="46">
        <v>7415</v>
      </c>
      <c r="H27" s="55" t="s">
        <v>318</v>
      </c>
      <c r="J27"/>
      <c r="K27"/>
      <c r="L27"/>
    </row>
    <row r="28" spans="1:16" x14ac:dyDescent="0.3">
      <c r="A28" s="46">
        <v>2013</v>
      </c>
      <c r="B28" s="46" t="s">
        <v>83</v>
      </c>
      <c r="C28" s="46" t="s">
        <v>90</v>
      </c>
      <c r="D28" s="54" t="s">
        <v>292</v>
      </c>
      <c r="E28" s="46" t="s">
        <v>141</v>
      </c>
      <c r="F28" s="50">
        <v>13428</v>
      </c>
      <c r="G28" s="46">
        <v>8952</v>
      </c>
      <c r="H28" s="55" t="s">
        <v>319</v>
      </c>
      <c r="J28"/>
      <c r="K28"/>
      <c r="L28"/>
    </row>
    <row r="29" spans="1:16" x14ac:dyDescent="0.3">
      <c r="A29" s="46">
        <v>2013</v>
      </c>
      <c r="B29" s="46" t="s">
        <v>83</v>
      </c>
      <c r="C29" s="46" t="s">
        <v>139</v>
      </c>
      <c r="D29" s="54" t="s">
        <v>292</v>
      </c>
      <c r="E29" s="46" t="s">
        <v>141</v>
      </c>
      <c r="F29" s="50">
        <v>14000</v>
      </c>
      <c r="G29" s="46">
        <v>7415</v>
      </c>
      <c r="H29" s="55" t="s">
        <v>320</v>
      </c>
      <c r="J29"/>
      <c r="K29"/>
      <c r="L29"/>
    </row>
    <row r="30" spans="1:16" x14ac:dyDescent="0.3">
      <c r="A30" s="46">
        <v>2013</v>
      </c>
      <c r="B30" s="46" t="s">
        <v>83</v>
      </c>
      <c r="C30" s="46" t="s">
        <v>90</v>
      </c>
      <c r="D30" s="54" t="s">
        <v>292</v>
      </c>
      <c r="E30" s="46" t="s">
        <v>141</v>
      </c>
      <c r="F30" s="50">
        <v>13428</v>
      </c>
      <c r="G30" s="46">
        <v>8952</v>
      </c>
      <c r="H30" s="55" t="s">
        <v>321</v>
      </c>
      <c r="J30"/>
      <c r="K30"/>
      <c r="L30"/>
    </row>
    <row r="31" spans="1:16" x14ac:dyDescent="0.3">
      <c r="A31" s="46">
        <v>2013</v>
      </c>
      <c r="B31" s="46" t="s">
        <v>83</v>
      </c>
      <c r="C31" s="46" t="s">
        <v>137</v>
      </c>
      <c r="D31" s="54" t="s">
        <v>293</v>
      </c>
      <c r="E31" s="54" t="s">
        <v>115</v>
      </c>
      <c r="F31" s="50">
        <v>3897</v>
      </c>
      <c r="G31" s="46">
        <v>2598</v>
      </c>
      <c r="H31" s="55" t="s">
        <v>322</v>
      </c>
    </row>
    <row r="32" spans="1:16" x14ac:dyDescent="0.3">
      <c r="A32" s="46">
        <v>2013</v>
      </c>
      <c r="B32" s="46" t="s">
        <v>83</v>
      </c>
      <c r="C32" s="46" t="s">
        <v>137</v>
      </c>
      <c r="D32" s="54" t="s">
        <v>293</v>
      </c>
      <c r="E32" s="54" t="s">
        <v>115</v>
      </c>
      <c r="F32" s="50">
        <v>8832</v>
      </c>
      <c r="G32" s="46">
        <v>5888</v>
      </c>
      <c r="H32" s="55" t="s">
        <v>323</v>
      </c>
    </row>
    <row r="33" spans="1:8" x14ac:dyDescent="0.3">
      <c r="A33" s="46">
        <v>2013</v>
      </c>
      <c r="B33" s="46" t="s">
        <v>83</v>
      </c>
      <c r="C33" s="46" t="s">
        <v>137</v>
      </c>
      <c r="D33" s="54" t="s">
        <v>293</v>
      </c>
      <c r="E33" s="54" t="s">
        <v>115</v>
      </c>
      <c r="F33" s="50">
        <v>3000</v>
      </c>
      <c r="G33" s="46">
        <v>2598</v>
      </c>
      <c r="H33" s="55" t="s">
        <v>324</v>
      </c>
    </row>
    <row r="34" spans="1:8" x14ac:dyDescent="0.3">
      <c r="A34" s="46">
        <v>2013</v>
      </c>
      <c r="B34" s="46" t="s">
        <v>83</v>
      </c>
      <c r="C34" s="46" t="s">
        <v>137</v>
      </c>
      <c r="D34" s="54" t="s">
        <v>293</v>
      </c>
      <c r="E34" s="54" t="s">
        <v>115</v>
      </c>
      <c r="F34" s="50">
        <v>8832</v>
      </c>
      <c r="G34" s="46">
        <v>5888</v>
      </c>
      <c r="H34" s="55" t="s">
        <v>325</v>
      </c>
    </row>
    <row r="35" spans="1:8" x14ac:dyDescent="0.3">
      <c r="A35" s="46">
        <v>2013</v>
      </c>
      <c r="B35" s="46" t="s">
        <v>83</v>
      </c>
      <c r="C35" s="46" t="s">
        <v>139</v>
      </c>
      <c r="D35" s="46" t="s">
        <v>138</v>
      </c>
      <c r="E35" s="54" t="s">
        <v>118</v>
      </c>
      <c r="F35" s="50">
        <f t="shared" ref="F35" si="2">G35*1.5</f>
        <v>11122.5</v>
      </c>
      <c r="G35" s="46">
        <v>7415</v>
      </c>
      <c r="H35" s="55" t="s">
        <v>326</v>
      </c>
    </row>
    <row r="36" spans="1:8" x14ac:dyDescent="0.3">
      <c r="A36" s="46">
        <v>2013</v>
      </c>
      <c r="B36" s="46" t="s">
        <v>83</v>
      </c>
      <c r="C36" s="46" t="s">
        <v>137</v>
      </c>
      <c r="D36" s="46" t="s">
        <v>138</v>
      </c>
      <c r="E36" s="54" t="s">
        <v>118</v>
      </c>
      <c r="F36" s="50">
        <f>G36*1.25</f>
        <v>12206.25</v>
      </c>
      <c r="G36" s="46">
        <v>9765</v>
      </c>
      <c r="H36" s="55" t="s">
        <v>327</v>
      </c>
    </row>
    <row r="37" spans="1:8" x14ac:dyDescent="0.3">
      <c r="A37" s="46">
        <v>2013</v>
      </c>
      <c r="B37" s="46" t="s">
        <v>83</v>
      </c>
      <c r="C37" s="46" t="s">
        <v>139</v>
      </c>
      <c r="D37" s="46" t="s">
        <v>138</v>
      </c>
      <c r="E37" s="54" t="s">
        <v>118</v>
      </c>
      <c r="F37" s="50">
        <f t="shared" ref="F37:F100" si="3">G37*1.25</f>
        <v>9268.75</v>
      </c>
      <c r="G37" s="46">
        <v>7415</v>
      </c>
      <c r="H37" s="55" t="s">
        <v>328</v>
      </c>
    </row>
    <row r="38" spans="1:8" x14ac:dyDescent="0.3">
      <c r="A38" s="46">
        <v>2013</v>
      </c>
      <c r="B38" s="46" t="s">
        <v>83</v>
      </c>
      <c r="C38" s="46" t="s">
        <v>137</v>
      </c>
      <c r="D38" s="46" t="s">
        <v>138</v>
      </c>
      <c r="E38" s="54" t="s">
        <v>118</v>
      </c>
      <c r="F38" s="50">
        <f t="shared" si="3"/>
        <v>12206.25</v>
      </c>
      <c r="G38" s="46">
        <v>9765</v>
      </c>
      <c r="H38" s="55" t="s">
        <v>329</v>
      </c>
    </row>
    <row r="39" spans="1:8" x14ac:dyDescent="0.3">
      <c r="A39" s="46">
        <v>2013</v>
      </c>
      <c r="B39" s="46" t="s">
        <v>83</v>
      </c>
      <c r="C39" s="46" t="s">
        <v>90</v>
      </c>
      <c r="D39" s="46" t="s">
        <v>140</v>
      </c>
      <c r="E39" s="46" t="s">
        <v>141</v>
      </c>
      <c r="F39" s="50">
        <f t="shared" si="3"/>
        <v>11190</v>
      </c>
      <c r="G39" s="46">
        <v>8952</v>
      </c>
      <c r="H39" s="55" t="s">
        <v>330</v>
      </c>
    </row>
    <row r="40" spans="1:8" x14ac:dyDescent="0.3">
      <c r="A40" s="46">
        <v>2013</v>
      </c>
      <c r="B40" s="46" t="s">
        <v>83</v>
      </c>
      <c r="C40" s="46" t="s">
        <v>142</v>
      </c>
      <c r="D40" s="46" t="s">
        <v>140</v>
      </c>
      <c r="E40" s="46" t="s">
        <v>141</v>
      </c>
      <c r="F40" s="50">
        <f t="shared" si="3"/>
        <v>6233.75</v>
      </c>
      <c r="G40" s="46">
        <v>4987</v>
      </c>
      <c r="H40" s="55" t="s">
        <v>331</v>
      </c>
    </row>
    <row r="41" spans="1:8" x14ac:dyDescent="0.3">
      <c r="A41" s="46">
        <v>2013</v>
      </c>
      <c r="B41" s="46" t="s">
        <v>83</v>
      </c>
      <c r="C41" s="46" t="s">
        <v>90</v>
      </c>
      <c r="D41" s="46" t="s">
        <v>140</v>
      </c>
      <c r="E41" s="46" t="s">
        <v>141</v>
      </c>
      <c r="F41" s="50">
        <f t="shared" si="3"/>
        <v>11190</v>
      </c>
      <c r="G41" s="46">
        <v>8952</v>
      </c>
      <c r="H41" s="55" t="s">
        <v>332</v>
      </c>
    </row>
    <row r="42" spans="1:8" x14ac:dyDescent="0.3">
      <c r="A42" s="46">
        <v>2013</v>
      </c>
      <c r="B42" s="46" t="s">
        <v>83</v>
      </c>
      <c r="C42" s="46" t="s">
        <v>142</v>
      </c>
      <c r="D42" s="46" t="s">
        <v>140</v>
      </c>
      <c r="E42" s="46" t="s">
        <v>141</v>
      </c>
      <c r="F42" s="50">
        <f t="shared" si="3"/>
        <v>6233.75</v>
      </c>
      <c r="G42" s="46">
        <v>4987</v>
      </c>
      <c r="H42" s="55" t="s">
        <v>333</v>
      </c>
    </row>
    <row r="43" spans="1:8" x14ac:dyDescent="0.3">
      <c r="A43" s="46">
        <v>2013</v>
      </c>
      <c r="B43" s="46" t="s">
        <v>87</v>
      </c>
      <c r="C43" s="46" t="s">
        <v>139</v>
      </c>
      <c r="D43" s="46" t="s">
        <v>136</v>
      </c>
      <c r="E43" s="46" t="s">
        <v>117</v>
      </c>
      <c r="F43" s="50">
        <f t="shared" si="3"/>
        <v>12182.5</v>
      </c>
      <c r="G43" s="46">
        <v>9746</v>
      </c>
      <c r="H43" s="55" t="s">
        <v>334</v>
      </c>
    </row>
    <row r="44" spans="1:8" x14ac:dyDescent="0.3">
      <c r="A44" s="46">
        <v>2013</v>
      </c>
      <c r="B44" s="46" t="s">
        <v>87</v>
      </c>
      <c r="C44" s="46" t="s">
        <v>90</v>
      </c>
      <c r="D44" s="46" t="s">
        <v>136</v>
      </c>
      <c r="E44" s="46" t="s">
        <v>117</v>
      </c>
      <c r="F44" s="50">
        <f t="shared" si="3"/>
        <v>722.5</v>
      </c>
      <c r="G44" s="46">
        <v>578</v>
      </c>
      <c r="H44" s="55" t="s">
        <v>335</v>
      </c>
    </row>
    <row r="45" spans="1:8" x14ac:dyDescent="0.3">
      <c r="A45" s="46">
        <v>2013</v>
      </c>
      <c r="B45" s="46" t="s">
        <v>87</v>
      </c>
      <c r="C45" s="46" t="s">
        <v>139</v>
      </c>
      <c r="D45" s="46" t="s">
        <v>136</v>
      </c>
      <c r="E45" s="46" t="s">
        <v>117</v>
      </c>
      <c r="F45" s="50">
        <f t="shared" si="3"/>
        <v>12182.5</v>
      </c>
      <c r="G45" s="46">
        <v>9746</v>
      </c>
      <c r="H45" s="55" t="s">
        <v>336</v>
      </c>
    </row>
    <row r="46" spans="1:8" x14ac:dyDescent="0.3">
      <c r="A46" s="46">
        <v>2013</v>
      </c>
      <c r="B46" s="46" t="s">
        <v>87</v>
      </c>
      <c r="C46" s="46" t="s">
        <v>90</v>
      </c>
      <c r="D46" s="46" t="s">
        <v>136</v>
      </c>
      <c r="E46" s="46" t="s">
        <v>117</v>
      </c>
      <c r="F46" s="50">
        <f t="shared" si="3"/>
        <v>722.5</v>
      </c>
      <c r="G46" s="46">
        <v>578</v>
      </c>
      <c r="H46" s="55" t="s">
        <v>337</v>
      </c>
    </row>
    <row r="47" spans="1:8" x14ac:dyDescent="0.3">
      <c r="A47" s="46">
        <v>2013</v>
      </c>
      <c r="B47" s="46" t="s">
        <v>87</v>
      </c>
      <c r="C47" s="46" t="s">
        <v>139</v>
      </c>
      <c r="D47" s="54" t="s">
        <v>292</v>
      </c>
      <c r="E47" s="46" t="s">
        <v>141</v>
      </c>
      <c r="F47" s="50">
        <f t="shared" si="3"/>
        <v>12182.5</v>
      </c>
      <c r="G47" s="46">
        <v>9746</v>
      </c>
      <c r="H47" s="55" t="s">
        <v>338</v>
      </c>
    </row>
    <row r="48" spans="1:8" x14ac:dyDescent="0.3">
      <c r="A48" s="46">
        <v>2013</v>
      </c>
      <c r="B48" s="46" t="s">
        <v>87</v>
      </c>
      <c r="C48" s="46" t="s">
        <v>90</v>
      </c>
      <c r="D48" s="54" t="s">
        <v>292</v>
      </c>
      <c r="E48" s="46" t="s">
        <v>141</v>
      </c>
      <c r="F48" s="50">
        <f t="shared" si="3"/>
        <v>4483.75</v>
      </c>
      <c r="G48" s="46">
        <v>3587</v>
      </c>
      <c r="H48" s="55" t="s">
        <v>339</v>
      </c>
    </row>
    <row r="49" spans="1:8" x14ac:dyDescent="0.3">
      <c r="A49" s="46">
        <v>2013</v>
      </c>
      <c r="B49" s="46" t="s">
        <v>87</v>
      </c>
      <c r="C49" s="46" t="s">
        <v>139</v>
      </c>
      <c r="D49" s="54" t="s">
        <v>292</v>
      </c>
      <c r="E49" s="46" t="s">
        <v>141</v>
      </c>
      <c r="F49" s="50">
        <f t="shared" si="3"/>
        <v>12182.5</v>
      </c>
      <c r="G49" s="46">
        <v>9746</v>
      </c>
      <c r="H49" s="55" t="s">
        <v>340</v>
      </c>
    </row>
    <row r="50" spans="1:8" x14ac:dyDescent="0.3">
      <c r="A50" s="46">
        <v>2013</v>
      </c>
      <c r="B50" s="46" t="s">
        <v>87</v>
      </c>
      <c r="C50" s="46" t="s">
        <v>90</v>
      </c>
      <c r="D50" s="54" t="s">
        <v>292</v>
      </c>
      <c r="E50" s="46" t="s">
        <v>141</v>
      </c>
      <c r="F50" s="50">
        <f t="shared" si="3"/>
        <v>4483.75</v>
      </c>
      <c r="G50" s="46">
        <v>3587</v>
      </c>
      <c r="H50" s="55" t="s">
        <v>341</v>
      </c>
    </row>
    <row r="51" spans="1:8" x14ac:dyDescent="0.3">
      <c r="A51" s="46">
        <v>2013</v>
      </c>
      <c r="B51" s="46" t="s">
        <v>87</v>
      </c>
      <c r="C51" s="46" t="s">
        <v>139</v>
      </c>
      <c r="D51" s="54" t="s">
        <v>293</v>
      </c>
      <c r="E51" s="54" t="s">
        <v>115</v>
      </c>
      <c r="F51" s="50">
        <f t="shared" si="3"/>
        <v>2956.25</v>
      </c>
      <c r="G51" s="46">
        <v>2365</v>
      </c>
      <c r="H51" s="55" t="s">
        <v>342</v>
      </c>
    </row>
    <row r="52" spans="1:8" x14ac:dyDescent="0.3">
      <c r="A52" s="46">
        <v>2013</v>
      </c>
      <c r="B52" s="46" t="s">
        <v>87</v>
      </c>
      <c r="C52" s="46" t="s">
        <v>137</v>
      </c>
      <c r="D52" s="54" t="s">
        <v>293</v>
      </c>
      <c r="E52" s="54" t="s">
        <v>115</v>
      </c>
      <c r="F52" s="50">
        <f t="shared" si="3"/>
        <v>12163.75</v>
      </c>
      <c r="G52" s="46">
        <v>9731</v>
      </c>
      <c r="H52" s="55" t="s">
        <v>343</v>
      </c>
    </row>
    <row r="53" spans="1:8" x14ac:dyDescent="0.3">
      <c r="A53" s="46">
        <v>2013</v>
      </c>
      <c r="B53" s="46" t="s">
        <v>87</v>
      </c>
      <c r="C53" s="46" t="s">
        <v>139</v>
      </c>
      <c r="D53" s="54" t="s">
        <v>293</v>
      </c>
      <c r="E53" s="54" t="s">
        <v>115</v>
      </c>
      <c r="F53" s="50">
        <f t="shared" si="3"/>
        <v>2956.25</v>
      </c>
      <c r="G53" s="46">
        <v>2365</v>
      </c>
      <c r="H53" s="55" t="s">
        <v>344</v>
      </c>
    </row>
    <row r="54" spans="1:8" x14ac:dyDescent="0.3">
      <c r="A54" s="46">
        <v>2013</v>
      </c>
      <c r="B54" s="46" t="s">
        <v>87</v>
      </c>
      <c r="C54" s="46" t="s">
        <v>137</v>
      </c>
      <c r="D54" s="54" t="s">
        <v>293</v>
      </c>
      <c r="E54" s="54" t="s">
        <v>115</v>
      </c>
      <c r="F54" s="50">
        <f t="shared" si="3"/>
        <v>12163.75</v>
      </c>
      <c r="G54" s="46">
        <v>9731</v>
      </c>
      <c r="H54" s="55" t="s">
        <v>345</v>
      </c>
    </row>
    <row r="55" spans="1:8" x14ac:dyDescent="0.3">
      <c r="A55" s="46">
        <v>2013</v>
      </c>
      <c r="B55" s="46" t="s">
        <v>87</v>
      </c>
      <c r="C55" s="46" t="s">
        <v>137</v>
      </c>
      <c r="D55" s="46" t="s">
        <v>138</v>
      </c>
      <c r="E55" s="54" t="s">
        <v>118</v>
      </c>
      <c r="F55" s="50">
        <f t="shared" si="3"/>
        <v>1248.75</v>
      </c>
      <c r="G55" s="46">
        <v>999</v>
      </c>
      <c r="H55" s="55" t="s">
        <v>346</v>
      </c>
    </row>
    <row r="56" spans="1:8" x14ac:dyDescent="0.3">
      <c r="A56" s="46">
        <v>2013</v>
      </c>
      <c r="B56" s="46" t="s">
        <v>87</v>
      </c>
      <c r="C56" s="46" t="s">
        <v>139</v>
      </c>
      <c r="D56" s="46" t="s">
        <v>138</v>
      </c>
      <c r="E56" s="54" t="s">
        <v>118</v>
      </c>
      <c r="F56" s="50">
        <f t="shared" si="3"/>
        <v>196.25</v>
      </c>
      <c r="G56" s="46">
        <v>157</v>
      </c>
      <c r="H56" s="55" t="s">
        <v>347</v>
      </c>
    </row>
    <row r="57" spans="1:8" x14ac:dyDescent="0.3">
      <c r="A57" s="46">
        <v>2013</v>
      </c>
      <c r="B57" s="46" t="s">
        <v>87</v>
      </c>
      <c r="C57" s="46" t="s">
        <v>137</v>
      </c>
      <c r="D57" s="46" t="s">
        <v>138</v>
      </c>
      <c r="E57" s="54" t="s">
        <v>118</v>
      </c>
      <c r="F57" s="50">
        <f t="shared" si="3"/>
        <v>1248.75</v>
      </c>
      <c r="G57" s="46">
        <v>999</v>
      </c>
      <c r="H57" s="55" t="s">
        <v>348</v>
      </c>
    </row>
    <row r="58" spans="1:8" x14ac:dyDescent="0.3">
      <c r="A58" s="46">
        <v>2013</v>
      </c>
      <c r="B58" s="46" t="s">
        <v>87</v>
      </c>
      <c r="C58" s="46" t="s">
        <v>139</v>
      </c>
      <c r="D58" s="46" t="s">
        <v>138</v>
      </c>
      <c r="E58" s="54" t="s">
        <v>118</v>
      </c>
      <c r="F58" s="50">
        <f t="shared" si="3"/>
        <v>196.25</v>
      </c>
      <c r="G58" s="46">
        <v>157</v>
      </c>
      <c r="H58" s="55" t="s">
        <v>349</v>
      </c>
    </row>
    <row r="59" spans="1:8" x14ac:dyDescent="0.3">
      <c r="A59" s="46">
        <v>2013</v>
      </c>
      <c r="B59" s="46" t="s">
        <v>87</v>
      </c>
      <c r="C59" s="46" t="s">
        <v>90</v>
      </c>
      <c r="D59" s="46" t="s">
        <v>140</v>
      </c>
      <c r="E59" s="46" t="s">
        <v>141</v>
      </c>
      <c r="F59" s="50">
        <f t="shared" si="3"/>
        <v>4483.75</v>
      </c>
      <c r="G59" s="46">
        <v>3587</v>
      </c>
      <c r="H59" s="55" t="s">
        <v>350</v>
      </c>
    </row>
    <row r="60" spans="1:8" x14ac:dyDescent="0.3">
      <c r="A60" s="46">
        <v>2013</v>
      </c>
      <c r="B60" s="46" t="s">
        <v>87</v>
      </c>
      <c r="C60" s="46" t="s">
        <v>142</v>
      </c>
      <c r="D60" s="46" t="s">
        <v>140</v>
      </c>
      <c r="E60" s="46" t="s">
        <v>141</v>
      </c>
      <c r="F60" s="50">
        <f t="shared" si="3"/>
        <v>12038.75</v>
      </c>
      <c r="G60" s="46">
        <v>9631</v>
      </c>
      <c r="H60" s="55" t="s">
        <v>351</v>
      </c>
    </row>
    <row r="61" spans="1:8" x14ac:dyDescent="0.3">
      <c r="A61" s="46">
        <v>2013</v>
      </c>
      <c r="B61" s="46" t="s">
        <v>87</v>
      </c>
      <c r="C61" s="46" t="s">
        <v>90</v>
      </c>
      <c r="D61" s="46" t="s">
        <v>140</v>
      </c>
      <c r="E61" s="46" t="s">
        <v>141</v>
      </c>
      <c r="F61" s="50">
        <f t="shared" si="3"/>
        <v>4483.75</v>
      </c>
      <c r="G61" s="46">
        <v>3587</v>
      </c>
      <c r="H61" s="55" t="s">
        <v>352</v>
      </c>
    </row>
    <row r="62" spans="1:8" x14ac:dyDescent="0.3">
      <c r="A62" s="46">
        <v>2013</v>
      </c>
      <c r="B62" s="46" t="s">
        <v>87</v>
      </c>
      <c r="C62" s="46" t="s">
        <v>142</v>
      </c>
      <c r="D62" s="46" t="s">
        <v>140</v>
      </c>
      <c r="E62" s="46" t="s">
        <v>141</v>
      </c>
      <c r="F62" s="50">
        <f t="shared" si="3"/>
        <v>12038.75</v>
      </c>
      <c r="G62" s="46">
        <v>9631</v>
      </c>
      <c r="H62" s="55" t="s">
        <v>353</v>
      </c>
    </row>
    <row r="63" spans="1:8" x14ac:dyDescent="0.3">
      <c r="A63" s="46">
        <v>2013</v>
      </c>
      <c r="B63" s="46" t="s">
        <v>78</v>
      </c>
      <c r="C63" s="46" t="s">
        <v>142</v>
      </c>
      <c r="D63" s="46" t="s">
        <v>136</v>
      </c>
      <c r="E63" s="46" t="s">
        <v>117</v>
      </c>
      <c r="F63" s="50">
        <f t="shared" si="3"/>
        <v>1972.5</v>
      </c>
      <c r="G63" s="46">
        <v>1578</v>
      </c>
      <c r="H63" s="55" t="s">
        <v>354</v>
      </c>
    </row>
    <row r="64" spans="1:8" x14ac:dyDescent="0.3">
      <c r="A64" s="46">
        <v>2013</v>
      </c>
      <c r="B64" s="46" t="s">
        <v>78</v>
      </c>
      <c r="C64" s="46" t="s">
        <v>139</v>
      </c>
      <c r="D64" s="46" t="s">
        <v>136</v>
      </c>
      <c r="E64" s="46" t="s">
        <v>117</v>
      </c>
      <c r="F64" s="50">
        <f t="shared" si="3"/>
        <v>5733.75</v>
      </c>
      <c r="G64" s="46">
        <v>4587</v>
      </c>
      <c r="H64" s="55" t="s">
        <v>355</v>
      </c>
    </row>
    <row r="65" spans="1:8" x14ac:dyDescent="0.3">
      <c r="A65" s="46">
        <v>2013</v>
      </c>
      <c r="B65" s="46" t="s">
        <v>78</v>
      </c>
      <c r="C65" s="46" t="s">
        <v>142</v>
      </c>
      <c r="D65" s="46" t="s">
        <v>136</v>
      </c>
      <c r="E65" s="46" t="s">
        <v>117</v>
      </c>
      <c r="F65" s="50">
        <f t="shared" si="3"/>
        <v>1972.5</v>
      </c>
      <c r="G65" s="46">
        <v>1578</v>
      </c>
      <c r="H65" s="55" t="s">
        <v>356</v>
      </c>
    </row>
    <row r="66" spans="1:8" x14ac:dyDescent="0.3">
      <c r="A66" s="46">
        <v>2013</v>
      </c>
      <c r="B66" s="46" t="s">
        <v>78</v>
      </c>
      <c r="C66" s="46" t="s">
        <v>139</v>
      </c>
      <c r="D66" s="46" t="s">
        <v>136</v>
      </c>
      <c r="E66" s="46" t="s">
        <v>117</v>
      </c>
      <c r="F66" s="50">
        <f t="shared" si="3"/>
        <v>5733.75</v>
      </c>
      <c r="G66" s="46">
        <v>4587</v>
      </c>
      <c r="H66" s="55" t="s">
        <v>357</v>
      </c>
    </row>
    <row r="67" spans="1:8" x14ac:dyDescent="0.3">
      <c r="A67" s="46">
        <v>2013</v>
      </c>
      <c r="B67" s="46" t="s">
        <v>78</v>
      </c>
      <c r="C67" s="46" t="s">
        <v>90</v>
      </c>
      <c r="D67" s="54" t="s">
        <v>292</v>
      </c>
      <c r="E67" s="46" t="s">
        <v>141</v>
      </c>
      <c r="F67" s="50">
        <f t="shared" si="3"/>
        <v>9865</v>
      </c>
      <c r="G67" s="46">
        <v>7892</v>
      </c>
      <c r="H67" s="55" t="s">
        <v>358</v>
      </c>
    </row>
    <row r="68" spans="1:8" x14ac:dyDescent="0.3">
      <c r="A68" s="46">
        <v>2013</v>
      </c>
      <c r="B68" s="46" t="s">
        <v>78</v>
      </c>
      <c r="C68" s="46" t="s">
        <v>142</v>
      </c>
      <c r="D68" s="54" t="s">
        <v>292</v>
      </c>
      <c r="E68" s="46" t="s">
        <v>141</v>
      </c>
      <c r="F68" s="50">
        <f t="shared" si="3"/>
        <v>1972.5</v>
      </c>
      <c r="G68" s="46">
        <v>1578</v>
      </c>
      <c r="H68" s="55" t="s">
        <v>359</v>
      </c>
    </row>
    <row r="69" spans="1:8" x14ac:dyDescent="0.3">
      <c r="A69" s="46">
        <v>2013</v>
      </c>
      <c r="B69" s="46" t="s">
        <v>78</v>
      </c>
      <c r="C69" s="46" t="s">
        <v>90</v>
      </c>
      <c r="D69" s="54" t="s">
        <v>292</v>
      </c>
      <c r="E69" s="46" t="s">
        <v>141</v>
      </c>
      <c r="F69" s="50">
        <f t="shared" si="3"/>
        <v>5858.75</v>
      </c>
      <c r="G69" s="46">
        <v>4687</v>
      </c>
      <c r="H69" s="55" t="s">
        <v>360</v>
      </c>
    </row>
    <row r="70" spans="1:8" x14ac:dyDescent="0.3">
      <c r="A70" s="46">
        <v>2013</v>
      </c>
      <c r="B70" s="46" t="s">
        <v>78</v>
      </c>
      <c r="C70" s="46" t="s">
        <v>137</v>
      </c>
      <c r="D70" s="54" t="s">
        <v>292</v>
      </c>
      <c r="E70" s="46" t="s">
        <v>141</v>
      </c>
      <c r="F70" s="50">
        <f t="shared" si="3"/>
        <v>1705</v>
      </c>
      <c r="G70" s="46">
        <v>1364</v>
      </c>
      <c r="H70" s="55" t="s">
        <v>361</v>
      </c>
    </row>
    <row r="71" spans="1:8" x14ac:dyDescent="0.3">
      <c r="A71" s="46">
        <v>2013</v>
      </c>
      <c r="B71" s="46" t="s">
        <v>78</v>
      </c>
      <c r="C71" s="46" t="s">
        <v>90</v>
      </c>
      <c r="D71" s="54" t="s">
        <v>292</v>
      </c>
      <c r="E71" s="46" t="s">
        <v>141</v>
      </c>
      <c r="F71" s="50">
        <f t="shared" si="3"/>
        <v>9865</v>
      </c>
      <c r="G71" s="46">
        <v>7892</v>
      </c>
      <c r="H71" s="55" t="s">
        <v>362</v>
      </c>
    </row>
    <row r="72" spans="1:8" x14ac:dyDescent="0.3">
      <c r="A72" s="46">
        <v>2013</v>
      </c>
      <c r="B72" s="46" t="s">
        <v>78</v>
      </c>
      <c r="C72" s="46" t="s">
        <v>142</v>
      </c>
      <c r="D72" s="54" t="s">
        <v>292</v>
      </c>
      <c r="E72" s="46" t="s">
        <v>141</v>
      </c>
      <c r="F72" s="50">
        <f t="shared" si="3"/>
        <v>1972.5</v>
      </c>
      <c r="G72" s="46">
        <v>1578</v>
      </c>
      <c r="H72" s="55" t="s">
        <v>363</v>
      </c>
    </row>
    <row r="73" spans="1:8" x14ac:dyDescent="0.3">
      <c r="A73" s="46">
        <v>2013</v>
      </c>
      <c r="B73" s="46" t="s">
        <v>78</v>
      </c>
      <c r="C73" s="46" t="s">
        <v>90</v>
      </c>
      <c r="D73" s="54" t="s">
        <v>292</v>
      </c>
      <c r="E73" s="46" t="s">
        <v>141</v>
      </c>
      <c r="F73" s="50">
        <f t="shared" si="3"/>
        <v>5858.75</v>
      </c>
      <c r="G73" s="46">
        <v>4687</v>
      </c>
      <c r="H73" s="55" t="s">
        <v>364</v>
      </c>
    </row>
    <row r="74" spans="1:8" x14ac:dyDescent="0.3">
      <c r="A74" s="46">
        <v>2013</v>
      </c>
      <c r="B74" s="46" t="s">
        <v>78</v>
      </c>
      <c r="C74" s="46" t="s">
        <v>137</v>
      </c>
      <c r="D74" s="54" t="s">
        <v>292</v>
      </c>
      <c r="E74" s="46" t="s">
        <v>141</v>
      </c>
      <c r="F74" s="50">
        <f t="shared" si="3"/>
        <v>1705</v>
      </c>
      <c r="G74" s="46">
        <v>1364</v>
      </c>
      <c r="H74" s="55" t="s">
        <v>365</v>
      </c>
    </row>
    <row r="75" spans="1:8" x14ac:dyDescent="0.3">
      <c r="A75" s="46">
        <v>2013</v>
      </c>
      <c r="B75" s="46" t="s">
        <v>78</v>
      </c>
      <c r="C75" s="46" t="s">
        <v>139</v>
      </c>
      <c r="D75" s="54" t="s">
        <v>293</v>
      </c>
      <c r="E75" s="54" t="s">
        <v>115</v>
      </c>
      <c r="F75" s="50">
        <f t="shared" si="3"/>
        <v>7327.5</v>
      </c>
      <c r="G75" s="46">
        <v>5862</v>
      </c>
      <c r="H75" s="55" t="s">
        <v>366</v>
      </c>
    </row>
    <row r="76" spans="1:8" x14ac:dyDescent="0.3">
      <c r="A76" s="46">
        <v>2013</v>
      </c>
      <c r="B76" s="46" t="s">
        <v>78</v>
      </c>
      <c r="C76" s="46" t="s">
        <v>139</v>
      </c>
      <c r="D76" s="54" t="s">
        <v>293</v>
      </c>
      <c r="E76" s="54" t="s">
        <v>115</v>
      </c>
      <c r="F76" s="50">
        <f t="shared" si="3"/>
        <v>9268.75</v>
      </c>
      <c r="G76" s="46">
        <v>7415</v>
      </c>
      <c r="H76" s="55" t="s">
        <v>367</v>
      </c>
    </row>
    <row r="77" spans="1:8" x14ac:dyDescent="0.3">
      <c r="A77" s="46">
        <v>2013</v>
      </c>
      <c r="B77" s="46" t="s">
        <v>78</v>
      </c>
      <c r="C77" s="46" t="s">
        <v>90</v>
      </c>
      <c r="D77" s="54" t="s">
        <v>293</v>
      </c>
      <c r="E77" s="54" t="s">
        <v>115</v>
      </c>
      <c r="F77" s="50">
        <f t="shared" si="3"/>
        <v>11190</v>
      </c>
      <c r="G77" s="46">
        <v>8952</v>
      </c>
      <c r="H77" s="55" t="s">
        <v>368</v>
      </c>
    </row>
    <row r="78" spans="1:8" x14ac:dyDescent="0.3">
      <c r="A78" s="46">
        <v>2013</v>
      </c>
      <c r="B78" s="46" t="s">
        <v>78</v>
      </c>
      <c r="C78" s="46" t="s">
        <v>139</v>
      </c>
      <c r="D78" s="54" t="s">
        <v>293</v>
      </c>
      <c r="E78" s="54" t="s">
        <v>115</v>
      </c>
      <c r="F78" s="50">
        <f t="shared" si="3"/>
        <v>12182.5</v>
      </c>
      <c r="G78" s="46">
        <v>9746</v>
      </c>
      <c r="H78" s="55" t="s">
        <v>369</v>
      </c>
    </row>
    <row r="79" spans="1:8" x14ac:dyDescent="0.3">
      <c r="A79" s="46">
        <v>2013</v>
      </c>
      <c r="B79" s="46" t="s">
        <v>78</v>
      </c>
      <c r="C79" s="46" t="s">
        <v>142</v>
      </c>
      <c r="D79" s="54" t="s">
        <v>293</v>
      </c>
      <c r="E79" s="54" t="s">
        <v>115</v>
      </c>
      <c r="F79" s="50">
        <f t="shared" si="3"/>
        <v>1972.5</v>
      </c>
      <c r="G79" s="46">
        <v>1578</v>
      </c>
      <c r="H79" s="55" t="s">
        <v>370</v>
      </c>
    </row>
    <row r="80" spans="1:8" x14ac:dyDescent="0.3">
      <c r="A80" s="46">
        <v>2013</v>
      </c>
      <c r="B80" s="46" t="s">
        <v>78</v>
      </c>
      <c r="C80" s="46" t="s">
        <v>139</v>
      </c>
      <c r="D80" s="54" t="s">
        <v>293</v>
      </c>
      <c r="E80" s="54" t="s">
        <v>115</v>
      </c>
      <c r="F80" s="50">
        <f t="shared" si="3"/>
        <v>7327.5</v>
      </c>
      <c r="G80" s="46">
        <v>5862</v>
      </c>
      <c r="H80" s="55" t="s">
        <v>371</v>
      </c>
    </row>
    <row r="81" spans="1:8" x14ac:dyDescent="0.3">
      <c r="A81" s="46">
        <v>2013</v>
      </c>
      <c r="B81" s="46" t="s">
        <v>78</v>
      </c>
      <c r="C81" s="46" t="s">
        <v>139</v>
      </c>
      <c r="D81" s="54" t="s">
        <v>293</v>
      </c>
      <c r="E81" s="54" t="s">
        <v>115</v>
      </c>
      <c r="F81" s="50">
        <f t="shared" si="3"/>
        <v>9268.75</v>
      </c>
      <c r="G81" s="46">
        <v>7415</v>
      </c>
      <c r="H81" s="55" t="s">
        <v>372</v>
      </c>
    </row>
    <row r="82" spans="1:8" x14ac:dyDescent="0.3">
      <c r="A82" s="46">
        <v>2013</v>
      </c>
      <c r="B82" s="46" t="s">
        <v>78</v>
      </c>
      <c r="C82" s="46" t="s">
        <v>90</v>
      </c>
      <c r="D82" s="54" t="s">
        <v>293</v>
      </c>
      <c r="E82" s="54" t="s">
        <v>115</v>
      </c>
      <c r="F82" s="50">
        <f t="shared" si="3"/>
        <v>11190</v>
      </c>
      <c r="G82" s="46">
        <v>8952</v>
      </c>
      <c r="H82" s="55" t="s">
        <v>373</v>
      </c>
    </row>
    <row r="83" spans="1:8" x14ac:dyDescent="0.3">
      <c r="A83" s="46">
        <v>2013</v>
      </c>
      <c r="B83" s="46" t="s">
        <v>78</v>
      </c>
      <c r="C83" s="46" t="s">
        <v>139</v>
      </c>
      <c r="D83" s="54" t="s">
        <v>293</v>
      </c>
      <c r="E83" s="54" t="s">
        <v>115</v>
      </c>
      <c r="F83" s="50">
        <f t="shared" si="3"/>
        <v>12182.5</v>
      </c>
      <c r="G83" s="46">
        <v>9746</v>
      </c>
      <c r="H83" s="55" t="s">
        <v>374</v>
      </c>
    </row>
    <row r="84" spans="1:8" x14ac:dyDescent="0.3">
      <c r="A84" s="46">
        <v>2013</v>
      </c>
      <c r="B84" s="46" t="s">
        <v>78</v>
      </c>
      <c r="C84" s="46" t="s">
        <v>142</v>
      </c>
      <c r="D84" s="54" t="s">
        <v>293</v>
      </c>
      <c r="E84" s="54" t="s">
        <v>115</v>
      </c>
      <c r="F84" s="50">
        <f t="shared" si="3"/>
        <v>1972.5</v>
      </c>
      <c r="G84" s="46">
        <v>1578</v>
      </c>
      <c r="H84" s="55" t="s">
        <v>375</v>
      </c>
    </row>
    <row r="85" spans="1:8" x14ac:dyDescent="0.3">
      <c r="A85" s="46">
        <v>2013</v>
      </c>
      <c r="B85" s="46" t="s">
        <v>78</v>
      </c>
      <c r="C85" s="46" t="s">
        <v>90</v>
      </c>
      <c r="D85" s="46" t="s">
        <v>138</v>
      </c>
      <c r="E85" s="54" t="s">
        <v>118</v>
      </c>
      <c r="F85" s="50">
        <f t="shared" si="3"/>
        <v>9865</v>
      </c>
      <c r="G85" s="46">
        <v>7892</v>
      </c>
      <c r="H85" s="55" t="s">
        <v>376</v>
      </c>
    </row>
    <row r="86" spans="1:8" x14ac:dyDescent="0.3">
      <c r="A86" s="46">
        <v>2013</v>
      </c>
      <c r="B86" s="46" t="s">
        <v>78</v>
      </c>
      <c r="C86" s="46" t="s">
        <v>90</v>
      </c>
      <c r="D86" s="46" t="s">
        <v>138</v>
      </c>
      <c r="E86" s="54" t="s">
        <v>118</v>
      </c>
      <c r="F86" s="50">
        <f t="shared" si="3"/>
        <v>9982.5</v>
      </c>
      <c r="G86" s="46">
        <v>7986</v>
      </c>
      <c r="H86" s="55" t="s">
        <v>377</v>
      </c>
    </row>
    <row r="87" spans="1:8" x14ac:dyDescent="0.3">
      <c r="A87" s="46">
        <v>2013</v>
      </c>
      <c r="B87" s="46" t="s">
        <v>78</v>
      </c>
      <c r="C87" s="46" t="s">
        <v>90</v>
      </c>
      <c r="D87" s="46" t="s">
        <v>138</v>
      </c>
      <c r="E87" s="54" t="s">
        <v>118</v>
      </c>
      <c r="F87" s="50">
        <f t="shared" si="3"/>
        <v>9865</v>
      </c>
      <c r="G87" s="46">
        <v>7892</v>
      </c>
      <c r="H87" s="55" t="s">
        <v>378</v>
      </c>
    </row>
    <row r="88" spans="1:8" x14ac:dyDescent="0.3">
      <c r="A88" s="46">
        <v>2013</v>
      </c>
      <c r="B88" s="46" t="s">
        <v>78</v>
      </c>
      <c r="C88" s="46" t="s">
        <v>90</v>
      </c>
      <c r="D88" s="46" t="s">
        <v>138</v>
      </c>
      <c r="E88" s="54" t="s">
        <v>118</v>
      </c>
      <c r="F88" s="50">
        <f t="shared" si="3"/>
        <v>9982.5</v>
      </c>
      <c r="G88" s="46">
        <v>7986</v>
      </c>
      <c r="H88" s="55" t="s">
        <v>379</v>
      </c>
    </row>
    <row r="89" spans="1:8" x14ac:dyDescent="0.3">
      <c r="A89" s="46">
        <v>2013</v>
      </c>
      <c r="B89" s="46" t="s">
        <v>78</v>
      </c>
      <c r="C89" s="46" t="s">
        <v>90</v>
      </c>
      <c r="D89" s="46" t="s">
        <v>140</v>
      </c>
      <c r="E89" s="46" t="s">
        <v>141</v>
      </c>
      <c r="F89" s="50">
        <f t="shared" si="3"/>
        <v>5858.75</v>
      </c>
      <c r="G89" s="46">
        <v>4687</v>
      </c>
      <c r="H89" s="55" t="s">
        <v>380</v>
      </c>
    </row>
    <row r="90" spans="1:8" x14ac:dyDescent="0.3">
      <c r="A90" s="46">
        <v>2013</v>
      </c>
      <c r="B90" s="46" t="s">
        <v>78</v>
      </c>
      <c r="C90" s="46" t="s">
        <v>137</v>
      </c>
      <c r="D90" s="46" t="s">
        <v>140</v>
      </c>
      <c r="E90" s="46" t="s">
        <v>141</v>
      </c>
      <c r="F90" s="50">
        <f t="shared" si="3"/>
        <v>1705</v>
      </c>
      <c r="G90" s="46">
        <v>1364</v>
      </c>
      <c r="H90" s="55" t="s">
        <v>381</v>
      </c>
    </row>
    <row r="91" spans="1:8" x14ac:dyDescent="0.3">
      <c r="A91" s="46">
        <v>2013</v>
      </c>
      <c r="B91" s="46" t="s">
        <v>78</v>
      </c>
      <c r="C91" s="46" t="s">
        <v>90</v>
      </c>
      <c r="D91" s="46" t="s">
        <v>140</v>
      </c>
      <c r="E91" s="46" t="s">
        <v>141</v>
      </c>
      <c r="F91" s="50">
        <f t="shared" si="3"/>
        <v>5858.75</v>
      </c>
      <c r="G91" s="46">
        <v>4687</v>
      </c>
      <c r="H91" s="55" t="s">
        <v>382</v>
      </c>
    </row>
    <row r="92" spans="1:8" x14ac:dyDescent="0.3">
      <c r="A92" s="46">
        <v>2013</v>
      </c>
      <c r="B92" s="46" t="s">
        <v>78</v>
      </c>
      <c r="C92" s="46" t="s">
        <v>137</v>
      </c>
      <c r="D92" s="46" t="s">
        <v>140</v>
      </c>
      <c r="E92" s="46" t="s">
        <v>141</v>
      </c>
      <c r="F92" s="50">
        <f t="shared" si="3"/>
        <v>1705</v>
      </c>
      <c r="G92" s="46">
        <v>1364</v>
      </c>
      <c r="H92" s="55" t="s">
        <v>383</v>
      </c>
    </row>
    <row r="93" spans="1:8" x14ac:dyDescent="0.3">
      <c r="A93" s="46">
        <v>2013</v>
      </c>
      <c r="B93" s="46" t="s">
        <v>88</v>
      </c>
      <c r="C93" s="46" t="s">
        <v>137</v>
      </c>
      <c r="D93" s="46" t="s">
        <v>136</v>
      </c>
      <c r="E93" s="46" t="s">
        <v>117</v>
      </c>
      <c r="F93" s="50">
        <f t="shared" si="3"/>
        <v>622.5</v>
      </c>
      <c r="G93" s="46">
        <v>498</v>
      </c>
      <c r="H93" s="55" t="s">
        <v>384</v>
      </c>
    </row>
    <row r="94" spans="1:8" x14ac:dyDescent="0.3">
      <c r="A94" s="46">
        <v>2013</v>
      </c>
      <c r="B94" s="46" t="s">
        <v>88</v>
      </c>
      <c r="C94" s="46" t="s">
        <v>142</v>
      </c>
      <c r="D94" s="46" t="s">
        <v>136</v>
      </c>
      <c r="E94" s="46" t="s">
        <v>117</v>
      </c>
      <c r="F94" s="50">
        <f t="shared" si="3"/>
        <v>6118.75</v>
      </c>
      <c r="G94" s="46">
        <v>4895</v>
      </c>
      <c r="H94" s="55" t="s">
        <v>385</v>
      </c>
    </row>
    <row r="95" spans="1:8" x14ac:dyDescent="0.3">
      <c r="A95" s="46">
        <v>2013</v>
      </c>
      <c r="B95" s="46" t="s">
        <v>88</v>
      </c>
      <c r="C95" s="46" t="s">
        <v>137</v>
      </c>
      <c r="D95" s="46" t="s">
        <v>136</v>
      </c>
      <c r="E95" s="46" t="s">
        <v>117</v>
      </c>
      <c r="F95" s="50">
        <f t="shared" si="3"/>
        <v>622.5</v>
      </c>
      <c r="G95" s="46">
        <v>498</v>
      </c>
      <c r="H95" s="55" t="s">
        <v>386</v>
      </c>
    </row>
    <row r="96" spans="1:8" x14ac:dyDescent="0.3">
      <c r="A96" s="46">
        <v>2013</v>
      </c>
      <c r="B96" s="46" t="s">
        <v>88</v>
      </c>
      <c r="C96" s="46" t="s">
        <v>142</v>
      </c>
      <c r="D96" s="46" t="s">
        <v>136</v>
      </c>
      <c r="E96" s="46" t="s">
        <v>117</v>
      </c>
      <c r="F96" s="50">
        <f t="shared" si="3"/>
        <v>6118.75</v>
      </c>
      <c r="G96" s="46">
        <v>4895</v>
      </c>
      <c r="H96" s="55" t="s">
        <v>387</v>
      </c>
    </row>
    <row r="97" spans="1:8" x14ac:dyDescent="0.3">
      <c r="A97" s="46">
        <v>2013</v>
      </c>
      <c r="B97" s="46" t="s">
        <v>88</v>
      </c>
      <c r="C97" s="46" t="s">
        <v>142</v>
      </c>
      <c r="D97" s="54" t="s">
        <v>292</v>
      </c>
      <c r="E97" s="46" t="s">
        <v>141</v>
      </c>
      <c r="F97" s="50">
        <f t="shared" si="3"/>
        <v>6120</v>
      </c>
      <c r="G97" s="46">
        <v>4896</v>
      </c>
      <c r="H97" s="55" t="s">
        <v>388</v>
      </c>
    </row>
    <row r="98" spans="1:8" x14ac:dyDescent="0.3">
      <c r="A98" s="46">
        <v>2013</v>
      </c>
      <c r="B98" s="46" t="s">
        <v>88</v>
      </c>
      <c r="C98" s="46" t="s">
        <v>90</v>
      </c>
      <c r="D98" s="54" t="s">
        <v>292</v>
      </c>
      <c r="E98" s="46" t="s">
        <v>141</v>
      </c>
      <c r="F98" s="50">
        <f t="shared" si="3"/>
        <v>5733.75</v>
      </c>
      <c r="G98" s="46">
        <v>4587</v>
      </c>
      <c r="H98" s="55" t="s">
        <v>389</v>
      </c>
    </row>
    <row r="99" spans="1:8" x14ac:dyDescent="0.3">
      <c r="A99" s="46">
        <v>2013</v>
      </c>
      <c r="B99" s="46" t="s">
        <v>88</v>
      </c>
      <c r="C99" s="46" t="s">
        <v>142</v>
      </c>
      <c r="D99" s="54" t="s">
        <v>292</v>
      </c>
      <c r="E99" s="46" t="s">
        <v>141</v>
      </c>
      <c r="F99" s="50">
        <f t="shared" si="3"/>
        <v>6120</v>
      </c>
      <c r="G99" s="46">
        <v>4896</v>
      </c>
      <c r="H99" s="55" t="s">
        <v>390</v>
      </c>
    </row>
    <row r="100" spans="1:8" x14ac:dyDescent="0.3">
      <c r="A100" s="46">
        <v>2013</v>
      </c>
      <c r="B100" s="46" t="s">
        <v>88</v>
      </c>
      <c r="C100" s="46" t="s">
        <v>90</v>
      </c>
      <c r="D100" s="54" t="s">
        <v>292</v>
      </c>
      <c r="E100" s="46" t="s">
        <v>141</v>
      </c>
      <c r="F100" s="50">
        <f t="shared" si="3"/>
        <v>5733.75</v>
      </c>
      <c r="G100" s="46">
        <v>4587</v>
      </c>
      <c r="H100" s="55" t="s">
        <v>391</v>
      </c>
    </row>
    <row r="101" spans="1:8" x14ac:dyDescent="0.3">
      <c r="A101" s="46">
        <v>2013</v>
      </c>
      <c r="B101" s="46" t="s">
        <v>88</v>
      </c>
      <c r="C101" s="46" t="s">
        <v>90</v>
      </c>
      <c r="D101" s="54" t="s">
        <v>293</v>
      </c>
      <c r="E101" s="54" t="s">
        <v>115</v>
      </c>
      <c r="F101" s="50">
        <f t="shared" ref="F101:F152" si="4">G101*1.25</f>
        <v>4483.75</v>
      </c>
      <c r="G101" s="46">
        <v>3587</v>
      </c>
      <c r="H101" s="55" t="s">
        <v>392</v>
      </c>
    </row>
    <row r="102" spans="1:8" x14ac:dyDescent="0.3">
      <c r="A102" s="46">
        <v>2013</v>
      </c>
      <c r="B102" s="46" t="s">
        <v>88</v>
      </c>
      <c r="C102" s="46" t="s">
        <v>90</v>
      </c>
      <c r="D102" s="54" t="s">
        <v>293</v>
      </c>
      <c r="E102" s="54" t="s">
        <v>115</v>
      </c>
      <c r="F102" s="50">
        <f t="shared" si="4"/>
        <v>9865</v>
      </c>
      <c r="G102" s="46">
        <v>7892</v>
      </c>
      <c r="H102" s="55" t="s">
        <v>393</v>
      </c>
    </row>
    <row r="103" spans="1:8" x14ac:dyDescent="0.3">
      <c r="A103" s="46">
        <v>2013</v>
      </c>
      <c r="B103" s="46" t="s">
        <v>88</v>
      </c>
      <c r="C103" s="46" t="s">
        <v>90</v>
      </c>
      <c r="D103" s="54" t="s">
        <v>293</v>
      </c>
      <c r="E103" s="54" t="s">
        <v>115</v>
      </c>
      <c r="F103" s="50">
        <f t="shared" si="4"/>
        <v>4483.75</v>
      </c>
      <c r="G103" s="46">
        <v>3587</v>
      </c>
      <c r="H103" s="55" t="s">
        <v>394</v>
      </c>
    </row>
    <row r="104" spans="1:8" x14ac:dyDescent="0.3">
      <c r="A104" s="46">
        <v>2013</v>
      </c>
      <c r="B104" s="46" t="s">
        <v>88</v>
      </c>
      <c r="C104" s="46" t="s">
        <v>90</v>
      </c>
      <c r="D104" s="54" t="s">
        <v>293</v>
      </c>
      <c r="E104" s="54" t="s">
        <v>115</v>
      </c>
      <c r="F104" s="50">
        <f t="shared" si="4"/>
        <v>9865</v>
      </c>
      <c r="G104" s="46">
        <v>7892</v>
      </c>
      <c r="H104" s="55" t="s">
        <v>395</v>
      </c>
    </row>
    <row r="105" spans="1:8" x14ac:dyDescent="0.3">
      <c r="A105" s="46">
        <v>2013</v>
      </c>
      <c r="B105" s="46" t="s">
        <v>88</v>
      </c>
      <c r="C105" s="46" t="s">
        <v>142</v>
      </c>
      <c r="D105" s="46" t="s">
        <v>138</v>
      </c>
      <c r="E105" s="54" t="s">
        <v>118</v>
      </c>
      <c r="F105" s="50">
        <f t="shared" si="4"/>
        <v>6120</v>
      </c>
      <c r="G105" s="46">
        <v>4896</v>
      </c>
      <c r="H105" s="55" t="s">
        <v>396</v>
      </c>
    </row>
    <row r="106" spans="1:8" x14ac:dyDescent="0.3">
      <c r="A106" s="46">
        <v>2013</v>
      </c>
      <c r="B106" s="46" t="s">
        <v>88</v>
      </c>
      <c r="C106" s="46" t="s">
        <v>90</v>
      </c>
      <c r="D106" s="46" t="s">
        <v>138</v>
      </c>
      <c r="E106" s="54" t="s">
        <v>118</v>
      </c>
      <c r="F106" s="50">
        <f t="shared" si="4"/>
        <v>5733.75</v>
      </c>
      <c r="G106" s="46">
        <v>4587</v>
      </c>
      <c r="H106" s="55" t="s">
        <v>397</v>
      </c>
    </row>
    <row r="107" spans="1:8" x14ac:dyDescent="0.3">
      <c r="A107" s="46">
        <v>2013</v>
      </c>
      <c r="B107" s="46" t="s">
        <v>88</v>
      </c>
      <c r="C107" s="46" t="s">
        <v>90</v>
      </c>
      <c r="D107" s="46" t="s">
        <v>138</v>
      </c>
      <c r="E107" s="54" t="s">
        <v>118</v>
      </c>
      <c r="F107" s="50">
        <f t="shared" si="4"/>
        <v>6098.75</v>
      </c>
      <c r="G107" s="46">
        <v>4879</v>
      </c>
      <c r="H107" s="55" t="s">
        <v>398</v>
      </c>
    </row>
    <row r="108" spans="1:8" x14ac:dyDescent="0.3">
      <c r="A108" s="46">
        <v>2013</v>
      </c>
      <c r="B108" s="46" t="s">
        <v>88</v>
      </c>
      <c r="C108" s="46" t="s">
        <v>142</v>
      </c>
      <c r="D108" s="46" t="s">
        <v>138</v>
      </c>
      <c r="E108" s="54" t="s">
        <v>118</v>
      </c>
      <c r="F108" s="50">
        <f t="shared" si="4"/>
        <v>6120</v>
      </c>
      <c r="G108" s="46">
        <v>4896</v>
      </c>
      <c r="H108" s="55" t="s">
        <v>399</v>
      </c>
    </row>
    <row r="109" spans="1:8" x14ac:dyDescent="0.3">
      <c r="A109" s="46">
        <v>2013</v>
      </c>
      <c r="B109" s="46" t="s">
        <v>88</v>
      </c>
      <c r="C109" s="46" t="s">
        <v>90</v>
      </c>
      <c r="D109" s="46" t="s">
        <v>138</v>
      </c>
      <c r="E109" s="54" t="s">
        <v>118</v>
      </c>
      <c r="F109" s="50">
        <f t="shared" si="4"/>
        <v>5733.75</v>
      </c>
      <c r="G109" s="46">
        <v>4587</v>
      </c>
      <c r="H109" s="55" t="s">
        <v>400</v>
      </c>
    </row>
    <row r="110" spans="1:8" x14ac:dyDescent="0.3">
      <c r="A110" s="46">
        <v>2013</v>
      </c>
      <c r="B110" s="46" t="s">
        <v>88</v>
      </c>
      <c r="C110" s="46" t="s">
        <v>90</v>
      </c>
      <c r="D110" s="46" t="s">
        <v>138</v>
      </c>
      <c r="E110" s="54" t="s">
        <v>118</v>
      </c>
      <c r="F110" s="50">
        <f t="shared" si="4"/>
        <v>6098.75</v>
      </c>
      <c r="G110" s="46">
        <v>4879</v>
      </c>
      <c r="H110" s="55" t="s">
        <v>401</v>
      </c>
    </row>
    <row r="111" spans="1:8" x14ac:dyDescent="0.3">
      <c r="A111" s="46">
        <v>2013</v>
      </c>
      <c r="B111" s="46" t="s">
        <v>88</v>
      </c>
      <c r="C111" s="46" t="s">
        <v>139</v>
      </c>
      <c r="D111" s="46" t="s">
        <v>140</v>
      </c>
      <c r="E111" s="46" t="s">
        <v>141</v>
      </c>
      <c r="F111" s="50">
        <f t="shared" si="4"/>
        <v>5733.75</v>
      </c>
      <c r="G111" s="46">
        <v>4587</v>
      </c>
      <c r="H111" s="55" t="s">
        <v>402</v>
      </c>
    </row>
    <row r="112" spans="1:8" x14ac:dyDescent="0.3">
      <c r="A112" s="46">
        <v>2013</v>
      </c>
      <c r="B112" s="46" t="s">
        <v>88</v>
      </c>
      <c r="C112" s="46" t="s">
        <v>90</v>
      </c>
      <c r="D112" s="46" t="s">
        <v>140</v>
      </c>
      <c r="E112" s="46" t="s">
        <v>141</v>
      </c>
      <c r="F112" s="50">
        <f t="shared" si="4"/>
        <v>7905</v>
      </c>
      <c r="G112" s="46">
        <v>6324</v>
      </c>
      <c r="H112" s="55" t="s">
        <v>403</v>
      </c>
    </row>
    <row r="113" spans="1:8" x14ac:dyDescent="0.3">
      <c r="A113" s="46">
        <v>2013</v>
      </c>
      <c r="B113" s="46" t="s">
        <v>88</v>
      </c>
      <c r="C113" s="46" t="s">
        <v>139</v>
      </c>
      <c r="D113" s="46" t="s">
        <v>140</v>
      </c>
      <c r="E113" s="46" t="s">
        <v>141</v>
      </c>
      <c r="F113" s="50">
        <f t="shared" si="4"/>
        <v>5733.75</v>
      </c>
      <c r="G113" s="46">
        <v>4587</v>
      </c>
      <c r="H113" s="55" t="s">
        <v>404</v>
      </c>
    </row>
    <row r="114" spans="1:8" x14ac:dyDescent="0.3">
      <c r="A114" s="46">
        <v>2013</v>
      </c>
      <c r="B114" s="46" t="s">
        <v>88</v>
      </c>
      <c r="C114" s="46" t="s">
        <v>90</v>
      </c>
      <c r="D114" s="46" t="s">
        <v>140</v>
      </c>
      <c r="E114" s="46" t="s">
        <v>141</v>
      </c>
      <c r="F114" s="50">
        <f t="shared" si="4"/>
        <v>7905</v>
      </c>
      <c r="G114" s="46">
        <v>6324</v>
      </c>
      <c r="H114" s="55" t="s">
        <v>405</v>
      </c>
    </row>
    <row r="115" spans="1:8" x14ac:dyDescent="0.3">
      <c r="A115" s="46">
        <v>2013</v>
      </c>
      <c r="B115" s="46" t="s">
        <v>89</v>
      </c>
      <c r="C115" s="46" t="s">
        <v>90</v>
      </c>
      <c r="D115" s="46" t="s">
        <v>136</v>
      </c>
      <c r="E115" s="46" t="s">
        <v>117</v>
      </c>
      <c r="F115" s="50">
        <f t="shared" si="4"/>
        <v>7028.75</v>
      </c>
      <c r="G115" s="46">
        <v>5623</v>
      </c>
      <c r="H115" s="55" t="s">
        <v>406</v>
      </c>
    </row>
    <row r="116" spans="1:8" x14ac:dyDescent="0.3">
      <c r="A116" s="46">
        <v>2013</v>
      </c>
      <c r="B116" s="46" t="s">
        <v>89</v>
      </c>
      <c r="C116" s="46" t="s">
        <v>90</v>
      </c>
      <c r="D116" s="46" t="s">
        <v>136</v>
      </c>
      <c r="E116" s="46" t="s">
        <v>117</v>
      </c>
      <c r="F116" s="50">
        <f t="shared" si="4"/>
        <v>9160</v>
      </c>
      <c r="G116" s="46">
        <v>7328</v>
      </c>
      <c r="H116" s="55" t="s">
        <v>407</v>
      </c>
    </row>
    <row r="117" spans="1:8" x14ac:dyDescent="0.3">
      <c r="A117" s="46">
        <v>2013</v>
      </c>
      <c r="B117" s="46" t="s">
        <v>89</v>
      </c>
      <c r="C117" s="46" t="s">
        <v>90</v>
      </c>
      <c r="D117" s="46" t="s">
        <v>136</v>
      </c>
      <c r="E117" s="46" t="s">
        <v>117</v>
      </c>
      <c r="F117" s="50">
        <f t="shared" si="4"/>
        <v>7028.75</v>
      </c>
      <c r="G117" s="46">
        <v>5623</v>
      </c>
      <c r="H117" s="55" t="s">
        <v>408</v>
      </c>
    </row>
    <row r="118" spans="1:8" x14ac:dyDescent="0.3">
      <c r="A118" s="46">
        <v>2013</v>
      </c>
      <c r="B118" s="46" t="s">
        <v>89</v>
      </c>
      <c r="C118" s="46" t="s">
        <v>90</v>
      </c>
      <c r="D118" s="46" t="s">
        <v>136</v>
      </c>
      <c r="E118" s="46" t="s">
        <v>117</v>
      </c>
      <c r="F118" s="50">
        <f t="shared" si="4"/>
        <v>9160</v>
      </c>
      <c r="G118" s="46">
        <v>7328</v>
      </c>
      <c r="H118" s="55" t="s">
        <v>409</v>
      </c>
    </row>
    <row r="119" spans="1:8" x14ac:dyDescent="0.3">
      <c r="A119" s="46">
        <v>2013</v>
      </c>
      <c r="B119" s="46" t="s">
        <v>89</v>
      </c>
      <c r="C119" s="46" t="s">
        <v>90</v>
      </c>
      <c r="D119" s="54" t="s">
        <v>292</v>
      </c>
      <c r="E119" s="46" t="s">
        <v>141</v>
      </c>
      <c r="F119" s="50">
        <f t="shared" si="4"/>
        <v>7028.75</v>
      </c>
      <c r="G119" s="46">
        <v>5623</v>
      </c>
      <c r="H119" s="55" t="s">
        <v>410</v>
      </c>
    </row>
    <row r="120" spans="1:8" x14ac:dyDescent="0.3">
      <c r="A120" s="46">
        <v>2013</v>
      </c>
      <c r="B120" s="46" t="s">
        <v>89</v>
      </c>
      <c r="C120" s="46" t="s">
        <v>137</v>
      </c>
      <c r="D120" s="54" t="s">
        <v>292</v>
      </c>
      <c r="E120" s="46" t="s">
        <v>141</v>
      </c>
      <c r="F120" s="50">
        <f t="shared" si="4"/>
        <v>3247.5</v>
      </c>
      <c r="G120" s="46">
        <v>2598</v>
      </c>
      <c r="H120" s="55" t="s">
        <v>411</v>
      </c>
    </row>
    <row r="121" spans="1:8" x14ac:dyDescent="0.3">
      <c r="A121" s="46">
        <v>2013</v>
      </c>
      <c r="B121" s="46" t="s">
        <v>89</v>
      </c>
      <c r="C121" s="46" t="s">
        <v>90</v>
      </c>
      <c r="D121" s="54" t="s">
        <v>292</v>
      </c>
      <c r="E121" s="46" t="s">
        <v>141</v>
      </c>
      <c r="F121" s="50">
        <f t="shared" si="4"/>
        <v>7028.75</v>
      </c>
      <c r="G121" s="46">
        <v>5623</v>
      </c>
      <c r="H121" s="55" t="s">
        <v>412</v>
      </c>
    </row>
    <row r="122" spans="1:8" x14ac:dyDescent="0.3">
      <c r="A122" s="46">
        <v>2013</v>
      </c>
      <c r="B122" s="46" t="s">
        <v>89</v>
      </c>
      <c r="C122" s="46" t="s">
        <v>137</v>
      </c>
      <c r="D122" s="54" t="s">
        <v>292</v>
      </c>
      <c r="E122" s="46" t="s">
        <v>141</v>
      </c>
      <c r="F122" s="50">
        <f t="shared" si="4"/>
        <v>3247.5</v>
      </c>
      <c r="G122" s="46">
        <v>2598</v>
      </c>
      <c r="H122" s="55" t="s">
        <v>413</v>
      </c>
    </row>
    <row r="123" spans="1:8" x14ac:dyDescent="0.3">
      <c r="A123" s="46">
        <v>2013</v>
      </c>
      <c r="B123" s="46" t="s">
        <v>89</v>
      </c>
      <c r="C123" s="46" t="s">
        <v>137</v>
      </c>
      <c r="D123" s="54" t="s">
        <v>293</v>
      </c>
      <c r="E123" s="54" t="s">
        <v>115</v>
      </c>
      <c r="F123" s="50">
        <f t="shared" si="4"/>
        <v>622.5</v>
      </c>
      <c r="G123" s="46">
        <v>498</v>
      </c>
      <c r="H123" s="55" t="s">
        <v>414</v>
      </c>
    </row>
    <row r="124" spans="1:8" x14ac:dyDescent="0.3">
      <c r="A124" s="46">
        <v>2013</v>
      </c>
      <c r="B124" s="46" t="s">
        <v>89</v>
      </c>
      <c r="C124" s="46" t="s">
        <v>139</v>
      </c>
      <c r="D124" s="54" t="s">
        <v>293</v>
      </c>
      <c r="E124" s="54" t="s">
        <v>115</v>
      </c>
      <c r="F124" s="50">
        <f t="shared" si="4"/>
        <v>5733.75</v>
      </c>
      <c r="G124" s="46">
        <v>4587</v>
      </c>
      <c r="H124" s="55" t="s">
        <v>415</v>
      </c>
    </row>
    <row r="125" spans="1:8" x14ac:dyDescent="0.3">
      <c r="A125" s="46">
        <v>2013</v>
      </c>
      <c r="B125" s="46" t="s">
        <v>89</v>
      </c>
      <c r="C125" s="46" t="s">
        <v>137</v>
      </c>
      <c r="D125" s="54" t="s">
        <v>293</v>
      </c>
      <c r="E125" s="54" t="s">
        <v>115</v>
      </c>
      <c r="F125" s="50">
        <f t="shared" si="4"/>
        <v>622.5</v>
      </c>
      <c r="G125" s="46">
        <v>498</v>
      </c>
      <c r="H125" s="55" t="s">
        <v>416</v>
      </c>
    </row>
    <row r="126" spans="1:8" x14ac:dyDescent="0.3">
      <c r="A126" s="46">
        <v>2013</v>
      </c>
      <c r="B126" s="46" t="s">
        <v>89</v>
      </c>
      <c r="C126" s="46" t="s">
        <v>139</v>
      </c>
      <c r="D126" s="54" t="s">
        <v>293</v>
      </c>
      <c r="E126" s="54" t="s">
        <v>115</v>
      </c>
      <c r="F126" s="50">
        <f t="shared" si="4"/>
        <v>5733.75</v>
      </c>
      <c r="G126" s="46">
        <v>4587</v>
      </c>
      <c r="H126" s="55" t="s">
        <v>417</v>
      </c>
    </row>
    <row r="127" spans="1:8" x14ac:dyDescent="0.3">
      <c r="A127" s="46">
        <v>2013</v>
      </c>
      <c r="B127" s="46" t="s">
        <v>89</v>
      </c>
      <c r="C127" s="46" t="s">
        <v>137</v>
      </c>
      <c r="D127" s="46" t="s">
        <v>138</v>
      </c>
      <c r="E127" s="54" t="s">
        <v>118</v>
      </c>
      <c r="F127" s="50">
        <f t="shared" si="4"/>
        <v>3247.5</v>
      </c>
      <c r="G127" s="46">
        <v>2598</v>
      </c>
      <c r="H127" s="55" t="s">
        <v>418</v>
      </c>
    </row>
    <row r="128" spans="1:8" x14ac:dyDescent="0.3">
      <c r="A128" s="46">
        <v>2013</v>
      </c>
      <c r="B128" s="46" t="s">
        <v>89</v>
      </c>
      <c r="C128" s="46" t="s">
        <v>142</v>
      </c>
      <c r="D128" s="46" t="s">
        <v>138</v>
      </c>
      <c r="E128" s="54" t="s">
        <v>118</v>
      </c>
      <c r="F128" s="50">
        <f t="shared" si="4"/>
        <v>2570</v>
      </c>
      <c r="G128" s="46">
        <v>2056</v>
      </c>
      <c r="H128" s="55" t="s">
        <v>419</v>
      </c>
    </row>
    <row r="129" spans="1:8" x14ac:dyDescent="0.3">
      <c r="A129" s="46">
        <v>2013</v>
      </c>
      <c r="B129" s="46" t="s">
        <v>89</v>
      </c>
      <c r="C129" s="46" t="s">
        <v>137</v>
      </c>
      <c r="D129" s="46" t="s">
        <v>138</v>
      </c>
      <c r="E129" s="54" t="s">
        <v>118</v>
      </c>
      <c r="F129" s="50">
        <f t="shared" si="4"/>
        <v>3247.5</v>
      </c>
      <c r="G129" s="46">
        <v>2598</v>
      </c>
      <c r="H129" s="55" t="s">
        <v>420</v>
      </c>
    </row>
    <row r="130" spans="1:8" x14ac:dyDescent="0.3">
      <c r="A130" s="46">
        <v>2013</v>
      </c>
      <c r="B130" s="46" t="s">
        <v>89</v>
      </c>
      <c r="C130" s="46" t="s">
        <v>142</v>
      </c>
      <c r="D130" s="46" t="s">
        <v>138</v>
      </c>
      <c r="E130" s="54" t="s">
        <v>118</v>
      </c>
      <c r="F130" s="50">
        <f t="shared" si="4"/>
        <v>2570</v>
      </c>
      <c r="G130" s="46">
        <v>2056</v>
      </c>
      <c r="H130" s="55" t="s">
        <v>421</v>
      </c>
    </row>
    <row r="131" spans="1:8" x14ac:dyDescent="0.3">
      <c r="A131" s="46">
        <v>2013</v>
      </c>
      <c r="B131" s="46" t="s">
        <v>89</v>
      </c>
      <c r="C131" s="46" t="s">
        <v>139</v>
      </c>
      <c r="D131" s="46" t="s">
        <v>140</v>
      </c>
      <c r="E131" s="46" t="s">
        <v>141</v>
      </c>
      <c r="F131" s="50">
        <f t="shared" si="4"/>
        <v>10308.75</v>
      </c>
      <c r="G131" s="46">
        <v>8247</v>
      </c>
      <c r="H131" s="55" t="s">
        <v>422</v>
      </c>
    </row>
    <row r="132" spans="1:8" x14ac:dyDescent="0.3">
      <c r="A132" s="46">
        <v>2013</v>
      </c>
      <c r="B132" s="46" t="s">
        <v>89</v>
      </c>
      <c r="C132" s="46" t="s">
        <v>90</v>
      </c>
      <c r="D132" s="46" t="s">
        <v>140</v>
      </c>
      <c r="E132" s="46" t="s">
        <v>141</v>
      </c>
      <c r="F132" s="50">
        <f t="shared" si="4"/>
        <v>11026.25</v>
      </c>
      <c r="G132" s="46">
        <v>8821</v>
      </c>
      <c r="H132" s="55" t="s">
        <v>423</v>
      </c>
    </row>
    <row r="133" spans="1:8" x14ac:dyDescent="0.3">
      <c r="A133" s="46">
        <v>2013</v>
      </c>
      <c r="B133" s="46" t="s">
        <v>89</v>
      </c>
      <c r="C133" s="46" t="s">
        <v>139</v>
      </c>
      <c r="D133" s="46" t="s">
        <v>140</v>
      </c>
      <c r="E133" s="46" t="s">
        <v>141</v>
      </c>
      <c r="F133" s="50">
        <f t="shared" si="4"/>
        <v>10308.75</v>
      </c>
      <c r="G133" s="46">
        <v>8247</v>
      </c>
      <c r="H133" s="55" t="s">
        <v>424</v>
      </c>
    </row>
    <row r="134" spans="1:8" x14ac:dyDescent="0.3">
      <c r="A134" s="46">
        <v>2013</v>
      </c>
      <c r="B134" s="46" t="s">
        <v>89</v>
      </c>
      <c r="C134" s="46" t="s">
        <v>90</v>
      </c>
      <c r="D134" s="46" t="s">
        <v>140</v>
      </c>
      <c r="E134" s="46" t="s">
        <v>141</v>
      </c>
      <c r="F134" s="50">
        <f t="shared" si="4"/>
        <v>11026.25</v>
      </c>
      <c r="G134" s="46">
        <v>8821</v>
      </c>
      <c r="H134" s="55" t="s">
        <v>425</v>
      </c>
    </row>
    <row r="135" spans="1:8" x14ac:dyDescent="0.3">
      <c r="A135" s="46">
        <v>2013</v>
      </c>
      <c r="B135" s="46" t="s">
        <v>143</v>
      </c>
      <c r="C135" s="46" t="s">
        <v>137</v>
      </c>
      <c r="D135" s="46" t="s">
        <v>136</v>
      </c>
      <c r="E135" s="46" t="s">
        <v>117</v>
      </c>
      <c r="F135" s="50">
        <f t="shared" si="4"/>
        <v>7360</v>
      </c>
      <c r="G135" s="46">
        <v>5888</v>
      </c>
      <c r="H135" s="55" t="s">
        <v>426</v>
      </c>
    </row>
    <row r="136" spans="1:8" x14ac:dyDescent="0.3">
      <c r="A136" s="46">
        <v>2013</v>
      </c>
      <c r="B136" s="46" t="s">
        <v>143</v>
      </c>
      <c r="C136" s="46" t="s">
        <v>90</v>
      </c>
      <c r="D136" s="46" t="s">
        <v>136</v>
      </c>
      <c r="E136" s="46" t="s">
        <v>117</v>
      </c>
      <c r="F136" s="50">
        <f t="shared" si="4"/>
        <v>11177.5</v>
      </c>
      <c r="G136" s="46">
        <v>8942</v>
      </c>
      <c r="H136" s="55" t="s">
        <v>427</v>
      </c>
    </row>
    <row r="137" spans="1:8" x14ac:dyDescent="0.3">
      <c r="A137" s="46">
        <v>2013</v>
      </c>
      <c r="B137" s="46" t="s">
        <v>143</v>
      </c>
      <c r="C137" s="46" t="s">
        <v>142</v>
      </c>
      <c r="D137" s="46" t="s">
        <v>136</v>
      </c>
      <c r="E137" s="46" t="s">
        <v>117</v>
      </c>
      <c r="F137" s="50">
        <f t="shared" si="4"/>
        <v>3355</v>
      </c>
      <c r="G137" s="46">
        <v>2684</v>
      </c>
      <c r="H137" s="55" t="s">
        <v>428</v>
      </c>
    </row>
    <row r="138" spans="1:8" x14ac:dyDescent="0.3">
      <c r="A138" s="46">
        <v>2013</v>
      </c>
      <c r="B138" s="46" t="s">
        <v>143</v>
      </c>
      <c r="C138" s="46" t="s">
        <v>137</v>
      </c>
      <c r="D138" s="46" t="s">
        <v>136</v>
      </c>
      <c r="E138" s="46" t="s">
        <v>117</v>
      </c>
      <c r="F138" s="50">
        <f t="shared" si="4"/>
        <v>7360</v>
      </c>
      <c r="G138" s="46">
        <v>5888</v>
      </c>
      <c r="H138" s="55" t="s">
        <v>429</v>
      </c>
    </row>
    <row r="139" spans="1:8" x14ac:dyDescent="0.3">
      <c r="A139" s="46">
        <v>2013</v>
      </c>
      <c r="B139" s="46" t="s">
        <v>143</v>
      </c>
      <c r="C139" s="46" t="s">
        <v>90</v>
      </c>
      <c r="D139" s="46" t="s">
        <v>136</v>
      </c>
      <c r="E139" s="46" t="s">
        <v>117</v>
      </c>
      <c r="F139" s="50">
        <f t="shared" si="4"/>
        <v>11177.5</v>
      </c>
      <c r="G139" s="46">
        <v>8942</v>
      </c>
      <c r="H139" s="55" t="s">
        <v>430</v>
      </c>
    </row>
    <row r="140" spans="1:8" x14ac:dyDescent="0.3">
      <c r="A140" s="46">
        <v>2013</v>
      </c>
      <c r="B140" s="46" t="s">
        <v>143</v>
      </c>
      <c r="C140" s="46" t="s">
        <v>142</v>
      </c>
      <c r="D140" s="46" t="s">
        <v>136</v>
      </c>
      <c r="E140" s="46" t="s">
        <v>117</v>
      </c>
      <c r="F140" s="50">
        <f t="shared" si="4"/>
        <v>3355</v>
      </c>
      <c r="G140" s="46">
        <v>2684</v>
      </c>
      <c r="H140" s="55" t="s">
        <v>431</v>
      </c>
    </row>
    <row r="141" spans="1:8" x14ac:dyDescent="0.3">
      <c r="A141" s="46">
        <v>2013</v>
      </c>
      <c r="B141" s="46" t="s">
        <v>143</v>
      </c>
      <c r="C141" s="46" t="s">
        <v>137</v>
      </c>
      <c r="D141" s="54" t="s">
        <v>292</v>
      </c>
      <c r="E141" s="46" t="s">
        <v>141</v>
      </c>
      <c r="F141" s="50">
        <f t="shared" si="4"/>
        <v>7360</v>
      </c>
      <c r="G141" s="46">
        <v>5888</v>
      </c>
      <c r="H141" s="55" t="s">
        <v>432</v>
      </c>
    </row>
    <row r="142" spans="1:8" x14ac:dyDescent="0.3">
      <c r="A142" s="46">
        <v>2013</v>
      </c>
      <c r="B142" s="46" t="s">
        <v>143</v>
      </c>
      <c r="C142" s="46" t="s">
        <v>139</v>
      </c>
      <c r="D142" s="54" t="s">
        <v>292</v>
      </c>
      <c r="E142" s="46" t="s">
        <v>141</v>
      </c>
      <c r="F142" s="50">
        <f t="shared" si="4"/>
        <v>2956.25</v>
      </c>
      <c r="G142" s="46">
        <v>2365</v>
      </c>
      <c r="H142" s="55" t="s">
        <v>433</v>
      </c>
    </row>
    <row r="143" spans="1:8" x14ac:dyDescent="0.3">
      <c r="A143" s="46">
        <v>2013</v>
      </c>
      <c r="B143" s="46" t="s">
        <v>143</v>
      </c>
      <c r="C143" s="46" t="s">
        <v>137</v>
      </c>
      <c r="D143" s="54" t="s">
        <v>292</v>
      </c>
      <c r="E143" s="46" t="s">
        <v>141</v>
      </c>
      <c r="F143" s="50">
        <f t="shared" si="4"/>
        <v>7360</v>
      </c>
      <c r="G143" s="46">
        <v>5888</v>
      </c>
      <c r="H143" s="55" t="s">
        <v>434</v>
      </c>
    </row>
    <row r="144" spans="1:8" x14ac:dyDescent="0.3">
      <c r="A144" s="46">
        <v>2013</v>
      </c>
      <c r="B144" s="46" t="s">
        <v>143</v>
      </c>
      <c r="C144" s="46" t="s">
        <v>139</v>
      </c>
      <c r="D144" s="54" t="s">
        <v>292</v>
      </c>
      <c r="E144" s="46" t="s">
        <v>141</v>
      </c>
      <c r="F144" s="50">
        <f t="shared" si="4"/>
        <v>2956.25</v>
      </c>
      <c r="G144" s="46">
        <v>2365</v>
      </c>
      <c r="H144" s="55" t="s">
        <v>435</v>
      </c>
    </row>
    <row r="145" spans="1:8" x14ac:dyDescent="0.3">
      <c r="A145" s="46">
        <v>2013</v>
      </c>
      <c r="B145" s="46" t="s">
        <v>143</v>
      </c>
      <c r="C145" s="46" t="s">
        <v>90</v>
      </c>
      <c r="D145" s="54" t="s">
        <v>293</v>
      </c>
      <c r="E145" s="54" t="s">
        <v>115</v>
      </c>
      <c r="F145" s="50">
        <f t="shared" si="4"/>
        <v>7905</v>
      </c>
      <c r="G145" s="46">
        <v>6324</v>
      </c>
      <c r="H145" s="55" t="s">
        <v>436</v>
      </c>
    </row>
    <row r="146" spans="1:8" x14ac:dyDescent="0.3">
      <c r="A146" s="46">
        <v>2013</v>
      </c>
      <c r="B146" s="46" t="s">
        <v>143</v>
      </c>
      <c r="C146" s="46" t="s">
        <v>142</v>
      </c>
      <c r="D146" s="54" t="s">
        <v>293</v>
      </c>
      <c r="E146" s="54" t="s">
        <v>115</v>
      </c>
      <c r="F146" s="50">
        <f t="shared" si="4"/>
        <v>6118.75</v>
      </c>
      <c r="G146" s="46">
        <v>4895</v>
      </c>
      <c r="H146" s="55" t="s">
        <v>437</v>
      </c>
    </row>
    <row r="147" spans="1:8" x14ac:dyDescent="0.3">
      <c r="A147" s="46">
        <v>2013</v>
      </c>
      <c r="B147" s="46" t="s">
        <v>143</v>
      </c>
      <c r="C147" s="46" t="s">
        <v>90</v>
      </c>
      <c r="D147" s="54" t="s">
        <v>293</v>
      </c>
      <c r="E147" s="54" t="s">
        <v>115</v>
      </c>
      <c r="F147" s="50">
        <f t="shared" si="4"/>
        <v>7905</v>
      </c>
      <c r="G147" s="46">
        <v>6324</v>
      </c>
      <c r="H147" s="55" t="s">
        <v>438</v>
      </c>
    </row>
    <row r="148" spans="1:8" x14ac:dyDescent="0.3">
      <c r="A148" s="46">
        <v>2013</v>
      </c>
      <c r="B148" s="46" t="s">
        <v>143</v>
      </c>
      <c r="C148" s="46" t="s">
        <v>142</v>
      </c>
      <c r="D148" s="54" t="s">
        <v>293</v>
      </c>
      <c r="E148" s="54" t="s">
        <v>115</v>
      </c>
      <c r="F148" s="50">
        <f t="shared" si="4"/>
        <v>6118.75</v>
      </c>
      <c r="G148" s="46">
        <v>4895</v>
      </c>
      <c r="H148" s="55" t="s">
        <v>439</v>
      </c>
    </row>
    <row r="149" spans="1:8" x14ac:dyDescent="0.3">
      <c r="A149" s="46">
        <v>2013</v>
      </c>
      <c r="B149" s="46" t="s">
        <v>143</v>
      </c>
      <c r="C149" s="46" t="s">
        <v>139</v>
      </c>
      <c r="D149" s="46" t="s">
        <v>138</v>
      </c>
      <c r="E149" s="54" t="s">
        <v>118</v>
      </c>
      <c r="F149" s="50">
        <f t="shared" si="4"/>
        <v>2956.25</v>
      </c>
      <c r="G149" s="46">
        <v>2365</v>
      </c>
      <c r="H149" s="55" t="s">
        <v>440</v>
      </c>
    </row>
    <row r="150" spans="1:8" x14ac:dyDescent="0.3">
      <c r="A150" s="46">
        <v>2013</v>
      </c>
      <c r="B150" s="46" t="s">
        <v>143</v>
      </c>
      <c r="C150" s="46" t="s">
        <v>90</v>
      </c>
      <c r="D150" s="46" t="s">
        <v>138</v>
      </c>
      <c r="E150" s="54" t="s">
        <v>118</v>
      </c>
      <c r="F150" s="50">
        <f t="shared" si="4"/>
        <v>2698.75</v>
      </c>
      <c r="G150" s="46">
        <v>2159</v>
      </c>
      <c r="H150" s="55" t="s">
        <v>441</v>
      </c>
    </row>
    <row r="151" spans="1:8" x14ac:dyDescent="0.3">
      <c r="A151" s="46">
        <v>2013</v>
      </c>
      <c r="B151" s="46" t="s">
        <v>143</v>
      </c>
      <c r="C151" s="46" t="s">
        <v>139</v>
      </c>
      <c r="D151" s="46" t="s">
        <v>138</v>
      </c>
      <c r="E151" s="54" t="s">
        <v>118</v>
      </c>
      <c r="F151" s="50">
        <f t="shared" si="4"/>
        <v>2956.25</v>
      </c>
      <c r="G151" s="46">
        <v>2365</v>
      </c>
      <c r="H151" s="55" t="s">
        <v>442</v>
      </c>
    </row>
    <row r="152" spans="1:8" x14ac:dyDescent="0.3">
      <c r="A152" s="46">
        <v>2013</v>
      </c>
      <c r="B152" s="46" t="s">
        <v>143</v>
      </c>
      <c r="C152" s="46" t="s">
        <v>90</v>
      </c>
      <c r="D152" s="46" t="s">
        <v>138</v>
      </c>
      <c r="E152" s="54" t="s">
        <v>118</v>
      </c>
      <c r="F152" s="50">
        <f t="shared" si="4"/>
        <v>2698.75</v>
      </c>
      <c r="G152" s="46">
        <v>2159</v>
      </c>
      <c r="H152" s="55" t="s">
        <v>443</v>
      </c>
    </row>
    <row r="153" spans="1:8" x14ac:dyDescent="0.3">
      <c r="A153" s="46">
        <v>2014</v>
      </c>
      <c r="B153" s="46" t="s">
        <v>84</v>
      </c>
      <c r="C153" s="46" t="s">
        <v>90</v>
      </c>
      <c r="D153" s="46" t="s">
        <v>136</v>
      </c>
      <c r="E153" s="46" t="s">
        <v>117</v>
      </c>
      <c r="F153" s="50">
        <f t="shared" ref="F153:F158" si="5">G153*1.5</f>
        <v>2395.5</v>
      </c>
      <c r="G153" s="46">
        <v>1597</v>
      </c>
      <c r="H153" s="55" t="s">
        <v>444</v>
      </c>
    </row>
    <row r="154" spans="1:8" x14ac:dyDescent="0.3">
      <c r="A154" s="46">
        <v>2014</v>
      </c>
      <c r="B154" s="46" t="s">
        <v>84</v>
      </c>
      <c r="C154" s="46" t="s">
        <v>90</v>
      </c>
      <c r="D154" s="46" t="s">
        <v>136</v>
      </c>
      <c r="E154" s="46" t="s">
        <v>117</v>
      </c>
      <c r="F154" s="50">
        <f t="shared" si="5"/>
        <v>11761.5</v>
      </c>
      <c r="G154" s="46">
        <v>7841</v>
      </c>
      <c r="H154" s="55" t="s">
        <v>445</v>
      </c>
    </row>
    <row r="155" spans="1:8" x14ac:dyDescent="0.3">
      <c r="A155" s="46">
        <v>2014</v>
      </c>
      <c r="B155" s="46" t="s">
        <v>84</v>
      </c>
      <c r="C155" s="46" t="s">
        <v>137</v>
      </c>
      <c r="D155" s="46" t="s">
        <v>136</v>
      </c>
      <c r="E155" s="46" t="s">
        <v>117</v>
      </c>
      <c r="F155" s="50">
        <f t="shared" si="5"/>
        <v>8943</v>
      </c>
      <c r="G155" s="46">
        <v>5962</v>
      </c>
      <c r="H155" s="55" t="s">
        <v>446</v>
      </c>
    </row>
    <row r="156" spans="1:8" x14ac:dyDescent="0.3">
      <c r="A156" s="46">
        <v>2014</v>
      </c>
      <c r="B156" s="46" t="s">
        <v>84</v>
      </c>
      <c r="C156" s="46" t="s">
        <v>90</v>
      </c>
      <c r="D156" s="46" t="s">
        <v>136</v>
      </c>
      <c r="E156" s="46" t="s">
        <v>117</v>
      </c>
      <c r="F156" s="50">
        <f t="shared" si="5"/>
        <v>2395.5</v>
      </c>
      <c r="G156" s="46">
        <v>1597</v>
      </c>
      <c r="H156" s="55" t="s">
        <v>447</v>
      </c>
    </row>
    <row r="157" spans="1:8" x14ac:dyDescent="0.3">
      <c r="A157" s="46">
        <v>2014</v>
      </c>
      <c r="B157" s="46" t="s">
        <v>84</v>
      </c>
      <c r="C157" s="46" t="s">
        <v>90</v>
      </c>
      <c r="D157" s="46" t="s">
        <v>136</v>
      </c>
      <c r="E157" s="46" t="s">
        <v>117</v>
      </c>
      <c r="F157" s="50">
        <f t="shared" si="5"/>
        <v>11761.5</v>
      </c>
      <c r="G157" s="46">
        <v>7841</v>
      </c>
      <c r="H157" s="55" t="s">
        <v>448</v>
      </c>
    </row>
    <row r="158" spans="1:8" x14ac:dyDescent="0.3">
      <c r="A158" s="46">
        <v>2014</v>
      </c>
      <c r="B158" s="46" t="s">
        <v>84</v>
      </c>
      <c r="C158" s="46" t="s">
        <v>137</v>
      </c>
      <c r="D158" s="46" t="s">
        <v>136</v>
      </c>
      <c r="E158" s="46" t="s">
        <v>117</v>
      </c>
      <c r="F158" s="50">
        <f t="shared" si="5"/>
        <v>8943</v>
      </c>
      <c r="G158" s="46">
        <v>5962</v>
      </c>
      <c r="H158" s="55" t="s">
        <v>449</v>
      </c>
    </row>
    <row r="159" spans="1:8" x14ac:dyDescent="0.3">
      <c r="A159" s="46">
        <v>2014</v>
      </c>
      <c r="B159" s="46" t="s">
        <v>84</v>
      </c>
      <c r="C159" s="46" t="s">
        <v>137</v>
      </c>
      <c r="D159" s="54" t="s">
        <v>292</v>
      </c>
      <c r="E159" s="46" t="s">
        <v>141</v>
      </c>
      <c r="F159" s="50">
        <v>14596.5</v>
      </c>
      <c r="G159" s="46">
        <v>9731</v>
      </c>
      <c r="H159" s="55" t="s">
        <v>450</v>
      </c>
    </row>
    <row r="160" spans="1:8" x14ac:dyDescent="0.3">
      <c r="A160" s="46">
        <v>2014</v>
      </c>
      <c r="B160" s="46" t="s">
        <v>84</v>
      </c>
      <c r="C160" s="46" t="s">
        <v>139</v>
      </c>
      <c r="D160" s="54" t="s">
        <v>292</v>
      </c>
      <c r="E160" s="46" t="s">
        <v>141</v>
      </c>
      <c r="F160" s="50">
        <v>8793</v>
      </c>
      <c r="G160" s="46">
        <v>5862</v>
      </c>
      <c r="H160" s="55" t="s">
        <v>451</v>
      </c>
    </row>
    <row r="161" spans="1:8" x14ac:dyDescent="0.3">
      <c r="A161" s="46">
        <v>2014</v>
      </c>
      <c r="B161" s="46" t="s">
        <v>84</v>
      </c>
      <c r="C161" s="46" t="s">
        <v>137</v>
      </c>
      <c r="D161" s="54" t="s">
        <v>292</v>
      </c>
      <c r="E161" s="46" t="s">
        <v>141</v>
      </c>
      <c r="F161" s="50">
        <v>14596.5</v>
      </c>
      <c r="G161" s="46">
        <v>9731</v>
      </c>
      <c r="H161" s="55" t="s">
        <v>452</v>
      </c>
    </row>
    <row r="162" spans="1:8" x14ac:dyDescent="0.3">
      <c r="A162" s="46">
        <v>2014</v>
      </c>
      <c r="B162" s="46" t="s">
        <v>84</v>
      </c>
      <c r="C162" s="46" t="s">
        <v>139</v>
      </c>
      <c r="D162" s="54" t="s">
        <v>292</v>
      </c>
      <c r="E162" s="46" t="s">
        <v>141</v>
      </c>
      <c r="F162" s="50">
        <v>8793</v>
      </c>
      <c r="G162" s="46">
        <v>5862</v>
      </c>
      <c r="H162" s="55" t="s">
        <v>453</v>
      </c>
    </row>
    <row r="163" spans="1:8" x14ac:dyDescent="0.3">
      <c r="A163" s="46">
        <v>2014</v>
      </c>
      <c r="B163" s="46" t="s">
        <v>84</v>
      </c>
      <c r="C163" s="46" t="s">
        <v>90</v>
      </c>
      <c r="D163" s="54" t="s">
        <v>293</v>
      </c>
      <c r="E163" s="54" t="s">
        <v>115</v>
      </c>
      <c r="F163" s="50">
        <v>4666</v>
      </c>
      <c r="G163" s="46">
        <v>5623</v>
      </c>
      <c r="H163" s="55" t="s">
        <v>454</v>
      </c>
    </row>
    <row r="164" spans="1:8" x14ac:dyDescent="0.3">
      <c r="A164" s="46">
        <v>2014</v>
      </c>
      <c r="B164" s="46" t="s">
        <v>84</v>
      </c>
      <c r="C164" s="46" t="s">
        <v>90</v>
      </c>
      <c r="D164" s="54" t="s">
        <v>293</v>
      </c>
      <c r="E164" s="54" t="s">
        <v>115</v>
      </c>
      <c r="F164" s="50">
        <f>G164*1.5</f>
        <v>7318.5</v>
      </c>
      <c r="G164" s="46">
        <v>4879</v>
      </c>
      <c r="H164" s="55" t="s">
        <v>455</v>
      </c>
    </row>
    <row r="165" spans="1:8" x14ac:dyDescent="0.3">
      <c r="A165" s="46">
        <v>2014</v>
      </c>
      <c r="B165" s="46" t="s">
        <v>84</v>
      </c>
      <c r="C165" s="46" t="s">
        <v>90</v>
      </c>
      <c r="D165" s="54" t="s">
        <v>293</v>
      </c>
      <c r="E165" s="54" t="s">
        <v>115</v>
      </c>
      <c r="F165" s="50">
        <v>4666</v>
      </c>
      <c r="G165" s="46">
        <v>5623</v>
      </c>
      <c r="H165" s="55" t="s">
        <v>456</v>
      </c>
    </row>
    <row r="166" spans="1:8" x14ac:dyDescent="0.3">
      <c r="A166" s="46">
        <v>2014</v>
      </c>
      <c r="B166" s="46" t="s">
        <v>84</v>
      </c>
      <c r="C166" s="46" t="s">
        <v>90</v>
      </c>
      <c r="D166" s="54" t="s">
        <v>293</v>
      </c>
      <c r="E166" s="54" t="s">
        <v>115</v>
      </c>
      <c r="F166" s="50">
        <f t="shared" ref="F166:F174" si="6">G166*1.5</f>
        <v>7318.5</v>
      </c>
      <c r="G166" s="46">
        <v>4879</v>
      </c>
      <c r="H166" s="55" t="s">
        <v>457</v>
      </c>
    </row>
    <row r="167" spans="1:8" x14ac:dyDescent="0.3">
      <c r="A167" s="46">
        <v>2014</v>
      </c>
      <c r="B167" s="46" t="s">
        <v>84</v>
      </c>
      <c r="C167" s="46" t="s">
        <v>142</v>
      </c>
      <c r="D167" s="46" t="s">
        <v>138</v>
      </c>
      <c r="E167" s="54" t="s">
        <v>118</v>
      </c>
      <c r="F167" s="50">
        <f t="shared" si="6"/>
        <v>3553.5</v>
      </c>
      <c r="G167" s="46">
        <v>2369</v>
      </c>
      <c r="H167" s="55" t="s">
        <v>458</v>
      </c>
    </row>
    <row r="168" spans="1:8" x14ac:dyDescent="0.3">
      <c r="A168" s="46">
        <v>2014</v>
      </c>
      <c r="B168" s="46" t="s">
        <v>84</v>
      </c>
      <c r="C168" s="46" t="s">
        <v>142</v>
      </c>
      <c r="D168" s="46" t="s">
        <v>138</v>
      </c>
      <c r="E168" s="54" t="s">
        <v>118</v>
      </c>
      <c r="F168" s="50">
        <f t="shared" si="6"/>
        <v>3553.5</v>
      </c>
      <c r="G168" s="46">
        <v>2369</v>
      </c>
      <c r="H168" s="55" t="s">
        <v>459</v>
      </c>
    </row>
    <row r="169" spans="1:8" x14ac:dyDescent="0.3">
      <c r="A169" s="46">
        <v>2014</v>
      </c>
      <c r="B169" s="46" t="s">
        <v>84</v>
      </c>
      <c r="C169" s="46" t="s">
        <v>137</v>
      </c>
      <c r="D169" s="46" t="s">
        <v>140</v>
      </c>
      <c r="E169" s="46" t="s">
        <v>141</v>
      </c>
      <c r="F169" s="50">
        <f t="shared" si="6"/>
        <v>14596.5</v>
      </c>
      <c r="G169" s="46">
        <v>9731</v>
      </c>
      <c r="H169" s="55" t="s">
        <v>460</v>
      </c>
    </row>
    <row r="170" spans="1:8" x14ac:dyDescent="0.3">
      <c r="A170" s="46">
        <v>2014</v>
      </c>
      <c r="B170" s="46" t="s">
        <v>84</v>
      </c>
      <c r="C170" s="46" t="s">
        <v>139</v>
      </c>
      <c r="D170" s="46" t="s">
        <v>140</v>
      </c>
      <c r="E170" s="46" t="s">
        <v>141</v>
      </c>
      <c r="F170" s="50">
        <f t="shared" si="6"/>
        <v>8793</v>
      </c>
      <c r="G170" s="46">
        <v>5862</v>
      </c>
      <c r="H170" s="55" t="s">
        <v>461</v>
      </c>
    </row>
    <row r="171" spans="1:8" x14ac:dyDescent="0.3">
      <c r="A171" s="46">
        <v>2014</v>
      </c>
      <c r="B171" s="46" t="s">
        <v>84</v>
      </c>
      <c r="C171" s="46" t="s">
        <v>137</v>
      </c>
      <c r="D171" s="46" t="s">
        <v>140</v>
      </c>
      <c r="E171" s="46" t="s">
        <v>141</v>
      </c>
      <c r="F171" s="50">
        <f t="shared" si="6"/>
        <v>14596.5</v>
      </c>
      <c r="G171" s="46">
        <v>9731</v>
      </c>
      <c r="H171" s="55" t="s">
        <v>462</v>
      </c>
    </row>
    <row r="172" spans="1:8" x14ac:dyDescent="0.3">
      <c r="A172" s="46">
        <v>2014</v>
      </c>
      <c r="B172" s="46" t="s">
        <v>84</v>
      </c>
      <c r="C172" s="46" t="s">
        <v>139</v>
      </c>
      <c r="D172" s="46" t="s">
        <v>140</v>
      </c>
      <c r="E172" s="46" t="s">
        <v>141</v>
      </c>
      <c r="F172" s="50">
        <f t="shared" si="6"/>
        <v>8793</v>
      </c>
      <c r="G172" s="46">
        <v>5862</v>
      </c>
      <c r="H172" s="55" t="s">
        <v>463</v>
      </c>
    </row>
    <row r="173" spans="1:8" x14ac:dyDescent="0.3">
      <c r="A173" s="46">
        <v>2014</v>
      </c>
      <c r="B173" s="46" t="s">
        <v>83</v>
      </c>
      <c r="C173" s="46" t="s">
        <v>90</v>
      </c>
      <c r="D173" s="46" t="s">
        <v>136</v>
      </c>
      <c r="E173" s="46" t="s">
        <v>117</v>
      </c>
      <c r="F173" s="50">
        <f t="shared" si="6"/>
        <v>4887</v>
      </c>
      <c r="G173" s="46">
        <v>3258</v>
      </c>
      <c r="H173" s="55" t="s">
        <v>464</v>
      </c>
    </row>
    <row r="174" spans="1:8" x14ac:dyDescent="0.3">
      <c r="A174" s="46">
        <v>2014</v>
      </c>
      <c r="B174" s="46" t="s">
        <v>83</v>
      </c>
      <c r="C174" s="46" t="s">
        <v>90</v>
      </c>
      <c r="D174" s="46" t="s">
        <v>136</v>
      </c>
      <c r="E174" s="46" t="s">
        <v>117</v>
      </c>
      <c r="F174" s="50">
        <f t="shared" si="6"/>
        <v>4887</v>
      </c>
      <c r="G174" s="46">
        <v>3258</v>
      </c>
      <c r="H174" s="55" t="s">
        <v>465</v>
      </c>
    </row>
    <row r="175" spans="1:8" x14ac:dyDescent="0.3">
      <c r="A175" s="46">
        <v>2014</v>
      </c>
      <c r="B175" s="46" t="s">
        <v>83</v>
      </c>
      <c r="C175" s="46" t="s">
        <v>139</v>
      </c>
      <c r="D175" s="54" t="s">
        <v>292</v>
      </c>
      <c r="E175" s="46" t="s">
        <v>141</v>
      </c>
      <c r="F175" s="50">
        <v>11122.5</v>
      </c>
      <c r="G175" s="46">
        <v>7415</v>
      </c>
      <c r="H175" s="55" t="s">
        <v>466</v>
      </c>
    </row>
    <row r="176" spans="1:8" x14ac:dyDescent="0.3">
      <c r="A176" s="46">
        <v>2014</v>
      </c>
      <c r="B176" s="46" t="s">
        <v>83</v>
      </c>
      <c r="C176" s="46" t="s">
        <v>90</v>
      </c>
      <c r="D176" s="54" t="s">
        <v>292</v>
      </c>
      <c r="E176" s="46" t="s">
        <v>141</v>
      </c>
      <c r="F176" s="50">
        <v>13428</v>
      </c>
      <c r="G176" s="46">
        <v>8952</v>
      </c>
      <c r="H176" s="55" t="s">
        <v>467</v>
      </c>
    </row>
    <row r="177" spans="1:8" x14ac:dyDescent="0.3">
      <c r="A177" s="46">
        <v>2014</v>
      </c>
      <c r="B177" s="46" t="s">
        <v>83</v>
      </c>
      <c r="C177" s="46" t="s">
        <v>139</v>
      </c>
      <c r="D177" s="54" t="s">
        <v>292</v>
      </c>
      <c r="E177" s="46" t="s">
        <v>141</v>
      </c>
      <c r="F177" s="50">
        <v>11122.5</v>
      </c>
      <c r="G177" s="46">
        <v>7415</v>
      </c>
      <c r="H177" s="55" t="s">
        <v>468</v>
      </c>
    </row>
    <row r="178" spans="1:8" x14ac:dyDescent="0.3">
      <c r="A178" s="46">
        <v>2014</v>
      </c>
      <c r="B178" s="46" t="s">
        <v>83</v>
      </c>
      <c r="C178" s="46" t="s">
        <v>90</v>
      </c>
      <c r="D178" s="54" t="s">
        <v>292</v>
      </c>
      <c r="E178" s="46" t="s">
        <v>141</v>
      </c>
      <c r="F178" s="50">
        <v>13428</v>
      </c>
      <c r="G178" s="46">
        <v>8952</v>
      </c>
      <c r="H178" s="55" t="s">
        <v>469</v>
      </c>
    </row>
    <row r="179" spans="1:8" x14ac:dyDescent="0.3">
      <c r="A179" s="46">
        <v>2014</v>
      </c>
      <c r="B179" s="46" t="s">
        <v>83</v>
      </c>
      <c r="C179" s="46" t="s">
        <v>137</v>
      </c>
      <c r="D179" s="54" t="s">
        <v>293</v>
      </c>
      <c r="E179" s="54" t="s">
        <v>115</v>
      </c>
      <c r="F179" s="50">
        <v>3897</v>
      </c>
      <c r="G179" s="46">
        <v>2598</v>
      </c>
      <c r="H179" s="55" t="s">
        <v>470</v>
      </c>
    </row>
    <row r="180" spans="1:8" x14ac:dyDescent="0.3">
      <c r="A180" s="46">
        <v>2014</v>
      </c>
      <c r="B180" s="46" t="s">
        <v>83</v>
      </c>
      <c r="C180" s="46" t="s">
        <v>137</v>
      </c>
      <c r="D180" s="54" t="s">
        <v>293</v>
      </c>
      <c r="E180" s="54" t="s">
        <v>115</v>
      </c>
      <c r="F180" s="50">
        <v>8832</v>
      </c>
      <c r="G180" s="46">
        <v>5888</v>
      </c>
      <c r="H180" s="55" t="s">
        <v>471</v>
      </c>
    </row>
    <row r="181" spans="1:8" x14ac:dyDescent="0.3">
      <c r="A181" s="46">
        <v>2014</v>
      </c>
      <c r="B181" s="46" t="s">
        <v>83</v>
      </c>
      <c r="C181" s="46" t="s">
        <v>137</v>
      </c>
      <c r="D181" s="54" t="s">
        <v>293</v>
      </c>
      <c r="E181" s="54" t="s">
        <v>115</v>
      </c>
      <c r="F181" s="50">
        <v>3897</v>
      </c>
      <c r="G181" s="46">
        <v>2598</v>
      </c>
      <c r="H181" s="55" t="s">
        <v>472</v>
      </c>
    </row>
    <row r="182" spans="1:8" x14ac:dyDescent="0.3">
      <c r="A182" s="46">
        <v>2014</v>
      </c>
      <c r="B182" s="46" t="s">
        <v>83</v>
      </c>
      <c r="C182" s="46" t="s">
        <v>137</v>
      </c>
      <c r="D182" s="54" t="s">
        <v>293</v>
      </c>
      <c r="E182" s="54" t="s">
        <v>115</v>
      </c>
      <c r="F182" s="50">
        <v>8832</v>
      </c>
      <c r="G182" s="46">
        <v>5888</v>
      </c>
      <c r="H182" s="55" t="s">
        <v>473</v>
      </c>
    </row>
    <row r="183" spans="1:8" x14ac:dyDescent="0.3">
      <c r="A183" s="46">
        <v>2014</v>
      </c>
      <c r="B183" s="46" t="s">
        <v>83</v>
      </c>
      <c r="C183" s="46" t="s">
        <v>139</v>
      </c>
      <c r="D183" s="46" t="s">
        <v>138</v>
      </c>
      <c r="E183" s="54" t="s">
        <v>118</v>
      </c>
      <c r="F183" s="50">
        <f t="shared" ref="F183:F194" si="7">G183*1.5</f>
        <v>11122.5</v>
      </c>
      <c r="G183" s="46">
        <v>7415</v>
      </c>
      <c r="H183" s="55" t="s">
        <v>474</v>
      </c>
    </row>
    <row r="184" spans="1:8" x14ac:dyDescent="0.3">
      <c r="A184" s="46">
        <v>2014</v>
      </c>
      <c r="B184" s="46" t="s">
        <v>83</v>
      </c>
      <c r="C184" s="46" t="s">
        <v>137</v>
      </c>
      <c r="D184" s="46" t="s">
        <v>138</v>
      </c>
      <c r="E184" s="54" t="s">
        <v>118</v>
      </c>
      <c r="F184" s="50">
        <f t="shared" si="7"/>
        <v>14647.5</v>
      </c>
      <c r="G184" s="46">
        <v>9765</v>
      </c>
      <c r="H184" s="55" t="s">
        <v>475</v>
      </c>
    </row>
    <row r="185" spans="1:8" x14ac:dyDescent="0.3">
      <c r="A185" s="46">
        <v>2014</v>
      </c>
      <c r="B185" s="46" t="s">
        <v>83</v>
      </c>
      <c r="C185" s="46" t="s">
        <v>139</v>
      </c>
      <c r="D185" s="46" t="s">
        <v>138</v>
      </c>
      <c r="E185" s="54" t="s">
        <v>118</v>
      </c>
      <c r="F185" s="50">
        <f t="shared" si="7"/>
        <v>11122.5</v>
      </c>
      <c r="G185" s="46">
        <v>7415</v>
      </c>
      <c r="H185" s="55" t="s">
        <v>476</v>
      </c>
    </row>
    <row r="186" spans="1:8" x14ac:dyDescent="0.3">
      <c r="A186" s="46">
        <v>2014</v>
      </c>
      <c r="B186" s="46" t="s">
        <v>83</v>
      </c>
      <c r="C186" s="46" t="s">
        <v>137</v>
      </c>
      <c r="D186" s="46" t="s">
        <v>138</v>
      </c>
      <c r="E186" s="54" t="s">
        <v>118</v>
      </c>
      <c r="F186" s="50">
        <f t="shared" si="7"/>
        <v>14647.5</v>
      </c>
      <c r="G186" s="46">
        <v>9765</v>
      </c>
      <c r="H186" s="55" t="s">
        <v>477</v>
      </c>
    </row>
    <row r="187" spans="1:8" x14ac:dyDescent="0.3">
      <c r="A187" s="46">
        <v>2014</v>
      </c>
      <c r="B187" s="46" t="s">
        <v>83</v>
      </c>
      <c r="C187" s="46" t="s">
        <v>90</v>
      </c>
      <c r="D187" s="46" t="s">
        <v>140</v>
      </c>
      <c r="E187" s="46" t="s">
        <v>141</v>
      </c>
      <c r="F187" s="50">
        <f t="shared" si="7"/>
        <v>13428</v>
      </c>
      <c r="G187" s="46">
        <v>8952</v>
      </c>
      <c r="H187" s="55" t="s">
        <v>478</v>
      </c>
    </row>
    <row r="188" spans="1:8" x14ac:dyDescent="0.3">
      <c r="A188" s="46">
        <v>2014</v>
      </c>
      <c r="B188" s="46" t="s">
        <v>83</v>
      </c>
      <c r="C188" s="46" t="s">
        <v>142</v>
      </c>
      <c r="D188" s="46" t="s">
        <v>140</v>
      </c>
      <c r="E188" s="46" t="s">
        <v>141</v>
      </c>
      <c r="F188" s="50">
        <f t="shared" si="7"/>
        <v>7480.5</v>
      </c>
      <c r="G188" s="46">
        <v>4987</v>
      </c>
      <c r="H188" s="55" t="s">
        <v>479</v>
      </c>
    </row>
    <row r="189" spans="1:8" x14ac:dyDescent="0.3">
      <c r="A189" s="46">
        <v>2014</v>
      </c>
      <c r="B189" s="46" t="s">
        <v>83</v>
      </c>
      <c r="C189" s="46" t="s">
        <v>90</v>
      </c>
      <c r="D189" s="46" t="s">
        <v>140</v>
      </c>
      <c r="E189" s="46" t="s">
        <v>141</v>
      </c>
      <c r="F189" s="50">
        <f t="shared" si="7"/>
        <v>13428</v>
      </c>
      <c r="G189" s="46">
        <v>8952</v>
      </c>
      <c r="H189" s="55" t="s">
        <v>480</v>
      </c>
    </row>
    <row r="190" spans="1:8" x14ac:dyDescent="0.3">
      <c r="A190" s="46">
        <v>2014</v>
      </c>
      <c r="B190" s="46" t="s">
        <v>83</v>
      </c>
      <c r="C190" s="46" t="s">
        <v>142</v>
      </c>
      <c r="D190" s="46" t="s">
        <v>140</v>
      </c>
      <c r="E190" s="46" t="s">
        <v>141</v>
      </c>
      <c r="F190" s="50">
        <f t="shared" si="7"/>
        <v>7480.5</v>
      </c>
      <c r="G190" s="46">
        <v>4987</v>
      </c>
      <c r="H190" s="55" t="s">
        <v>481</v>
      </c>
    </row>
    <row r="191" spans="1:8" x14ac:dyDescent="0.3">
      <c r="A191" s="46">
        <v>2014</v>
      </c>
      <c r="B191" s="46" t="s">
        <v>87</v>
      </c>
      <c r="C191" s="46" t="s">
        <v>139</v>
      </c>
      <c r="D191" s="46" t="s">
        <v>136</v>
      </c>
      <c r="E191" s="46" t="s">
        <v>117</v>
      </c>
      <c r="F191" s="50">
        <f t="shared" si="7"/>
        <v>14619</v>
      </c>
      <c r="G191" s="46">
        <v>9746</v>
      </c>
      <c r="H191" s="55" t="s">
        <v>482</v>
      </c>
    </row>
    <row r="192" spans="1:8" x14ac:dyDescent="0.3">
      <c r="A192" s="46">
        <v>2014</v>
      </c>
      <c r="B192" s="46" t="s">
        <v>87</v>
      </c>
      <c r="C192" s="46" t="s">
        <v>90</v>
      </c>
      <c r="D192" s="46" t="s">
        <v>136</v>
      </c>
      <c r="E192" s="46" t="s">
        <v>117</v>
      </c>
      <c r="F192" s="50">
        <f t="shared" si="7"/>
        <v>867</v>
      </c>
      <c r="G192" s="46">
        <v>578</v>
      </c>
      <c r="H192" s="55" t="s">
        <v>483</v>
      </c>
    </row>
    <row r="193" spans="1:8" x14ac:dyDescent="0.3">
      <c r="A193" s="46">
        <v>2014</v>
      </c>
      <c r="B193" s="46" t="s">
        <v>87</v>
      </c>
      <c r="C193" s="46" t="s">
        <v>139</v>
      </c>
      <c r="D193" s="46" t="s">
        <v>136</v>
      </c>
      <c r="E193" s="46" t="s">
        <v>117</v>
      </c>
      <c r="F193" s="50">
        <f t="shared" si="7"/>
        <v>14619</v>
      </c>
      <c r="G193" s="46">
        <v>9746</v>
      </c>
      <c r="H193" s="55" t="s">
        <v>484</v>
      </c>
    </row>
    <row r="194" spans="1:8" x14ac:dyDescent="0.3">
      <c r="A194" s="46">
        <v>2014</v>
      </c>
      <c r="B194" s="46" t="s">
        <v>87</v>
      </c>
      <c r="C194" s="46" t="s">
        <v>90</v>
      </c>
      <c r="D194" s="46" t="s">
        <v>136</v>
      </c>
      <c r="E194" s="46" t="s">
        <v>117</v>
      </c>
      <c r="F194" s="50">
        <f t="shared" si="7"/>
        <v>867</v>
      </c>
      <c r="G194" s="46">
        <v>578</v>
      </c>
      <c r="H194" s="55" t="s">
        <v>485</v>
      </c>
    </row>
    <row r="195" spans="1:8" x14ac:dyDescent="0.3">
      <c r="A195" s="46">
        <v>2014</v>
      </c>
      <c r="B195" s="46" t="s">
        <v>87</v>
      </c>
      <c r="C195" s="46" t="s">
        <v>139</v>
      </c>
      <c r="D195" s="54" t="s">
        <v>292</v>
      </c>
      <c r="E195" s="46" t="s">
        <v>141</v>
      </c>
      <c r="F195" s="50">
        <v>14619</v>
      </c>
      <c r="G195" s="46">
        <v>9746</v>
      </c>
      <c r="H195" s="55" t="s">
        <v>486</v>
      </c>
    </row>
    <row r="196" spans="1:8" x14ac:dyDescent="0.3">
      <c r="A196" s="46">
        <v>2014</v>
      </c>
      <c r="B196" s="46" t="s">
        <v>87</v>
      </c>
      <c r="C196" s="46" t="s">
        <v>90</v>
      </c>
      <c r="D196" s="54" t="s">
        <v>292</v>
      </c>
      <c r="E196" s="46" t="s">
        <v>141</v>
      </c>
      <c r="F196" s="50">
        <v>5380.5</v>
      </c>
      <c r="G196" s="46">
        <v>3587</v>
      </c>
      <c r="H196" s="55" t="s">
        <v>487</v>
      </c>
    </row>
    <row r="197" spans="1:8" x14ac:dyDescent="0.3">
      <c r="A197" s="46">
        <v>2014</v>
      </c>
      <c r="B197" s="46" t="s">
        <v>87</v>
      </c>
      <c r="C197" s="46" t="s">
        <v>139</v>
      </c>
      <c r="D197" s="54" t="s">
        <v>292</v>
      </c>
      <c r="E197" s="46" t="s">
        <v>141</v>
      </c>
      <c r="F197" s="50">
        <v>14619</v>
      </c>
      <c r="G197" s="46">
        <v>9746</v>
      </c>
      <c r="H197" s="55" t="s">
        <v>488</v>
      </c>
    </row>
    <row r="198" spans="1:8" x14ac:dyDescent="0.3">
      <c r="A198" s="46">
        <v>2014</v>
      </c>
      <c r="B198" s="46" t="s">
        <v>87</v>
      </c>
      <c r="C198" s="46" t="s">
        <v>90</v>
      </c>
      <c r="D198" s="54" t="s">
        <v>292</v>
      </c>
      <c r="E198" s="46" t="s">
        <v>141</v>
      </c>
      <c r="F198" s="50">
        <v>5380.5</v>
      </c>
      <c r="G198" s="46">
        <v>3587</v>
      </c>
      <c r="H198" s="55" t="s">
        <v>489</v>
      </c>
    </row>
    <row r="199" spans="1:8" x14ac:dyDescent="0.3">
      <c r="A199" s="46">
        <v>2014</v>
      </c>
      <c r="B199" s="46" t="s">
        <v>87</v>
      </c>
      <c r="C199" s="46" t="s">
        <v>139</v>
      </c>
      <c r="D199" s="54" t="s">
        <v>293</v>
      </c>
      <c r="E199" s="54" t="s">
        <v>115</v>
      </c>
      <c r="F199" s="50">
        <v>3547.5</v>
      </c>
      <c r="G199" s="46">
        <v>2365</v>
      </c>
      <c r="H199" s="55" t="s">
        <v>490</v>
      </c>
    </row>
    <row r="200" spans="1:8" x14ac:dyDescent="0.3">
      <c r="A200" s="46">
        <v>2014</v>
      </c>
      <c r="B200" s="46" t="s">
        <v>87</v>
      </c>
      <c r="C200" s="46" t="s">
        <v>137</v>
      </c>
      <c r="D200" s="54" t="s">
        <v>293</v>
      </c>
      <c r="E200" s="54" t="s">
        <v>115</v>
      </c>
      <c r="F200" s="50">
        <v>14596.5</v>
      </c>
      <c r="G200" s="46">
        <v>9731</v>
      </c>
      <c r="H200" s="55" t="s">
        <v>491</v>
      </c>
    </row>
    <row r="201" spans="1:8" x14ac:dyDescent="0.3">
      <c r="A201" s="46">
        <v>2014</v>
      </c>
      <c r="B201" s="46" t="s">
        <v>87</v>
      </c>
      <c r="C201" s="46" t="s">
        <v>139</v>
      </c>
      <c r="D201" s="54" t="s">
        <v>293</v>
      </c>
      <c r="E201" s="54" t="s">
        <v>115</v>
      </c>
      <c r="F201" s="50">
        <v>3547.5</v>
      </c>
      <c r="G201" s="46">
        <v>2365</v>
      </c>
      <c r="H201" s="55" t="s">
        <v>492</v>
      </c>
    </row>
    <row r="202" spans="1:8" x14ac:dyDescent="0.3">
      <c r="A202" s="46">
        <v>2014</v>
      </c>
      <c r="B202" s="46" t="s">
        <v>87</v>
      </c>
      <c r="C202" s="46" t="s">
        <v>137</v>
      </c>
      <c r="D202" s="54" t="s">
        <v>293</v>
      </c>
      <c r="E202" s="54" t="s">
        <v>115</v>
      </c>
      <c r="F202" s="50">
        <v>14596.5</v>
      </c>
      <c r="G202" s="46">
        <v>9731</v>
      </c>
      <c r="H202" s="55" t="s">
        <v>493</v>
      </c>
    </row>
    <row r="203" spans="1:8" x14ac:dyDescent="0.3">
      <c r="A203" s="46">
        <v>2014</v>
      </c>
      <c r="B203" s="46" t="s">
        <v>87</v>
      </c>
      <c r="C203" s="46" t="s">
        <v>137</v>
      </c>
      <c r="D203" s="46" t="s">
        <v>138</v>
      </c>
      <c r="E203" s="54" t="s">
        <v>118</v>
      </c>
      <c r="F203" s="50">
        <f t="shared" ref="F203:F214" si="8">G203*1.5</f>
        <v>1498.5</v>
      </c>
      <c r="G203" s="46">
        <v>999</v>
      </c>
      <c r="H203" s="55" t="s">
        <v>494</v>
      </c>
    </row>
    <row r="204" spans="1:8" x14ac:dyDescent="0.3">
      <c r="A204" s="46">
        <v>2014</v>
      </c>
      <c r="B204" s="46" t="s">
        <v>87</v>
      </c>
      <c r="C204" s="46" t="s">
        <v>139</v>
      </c>
      <c r="D204" s="46" t="s">
        <v>138</v>
      </c>
      <c r="E204" s="54" t="s">
        <v>118</v>
      </c>
      <c r="F204" s="50">
        <f t="shared" si="8"/>
        <v>235.5</v>
      </c>
      <c r="G204" s="46">
        <v>157</v>
      </c>
      <c r="H204" s="55" t="s">
        <v>495</v>
      </c>
    </row>
    <row r="205" spans="1:8" x14ac:dyDescent="0.3">
      <c r="A205" s="46">
        <v>2014</v>
      </c>
      <c r="B205" s="46" t="s">
        <v>87</v>
      </c>
      <c r="C205" s="46" t="s">
        <v>137</v>
      </c>
      <c r="D205" s="46" t="s">
        <v>138</v>
      </c>
      <c r="E205" s="54" t="s">
        <v>118</v>
      </c>
      <c r="F205" s="50">
        <f t="shared" si="8"/>
        <v>1498.5</v>
      </c>
      <c r="G205" s="46">
        <v>999</v>
      </c>
      <c r="H205" s="55" t="s">
        <v>496</v>
      </c>
    </row>
    <row r="206" spans="1:8" x14ac:dyDescent="0.3">
      <c r="A206" s="46">
        <v>2014</v>
      </c>
      <c r="B206" s="46" t="s">
        <v>87</v>
      </c>
      <c r="C206" s="46" t="s">
        <v>139</v>
      </c>
      <c r="D206" s="46" t="s">
        <v>138</v>
      </c>
      <c r="E206" s="54" t="s">
        <v>118</v>
      </c>
      <c r="F206" s="50">
        <f t="shared" si="8"/>
        <v>235.5</v>
      </c>
      <c r="G206" s="46">
        <v>157</v>
      </c>
      <c r="H206" s="55" t="s">
        <v>497</v>
      </c>
    </row>
    <row r="207" spans="1:8" x14ac:dyDescent="0.3">
      <c r="A207" s="46">
        <v>2014</v>
      </c>
      <c r="B207" s="46" t="s">
        <v>87</v>
      </c>
      <c r="C207" s="46" t="s">
        <v>90</v>
      </c>
      <c r="D207" s="46" t="s">
        <v>140</v>
      </c>
      <c r="E207" s="46" t="s">
        <v>141</v>
      </c>
      <c r="F207" s="50">
        <f t="shared" si="8"/>
        <v>5380.5</v>
      </c>
      <c r="G207" s="46">
        <v>3587</v>
      </c>
      <c r="H207" s="55" t="s">
        <v>498</v>
      </c>
    </row>
    <row r="208" spans="1:8" x14ac:dyDescent="0.3">
      <c r="A208" s="46">
        <v>2014</v>
      </c>
      <c r="B208" s="46" t="s">
        <v>87</v>
      </c>
      <c r="C208" s="46" t="s">
        <v>142</v>
      </c>
      <c r="D208" s="46" t="s">
        <v>140</v>
      </c>
      <c r="E208" s="46" t="s">
        <v>141</v>
      </c>
      <c r="F208" s="50">
        <f t="shared" si="8"/>
        <v>14446.5</v>
      </c>
      <c r="G208" s="46">
        <v>9631</v>
      </c>
      <c r="H208" s="55" t="s">
        <v>499</v>
      </c>
    </row>
    <row r="209" spans="1:8" x14ac:dyDescent="0.3">
      <c r="A209" s="46">
        <v>2014</v>
      </c>
      <c r="B209" s="46" t="s">
        <v>87</v>
      </c>
      <c r="C209" s="46" t="s">
        <v>90</v>
      </c>
      <c r="D209" s="46" t="s">
        <v>140</v>
      </c>
      <c r="E209" s="46" t="s">
        <v>141</v>
      </c>
      <c r="F209" s="50">
        <f t="shared" si="8"/>
        <v>5380.5</v>
      </c>
      <c r="G209" s="46">
        <v>3587</v>
      </c>
      <c r="H209" s="55" t="s">
        <v>500</v>
      </c>
    </row>
    <row r="210" spans="1:8" x14ac:dyDescent="0.3">
      <c r="A210" s="46">
        <v>2014</v>
      </c>
      <c r="B210" s="46" t="s">
        <v>87</v>
      </c>
      <c r="C210" s="46" t="s">
        <v>142</v>
      </c>
      <c r="D210" s="46" t="s">
        <v>140</v>
      </c>
      <c r="E210" s="46" t="s">
        <v>141</v>
      </c>
      <c r="F210" s="50">
        <f t="shared" si="8"/>
        <v>14446.5</v>
      </c>
      <c r="G210" s="46">
        <v>9631</v>
      </c>
      <c r="H210" s="55" t="s">
        <v>501</v>
      </c>
    </row>
    <row r="211" spans="1:8" x14ac:dyDescent="0.3">
      <c r="A211" s="46">
        <v>2014</v>
      </c>
      <c r="B211" s="46" t="s">
        <v>78</v>
      </c>
      <c r="C211" s="46" t="s">
        <v>142</v>
      </c>
      <c r="D211" s="46" t="s">
        <v>136</v>
      </c>
      <c r="E211" s="46" t="s">
        <v>117</v>
      </c>
      <c r="F211" s="50">
        <f t="shared" si="8"/>
        <v>2367</v>
      </c>
      <c r="G211" s="46">
        <v>1578</v>
      </c>
      <c r="H211" s="55" t="s">
        <v>502</v>
      </c>
    </row>
    <row r="212" spans="1:8" x14ac:dyDescent="0.3">
      <c r="A212" s="46">
        <v>2014</v>
      </c>
      <c r="B212" s="46" t="s">
        <v>78</v>
      </c>
      <c r="C212" s="46" t="s">
        <v>139</v>
      </c>
      <c r="D212" s="46" t="s">
        <v>136</v>
      </c>
      <c r="E212" s="46" t="s">
        <v>117</v>
      </c>
      <c r="F212" s="50">
        <f t="shared" si="8"/>
        <v>6880.5</v>
      </c>
      <c r="G212" s="46">
        <v>4587</v>
      </c>
      <c r="H212" s="55" t="s">
        <v>503</v>
      </c>
    </row>
    <row r="213" spans="1:8" x14ac:dyDescent="0.3">
      <c r="A213" s="46">
        <v>2014</v>
      </c>
      <c r="B213" s="46" t="s">
        <v>78</v>
      </c>
      <c r="C213" s="46" t="s">
        <v>142</v>
      </c>
      <c r="D213" s="46" t="s">
        <v>136</v>
      </c>
      <c r="E213" s="46" t="s">
        <v>117</v>
      </c>
      <c r="F213" s="50">
        <f t="shared" si="8"/>
        <v>2367</v>
      </c>
      <c r="G213" s="46">
        <v>1578</v>
      </c>
      <c r="H213" s="55" t="s">
        <v>504</v>
      </c>
    </row>
    <row r="214" spans="1:8" x14ac:dyDescent="0.3">
      <c r="A214" s="46">
        <v>2014</v>
      </c>
      <c r="B214" s="46" t="s">
        <v>78</v>
      </c>
      <c r="C214" s="46" t="s">
        <v>139</v>
      </c>
      <c r="D214" s="46" t="s">
        <v>136</v>
      </c>
      <c r="E214" s="46" t="s">
        <v>117</v>
      </c>
      <c r="F214" s="50">
        <f t="shared" si="8"/>
        <v>6880.5</v>
      </c>
      <c r="G214" s="46">
        <v>4587</v>
      </c>
      <c r="H214" s="55" t="s">
        <v>505</v>
      </c>
    </row>
    <row r="215" spans="1:8" x14ac:dyDescent="0.3">
      <c r="A215" s="46">
        <v>2014</v>
      </c>
      <c r="B215" s="46" t="s">
        <v>78</v>
      </c>
      <c r="C215" s="46" t="s">
        <v>90</v>
      </c>
      <c r="D215" s="54" t="s">
        <v>292</v>
      </c>
      <c r="E215" s="46" t="s">
        <v>141</v>
      </c>
      <c r="F215" s="50">
        <v>11838</v>
      </c>
      <c r="G215" s="46">
        <v>7892</v>
      </c>
      <c r="H215" s="55" t="s">
        <v>506</v>
      </c>
    </row>
    <row r="216" spans="1:8" x14ac:dyDescent="0.3">
      <c r="A216" s="46">
        <v>2014</v>
      </c>
      <c r="B216" s="46" t="s">
        <v>78</v>
      </c>
      <c r="C216" s="46" t="s">
        <v>142</v>
      </c>
      <c r="D216" s="54" t="s">
        <v>292</v>
      </c>
      <c r="E216" s="46" t="s">
        <v>141</v>
      </c>
      <c r="F216" s="50">
        <v>2367</v>
      </c>
      <c r="G216" s="46">
        <v>1578</v>
      </c>
      <c r="H216" s="55" t="s">
        <v>507</v>
      </c>
    </row>
    <row r="217" spans="1:8" x14ac:dyDescent="0.3">
      <c r="A217" s="46">
        <v>2014</v>
      </c>
      <c r="B217" s="46" t="s">
        <v>78</v>
      </c>
      <c r="C217" s="46" t="s">
        <v>90</v>
      </c>
      <c r="D217" s="54" t="s">
        <v>292</v>
      </c>
      <c r="E217" s="46" t="s">
        <v>141</v>
      </c>
      <c r="F217" s="50">
        <v>7030.5</v>
      </c>
      <c r="G217" s="46">
        <v>4687</v>
      </c>
      <c r="H217" s="55" t="s">
        <v>508</v>
      </c>
    </row>
    <row r="218" spans="1:8" x14ac:dyDescent="0.3">
      <c r="A218" s="46">
        <v>2014</v>
      </c>
      <c r="B218" s="46" t="s">
        <v>78</v>
      </c>
      <c r="C218" s="46" t="s">
        <v>137</v>
      </c>
      <c r="D218" s="54" t="s">
        <v>292</v>
      </c>
      <c r="E218" s="46" t="s">
        <v>141</v>
      </c>
      <c r="F218" s="50">
        <v>2046</v>
      </c>
      <c r="G218" s="46">
        <v>1364</v>
      </c>
      <c r="H218" s="55" t="s">
        <v>509</v>
      </c>
    </row>
    <row r="219" spans="1:8" x14ac:dyDescent="0.3">
      <c r="A219" s="46">
        <v>2014</v>
      </c>
      <c r="B219" s="46" t="s">
        <v>78</v>
      </c>
      <c r="C219" s="46" t="s">
        <v>90</v>
      </c>
      <c r="D219" s="54" t="s">
        <v>292</v>
      </c>
      <c r="E219" s="46" t="s">
        <v>141</v>
      </c>
      <c r="F219" s="50">
        <v>11838</v>
      </c>
      <c r="G219" s="46">
        <v>7892</v>
      </c>
      <c r="H219" s="55" t="s">
        <v>510</v>
      </c>
    </row>
    <row r="220" spans="1:8" x14ac:dyDescent="0.3">
      <c r="A220" s="46">
        <v>2014</v>
      </c>
      <c r="B220" s="46" t="s">
        <v>78</v>
      </c>
      <c r="C220" s="46" t="s">
        <v>142</v>
      </c>
      <c r="D220" s="54" t="s">
        <v>292</v>
      </c>
      <c r="E220" s="46" t="s">
        <v>141</v>
      </c>
      <c r="F220" s="50">
        <v>2367</v>
      </c>
      <c r="G220" s="46">
        <v>1578</v>
      </c>
      <c r="H220" s="55" t="s">
        <v>511</v>
      </c>
    </row>
    <row r="221" spans="1:8" x14ac:dyDescent="0.3">
      <c r="A221" s="46">
        <v>2014</v>
      </c>
      <c r="B221" s="46" t="s">
        <v>78</v>
      </c>
      <c r="C221" s="46" t="s">
        <v>90</v>
      </c>
      <c r="D221" s="54" t="s">
        <v>292</v>
      </c>
      <c r="E221" s="46" t="s">
        <v>141</v>
      </c>
      <c r="F221" s="50">
        <v>7030.5</v>
      </c>
      <c r="G221" s="46">
        <v>4687</v>
      </c>
      <c r="H221" s="55" t="s">
        <v>512</v>
      </c>
    </row>
    <row r="222" spans="1:8" x14ac:dyDescent="0.3">
      <c r="A222" s="46">
        <v>2014</v>
      </c>
      <c r="B222" s="46" t="s">
        <v>78</v>
      </c>
      <c r="C222" s="46" t="s">
        <v>137</v>
      </c>
      <c r="D222" s="54" t="s">
        <v>292</v>
      </c>
      <c r="E222" s="46" t="s">
        <v>141</v>
      </c>
      <c r="F222" s="50">
        <v>2046</v>
      </c>
      <c r="G222" s="46">
        <v>1364</v>
      </c>
      <c r="H222" s="55" t="s">
        <v>513</v>
      </c>
    </row>
    <row r="223" spans="1:8" x14ac:dyDescent="0.3">
      <c r="A223" s="46">
        <v>2014</v>
      </c>
      <c r="B223" s="46" t="s">
        <v>78</v>
      </c>
      <c r="C223" s="46" t="s">
        <v>139</v>
      </c>
      <c r="D223" s="54" t="s">
        <v>293</v>
      </c>
      <c r="E223" s="54" t="s">
        <v>115</v>
      </c>
      <c r="F223" s="50">
        <v>8793</v>
      </c>
      <c r="G223" s="46">
        <v>5862</v>
      </c>
      <c r="H223" s="55" t="s">
        <v>514</v>
      </c>
    </row>
    <row r="224" spans="1:8" x14ac:dyDescent="0.3">
      <c r="A224" s="46">
        <v>2014</v>
      </c>
      <c r="B224" s="46" t="s">
        <v>78</v>
      </c>
      <c r="C224" s="46" t="s">
        <v>139</v>
      </c>
      <c r="D224" s="54" t="s">
        <v>293</v>
      </c>
      <c r="E224" s="54" t="s">
        <v>115</v>
      </c>
      <c r="F224" s="50">
        <v>11122.5</v>
      </c>
      <c r="G224" s="46">
        <v>7415</v>
      </c>
      <c r="H224" s="55" t="s">
        <v>515</v>
      </c>
    </row>
    <row r="225" spans="1:8" x14ac:dyDescent="0.3">
      <c r="A225" s="46">
        <v>2014</v>
      </c>
      <c r="B225" s="46" t="s">
        <v>78</v>
      </c>
      <c r="C225" s="46" t="s">
        <v>90</v>
      </c>
      <c r="D225" s="54" t="s">
        <v>293</v>
      </c>
      <c r="E225" s="54" t="s">
        <v>115</v>
      </c>
      <c r="F225" s="50">
        <v>13428</v>
      </c>
      <c r="G225" s="46">
        <v>8952</v>
      </c>
      <c r="H225" s="55" t="s">
        <v>516</v>
      </c>
    </row>
    <row r="226" spans="1:8" x14ac:dyDescent="0.3">
      <c r="A226" s="46">
        <v>2014</v>
      </c>
      <c r="B226" s="46" t="s">
        <v>78</v>
      </c>
      <c r="C226" s="46" t="s">
        <v>139</v>
      </c>
      <c r="D226" s="54" t="s">
        <v>293</v>
      </c>
      <c r="E226" s="54" t="s">
        <v>115</v>
      </c>
      <c r="F226" s="50">
        <v>14619</v>
      </c>
      <c r="G226" s="46">
        <v>9746</v>
      </c>
      <c r="H226" s="55" t="s">
        <v>517</v>
      </c>
    </row>
    <row r="227" spans="1:8" x14ac:dyDescent="0.3">
      <c r="A227" s="46">
        <v>2014</v>
      </c>
      <c r="B227" s="46" t="s">
        <v>78</v>
      </c>
      <c r="C227" s="46" t="s">
        <v>142</v>
      </c>
      <c r="D227" s="54" t="s">
        <v>293</v>
      </c>
      <c r="E227" s="54" t="s">
        <v>115</v>
      </c>
      <c r="F227" s="50">
        <v>2367</v>
      </c>
      <c r="G227" s="46">
        <v>1578</v>
      </c>
      <c r="H227" s="55" t="s">
        <v>518</v>
      </c>
    </row>
    <row r="228" spans="1:8" x14ac:dyDescent="0.3">
      <c r="A228" s="46">
        <v>2014</v>
      </c>
      <c r="B228" s="46" t="s">
        <v>78</v>
      </c>
      <c r="C228" s="46" t="s">
        <v>139</v>
      </c>
      <c r="D228" s="54" t="s">
        <v>293</v>
      </c>
      <c r="E228" s="54" t="s">
        <v>115</v>
      </c>
      <c r="F228" s="50">
        <v>8793</v>
      </c>
      <c r="G228" s="46">
        <v>5862</v>
      </c>
      <c r="H228" s="55" t="s">
        <v>519</v>
      </c>
    </row>
    <row r="229" spans="1:8" x14ac:dyDescent="0.3">
      <c r="A229" s="46">
        <v>2014</v>
      </c>
      <c r="B229" s="46" t="s">
        <v>78</v>
      </c>
      <c r="C229" s="46" t="s">
        <v>139</v>
      </c>
      <c r="D229" s="54" t="s">
        <v>293</v>
      </c>
      <c r="E229" s="54" t="s">
        <v>115</v>
      </c>
      <c r="F229" s="50">
        <v>11122.5</v>
      </c>
      <c r="G229" s="46">
        <v>7415</v>
      </c>
      <c r="H229" s="55" t="s">
        <v>520</v>
      </c>
    </row>
    <row r="230" spans="1:8" x14ac:dyDescent="0.3">
      <c r="A230" s="46">
        <v>2014</v>
      </c>
      <c r="B230" s="46" t="s">
        <v>78</v>
      </c>
      <c r="C230" s="46" t="s">
        <v>90</v>
      </c>
      <c r="D230" s="54" t="s">
        <v>293</v>
      </c>
      <c r="E230" s="54" t="s">
        <v>115</v>
      </c>
      <c r="F230" s="50">
        <v>13428</v>
      </c>
      <c r="G230" s="46">
        <v>8952</v>
      </c>
      <c r="H230" s="55" t="s">
        <v>521</v>
      </c>
    </row>
    <row r="231" spans="1:8" x14ac:dyDescent="0.3">
      <c r="A231" s="46">
        <v>2014</v>
      </c>
      <c r="B231" s="46" t="s">
        <v>78</v>
      </c>
      <c r="C231" s="46" t="s">
        <v>139</v>
      </c>
      <c r="D231" s="54" t="s">
        <v>293</v>
      </c>
      <c r="E231" s="54" t="s">
        <v>115</v>
      </c>
      <c r="F231" s="50">
        <v>14619</v>
      </c>
      <c r="G231" s="46">
        <v>9746</v>
      </c>
      <c r="H231" s="55" t="s">
        <v>522</v>
      </c>
    </row>
    <row r="232" spans="1:8" x14ac:dyDescent="0.3">
      <c r="A232" s="46">
        <v>2014</v>
      </c>
      <c r="B232" s="46" t="s">
        <v>78</v>
      </c>
      <c r="C232" s="46" t="s">
        <v>142</v>
      </c>
      <c r="D232" s="54" t="s">
        <v>293</v>
      </c>
      <c r="E232" s="54" t="s">
        <v>115</v>
      </c>
      <c r="F232" s="50">
        <v>2367</v>
      </c>
      <c r="G232" s="46">
        <v>1578</v>
      </c>
      <c r="H232" s="55" t="s">
        <v>523</v>
      </c>
    </row>
    <row r="233" spans="1:8" x14ac:dyDescent="0.3">
      <c r="A233" s="46">
        <v>2014</v>
      </c>
      <c r="B233" s="46" t="s">
        <v>78</v>
      </c>
      <c r="C233" s="46" t="s">
        <v>90</v>
      </c>
      <c r="D233" s="46" t="s">
        <v>138</v>
      </c>
      <c r="E233" s="54" t="s">
        <v>118</v>
      </c>
      <c r="F233" s="50">
        <f t="shared" ref="F233:F244" si="9">G233*1.5</f>
        <v>11838</v>
      </c>
      <c r="G233" s="46">
        <v>7892</v>
      </c>
      <c r="H233" s="55" t="s">
        <v>524</v>
      </c>
    </row>
    <row r="234" spans="1:8" x14ac:dyDescent="0.3">
      <c r="A234" s="46">
        <v>2014</v>
      </c>
      <c r="B234" s="46" t="s">
        <v>78</v>
      </c>
      <c r="C234" s="46" t="s">
        <v>90</v>
      </c>
      <c r="D234" s="46" t="s">
        <v>138</v>
      </c>
      <c r="E234" s="54" t="s">
        <v>118</v>
      </c>
      <c r="F234" s="50">
        <f t="shared" si="9"/>
        <v>11979</v>
      </c>
      <c r="G234" s="46">
        <v>7986</v>
      </c>
      <c r="H234" s="55" t="s">
        <v>525</v>
      </c>
    </row>
    <row r="235" spans="1:8" x14ac:dyDescent="0.3">
      <c r="A235" s="46">
        <v>2014</v>
      </c>
      <c r="B235" s="46" t="s">
        <v>78</v>
      </c>
      <c r="C235" s="46" t="s">
        <v>90</v>
      </c>
      <c r="D235" s="46" t="s">
        <v>138</v>
      </c>
      <c r="E235" s="54" t="s">
        <v>118</v>
      </c>
      <c r="F235" s="50">
        <f t="shared" si="9"/>
        <v>11838</v>
      </c>
      <c r="G235" s="46">
        <v>7892</v>
      </c>
      <c r="H235" s="55" t="s">
        <v>526</v>
      </c>
    </row>
    <row r="236" spans="1:8" x14ac:dyDescent="0.3">
      <c r="A236" s="46">
        <v>2014</v>
      </c>
      <c r="B236" s="46" t="s">
        <v>78</v>
      </c>
      <c r="C236" s="46" t="s">
        <v>90</v>
      </c>
      <c r="D236" s="46" t="s">
        <v>138</v>
      </c>
      <c r="E236" s="54" t="s">
        <v>118</v>
      </c>
      <c r="F236" s="50">
        <f t="shared" si="9"/>
        <v>11979</v>
      </c>
      <c r="G236" s="46">
        <v>7986</v>
      </c>
      <c r="H236" s="55" t="s">
        <v>527</v>
      </c>
    </row>
    <row r="237" spans="1:8" x14ac:dyDescent="0.3">
      <c r="A237" s="46">
        <v>2014</v>
      </c>
      <c r="B237" s="46" t="s">
        <v>78</v>
      </c>
      <c r="C237" s="46" t="s">
        <v>90</v>
      </c>
      <c r="D237" s="46" t="s">
        <v>140</v>
      </c>
      <c r="E237" s="46" t="s">
        <v>141</v>
      </c>
      <c r="F237" s="50">
        <f t="shared" si="9"/>
        <v>7030.5</v>
      </c>
      <c r="G237" s="46">
        <v>4687</v>
      </c>
      <c r="H237" s="55" t="s">
        <v>528</v>
      </c>
    </row>
    <row r="238" spans="1:8" x14ac:dyDescent="0.3">
      <c r="A238" s="46">
        <v>2014</v>
      </c>
      <c r="B238" s="46" t="s">
        <v>78</v>
      </c>
      <c r="C238" s="46" t="s">
        <v>137</v>
      </c>
      <c r="D238" s="46" t="s">
        <v>140</v>
      </c>
      <c r="E238" s="46" t="s">
        <v>141</v>
      </c>
      <c r="F238" s="50">
        <f t="shared" si="9"/>
        <v>2046</v>
      </c>
      <c r="G238" s="46">
        <v>1364</v>
      </c>
      <c r="H238" s="55" t="s">
        <v>529</v>
      </c>
    </row>
    <row r="239" spans="1:8" x14ac:dyDescent="0.3">
      <c r="A239" s="46">
        <v>2014</v>
      </c>
      <c r="B239" s="46" t="s">
        <v>78</v>
      </c>
      <c r="C239" s="46" t="s">
        <v>90</v>
      </c>
      <c r="D239" s="46" t="s">
        <v>140</v>
      </c>
      <c r="E239" s="46" t="s">
        <v>141</v>
      </c>
      <c r="F239" s="50">
        <f t="shared" si="9"/>
        <v>7030.5</v>
      </c>
      <c r="G239" s="46">
        <v>4687</v>
      </c>
      <c r="H239" s="55" t="s">
        <v>530</v>
      </c>
    </row>
    <row r="240" spans="1:8" x14ac:dyDescent="0.3">
      <c r="A240" s="46">
        <v>2014</v>
      </c>
      <c r="B240" s="46" t="s">
        <v>78</v>
      </c>
      <c r="C240" s="46" t="s">
        <v>137</v>
      </c>
      <c r="D240" s="46" t="s">
        <v>140</v>
      </c>
      <c r="E240" s="46" t="s">
        <v>141</v>
      </c>
      <c r="F240" s="50">
        <f t="shared" si="9"/>
        <v>2046</v>
      </c>
      <c r="G240" s="46">
        <v>1364</v>
      </c>
      <c r="H240" s="55" t="s">
        <v>531</v>
      </c>
    </row>
    <row r="241" spans="1:8" x14ac:dyDescent="0.3">
      <c r="A241" s="46">
        <v>2014</v>
      </c>
      <c r="B241" s="46" t="s">
        <v>88</v>
      </c>
      <c r="C241" s="46" t="s">
        <v>137</v>
      </c>
      <c r="D241" s="46" t="s">
        <v>136</v>
      </c>
      <c r="E241" s="46" t="s">
        <v>117</v>
      </c>
      <c r="F241" s="50">
        <f t="shared" si="9"/>
        <v>747</v>
      </c>
      <c r="G241" s="46">
        <v>498</v>
      </c>
      <c r="H241" s="55" t="s">
        <v>532</v>
      </c>
    </row>
    <row r="242" spans="1:8" x14ac:dyDescent="0.3">
      <c r="A242" s="46">
        <v>2014</v>
      </c>
      <c r="B242" s="46" t="s">
        <v>88</v>
      </c>
      <c r="C242" s="46" t="s">
        <v>142</v>
      </c>
      <c r="D242" s="46" t="s">
        <v>136</v>
      </c>
      <c r="E242" s="46" t="s">
        <v>117</v>
      </c>
      <c r="F242" s="50">
        <f t="shared" si="9"/>
        <v>7342.5</v>
      </c>
      <c r="G242" s="46">
        <v>4895</v>
      </c>
      <c r="H242" s="55" t="s">
        <v>533</v>
      </c>
    </row>
    <row r="243" spans="1:8" x14ac:dyDescent="0.3">
      <c r="A243" s="46">
        <v>2014</v>
      </c>
      <c r="B243" s="46" t="s">
        <v>88</v>
      </c>
      <c r="C243" s="46" t="s">
        <v>137</v>
      </c>
      <c r="D243" s="46" t="s">
        <v>136</v>
      </c>
      <c r="E243" s="46" t="s">
        <v>117</v>
      </c>
      <c r="F243" s="50">
        <f t="shared" si="9"/>
        <v>747</v>
      </c>
      <c r="G243" s="46">
        <v>498</v>
      </c>
      <c r="H243" s="55" t="s">
        <v>534</v>
      </c>
    </row>
    <row r="244" spans="1:8" x14ac:dyDescent="0.3">
      <c r="A244" s="46">
        <v>2014</v>
      </c>
      <c r="B244" s="46" t="s">
        <v>88</v>
      </c>
      <c r="C244" s="46" t="s">
        <v>142</v>
      </c>
      <c r="D244" s="46" t="s">
        <v>136</v>
      </c>
      <c r="E244" s="46" t="s">
        <v>117</v>
      </c>
      <c r="F244" s="50">
        <f t="shared" si="9"/>
        <v>7342.5</v>
      </c>
      <c r="G244" s="46">
        <v>4895</v>
      </c>
      <c r="H244" s="55" t="s">
        <v>535</v>
      </c>
    </row>
    <row r="245" spans="1:8" x14ac:dyDescent="0.3">
      <c r="A245" s="46">
        <v>2014</v>
      </c>
      <c r="B245" s="46" t="s">
        <v>88</v>
      </c>
      <c r="C245" s="46" t="s">
        <v>142</v>
      </c>
      <c r="D245" s="54" t="s">
        <v>292</v>
      </c>
      <c r="E245" s="46" t="s">
        <v>141</v>
      </c>
      <c r="F245" s="50">
        <v>7344</v>
      </c>
      <c r="G245" s="46">
        <v>4896</v>
      </c>
      <c r="H245" s="55" t="s">
        <v>536</v>
      </c>
    </row>
    <row r="246" spans="1:8" x14ac:dyDescent="0.3">
      <c r="A246" s="46">
        <v>2014</v>
      </c>
      <c r="B246" s="46" t="s">
        <v>88</v>
      </c>
      <c r="C246" s="46" t="s">
        <v>90</v>
      </c>
      <c r="D246" s="54" t="s">
        <v>292</v>
      </c>
      <c r="E246" s="46" t="s">
        <v>141</v>
      </c>
      <c r="F246" s="50">
        <v>6880.5</v>
      </c>
      <c r="G246" s="46">
        <v>4587</v>
      </c>
      <c r="H246" s="55" t="s">
        <v>537</v>
      </c>
    </row>
    <row r="247" spans="1:8" x14ac:dyDescent="0.3">
      <c r="A247" s="46">
        <v>2014</v>
      </c>
      <c r="B247" s="46" t="s">
        <v>88</v>
      </c>
      <c r="C247" s="46" t="s">
        <v>142</v>
      </c>
      <c r="D247" s="54" t="s">
        <v>292</v>
      </c>
      <c r="E247" s="46" t="s">
        <v>141</v>
      </c>
      <c r="F247" s="50">
        <v>7344</v>
      </c>
      <c r="G247" s="46">
        <v>4896</v>
      </c>
      <c r="H247" s="55" t="s">
        <v>538</v>
      </c>
    </row>
    <row r="248" spans="1:8" x14ac:dyDescent="0.3">
      <c r="A248" s="46">
        <v>2014</v>
      </c>
      <c r="B248" s="46" t="s">
        <v>88</v>
      </c>
      <c r="C248" s="46" t="s">
        <v>90</v>
      </c>
      <c r="D248" s="54" t="s">
        <v>292</v>
      </c>
      <c r="E248" s="46" t="s">
        <v>141</v>
      </c>
      <c r="F248" s="50">
        <v>6880.5</v>
      </c>
      <c r="G248" s="46">
        <v>4587</v>
      </c>
      <c r="H248" s="55" t="s">
        <v>539</v>
      </c>
    </row>
    <row r="249" spans="1:8" x14ac:dyDescent="0.3">
      <c r="A249" s="46">
        <v>2014</v>
      </c>
      <c r="B249" s="46" t="s">
        <v>88</v>
      </c>
      <c r="C249" s="46" t="s">
        <v>90</v>
      </c>
      <c r="D249" s="54" t="s">
        <v>293</v>
      </c>
      <c r="E249" s="54" t="s">
        <v>115</v>
      </c>
      <c r="F249" s="50">
        <v>5380.5</v>
      </c>
      <c r="G249" s="46">
        <v>3587</v>
      </c>
      <c r="H249" s="55" t="s">
        <v>540</v>
      </c>
    </row>
    <row r="250" spans="1:8" x14ac:dyDescent="0.3">
      <c r="A250" s="46">
        <v>2014</v>
      </c>
      <c r="B250" s="46" t="s">
        <v>88</v>
      </c>
      <c r="C250" s="46" t="s">
        <v>90</v>
      </c>
      <c r="D250" s="54" t="s">
        <v>293</v>
      </c>
      <c r="E250" s="54" t="s">
        <v>115</v>
      </c>
      <c r="F250" s="50">
        <v>11838</v>
      </c>
      <c r="G250" s="46">
        <v>7892</v>
      </c>
      <c r="H250" s="55" t="s">
        <v>541</v>
      </c>
    </row>
    <row r="251" spans="1:8" x14ac:dyDescent="0.3">
      <c r="A251" s="46">
        <v>2014</v>
      </c>
      <c r="B251" s="46" t="s">
        <v>88</v>
      </c>
      <c r="C251" s="46" t="s">
        <v>90</v>
      </c>
      <c r="D251" s="54" t="s">
        <v>293</v>
      </c>
      <c r="E251" s="54" t="s">
        <v>115</v>
      </c>
      <c r="F251" s="50">
        <v>5380.5</v>
      </c>
      <c r="G251" s="46">
        <v>3587</v>
      </c>
      <c r="H251" s="55" t="s">
        <v>542</v>
      </c>
    </row>
    <row r="252" spans="1:8" x14ac:dyDescent="0.3">
      <c r="A252" s="46">
        <v>2014</v>
      </c>
      <c r="B252" s="46" t="s">
        <v>88</v>
      </c>
      <c r="C252" s="46" t="s">
        <v>90</v>
      </c>
      <c r="D252" s="54" t="s">
        <v>293</v>
      </c>
      <c r="E252" s="54" t="s">
        <v>115</v>
      </c>
      <c r="F252" s="50">
        <v>11838</v>
      </c>
      <c r="G252" s="46">
        <v>7892</v>
      </c>
      <c r="H252" s="55" t="s">
        <v>543</v>
      </c>
    </row>
    <row r="253" spans="1:8" x14ac:dyDescent="0.3">
      <c r="A253" s="46">
        <v>2014</v>
      </c>
      <c r="B253" s="46" t="s">
        <v>88</v>
      </c>
      <c r="C253" s="46" t="s">
        <v>142</v>
      </c>
      <c r="D253" s="46" t="s">
        <v>138</v>
      </c>
      <c r="E253" s="54" t="s">
        <v>118</v>
      </c>
      <c r="F253" s="50">
        <f t="shared" ref="F253:F262" si="10">G253*1.5</f>
        <v>7344</v>
      </c>
      <c r="G253" s="46">
        <v>4896</v>
      </c>
      <c r="H253" s="55" t="s">
        <v>544</v>
      </c>
    </row>
    <row r="254" spans="1:8" x14ac:dyDescent="0.3">
      <c r="A254" s="46">
        <v>2014</v>
      </c>
      <c r="B254" s="46" t="s">
        <v>88</v>
      </c>
      <c r="C254" s="46" t="s">
        <v>90</v>
      </c>
      <c r="D254" s="46" t="s">
        <v>138</v>
      </c>
      <c r="E254" s="54" t="s">
        <v>118</v>
      </c>
      <c r="F254" s="50">
        <f t="shared" si="10"/>
        <v>6880.5</v>
      </c>
      <c r="G254" s="46">
        <v>4587</v>
      </c>
      <c r="H254" s="55" t="s">
        <v>545</v>
      </c>
    </row>
    <row r="255" spans="1:8" x14ac:dyDescent="0.3">
      <c r="A255" s="46">
        <v>2014</v>
      </c>
      <c r="B255" s="46" t="s">
        <v>88</v>
      </c>
      <c r="C255" s="46" t="s">
        <v>90</v>
      </c>
      <c r="D255" s="46" t="s">
        <v>138</v>
      </c>
      <c r="E255" s="54" t="s">
        <v>118</v>
      </c>
      <c r="F255" s="50">
        <f t="shared" si="10"/>
        <v>7318.5</v>
      </c>
      <c r="G255" s="46">
        <v>4879</v>
      </c>
      <c r="H255" s="55" t="s">
        <v>546</v>
      </c>
    </row>
    <row r="256" spans="1:8" x14ac:dyDescent="0.3">
      <c r="A256" s="46">
        <v>2014</v>
      </c>
      <c r="B256" s="46" t="s">
        <v>88</v>
      </c>
      <c r="C256" s="46" t="s">
        <v>142</v>
      </c>
      <c r="D256" s="46" t="s">
        <v>138</v>
      </c>
      <c r="E256" s="54" t="s">
        <v>118</v>
      </c>
      <c r="F256" s="50">
        <f t="shared" si="10"/>
        <v>7344</v>
      </c>
      <c r="G256" s="46">
        <v>4896</v>
      </c>
      <c r="H256" s="55" t="s">
        <v>547</v>
      </c>
    </row>
    <row r="257" spans="1:8" x14ac:dyDescent="0.3">
      <c r="A257" s="46">
        <v>2014</v>
      </c>
      <c r="B257" s="46" t="s">
        <v>88</v>
      </c>
      <c r="C257" s="46" t="s">
        <v>90</v>
      </c>
      <c r="D257" s="46" t="s">
        <v>138</v>
      </c>
      <c r="E257" s="54" t="s">
        <v>118</v>
      </c>
      <c r="F257" s="50">
        <f t="shared" si="10"/>
        <v>6880.5</v>
      </c>
      <c r="G257" s="46">
        <v>4587</v>
      </c>
      <c r="H257" s="55" t="s">
        <v>548</v>
      </c>
    </row>
    <row r="258" spans="1:8" x14ac:dyDescent="0.3">
      <c r="A258" s="46">
        <v>2014</v>
      </c>
      <c r="B258" s="46" t="s">
        <v>88</v>
      </c>
      <c r="C258" s="46" t="s">
        <v>90</v>
      </c>
      <c r="D258" s="46" t="s">
        <v>138</v>
      </c>
      <c r="E258" s="54" t="s">
        <v>118</v>
      </c>
      <c r="F258" s="50">
        <f t="shared" si="10"/>
        <v>7318.5</v>
      </c>
      <c r="G258" s="46">
        <v>4879</v>
      </c>
      <c r="H258" s="55" t="s">
        <v>549</v>
      </c>
    </row>
    <row r="259" spans="1:8" x14ac:dyDescent="0.3">
      <c r="A259" s="46">
        <v>2014</v>
      </c>
      <c r="B259" s="46" t="s">
        <v>88</v>
      </c>
      <c r="C259" s="46" t="s">
        <v>139</v>
      </c>
      <c r="D259" s="46" t="s">
        <v>140</v>
      </c>
      <c r="E259" s="46" t="s">
        <v>141</v>
      </c>
      <c r="F259" s="50">
        <f t="shared" si="10"/>
        <v>6880.5</v>
      </c>
      <c r="G259" s="46">
        <v>4587</v>
      </c>
      <c r="H259" s="55" t="s">
        <v>550</v>
      </c>
    </row>
    <row r="260" spans="1:8" x14ac:dyDescent="0.3">
      <c r="A260" s="46">
        <v>2014</v>
      </c>
      <c r="B260" s="46" t="s">
        <v>88</v>
      </c>
      <c r="C260" s="46" t="s">
        <v>90</v>
      </c>
      <c r="D260" s="46" t="s">
        <v>140</v>
      </c>
      <c r="E260" s="46" t="s">
        <v>141</v>
      </c>
      <c r="F260" s="50">
        <f t="shared" si="10"/>
        <v>9486</v>
      </c>
      <c r="G260" s="46">
        <v>6324</v>
      </c>
      <c r="H260" s="55" t="s">
        <v>551</v>
      </c>
    </row>
    <row r="261" spans="1:8" x14ac:dyDescent="0.3">
      <c r="A261" s="46">
        <v>2014</v>
      </c>
      <c r="B261" s="46" t="s">
        <v>88</v>
      </c>
      <c r="C261" s="46" t="s">
        <v>139</v>
      </c>
      <c r="D261" s="46" t="s">
        <v>140</v>
      </c>
      <c r="E261" s="46" t="s">
        <v>141</v>
      </c>
      <c r="F261" s="50">
        <f t="shared" si="10"/>
        <v>6880.5</v>
      </c>
      <c r="G261" s="46">
        <v>4587</v>
      </c>
      <c r="H261" s="55" t="s">
        <v>552</v>
      </c>
    </row>
    <row r="262" spans="1:8" x14ac:dyDescent="0.3">
      <c r="A262" s="46">
        <v>2014</v>
      </c>
      <c r="B262" s="46" t="s">
        <v>88</v>
      </c>
      <c r="C262" s="46" t="s">
        <v>90</v>
      </c>
      <c r="D262" s="46" t="s">
        <v>140</v>
      </c>
      <c r="E262" s="46" t="s">
        <v>141</v>
      </c>
      <c r="F262" s="50">
        <f t="shared" si="10"/>
        <v>9486</v>
      </c>
      <c r="G262" s="46">
        <v>6324</v>
      </c>
      <c r="H262" s="55" t="s">
        <v>553</v>
      </c>
    </row>
    <row r="263" spans="1:8" x14ac:dyDescent="0.3">
      <c r="A263" s="46">
        <v>2014</v>
      </c>
      <c r="B263" s="46" t="s">
        <v>89</v>
      </c>
      <c r="C263" s="46" t="s">
        <v>90</v>
      </c>
      <c r="D263" s="46" t="s">
        <v>136</v>
      </c>
      <c r="E263" s="46" t="s">
        <v>117</v>
      </c>
      <c r="F263" s="50">
        <v>4666</v>
      </c>
      <c r="G263" s="46">
        <v>5623</v>
      </c>
      <c r="H263" s="55" t="s">
        <v>554</v>
      </c>
    </row>
    <row r="264" spans="1:8" x14ac:dyDescent="0.3">
      <c r="A264" s="46">
        <v>2014</v>
      </c>
      <c r="B264" s="46" t="s">
        <v>89</v>
      </c>
      <c r="C264" s="46" t="s">
        <v>90</v>
      </c>
      <c r="D264" s="46" t="s">
        <v>136</v>
      </c>
      <c r="E264" s="46" t="s">
        <v>117</v>
      </c>
      <c r="F264" s="50">
        <f>G264*1.5</f>
        <v>10992</v>
      </c>
      <c r="G264" s="46">
        <v>7328</v>
      </c>
      <c r="H264" s="55" t="s">
        <v>555</v>
      </c>
    </row>
    <row r="265" spans="1:8" x14ac:dyDescent="0.3">
      <c r="A265" s="46">
        <v>2014</v>
      </c>
      <c r="B265" s="46" t="s">
        <v>89</v>
      </c>
      <c r="C265" s="46" t="s">
        <v>90</v>
      </c>
      <c r="D265" s="46" t="s">
        <v>136</v>
      </c>
      <c r="E265" s="46" t="s">
        <v>117</v>
      </c>
      <c r="F265" s="50">
        <v>4666</v>
      </c>
      <c r="G265" s="46">
        <v>5623</v>
      </c>
      <c r="H265" s="55" t="s">
        <v>556</v>
      </c>
    </row>
    <row r="266" spans="1:8" x14ac:dyDescent="0.3">
      <c r="A266" s="46">
        <v>2014</v>
      </c>
      <c r="B266" s="46" t="s">
        <v>89</v>
      </c>
      <c r="C266" s="46" t="s">
        <v>90</v>
      </c>
      <c r="D266" s="46" t="s">
        <v>136</v>
      </c>
      <c r="E266" s="46" t="s">
        <v>117</v>
      </c>
      <c r="F266" s="50">
        <f>G266*1.5</f>
        <v>10992</v>
      </c>
      <c r="G266" s="46">
        <v>7328</v>
      </c>
      <c r="H266" s="55" t="s">
        <v>557</v>
      </c>
    </row>
    <row r="267" spans="1:8" x14ac:dyDescent="0.3">
      <c r="A267" s="46">
        <v>2014</v>
      </c>
      <c r="B267" s="46" t="s">
        <v>89</v>
      </c>
      <c r="C267" s="46" t="s">
        <v>90</v>
      </c>
      <c r="D267" s="54" t="s">
        <v>292</v>
      </c>
      <c r="E267" s="46" t="s">
        <v>141</v>
      </c>
      <c r="F267" s="50">
        <v>4666</v>
      </c>
      <c r="G267" s="46">
        <v>5623</v>
      </c>
      <c r="H267" s="55" t="s">
        <v>558</v>
      </c>
    </row>
    <row r="268" spans="1:8" x14ac:dyDescent="0.3">
      <c r="A268" s="46">
        <v>2014</v>
      </c>
      <c r="B268" s="46" t="s">
        <v>89</v>
      </c>
      <c r="C268" s="46" t="s">
        <v>137</v>
      </c>
      <c r="D268" s="54" t="s">
        <v>292</v>
      </c>
      <c r="E268" s="46" t="s">
        <v>141</v>
      </c>
      <c r="F268" s="50">
        <v>3897</v>
      </c>
      <c r="G268" s="46">
        <v>2598</v>
      </c>
      <c r="H268" s="55" t="s">
        <v>559</v>
      </c>
    </row>
    <row r="269" spans="1:8" x14ac:dyDescent="0.3">
      <c r="A269" s="46">
        <v>2014</v>
      </c>
      <c r="B269" s="46" t="s">
        <v>89</v>
      </c>
      <c r="C269" s="46" t="s">
        <v>90</v>
      </c>
      <c r="D269" s="54" t="s">
        <v>292</v>
      </c>
      <c r="E269" s="46" t="s">
        <v>141</v>
      </c>
      <c r="F269" s="50">
        <v>4666</v>
      </c>
      <c r="G269" s="46">
        <v>5623</v>
      </c>
      <c r="H269" s="55" t="s">
        <v>560</v>
      </c>
    </row>
    <row r="270" spans="1:8" x14ac:dyDescent="0.3">
      <c r="A270" s="46">
        <v>2014</v>
      </c>
      <c r="B270" s="46" t="s">
        <v>89</v>
      </c>
      <c r="C270" s="46" t="s">
        <v>137</v>
      </c>
      <c r="D270" s="54" t="s">
        <v>292</v>
      </c>
      <c r="E270" s="46" t="s">
        <v>141</v>
      </c>
      <c r="F270" s="50">
        <v>3897</v>
      </c>
      <c r="G270" s="46">
        <v>2598</v>
      </c>
      <c r="H270" s="55" t="s">
        <v>561</v>
      </c>
    </row>
    <row r="271" spans="1:8" x14ac:dyDescent="0.3">
      <c r="A271" s="46">
        <v>2014</v>
      </c>
      <c r="B271" s="46" t="s">
        <v>89</v>
      </c>
      <c r="C271" s="46" t="s">
        <v>137</v>
      </c>
      <c r="D271" s="54" t="s">
        <v>293</v>
      </c>
      <c r="E271" s="54" t="s">
        <v>115</v>
      </c>
      <c r="F271" s="50">
        <f t="shared" ref="F271:F288" si="11">G271*1.5</f>
        <v>747</v>
      </c>
      <c r="G271" s="46">
        <v>498</v>
      </c>
      <c r="H271" s="55" t="s">
        <v>562</v>
      </c>
    </row>
    <row r="272" spans="1:8" x14ac:dyDescent="0.3">
      <c r="A272" s="46">
        <v>2014</v>
      </c>
      <c r="B272" s="46" t="s">
        <v>89</v>
      </c>
      <c r="C272" s="46" t="s">
        <v>139</v>
      </c>
      <c r="D272" s="54" t="s">
        <v>293</v>
      </c>
      <c r="E272" s="54" t="s">
        <v>115</v>
      </c>
      <c r="F272" s="50">
        <f t="shared" si="11"/>
        <v>6880.5</v>
      </c>
      <c r="G272" s="46">
        <v>4587</v>
      </c>
      <c r="H272" s="55" t="s">
        <v>563</v>
      </c>
    </row>
    <row r="273" spans="1:8" x14ac:dyDescent="0.3">
      <c r="A273" s="46">
        <v>2014</v>
      </c>
      <c r="B273" s="46" t="s">
        <v>89</v>
      </c>
      <c r="C273" s="46" t="s">
        <v>137</v>
      </c>
      <c r="D273" s="54" t="s">
        <v>293</v>
      </c>
      <c r="E273" s="54" t="s">
        <v>115</v>
      </c>
      <c r="F273" s="50">
        <f t="shared" si="11"/>
        <v>747</v>
      </c>
      <c r="G273" s="46">
        <v>498</v>
      </c>
      <c r="H273" s="55" t="s">
        <v>564</v>
      </c>
    </row>
    <row r="274" spans="1:8" x14ac:dyDescent="0.3">
      <c r="A274" s="46">
        <v>2014</v>
      </c>
      <c r="B274" s="46" t="s">
        <v>89</v>
      </c>
      <c r="C274" s="46" t="s">
        <v>139</v>
      </c>
      <c r="D274" s="54" t="s">
        <v>293</v>
      </c>
      <c r="E274" s="54" t="s">
        <v>115</v>
      </c>
      <c r="F274" s="50">
        <f t="shared" si="11"/>
        <v>6880.5</v>
      </c>
      <c r="G274" s="46">
        <v>4587</v>
      </c>
      <c r="H274" s="55" t="s">
        <v>565</v>
      </c>
    </row>
    <row r="275" spans="1:8" x14ac:dyDescent="0.3">
      <c r="A275" s="46">
        <v>2014</v>
      </c>
      <c r="B275" s="46" t="s">
        <v>89</v>
      </c>
      <c r="C275" s="46" t="s">
        <v>137</v>
      </c>
      <c r="D275" s="46" t="s">
        <v>138</v>
      </c>
      <c r="E275" s="54" t="s">
        <v>118</v>
      </c>
      <c r="F275" s="50">
        <f t="shared" si="11"/>
        <v>3897</v>
      </c>
      <c r="G275" s="46">
        <v>2598</v>
      </c>
      <c r="H275" s="55" t="s">
        <v>566</v>
      </c>
    </row>
    <row r="276" spans="1:8" x14ac:dyDescent="0.3">
      <c r="A276" s="46">
        <v>2014</v>
      </c>
      <c r="B276" s="46" t="s">
        <v>89</v>
      </c>
      <c r="C276" s="46" t="s">
        <v>142</v>
      </c>
      <c r="D276" s="46" t="s">
        <v>138</v>
      </c>
      <c r="E276" s="54" t="s">
        <v>118</v>
      </c>
      <c r="F276" s="50">
        <f t="shared" si="11"/>
        <v>3084</v>
      </c>
      <c r="G276" s="46">
        <v>2056</v>
      </c>
      <c r="H276" s="55" t="s">
        <v>567</v>
      </c>
    </row>
    <row r="277" spans="1:8" x14ac:dyDescent="0.3">
      <c r="A277" s="46">
        <v>2014</v>
      </c>
      <c r="B277" s="46" t="s">
        <v>89</v>
      </c>
      <c r="C277" s="46" t="s">
        <v>137</v>
      </c>
      <c r="D277" s="46" t="s">
        <v>138</v>
      </c>
      <c r="E277" s="54" t="s">
        <v>118</v>
      </c>
      <c r="F277" s="50">
        <f t="shared" si="11"/>
        <v>3897</v>
      </c>
      <c r="G277" s="46">
        <v>2598</v>
      </c>
      <c r="H277" s="55" t="s">
        <v>568</v>
      </c>
    </row>
    <row r="278" spans="1:8" x14ac:dyDescent="0.3">
      <c r="A278" s="46">
        <v>2014</v>
      </c>
      <c r="B278" s="46" t="s">
        <v>89</v>
      </c>
      <c r="C278" s="46" t="s">
        <v>142</v>
      </c>
      <c r="D278" s="46" t="s">
        <v>138</v>
      </c>
      <c r="E278" s="54" t="s">
        <v>118</v>
      </c>
      <c r="F278" s="50">
        <f t="shared" si="11"/>
        <v>3084</v>
      </c>
      <c r="G278" s="46">
        <v>2056</v>
      </c>
      <c r="H278" s="55" t="s">
        <v>569</v>
      </c>
    </row>
    <row r="279" spans="1:8" x14ac:dyDescent="0.3">
      <c r="A279" s="46">
        <v>2014</v>
      </c>
      <c r="B279" s="46" t="s">
        <v>89</v>
      </c>
      <c r="C279" s="46" t="s">
        <v>139</v>
      </c>
      <c r="D279" s="46" t="s">
        <v>140</v>
      </c>
      <c r="E279" s="46" t="s">
        <v>141</v>
      </c>
      <c r="F279" s="50">
        <f t="shared" si="11"/>
        <v>12370.5</v>
      </c>
      <c r="G279" s="46">
        <v>8247</v>
      </c>
      <c r="H279" s="55" t="s">
        <v>570</v>
      </c>
    </row>
    <row r="280" spans="1:8" x14ac:dyDescent="0.3">
      <c r="A280" s="46">
        <v>2014</v>
      </c>
      <c r="B280" s="46" t="s">
        <v>89</v>
      </c>
      <c r="C280" s="46" t="s">
        <v>90</v>
      </c>
      <c r="D280" s="46" t="s">
        <v>140</v>
      </c>
      <c r="E280" s="46" t="s">
        <v>141</v>
      </c>
      <c r="F280" s="50">
        <f t="shared" si="11"/>
        <v>13231.5</v>
      </c>
      <c r="G280" s="46">
        <v>8821</v>
      </c>
      <c r="H280" s="55" t="s">
        <v>571</v>
      </c>
    </row>
    <row r="281" spans="1:8" x14ac:dyDescent="0.3">
      <c r="A281" s="46">
        <v>2014</v>
      </c>
      <c r="B281" s="46" t="s">
        <v>89</v>
      </c>
      <c r="C281" s="46" t="s">
        <v>139</v>
      </c>
      <c r="D281" s="46" t="s">
        <v>140</v>
      </c>
      <c r="E281" s="46" t="s">
        <v>141</v>
      </c>
      <c r="F281" s="50">
        <f t="shared" si="11"/>
        <v>12370.5</v>
      </c>
      <c r="G281" s="46">
        <v>8247</v>
      </c>
      <c r="H281" s="55" t="s">
        <v>572</v>
      </c>
    </row>
    <row r="282" spans="1:8" x14ac:dyDescent="0.3">
      <c r="A282" s="46">
        <v>2014</v>
      </c>
      <c r="B282" s="46" t="s">
        <v>89</v>
      </c>
      <c r="C282" s="46" t="s">
        <v>90</v>
      </c>
      <c r="D282" s="46" t="s">
        <v>140</v>
      </c>
      <c r="E282" s="46" t="s">
        <v>141</v>
      </c>
      <c r="F282" s="50">
        <f t="shared" si="11"/>
        <v>13231.5</v>
      </c>
      <c r="G282" s="46">
        <v>8821</v>
      </c>
      <c r="H282" s="55" t="s">
        <v>573</v>
      </c>
    </row>
    <row r="283" spans="1:8" x14ac:dyDescent="0.3">
      <c r="A283" s="46">
        <v>2014</v>
      </c>
      <c r="B283" s="46" t="s">
        <v>143</v>
      </c>
      <c r="C283" s="46" t="s">
        <v>137</v>
      </c>
      <c r="D283" s="46" t="s">
        <v>136</v>
      </c>
      <c r="E283" s="46" t="s">
        <v>117</v>
      </c>
      <c r="F283" s="50">
        <f t="shared" si="11"/>
        <v>8832</v>
      </c>
      <c r="G283" s="46">
        <v>5888</v>
      </c>
      <c r="H283" s="55" t="s">
        <v>574</v>
      </c>
    </row>
    <row r="284" spans="1:8" x14ac:dyDescent="0.3">
      <c r="A284" s="46">
        <v>2014</v>
      </c>
      <c r="B284" s="46" t="s">
        <v>143</v>
      </c>
      <c r="C284" s="46" t="s">
        <v>90</v>
      </c>
      <c r="D284" s="46" t="s">
        <v>136</v>
      </c>
      <c r="E284" s="46" t="s">
        <v>117</v>
      </c>
      <c r="F284" s="50">
        <f t="shared" si="11"/>
        <v>13413</v>
      </c>
      <c r="G284" s="46">
        <v>8942</v>
      </c>
      <c r="H284" s="55" t="s">
        <v>575</v>
      </c>
    </row>
    <row r="285" spans="1:8" x14ac:dyDescent="0.3">
      <c r="A285" s="46">
        <v>2014</v>
      </c>
      <c r="B285" s="46" t="s">
        <v>143</v>
      </c>
      <c r="C285" s="46" t="s">
        <v>142</v>
      </c>
      <c r="D285" s="46" t="s">
        <v>136</v>
      </c>
      <c r="E285" s="46" t="s">
        <v>117</v>
      </c>
      <c r="F285" s="50">
        <f t="shared" si="11"/>
        <v>4026</v>
      </c>
      <c r="G285" s="46">
        <v>2684</v>
      </c>
      <c r="H285" s="55" t="s">
        <v>576</v>
      </c>
    </row>
    <row r="286" spans="1:8" x14ac:dyDescent="0.3">
      <c r="A286" s="46">
        <v>2014</v>
      </c>
      <c r="B286" s="46" t="s">
        <v>143</v>
      </c>
      <c r="C286" s="46" t="s">
        <v>137</v>
      </c>
      <c r="D286" s="46" t="s">
        <v>136</v>
      </c>
      <c r="E286" s="46" t="s">
        <v>117</v>
      </c>
      <c r="F286" s="50">
        <f t="shared" si="11"/>
        <v>8832</v>
      </c>
      <c r="G286" s="46">
        <v>5888</v>
      </c>
      <c r="H286" s="55" t="s">
        <v>577</v>
      </c>
    </row>
    <row r="287" spans="1:8" x14ac:dyDescent="0.3">
      <c r="A287" s="46">
        <v>2014</v>
      </c>
      <c r="B287" s="46" t="s">
        <v>143</v>
      </c>
      <c r="C287" s="46" t="s">
        <v>90</v>
      </c>
      <c r="D287" s="46" t="s">
        <v>136</v>
      </c>
      <c r="E287" s="46" t="s">
        <v>117</v>
      </c>
      <c r="F287" s="50">
        <f t="shared" si="11"/>
        <v>13413</v>
      </c>
      <c r="G287" s="46">
        <v>8942</v>
      </c>
      <c r="H287" s="55" t="s">
        <v>578</v>
      </c>
    </row>
    <row r="288" spans="1:8" x14ac:dyDescent="0.3">
      <c r="A288" s="46">
        <v>2014</v>
      </c>
      <c r="B288" s="46" t="s">
        <v>143</v>
      </c>
      <c r="C288" s="46" t="s">
        <v>142</v>
      </c>
      <c r="D288" s="46" t="s">
        <v>136</v>
      </c>
      <c r="E288" s="46" t="s">
        <v>117</v>
      </c>
      <c r="F288" s="50">
        <f t="shared" si="11"/>
        <v>4026</v>
      </c>
      <c r="G288" s="46">
        <v>2684</v>
      </c>
      <c r="H288" s="55" t="s">
        <v>579</v>
      </c>
    </row>
    <row r="289" spans="1:8" x14ac:dyDescent="0.3">
      <c r="A289" s="46">
        <v>2014</v>
      </c>
      <c r="B289" s="46" t="s">
        <v>143</v>
      </c>
      <c r="C289" s="46" t="s">
        <v>137</v>
      </c>
      <c r="D289" s="54" t="s">
        <v>292</v>
      </c>
      <c r="E289" s="46" t="s">
        <v>141</v>
      </c>
      <c r="F289" s="50">
        <v>8832</v>
      </c>
      <c r="G289" s="46">
        <v>5888</v>
      </c>
      <c r="H289" s="55" t="s">
        <v>580</v>
      </c>
    </row>
    <row r="290" spans="1:8" x14ac:dyDescent="0.3">
      <c r="A290" s="46">
        <v>2014</v>
      </c>
      <c r="B290" s="46" t="s">
        <v>143</v>
      </c>
      <c r="C290" s="46" t="s">
        <v>139</v>
      </c>
      <c r="D290" s="54" t="s">
        <v>292</v>
      </c>
      <c r="E290" s="46" t="s">
        <v>141</v>
      </c>
      <c r="F290" s="50">
        <v>3547.5</v>
      </c>
      <c r="G290" s="46">
        <v>2365</v>
      </c>
      <c r="H290" s="55" t="s">
        <v>581</v>
      </c>
    </row>
    <row r="291" spans="1:8" x14ac:dyDescent="0.3">
      <c r="A291" s="46">
        <v>2014</v>
      </c>
      <c r="B291" s="46" t="s">
        <v>143</v>
      </c>
      <c r="C291" s="46" t="s">
        <v>137</v>
      </c>
      <c r="D291" s="54" t="s">
        <v>292</v>
      </c>
      <c r="E291" s="46" t="s">
        <v>141</v>
      </c>
      <c r="F291" s="50">
        <v>8832</v>
      </c>
      <c r="G291" s="46">
        <v>5888</v>
      </c>
      <c r="H291" s="55" t="s">
        <v>582</v>
      </c>
    </row>
    <row r="292" spans="1:8" x14ac:dyDescent="0.3">
      <c r="A292" s="46">
        <v>2014</v>
      </c>
      <c r="B292" s="46" t="s">
        <v>143</v>
      </c>
      <c r="C292" s="46" t="s">
        <v>139</v>
      </c>
      <c r="D292" s="54" t="s">
        <v>292</v>
      </c>
      <c r="E292" s="46" t="s">
        <v>141</v>
      </c>
      <c r="F292" s="50">
        <v>3547.5</v>
      </c>
      <c r="G292" s="46">
        <v>2365</v>
      </c>
      <c r="H292" s="55" t="s">
        <v>583</v>
      </c>
    </row>
    <row r="293" spans="1:8" x14ac:dyDescent="0.3">
      <c r="A293" s="46">
        <v>2014</v>
      </c>
      <c r="B293" s="46" t="s">
        <v>143</v>
      </c>
      <c r="C293" s="46" t="s">
        <v>90</v>
      </c>
      <c r="D293" s="54" t="s">
        <v>293</v>
      </c>
      <c r="E293" s="54" t="s">
        <v>115</v>
      </c>
      <c r="F293" s="50">
        <f t="shared" ref="F293:F306" si="12">G293*1.5</f>
        <v>9486</v>
      </c>
      <c r="G293" s="46">
        <v>6324</v>
      </c>
      <c r="H293" s="55" t="s">
        <v>584</v>
      </c>
    </row>
    <row r="294" spans="1:8" x14ac:dyDescent="0.3">
      <c r="A294" s="46">
        <v>2014</v>
      </c>
      <c r="B294" s="46" t="s">
        <v>143</v>
      </c>
      <c r="C294" s="46" t="s">
        <v>142</v>
      </c>
      <c r="D294" s="54" t="s">
        <v>293</v>
      </c>
      <c r="E294" s="54" t="s">
        <v>115</v>
      </c>
      <c r="F294" s="50">
        <f t="shared" si="12"/>
        <v>7342.5</v>
      </c>
      <c r="G294" s="46">
        <v>4895</v>
      </c>
      <c r="H294" s="55" t="s">
        <v>585</v>
      </c>
    </row>
    <row r="295" spans="1:8" x14ac:dyDescent="0.3">
      <c r="A295" s="46">
        <v>2014</v>
      </c>
      <c r="B295" s="46" t="s">
        <v>143</v>
      </c>
      <c r="C295" s="46" t="s">
        <v>90</v>
      </c>
      <c r="D295" s="54" t="s">
        <v>293</v>
      </c>
      <c r="E295" s="54" t="s">
        <v>115</v>
      </c>
      <c r="F295" s="50">
        <f t="shared" si="12"/>
        <v>9486</v>
      </c>
      <c r="G295" s="46">
        <v>6324</v>
      </c>
      <c r="H295" s="55" t="s">
        <v>586</v>
      </c>
    </row>
    <row r="296" spans="1:8" x14ac:dyDescent="0.3">
      <c r="A296" s="46">
        <v>2014</v>
      </c>
      <c r="B296" s="46" t="s">
        <v>143</v>
      </c>
      <c r="C296" s="46" t="s">
        <v>142</v>
      </c>
      <c r="D296" s="54" t="s">
        <v>293</v>
      </c>
      <c r="E296" s="54" t="s">
        <v>115</v>
      </c>
      <c r="F296" s="50">
        <f t="shared" si="12"/>
        <v>7342.5</v>
      </c>
      <c r="G296" s="46">
        <v>4895</v>
      </c>
      <c r="H296" s="55" t="s">
        <v>587</v>
      </c>
    </row>
    <row r="297" spans="1:8" x14ac:dyDescent="0.3">
      <c r="A297" s="46">
        <v>2014</v>
      </c>
      <c r="B297" s="46" t="s">
        <v>143</v>
      </c>
      <c r="C297" s="46" t="s">
        <v>139</v>
      </c>
      <c r="D297" s="46" t="s">
        <v>138</v>
      </c>
      <c r="E297" s="54" t="s">
        <v>118</v>
      </c>
      <c r="F297" s="50">
        <f t="shared" si="12"/>
        <v>3547.5</v>
      </c>
      <c r="G297" s="46">
        <v>2365</v>
      </c>
      <c r="H297" s="55" t="s">
        <v>588</v>
      </c>
    </row>
    <row r="298" spans="1:8" x14ac:dyDescent="0.3">
      <c r="A298" s="46">
        <v>2014</v>
      </c>
      <c r="B298" s="46" t="s">
        <v>143</v>
      </c>
      <c r="C298" s="46" t="s">
        <v>90</v>
      </c>
      <c r="D298" s="46" t="s">
        <v>138</v>
      </c>
      <c r="E298" s="54" t="s">
        <v>118</v>
      </c>
      <c r="F298" s="50">
        <f t="shared" si="12"/>
        <v>3238.5</v>
      </c>
      <c r="G298" s="46">
        <v>2159</v>
      </c>
      <c r="H298" s="55" t="s">
        <v>589</v>
      </c>
    </row>
    <row r="299" spans="1:8" x14ac:dyDescent="0.3">
      <c r="A299" s="46">
        <v>2014</v>
      </c>
      <c r="B299" s="46" t="s">
        <v>143</v>
      </c>
      <c r="C299" s="46" t="s">
        <v>139</v>
      </c>
      <c r="D299" s="46" t="s">
        <v>138</v>
      </c>
      <c r="E299" s="54" t="s">
        <v>118</v>
      </c>
      <c r="F299" s="50">
        <f t="shared" si="12"/>
        <v>3547.5</v>
      </c>
      <c r="G299" s="46">
        <v>2365</v>
      </c>
      <c r="H299" s="55" t="s">
        <v>590</v>
      </c>
    </row>
    <row r="300" spans="1:8" x14ac:dyDescent="0.3">
      <c r="A300" s="46">
        <v>2014</v>
      </c>
      <c r="B300" s="46" t="s">
        <v>143</v>
      </c>
      <c r="C300" s="46" t="s">
        <v>90</v>
      </c>
      <c r="D300" s="46" t="s">
        <v>138</v>
      </c>
      <c r="E300" s="54" t="s">
        <v>118</v>
      </c>
      <c r="F300" s="50">
        <f t="shared" si="12"/>
        <v>3238.5</v>
      </c>
      <c r="G300" s="46">
        <v>2159</v>
      </c>
      <c r="H300" s="55" t="s">
        <v>591</v>
      </c>
    </row>
    <row r="301" spans="1:8" x14ac:dyDescent="0.3">
      <c r="A301" s="46">
        <v>2015</v>
      </c>
      <c r="B301" s="46" t="s">
        <v>84</v>
      </c>
      <c r="C301" s="46" t="s">
        <v>90</v>
      </c>
      <c r="D301" s="46" t="s">
        <v>136</v>
      </c>
      <c r="E301" s="46" t="s">
        <v>117</v>
      </c>
      <c r="F301" s="50">
        <f t="shared" si="12"/>
        <v>2395.5</v>
      </c>
      <c r="G301" s="46">
        <v>1597</v>
      </c>
      <c r="H301" s="55" t="s">
        <v>592</v>
      </c>
    </row>
    <row r="302" spans="1:8" x14ac:dyDescent="0.3">
      <c r="A302" s="46">
        <v>2015</v>
      </c>
      <c r="B302" s="46" t="s">
        <v>84</v>
      </c>
      <c r="C302" s="46" t="s">
        <v>90</v>
      </c>
      <c r="D302" s="46" t="s">
        <v>136</v>
      </c>
      <c r="E302" s="46" t="s">
        <v>117</v>
      </c>
      <c r="F302" s="50">
        <f t="shared" si="12"/>
        <v>11761.5</v>
      </c>
      <c r="G302" s="46">
        <v>7841</v>
      </c>
      <c r="H302" s="55" t="s">
        <v>593</v>
      </c>
    </row>
    <row r="303" spans="1:8" x14ac:dyDescent="0.3">
      <c r="A303" s="46">
        <v>2015</v>
      </c>
      <c r="B303" s="46" t="s">
        <v>84</v>
      </c>
      <c r="C303" s="46" t="s">
        <v>137</v>
      </c>
      <c r="D303" s="46" t="s">
        <v>136</v>
      </c>
      <c r="E303" s="46" t="s">
        <v>117</v>
      </c>
      <c r="F303" s="50">
        <f t="shared" si="12"/>
        <v>8943</v>
      </c>
      <c r="G303" s="46">
        <v>5962</v>
      </c>
      <c r="H303" s="55" t="s">
        <v>594</v>
      </c>
    </row>
    <row r="304" spans="1:8" x14ac:dyDescent="0.3">
      <c r="A304" s="46">
        <v>2015</v>
      </c>
      <c r="B304" s="46" t="s">
        <v>84</v>
      </c>
      <c r="C304" s="46" t="s">
        <v>90</v>
      </c>
      <c r="D304" s="46" t="s">
        <v>136</v>
      </c>
      <c r="E304" s="46" t="s">
        <v>117</v>
      </c>
      <c r="F304" s="50">
        <f t="shared" si="12"/>
        <v>2395.5</v>
      </c>
      <c r="G304" s="46">
        <v>1597</v>
      </c>
      <c r="H304" s="55" t="s">
        <v>595</v>
      </c>
    </row>
    <row r="305" spans="1:8" x14ac:dyDescent="0.3">
      <c r="A305" s="46">
        <v>2015</v>
      </c>
      <c r="B305" s="46" t="s">
        <v>84</v>
      </c>
      <c r="C305" s="46" t="s">
        <v>90</v>
      </c>
      <c r="D305" s="46" t="s">
        <v>136</v>
      </c>
      <c r="E305" s="46" t="s">
        <v>117</v>
      </c>
      <c r="F305" s="50">
        <f t="shared" si="12"/>
        <v>11761.5</v>
      </c>
      <c r="G305" s="46">
        <v>7841</v>
      </c>
      <c r="H305" s="55" t="s">
        <v>596</v>
      </c>
    </row>
    <row r="306" spans="1:8" x14ac:dyDescent="0.3">
      <c r="A306" s="46">
        <v>2015</v>
      </c>
      <c r="B306" s="46" t="s">
        <v>84</v>
      </c>
      <c r="C306" s="46" t="s">
        <v>137</v>
      </c>
      <c r="D306" s="46" t="s">
        <v>136</v>
      </c>
      <c r="E306" s="46" t="s">
        <v>117</v>
      </c>
      <c r="F306" s="50">
        <f t="shared" si="12"/>
        <v>8943</v>
      </c>
      <c r="G306" s="46">
        <v>5962</v>
      </c>
      <c r="H306" s="55" t="s">
        <v>597</v>
      </c>
    </row>
    <row r="307" spans="1:8" x14ac:dyDescent="0.3">
      <c r="A307" s="46">
        <v>2015</v>
      </c>
      <c r="B307" s="46" t="s">
        <v>84</v>
      </c>
      <c r="C307" s="46" t="s">
        <v>137</v>
      </c>
      <c r="D307" s="54" t="s">
        <v>292</v>
      </c>
      <c r="E307" s="46" t="s">
        <v>141</v>
      </c>
      <c r="F307" s="50">
        <v>14596.5</v>
      </c>
      <c r="G307" s="46">
        <v>9731</v>
      </c>
      <c r="H307" s="55" t="s">
        <v>598</v>
      </c>
    </row>
    <row r="308" spans="1:8" x14ac:dyDescent="0.3">
      <c r="A308" s="46">
        <v>2015</v>
      </c>
      <c r="B308" s="46" t="s">
        <v>84</v>
      </c>
      <c r="C308" s="46" t="s">
        <v>139</v>
      </c>
      <c r="D308" s="54" t="s">
        <v>292</v>
      </c>
      <c r="E308" s="46" t="s">
        <v>141</v>
      </c>
      <c r="F308" s="50">
        <v>8793</v>
      </c>
      <c r="G308" s="46">
        <v>5862</v>
      </c>
      <c r="H308" s="55" t="s">
        <v>599</v>
      </c>
    </row>
    <row r="309" spans="1:8" x14ac:dyDescent="0.3">
      <c r="A309" s="46">
        <v>2015</v>
      </c>
      <c r="B309" s="46" t="s">
        <v>84</v>
      </c>
      <c r="C309" s="46" t="s">
        <v>137</v>
      </c>
      <c r="D309" s="54" t="s">
        <v>292</v>
      </c>
      <c r="E309" s="46" t="s">
        <v>141</v>
      </c>
      <c r="F309" s="50">
        <v>14596.5</v>
      </c>
      <c r="G309" s="46">
        <v>9731</v>
      </c>
      <c r="H309" s="55" t="s">
        <v>600</v>
      </c>
    </row>
    <row r="310" spans="1:8" x14ac:dyDescent="0.3">
      <c r="A310" s="46">
        <v>2015</v>
      </c>
      <c r="B310" s="46" t="s">
        <v>84</v>
      </c>
      <c r="C310" s="46" t="s">
        <v>139</v>
      </c>
      <c r="D310" s="54" t="s">
        <v>292</v>
      </c>
      <c r="E310" s="46" t="s">
        <v>141</v>
      </c>
      <c r="F310" s="50">
        <v>8793</v>
      </c>
      <c r="G310" s="46">
        <v>5862</v>
      </c>
      <c r="H310" s="55" t="s">
        <v>601</v>
      </c>
    </row>
    <row r="311" spans="1:8" x14ac:dyDescent="0.3">
      <c r="A311" s="46">
        <v>2015</v>
      </c>
      <c r="B311" s="46" t="s">
        <v>84</v>
      </c>
      <c r="C311" s="46" t="s">
        <v>90</v>
      </c>
      <c r="D311" s="54" t="s">
        <v>293</v>
      </c>
      <c r="E311" s="54" t="s">
        <v>115</v>
      </c>
      <c r="F311" s="50">
        <v>4666</v>
      </c>
      <c r="G311" s="46">
        <v>5623</v>
      </c>
      <c r="H311" s="55" t="s">
        <v>602</v>
      </c>
    </row>
    <row r="312" spans="1:8" x14ac:dyDescent="0.3">
      <c r="A312" s="46">
        <v>2015</v>
      </c>
      <c r="B312" s="46" t="s">
        <v>84</v>
      </c>
      <c r="C312" s="46" t="s">
        <v>90</v>
      </c>
      <c r="D312" s="54" t="s">
        <v>293</v>
      </c>
      <c r="E312" s="54" t="s">
        <v>115</v>
      </c>
      <c r="F312" s="50">
        <f>G312*1.5</f>
        <v>7318.5</v>
      </c>
      <c r="G312" s="46">
        <v>4879</v>
      </c>
      <c r="H312" s="55" t="s">
        <v>603</v>
      </c>
    </row>
    <row r="313" spans="1:8" x14ac:dyDescent="0.3">
      <c r="A313" s="46">
        <v>2015</v>
      </c>
      <c r="B313" s="46" t="s">
        <v>84</v>
      </c>
      <c r="C313" s="46" t="s">
        <v>90</v>
      </c>
      <c r="D313" s="54" t="s">
        <v>293</v>
      </c>
      <c r="E313" s="54" t="s">
        <v>115</v>
      </c>
      <c r="F313" s="50">
        <v>4666</v>
      </c>
      <c r="G313" s="46">
        <v>5623</v>
      </c>
      <c r="H313" s="55" t="s">
        <v>604</v>
      </c>
    </row>
    <row r="314" spans="1:8" x14ac:dyDescent="0.3">
      <c r="A314" s="46">
        <v>2015</v>
      </c>
      <c r="B314" s="46" t="s">
        <v>84</v>
      </c>
      <c r="C314" s="46" t="s">
        <v>90</v>
      </c>
      <c r="D314" s="54" t="s">
        <v>293</v>
      </c>
      <c r="E314" s="54" t="s">
        <v>115</v>
      </c>
      <c r="F314" s="50">
        <f t="shared" ref="F314:F322" si="13">G314*1.5</f>
        <v>7318.5</v>
      </c>
      <c r="G314" s="46">
        <v>4879</v>
      </c>
      <c r="H314" s="55" t="s">
        <v>605</v>
      </c>
    </row>
    <row r="315" spans="1:8" x14ac:dyDescent="0.3">
      <c r="A315" s="46">
        <v>2015</v>
      </c>
      <c r="B315" s="46" t="s">
        <v>84</v>
      </c>
      <c r="C315" s="46" t="s">
        <v>142</v>
      </c>
      <c r="D315" s="46" t="s">
        <v>138</v>
      </c>
      <c r="E315" s="54" t="s">
        <v>118</v>
      </c>
      <c r="F315" s="50">
        <f t="shared" si="13"/>
        <v>3553.5</v>
      </c>
      <c r="G315" s="46">
        <v>2369</v>
      </c>
      <c r="H315" s="55" t="s">
        <v>606</v>
      </c>
    </row>
    <row r="316" spans="1:8" x14ac:dyDescent="0.3">
      <c r="A316" s="46">
        <v>2015</v>
      </c>
      <c r="B316" s="46" t="s">
        <v>84</v>
      </c>
      <c r="C316" s="46" t="s">
        <v>142</v>
      </c>
      <c r="D316" s="46" t="s">
        <v>138</v>
      </c>
      <c r="E316" s="54" t="s">
        <v>118</v>
      </c>
      <c r="F316" s="50">
        <f t="shared" si="13"/>
        <v>3553.5</v>
      </c>
      <c r="G316" s="46">
        <v>2369</v>
      </c>
      <c r="H316" s="55" t="s">
        <v>607</v>
      </c>
    </row>
    <row r="317" spans="1:8" x14ac:dyDescent="0.3">
      <c r="A317" s="46">
        <v>2015</v>
      </c>
      <c r="B317" s="46" t="s">
        <v>84</v>
      </c>
      <c r="C317" s="46" t="s">
        <v>137</v>
      </c>
      <c r="D317" s="46" t="s">
        <v>140</v>
      </c>
      <c r="E317" s="46" t="s">
        <v>141</v>
      </c>
      <c r="F317" s="50">
        <f t="shared" si="13"/>
        <v>14596.5</v>
      </c>
      <c r="G317" s="46">
        <v>9731</v>
      </c>
      <c r="H317" s="55" t="s">
        <v>608</v>
      </c>
    </row>
    <row r="318" spans="1:8" x14ac:dyDescent="0.3">
      <c r="A318" s="46">
        <v>2015</v>
      </c>
      <c r="B318" s="46" t="s">
        <v>84</v>
      </c>
      <c r="C318" s="46" t="s">
        <v>139</v>
      </c>
      <c r="D318" s="46" t="s">
        <v>140</v>
      </c>
      <c r="E318" s="46" t="s">
        <v>141</v>
      </c>
      <c r="F318" s="50">
        <f t="shared" si="13"/>
        <v>8793</v>
      </c>
      <c r="G318" s="46">
        <v>5862</v>
      </c>
      <c r="H318" s="55" t="s">
        <v>609</v>
      </c>
    </row>
    <row r="319" spans="1:8" x14ac:dyDescent="0.3">
      <c r="A319" s="46">
        <v>2015</v>
      </c>
      <c r="B319" s="46" t="s">
        <v>84</v>
      </c>
      <c r="C319" s="46" t="s">
        <v>137</v>
      </c>
      <c r="D319" s="46" t="s">
        <v>140</v>
      </c>
      <c r="E319" s="46" t="s">
        <v>141</v>
      </c>
      <c r="F319" s="50">
        <f t="shared" si="13"/>
        <v>14596.5</v>
      </c>
      <c r="G319" s="46">
        <v>9731</v>
      </c>
      <c r="H319" s="55" t="s">
        <v>610</v>
      </c>
    </row>
    <row r="320" spans="1:8" x14ac:dyDescent="0.3">
      <c r="A320" s="46">
        <v>2015</v>
      </c>
      <c r="B320" s="46" t="s">
        <v>84</v>
      </c>
      <c r="C320" s="46" t="s">
        <v>139</v>
      </c>
      <c r="D320" s="46" t="s">
        <v>140</v>
      </c>
      <c r="E320" s="46" t="s">
        <v>141</v>
      </c>
      <c r="F320" s="50">
        <f t="shared" si="13"/>
        <v>8793</v>
      </c>
      <c r="G320" s="46">
        <v>5862</v>
      </c>
      <c r="H320" s="55" t="s">
        <v>611</v>
      </c>
    </row>
    <row r="321" spans="1:8" x14ac:dyDescent="0.3">
      <c r="A321" s="46">
        <v>2015</v>
      </c>
      <c r="B321" s="46" t="s">
        <v>83</v>
      </c>
      <c r="C321" s="46" t="s">
        <v>90</v>
      </c>
      <c r="D321" s="46" t="s">
        <v>136</v>
      </c>
      <c r="E321" s="46" t="s">
        <v>117</v>
      </c>
      <c r="F321" s="50">
        <f t="shared" si="13"/>
        <v>4887</v>
      </c>
      <c r="G321" s="46">
        <v>3258</v>
      </c>
      <c r="H321" s="55" t="s">
        <v>612</v>
      </c>
    </row>
    <row r="322" spans="1:8" x14ac:dyDescent="0.3">
      <c r="A322" s="46">
        <v>2015</v>
      </c>
      <c r="B322" s="46" t="s">
        <v>83</v>
      </c>
      <c r="C322" s="46" t="s">
        <v>90</v>
      </c>
      <c r="D322" s="46" t="s">
        <v>136</v>
      </c>
      <c r="E322" s="46" t="s">
        <v>117</v>
      </c>
      <c r="F322" s="50">
        <f t="shared" si="13"/>
        <v>4887</v>
      </c>
      <c r="G322" s="46">
        <v>3258</v>
      </c>
      <c r="H322" s="55" t="s">
        <v>613</v>
      </c>
    </row>
    <row r="323" spans="1:8" x14ac:dyDescent="0.3">
      <c r="A323" s="46">
        <v>2015</v>
      </c>
      <c r="B323" s="46" t="s">
        <v>83</v>
      </c>
      <c r="C323" s="46" t="s">
        <v>139</v>
      </c>
      <c r="D323" s="54" t="s">
        <v>292</v>
      </c>
      <c r="E323" s="46" t="s">
        <v>141</v>
      </c>
      <c r="F323" s="50">
        <v>11122.5</v>
      </c>
      <c r="G323" s="46">
        <v>7415</v>
      </c>
      <c r="H323" s="55" t="s">
        <v>614</v>
      </c>
    </row>
    <row r="324" spans="1:8" x14ac:dyDescent="0.3">
      <c r="A324" s="46">
        <v>2015</v>
      </c>
      <c r="B324" s="46" t="s">
        <v>83</v>
      </c>
      <c r="C324" s="46" t="s">
        <v>90</v>
      </c>
      <c r="D324" s="54" t="s">
        <v>292</v>
      </c>
      <c r="E324" s="46" t="s">
        <v>141</v>
      </c>
      <c r="F324" s="50">
        <v>13428</v>
      </c>
      <c r="G324" s="46">
        <v>8952</v>
      </c>
      <c r="H324" s="55" t="s">
        <v>615</v>
      </c>
    </row>
    <row r="325" spans="1:8" x14ac:dyDescent="0.3">
      <c r="A325" s="46">
        <v>2015</v>
      </c>
      <c r="B325" s="46" t="s">
        <v>83</v>
      </c>
      <c r="C325" s="46" t="s">
        <v>139</v>
      </c>
      <c r="D325" s="54" t="s">
        <v>292</v>
      </c>
      <c r="E325" s="46" t="s">
        <v>141</v>
      </c>
      <c r="F325" s="50">
        <v>11122.5</v>
      </c>
      <c r="G325" s="46">
        <v>7415</v>
      </c>
      <c r="H325" s="55" t="s">
        <v>616</v>
      </c>
    </row>
    <row r="326" spans="1:8" x14ac:dyDescent="0.3">
      <c r="A326" s="46">
        <v>2015</v>
      </c>
      <c r="B326" s="46" t="s">
        <v>83</v>
      </c>
      <c r="C326" s="46" t="s">
        <v>90</v>
      </c>
      <c r="D326" s="54" t="s">
        <v>292</v>
      </c>
      <c r="E326" s="46" t="s">
        <v>141</v>
      </c>
      <c r="F326" s="50">
        <v>13428</v>
      </c>
      <c r="G326" s="46">
        <v>8952</v>
      </c>
      <c r="H326" s="55" t="s">
        <v>617</v>
      </c>
    </row>
    <row r="327" spans="1:8" x14ac:dyDescent="0.3">
      <c r="A327" s="46">
        <v>2015</v>
      </c>
      <c r="B327" s="46" t="s">
        <v>83</v>
      </c>
      <c r="C327" s="46" t="s">
        <v>137</v>
      </c>
      <c r="D327" s="54" t="s">
        <v>293</v>
      </c>
      <c r="E327" s="54" t="s">
        <v>115</v>
      </c>
      <c r="F327" s="50">
        <v>3897</v>
      </c>
      <c r="G327" s="46">
        <v>2598</v>
      </c>
      <c r="H327" s="55" t="s">
        <v>618</v>
      </c>
    </row>
    <row r="328" spans="1:8" x14ac:dyDescent="0.3">
      <c r="A328" s="46">
        <v>2015</v>
      </c>
      <c r="B328" s="46" t="s">
        <v>83</v>
      </c>
      <c r="C328" s="46" t="s">
        <v>137</v>
      </c>
      <c r="D328" s="54" t="s">
        <v>293</v>
      </c>
      <c r="E328" s="54" t="s">
        <v>115</v>
      </c>
      <c r="F328" s="50">
        <v>8832</v>
      </c>
      <c r="G328" s="46">
        <v>5888</v>
      </c>
      <c r="H328" s="55" t="s">
        <v>619</v>
      </c>
    </row>
    <row r="329" spans="1:8" x14ac:dyDescent="0.3">
      <c r="A329" s="46">
        <v>2015</v>
      </c>
      <c r="B329" s="46" t="s">
        <v>83</v>
      </c>
      <c r="C329" s="46" t="s">
        <v>137</v>
      </c>
      <c r="D329" s="54" t="s">
        <v>293</v>
      </c>
      <c r="E329" s="54" t="s">
        <v>115</v>
      </c>
      <c r="F329" s="50">
        <v>3897</v>
      </c>
      <c r="G329" s="46">
        <v>2598</v>
      </c>
      <c r="H329" s="55" t="s">
        <v>620</v>
      </c>
    </row>
    <row r="330" spans="1:8" x14ac:dyDescent="0.3">
      <c r="A330" s="46">
        <v>2015</v>
      </c>
      <c r="B330" s="46" t="s">
        <v>83</v>
      </c>
      <c r="C330" s="46" t="s">
        <v>137</v>
      </c>
      <c r="D330" s="54" t="s">
        <v>293</v>
      </c>
      <c r="E330" s="54" t="s">
        <v>115</v>
      </c>
      <c r="F330" s="50">
        <v>8832</v>
      </c>
      <c r="G330" s="46">
        <v>5888</v>
      </c>
      <c r="H330" s="55" t="s">
        <v>621</v>
      </c>
    </row>
    <row r="331" spans="1:8" x14ac:dyDescent="0.3">
      <c r="A331" s="46">
        <v>2015</v>
      </c>
      <c r="B331" s="46" t="s">
        <v>83</v>
      </c>
      <c r="C331" s="46" t="s">
        <v>139</v>
      </c>
      <c r="D331" s="46" t="s">
        <v>138</v>
      </c>
      <c r="E331" s="54" t="s">
        <v>118</v>
      </c>
      <c r="F331" s="50">
        <f t="shared" ref="F331:F342" si="14">G331*1.5</f>
        <v>11122.5</v>
      </c>
      <c r="G331" s="46">
        <v>7415</v>
      </c>
      <c r="H331" s="55" t="s">
        <v>622</v>
      </c>
    </row>
    <row r="332" spans="1:8" x14ac:dyDescent="0.3">
      <c r="A332" s="46">
        <v>2015</v>
      </c>
      <c r="B332" s="46" t="s">
        <v>83</v>
      </c>
      <c r="C332" s="46" t="s">
        <v>137</v>
      </c>
      <c r="D332" s="46" t="s">
        <v>138</v>
      </c>
      <c r="E332" s="54" t="s">
        <v>118</v>
      </c>
      <c r="F332" s="50">
        <f t="shared" si="14"/>
        <v>14647.5</v>
      </c>
      <c r="G332" s="46">
        <v>9765</v>
      </c>
      <c r="H332" s="55" t="s">
        <v>623</v>
      </c>
    </row>
    <row r="333" spans="1:8" x14ac:dyDescent="0.3">
      <c r="A333" s="46">
        <v>2015</v>
      </c>
      <c r="B333" s="46" t="s">
        <v>83</v>
      </c>
      <c r="C333" s="46" t="s">
        <v>139</v>
      </c>
      <c r="D333" s="46" t="s">
        <v>138</v>
      </c>
      <c r="E333" s="54" t="s">
        <v>118</v>
      </c>
      <c r="F333" s="50">
        <f t="shared" si="14"/>
        <v>11122.5</v>
      </c>
      <c r="G333" s="46">
        <v>7415</v>
      </c>
      <c r="H333" s="55" t="s">
        <v>624</v>
      </c>
    </row>
    <row r="334" spans="1:8" x14ac:dyDescent="0.3">
      <c r="A334" s="46">
        <v>2015</v>
      </c>
      <c r="B334" s="46" t="s">
        <v>83</v>
      </c>
      <c r="C334" s="46" t="s">
        <v>137</v>
      </c>
      <c r="D334" s="46" t="s">
        <v>138</v>
      </c>
      <c r="E334" s="54" t="s">
        <v>118</v>
      </c>
      <c r="F334" s="50">
        <f t="shared" si="14"/>
        <v>14647.5</v>
      </c>
      <c r="G334" s="46">
        <v>9765</v>
      </c>
      <c r="H334" s="55" t="s">
        <v>625</v>
      </c>
    </row>
    <row r="335" spans="1:8" x14ac:dyDescent="0.3">
      <c r="A335" s="46">
        <v>2015</v>
      </c>
      <c r="B335" s="46" t="s">
        <v>83</v>
      </c>
      <c r="C335" s="46" t="s">
        <v>90</v>
      </c>
      <c r="D335" s="46" t="s">
        <v>140</v>
      </c>
      <c r="E335" s="46" t="s">
        <v>141</v>
      </c>
      <c r="F335" s="50">
        <f t="shared" si="14"/>
        <v>13428</v>
      </c>
      <c r="G335" s="46">
        <v>8952</v>
      </c>
      <c r="H335" s="55" t="s">
        <v>626</v>
      </c>
    </row>
    <row r="336" spans="1:8" x14ac:dyDescent="0.3">
      <c r="A336" s="46">
        <v>2015</v>
      </c>
      <c r="B336" s="46" t="s">
        <v>83</v>
      </c>
      <c r="C336" s="46" t="s">
        <v>142</v>
      </c>
      <c r="D336" s="46" t="s">
        <v>140</v>
      </c>
      <c r="E336" s="46" t="s">
        <v>141</v>
      </c>
      <c r="F336" s="50">
        <f t="shared" si="14"/>
        <v>7480.5</v>
      </c>
      <c r="G336" s="46">
        <v>4987</v>
      </c>
      <c r="H336" s="55" t="s">
        <v>627</v>
      </c>
    </row>
    <row r="337" spans="1:8" x14ac:dyDescent="0.3">
      <c r="A337" s="46">
        <v>2015</v>
      </c>
      <c r="B337" s="46" t="s">
        <v>83</v>
      </c>
      <c r="C337" s="46" t="s">
        <v>90</v>
      </c>
      <c r="D337" s="46" t="s">
        <v>140</v>
      </c>
      <c r="E337" s="46" t="s">
        <v>141</v>
      </c>
      <c r="F337" s="50">
        <f t="shared" si="14"/>
        <v>13428</v>
      </c>
      <c r="G337" s="46">
        <v>8952</v>
      </c>
      <c r="H337" s="55" t="s">
        <v>628</v>
      </c>
    </row>
    <row r="338" spans="1:8" x14ac:dyDescent="0.3">
      <c r="A338" s="46">
        <v>2015</v>
      </c>
      <c r="B338" s="46" t="s">
        <v>83</v>
      </c>
      <c r="C338" s="46" t="s">
        <v>142</v>
      </c>
      <c r="D338" s="46" t="s">
        <v>140</v>
      </c>
      <c r="E338" s="46" t="s">
        <v>141</v>
      </c>
      <c r="F338" s="50">
        <f t="shared" si="14"/>
        <v>7480.5</v>
      </c>
      <c r="G338" s="46">
        <v>4987</v>
      </c>
      <c r="H338" s="55" t="s">
        <v>629</v>
      </c>
    </row>
    <row r="339" spans="1:8" x14ac:dyDescent="0.3">
      <c r="A339" s="46">
        <v>2015</v>
      </c>
      <c r="B339" s="46" t="s">
        <v>87</v>
      </c>
      <c r="C339" s="46" t="s">
        <v>139</v>
      </c>
      <c r="D339" s="46" t="s">
        <v>136</v>
      </c>
      <c r="E339" s="46" t="s">
        <v>117</v>
      </c>
      <c r="F339" s="50">
        <f t="shared" si="14"/>
        <v>14619</v>
      </c>
      <c r="G339" s="46">
        <v>9746</v>
      </c>
      <c r="H339" s="55" t="s">
        <v>630</v>
      </c>
    </row>
    <row r="340" spans="1:8" x14ac:dyDescent="0.3">
      <c r="A340" s="46">
        <v>2015</v>
      </c>
      <c r="B340" s="46" t="s">
        <v>87</v>
      </c>
      <c r="C340" s="46" t="s">
        <v>90</v>
      </c>
      <c r="D340" s="46" t="s">
        <v>136</v>
      </c>
      <c r="E340" s="46" t="s">
        <v>117</v>
      </c>
      <c r="F340" s="50">
        <f t="shared" si="14"/>
        <v>867</v>
      </c>
      <c r="G340" s="46">
        <v>578</v>
      </c>
      <c r="H340" s="55" t="s">
        <v>631</v>
      </c>
    </row>
    <row r="341" spans="1:8" x14ac:dyDescent="0.3">
      <c r="A341" s="46">
        <v>2015</v>
      </c>
      <c r="B341" s="46" t="s">
        <v>87</v>
      </c>
      <c r="C341" s="46" t="s">
        <v>139</v>
      </c>
      <c r="D341" s="46" t="s">
        <v>136</v>
      </c>
      <c r="E341" s="46" t="s">
        <v>117</v>
      </c>
      <c r="F341" s="50">
        <f t="shared" si="14"/>
        <v>14619</v>
      </c>
      <c r="G341" s="46">
        <v>9746</v>
      </c>
      <c r="H341" s="55" t="s">
        <v>632</v>
      </c>
    </row>
    <row r="342" spans="1:8" x14ac:dyDescent="0.3">
      <c r="A342" s="46">
        <v>2015</v>
      </c>
      <c r="B342" s="46" t="s">
        <v>87</v>
      </c>
      <c r="C342" s="46" t="s">
        <v>90</v>
      </c>
      <c r="D342" s="46" t="s">
        <v>136</v>
      </c>
      <c r="E342" s="46" t="s">
        <v>117</v>
      </c>
      <c r="F342" s="50">
        <f t="shared" si="14"/>
        <v>867</v>
      </c>
      <c r="G342" s="46">
        <v>578</v>
      </c>
      <c r="H342" s="55" t="s">
        <v>633</v>
      </c>
    </row>
    <row r="343" spans="1:8" x14ac:dyDescent="0.3">
      <c r="A343" s="46">
        <v>2015</v>
      </c>
      <c r="B343" s="46" t="s">
        <v>87</v>
      </c>
      <c r="C343" s="46" t="s">
        <v>139</v>
      </c>
      <c r="D343" s="54" t="s">
        <v>292</v>
      </c>
      <c r="E343" s="46" t="s">
        <v>141</v>
      </c>
      <c r="F343" s="50">
        <v>14619</v>
      </c>
      <c r="G343" s="46">
        <v>9746</v>
      </c>
      <c r="H343" s="55" t="s">
        <v>634</v>
      </c>
    </row>
    <row r="344" spans="1:8" x14ac:dyDescent="0.3">
      <c r="A344" s="46">
        <v>2015</v>
      </c>
      <c r="B344" s="46" t="s">
        <v>87</v>
      </c>
      <c r="C344" s="46" t="s">
        <v>90</v>
      </c>
      <c r="D344" s="54" t="s">
        <v>292</v>
      </c>
      <c r="E344" s="46" t="s">
        <v>141</v>
      </c>
      <c r="F344" s="50">
        <v>5380.5</v>
      </c>
      <c r="G344" s="46">
        <v>3587</v>
      </c>
      <c r="H344" s="55" t="s">
        <v>635</v>
      </c>
    </row>
    <row r="345" spans="1:8" x14ac:dyDescent="0.3">
      <c r="A345" s="46">
        <v>2015</v>
      </c>
      <c r="B345" s="46" t="s">
        <v>87</v>
      </c>
      <c r="C345" s="46" t="s">
        <v>139</v>
      </c>
      <c r="D345" s="54" t="s">
        <v>292</v>
      </c>
      <c r="E345" s="46" t="s">
        <v>141</v>
      </c>
      <c r="F345" s="50">
        <v>14619</v>
      </c>
      <c r="G345" s="46">
        <v>9746</v>
      </c>
      <c r="H345" s="55" t="s">
        <v>636</v>
      </c>
    </row>
    <row r="346" spans="1:8" x14ac:dyDescent="0.3">
      <c r="A346" s="46">
        <v>2015</v>
      </c>
      <c r="B346" s="46" t="s">
        <v>87</v>
      </c>
      <c r="C346" s="46" t="s">
        <v>90</v>
      </c>
      <c r="D346" s="54" t="s">
        <v>292</v>
      </c>
      <c r="E346" s="46" t="s">
        <v>141</v>
      </c>
      <c r="F346" s="50">
        <v>5380.5</v>
      </c>
      <c r="G346" s="46">
        <v>3587</v>
      </c>
      <c r="H346" s="55" t="s">
        <v>637</v>
      </c>
    </row>
    <row r="347" spans="1:8" x14ac:dyDescent="0.3">
      <c r="A347" s="46">
        <v>2015</v>
      </c>
      <c r="B347" s="46" t="s">
        <v>87</v>
      </c>
      <c r="C347" s="46" t="s">
        <v>139</v>
      </c>
      <c r="D347" s="54" t="s">
        <v>293</v>
      </c>
      <c r="E347" s="54" t="s">
        <v>115</v>
      </c>
      <c r="F347" s="50">
        <v>3547.5</v>
      </c>
      <c r="G347" s="46">
        <v>2365</v>
      </c>
      <c r="H347" s="55" t="s">
        <v>638</v>
      </c>
    </row>
    <row r="348" spans="1:8" x14ac:dyDescent="0.3">
      <c r="A348" s="46">
        <v>2015</v>
      </c>
      <c r="B348" s="46" t="s">
        <v>87</v>
      </c>
      <c r="C348" s="46" t="s">
        <v>137</v>
      </c>
      <c r="D348" s="54" t="s">
        <v>293</v>
      </c>
      <c r="E348" s="54" t="s">
        <v>115</v>
      </c>
      <c r="F348" s="50">
        <v>14596.5</v>
      </c>
      <c r="G348" s="46">
        <v>9731</v>
      </c>
      <c r="H348" s="55" t="s">
        <v>639</v>
      </c>
    </row>
    <row r="349" spans="1:8" x14ac:dyDescent="0.3">
      <c r="A349" s="46">
        <v>2015</v>
      </c>
      <c r="B349" s="46" t="s">
        <v>87</v>
      </c>
      <c r="C349" s="46" t="s">
        <v>139</v>
      </c>
      <c r="D349" s="54" t="s">
        <v>293</v>
      </c>
      <c r="E349" s="54" t="s">
        <v>115</v>
      </c>
      <c r="F349" s="50">
        <v>3547.5</v>
      </c>
      <c r="G349" s="46">
        <v>2365</v>
      </c>
      <c r="H349" s="55" t="s">
        <v>640</v>
      </c>
    </row>
    <row r="350" spans="1:8" x14ac:dyDescent="0.3">
      <c r="A350" s="46">
        <v>2015</v>
      </c>
      <c r="B350" s="46" t="s">
        <v>87</v>
      </c>
      <c r="C350" s="46" t="s">
        <v>137</v>
      </c>
      <c r="D350" s="54" t="s">
        <v>293</v>
      </c>
      <c r="E350" s="54" t="s">
        <v>115</v>
      </c>
      <c r="F350" s="50">
        <v>14596.5</v>
      </c>
      <c r="G350" s="46">
        <v>9731</v>
      </c>
      <c r="H350" s="55" t="s">
        <v>641</v>
      </c>
    </row>
    <row r="351" spans="1:8" x14ac:dyDescent="0.3">
      <c r="A351" s="46">
        <v>2015</v>
      </c>
      <c r="B351" s="46" t="s">
        <v>87</v>
      </c>
      <c r="C351" s="46" t="s">
        <v>137</v>
      </c>
      <c r="D351" s="46" t="s">
        <v>138</v>
      </c>
      <c r="E351" s="54" t="s">
        <v>118</v>
      </c>
      <c r="F351" s="50">
        <f>G351*1.4</f>
        <v>1398.6</v>
      </c>
      <c r="G351" s="46">
        <v>999</v>
      </c>
      <c r="H351" s="55" t="s">
        <v>642</v>
      </c>
    </row>
    <row r="352" spans="1:8" x14ac:dyDescent="0.3">
      <c r="A352" s="46">
        <v>2015</v>
      </c>
      <c r="B352" s="46" t="s">
        <v>87</v>
      </c>
      <c r="C352" s="46" t="s">
        <v>139</v>
      </c>
      <c r="D352" s="46" t="s">
        <v>138</v>
      </c>
      <c r="E352" s="54" t="s">
        <v>118</v>
      </c>
      <c r="F352" s="50">
        <f t="shared" ref="F352:F415" si="15">G352*1.4</f>
        <v>219.79999999999998</v>
      </c>
      <c r="G352" s="46">
        <v>157</v>
      </c>
      <c r="H352" s="55" t="s">
        <v>643</v>
      </c>
    </row>
    <row r="353" spans="1:8" x14ac:dyDescent="0.3">
      <c r="A353" s="46">
        <v>2015</v>
      </c>
      <c r="B353" s="46" t="s">
        <v>87</v>
      </c>
      <c r="C353" s="46" t="s">
        <v>137</v>
      </c>
      <c r="D353" s="46" t="s">
        <v>138</v>
      </c>
      <c r="E353" s="54" t="s">
        <v>118</v>
      </c>
      <c r="F353" s="50">
        <f t="shared" si="15"/>
        <v>1398.6</v>
      </c>
      <c r="G353" s="46">
        <v>999</v>
      </c>
      <c r="H353" s="55" t="s">
        <v>644</v>
      </c>
    </row>
    <row r="354" spans="1:8" x14ac:dyDescent="0.3">
      <c r="A354" s="46">
        <v>2015</v>
      </c>
      <c r="B354" s="46" t="s">
        <v>87</v>
      </c>
      <c r="C354" s="46" t="s">
        <v>139</v>
      </c>
      <c r="D354" s="46" t="s">
        <v>138</v>
      </c>
      <c r="E354" s="54" t="s">
        <v>118</v>
      </c>
      <c r="F354" s="50">
        <f t="shared" si="15"/>
        <v>219.79999999999998</v>
      </c>
      <c r="G354" s="46">
        <v>157</v>
      </c>
      <c r="H354" s="55" t="s">
        <v>645</v>
      </c>
    </row>
    <row r="355" spans="1:8" x14ac:dyDescent="0.3">
      <c r="A355" s="46">
        <v>2015</v>
      </c>
      <c r="B355" s="46" t="s">
        <v>87</v>
      </c>
      <c r="C355" s="46" t="s">
        <v>90</v>
      </c>
      <c r="D355" s="46" t="s">
        <v>140</v>
      </c>
      <c r="E355" s="46" t="s">
        <v>141</v>
      </c>
      <c r="F355" s="50">
        <f t="shared" si="15"/>
        <v>5021.7999999999993</v>
      </c>
      <c r="G355" s="46">
        <v>3587</v>
      </c>
      <c r="H355" s="55" t="s">
        <v>646</v>
      </c>
    </row>
    <row r="356" spans="1:8" x14ac:dyDescent="0.3">
      <c r="A356" s="46">
        <v>2015</v>
      </c>
      <c r="B356" s="46" t="s">
        <v>87</v>
      </c>
      <c r="C356" s="46" t="s">
        <v>142</v>
      </c>
      <c r="D356" s="46" t="s">
        <v>140</v>
      </c>
      <c r="E356" s="46" t="s">
        <v>141</v>
      </c>
      <c r="F356" s="50">
        <f t="shared" si="15"/>
        <v>13483.4</v>
      </c>
      <c r="G356" s="46">
        <v>9631</v>
      </c>
      <c r="H356" s="55" t="s">
        <v>647</v>
      </c>
    </row>
    <row r="357" spans="1:8" x14ac:dyDescent="0.3">
      <c r="A357" s="46">
        <v>2015</v>
      </c>
      <c r="B357" s="46" t="s">
        <v>87</v>
      </c>
      <c r="C357" s="46" t="s">
        <v>90</v>
      </c>
      <c r="D357" s="46" t="s">
        <v>140</v>
      </c>
      <c r="E357" s="46" t="s">
        <v>141</v>
      </c>
      <c r="F357" s="50">
        <f t="shared" si="15"/>
        <v>5021.7999999999993</v>
      </c>
      <c r="G357" s="46">
        <v>3587</v>
      </c>
      <c r="H357" s="55" t="s">
        <v>648</v>
      </c>
    </row>
    <row r="358" spans="1:8" x14ac:dyDescent="0.3">
      <c r="A358" s="46">
        <v>2015</v>
      </c>
      <c r="B358" s="46" t="s">
        <v>87</v>
      </c>
      <c r="C358" s="46" t="s">
        <v>142</v>
      </c>
      <c r="D358" s="46" t="s">
        <v>140</v>
      </c>
      <c r="E358" s="46" t="s">
        <v>141</v>
      </c>
      <c r="F358" s="50">
        <f t="shared" si="15"/>
        <v>13483.4</v>
      </c>
      <c r="G358" s="46">
        <v>9631</v>
      </c>
      <c r="H358" s="55" t="s">
        <v>649</v>
      </c>
    </row>
    <row r="359" spans="1:8" x14ac:dyDescent="0.3">
      <c r="A359" s="46">
        <v>2015</v>
      </c>
      <c r="B359" s="46" t="s">
        <v>78</v>
      </c>
      <c r="C359" s="46" t="s">
        <v>142</v>
      </c>
      <c r="D359" s="46" t="s">
        <v>136</v>
      </c>
      <c r="E359" s="46" t="s">
        <v>117</v>
      </c>
      <c r="F359" s="50">
        <f t="shared" si="15"/>
        <v>2209.1999999999998</v>
      </c>
      <c r="G359" s="46">
        <v>1578</v>
      </c>
      <c r="H359" s="55" t="s">
        <v>650</v>
      </c>
    </row>
    <row r="360" spans="1:8" x14ac:dyDescent="0.3">
      <c r="A360" s="46">
        <v>2015</v>
      </c>
      <c r="B360" s="46" t="s">
        <v>78</v>
      </c>
      <c r="C360" s="46" t="s">
        <v>139</v>
      </c>
      <c r="D360" s="46" t="s">
        <v>136</v>
      </c>
      <c r="E360" s="46" t="s">
        <v>117</v>
      </c>
      <c r="F360" s="50">
        <f t="shared" si="15"/>
        <v>6421.7999999999993</v>
      </c>
      <c r="G360" s="46">
        <v>4587</v>
      </c>
      <c r="H360" s="55" t="s">
        <v>651</v>
      </c>
    </row>
    <row r="361" spans="1:8" x14ac:dyDescent="0.3">
      <c r="A361" s="46">
        <v>2015</v>
      </c>
      <c r="B361" s="46" t="s">
        <v>78</v>
      </c>
      <c r="C361" s="46" t="s">
        <v>142</v>
      </c>
      <c r="D361" s="46" t="s">
        <v>136</v>
      </c>
      <c r="E361" s="46" t="s">
        <v>117</v>
      </c>
      <c r="F361" s="50">
        <f t="shared" si="15"/>
        <v>2209.1999999999998</v>
      </c>
      <c r="G361" s="46">
        <v>1578</v>
      </c>
      <c r="H361" s="55" t="s">
        <v>652</v>
      </c>
    </row>
    <row r="362" spans="1:8" x14ac:dyDescent="0.3">
      <c r="A362" s="46">
        <v>2015</v>
      </c>
      <c r="B362" s="46" t="s">
        <v>78</v>
      </c>
      <c r="C362" s="46" t="s">
        <v>139</v>
      </c>
      <c r="D362" s="46" t="s">
        <v>136</v>
      </c>
      <c r="E362" s="46" t="s">
        <v>117</v>
      </c>
      <c r="F362" s="50">
        <f t="shared" si="15"/>
        <v>6421.7999999999993</v>
      </c>
      <c r="G362" s="46">
        <v>4587</v>
      </c>
      <c r="H362" s="55" t="s">
        <v>653</v>
      </c>
    </row>
    <row r="363" spans="1:8" x14ac:dyDescent="0.3">
      <c r="A363" s="46">
        <v>2015</v>
      </c>
      <c r="B363" s="46" t="s">
        <v>78</v>
      </c>
      <c r="C363" s="46" t="s">
        <v>90</v>
      </c>
      <c r="D363" s="54" t="s">
        <v>292</v>
      </c>
      <c r="E363" s="46" t="s">
        <v>141</v>
      </c>
      <c r="F363" s="50">
        <f t="shared" si="15"/>
        <v>11048.8</v>
      </c>
      <c r="G363" s="46">
        <v>7892</v>
      </c>
      <c r="H363" s="55" t="s">
        <v>654</v>
      </c>
    </row>
    <row r="364" spans="1:8" x14ac:dyDescent="0.3">
      <c r="A364" s="46">
        <v>2015</v>
      </c>
      <c r="B364" s="46" t="s">
        <v>78</v>
      </c>
      <c r="C364" s="46" t="s">
        <v>142</v>
      </c>
      <c r="D364" s="54" t="s">
        <v>292</v>
      </c>
      <c r="E364" s="46" t="s">
        <v>141</v>
      </c>
      <c r="F364" s="50">
        <f t="shared" si="15"/>
        <v>2209.1999999999998</v>
      </c>
      <c r="G364" s="46">
        <v>1578</v>
      </c>
      <c r="H364" s="55" t="s">
        <v>655</v>
      </c>
    </row>
    <row r="365" spans="1:8" x14ac:dyDescent="0.3">
      <c r="A365" s="46">
        <v>2015</v>
      </c>
      <c r="B365" s="46" t="s">
        <v>78</v>
      </c>
      <c r="C365" s="46" t="s">
        <v>90</v>
      </c>
      <c r="D365" s="54" t="s">
        <v>292</v>
      </c>
      <c r="E365" s="46" t="s">
        <v>141</v>
      </c>
      <c r="F365" s="50">
        <f t="shared" si="15"/>
        <v>6561.7999999999993</v>
      </c>
      <c r="G365" s="46">
        <v>4687</v>
      </c>
      <c r="H365" s="55" t="s">
        <v>656</v>
      </c>
    </row>
    <row r="366" spans="1:8" x14ac:dyDescent="0.3">
      <c r="A366" s="46">
        <v>2015</v>
      </c>
      <c r="B366" s="46" t="s">
        <v>78</v>
      </c>
      <c r="C366" s="46" t="s">
        <v>137</v>
      </c>
      <c r="D366" s="54" t="s">
        <v>292</v>
      </c>
      <c r="E366" s="46" t="s">
        <v>141</v>
      </c>
      <c r="F366" s="50">
        <f t="shared" si="15"/>
        <v>1909.6</v>
      </c>
      <c r="G366" s="46">
        <v>1364</v>
      </c>
      <c r="H366" s="55" t="s">
        <v>657</v>
      </c>
    </row>
    <row r="367" spans="1:8" x14ac:dyDescent="0.3">
      <c r="A367" s="46">
        <v>2015</v>
      </c>
      <c r="B367" s="46" t="s">
        <v>78</v>
      </c>
      <c r="C367" s="46" t="s">
        <v>90</v>
      </c>
      <c r="D367" s="54" t="s">
        <v>292</v>
      </c>
      <c r="E367" s="46" t="s">
        <v>141</v>
      </c>
      <c r="F367" s="50">
        <f t="shared" si="15"/>
        <v>11048.8</v>
      </c>
      <c r="G367" s="46">
        <v>7892</v>
      </c>
      <c r="H367" s="55" t="s">
        <v>658</v>
      </c>
    </row>
    <row r="368" spans="1:8" x14ac:dyDescent="0.3">
      <c r="A368" s="46">
        <v>2015</v>
      </c>
      <c r="B368" s="46" t="s">
        <v>78</v>
      </c>
      <c r="C368" s="46" t="s">
        <v>142</v>
      </c>
      <c r="D368" s="54" t="s">
        <v>292</v>
      </c>
      <c r="E368" s="46" t="s">
        <v>141</v>
      </c>
      <c r="F368" s="50">
        <f t="shared" si="15"/>
        <v>2209.1999999999998</v>
      </c>
      <c r="G368" s="46">
        <v>1578</v>
      </c>
      <c r="H368" s="55" t="s">
        <v>659</v>
      </c>
    </row>
    <row r="369" spans="1:8" x14ac:dyDescent="0.3">
      <c r="A369" s="46">
        <v>2015</v>
      </c>
      <c r="B369" s="46" t="s">
        <v>78</v>
      </c>
      <c r="C369" s="46" t="s">
        <v>90</v>
      </c>
      <c r="D369" s="54" t="s">
        <v>292</v>
      </c>
      <c r="E369" s="46" t="s">
        <v>141</v>
      </c>
      <c r="F369" s="50">
        <f t="shared" si="15"/>
        <v>6561.7999999999993</v>
      </c>
      <c r="G369" s="46">
        <v>4687</v>
      </c>
      <c r="H369" s="55" t="s">
        <v>660</v>
      </c>
    </row>
    <row r="370" spans="1:8" x14ac:dyDescent="0.3">
      <c r="A370" s="46">
        <v>2015</v>
      </c>
      <c r="B370" s="46" t="s">
        <v>78</v>
      </c>
      <c r="C370" s="46" t="s">
        <v>137</v>
      </c>
      <c r="D370" s="54" t="s">
        <v>292</v>
      </c>
      <c r="E370" s="46" t="s">
        <v>141</v>
      </c>
      <c r="F370" s="50">
        <f t="shared" si="15"/>
        <v>1909.6</v>
      </c>
      <c r="G370" s="46">
        <v>1364</v>
      </c>
      <c r="H370" s="55" t="s">
        <v>661</v>
      </c>
    </row>
    <row r="371" spans="1:8" x14ac:dyDescent="0.3">
      <c r="A371" s="46">
        <v>2015</v>
      </c>
      <c r="B371" s="46" t="s">
        <v>78</v>
      </c>
      <c r="C371" s="46" t="s">
        <v>139</v>
      </c>
      <c r="D371" s="54" t="s">
        <v>293</v>
      </c>
      <c r="E371" s="54" t="s">
        <v>115</v>
      </c>
      <c r="F371" s="50">
        <f t="shared" si="15"/>
        <v>8206.7999999999993</v>
      </c>
      <c r="G371" s="46">
        <v>5862</v>
      </c>
      <c r="H371" s="55" t="s">
        <v>662</v>
      </c>
    </row>
    <row r="372" spans="1:8" x14ac:dyDescent="0.3">
      <c r="A372" s="46">
        <v>2015</v>
      </c>
      <c r="B372" s="46" t="s">
        <v>78</v>
      </c>
      <c r="C372" s="46" t="s">
        <v>139</v>
      </c>
      <c r="D372" s="54" t="s">
        <v>293</v>
      </c>
      <c r="E372" s="54" t="s">
        <v>115</v>
      </c>
      <c r="F372" s="50">
        <f t="shared" si="15"/>
        <v>10381</v>
      </c>
      <c r="G372" s="46">
        <v>7415</v>
      </c>
      <c r="H372" s="55" t="s">
        <v>663</v>
      </c>
    </row>
    <row r="373" spans="1:8" x14ac:dyDescent="0.3">
      <c r="A373" s="46">
        <v>2015</v>
      </c>
      <c r="B373" s="46" t="s">
        <v>78</v>
      </c>
      <c r="C373" s="46" t="s">
        <v>90</v>
      </c>
      <c r="D373" s="54" t="s">
        <v>293</v>
      </c>
      <c r="E373" s="54" t="s">
        <v>115</v>
      </c>
      <c r="F373" s="50">
        <f t="shared" si="15"/>
        <v>12532.8</v>
      </c>
      <c r="G373" s="46">
        <v>8952</v>
      </c>
      <c r="H373" s="55" t="s">
        <v>664</v>
      </c>
    </row>
    <row r="374" spans="1:8" x14ac:dyDescent="0.3">
      <c r="A374" s="46">
        <v>2015</v>
      </c>
      <c r="B374" s="46" t="s">
        <v>78</v>
      </c>
      <c r="C374" s="46" t="s">
        <v>139</v>
      </c>
      <c r="D374" s="54" t="s">
        <v>293</v>
      </c>
      <c r="E374" s="54" t="s">
        <v>115</v>
      </c>
      <c r="F374" s="50">
        <f t="shared" si="15"/>
        <v>13644.4</v>
      </c>
      <c r="G374" s="46">
        <v>9746</v>
      </c>
      <c r="H374" s="55" t="s">
        <v>665</v>
      </c>
    </row>
    <row r="375" spans="1:8" x14ac:dyDescent="0.3">
      <c r="A375" s="46">
        <v>2015</v>
      </c>
      <c r="B375" s="46" t="s">
        <v>78</v>
      </c>
      <c r="C375" s="46" t="s">
        <v>142</v>
      </c>
      <c r="D375" s="54" t="s">
        <v>293</v>
      </c>
      <c r="E375" s="54" t="s">
        <v>115</v>
      </c>
      <c r="F375" s="50">
        <f t="shared" si="15"/>
        <v>2209.1999999999998</v>
      </c>
      <c r="G375" s="46">
        <v>1578</v>
      </c>
      <c r="H375" s="55" t="s">
        <v>666</v>
      </c>
    </row>
    <row r="376" spans="1:8" x14ac:dyDescent="0.3">
      <c r="A376" s="46">
        <v>2015</v>
      </c>
      <c r="B376" s="46" t="s">
        <v>78</v>
      </c>
      <c r="C376" s="46" t="s">
        <v>139</v>
      </c>
      <c r="D376" s="54" t="s">
        <v>293</v>
      </c>
      <c r="E376" s="54" t="s">
        <v>115</v>
      </c>
      <c r="F376" s="50">
        <f t="shared" si="15"/>
        <v>8206.7999999999993</v>
      </c>
      <c r="G376" s="46">
        <v>5862</v>
      </c>
      <c r="H376" s="55" t="s">
        <v>667</v>
      </c>
    </row>
    <row r="377" spans="1:8" x14ac:dyDescent="0.3">
      <c r="A377" s="46">
        <v>2015</v>
      </c>
      <c r="B377" s="46" t="s">
        <v>78</v>
      </c>
      <c r="C377" s="46" t="s">
        <v>139</v>
      </c>
      <c r="D377" s="54" t="s">
        <v>293</v>
      </c>
      <c r="E377" s="54" t="s">
        <v>115</v>
      </c>
      <c r="F377" s="50">
        <f t="shared" si="15"/>
        <v>10381</v>
      </c>
      <c r="G377" s="46">
        <v>7415</v>
      </c>
      <c r="H377" s="55" t="s">
        <v>668</v>
      </c>
    </row>
    <row r="378" spans="1:8" x14ac:dyDescent="0.3">
      <c r="A378" s="46">
        <v>2015</v>
      </c>
      <c r="B378" s="46" t="s">
        <v>78</v>
      </c>
      <c r="C378" s="46" t="s">
        <v>90</v>
      </c>
      <c r="D378" s="54" t="s">
        <v>293</v>
      </c>
      <c r="E378" s="54" t="s">
        <v>115</v>
      </c>
      <c r="F378" s="50">
        <f t="shared" si="15"/>
        <v>12532.8</v>
      </c>
      <c r="G378" s="46">
        <v>8952</v>
      </c>
      <c r="H378" s="55" t="s">
        <v>669</v>
      </c>
    </row>
    <row r="379" spans="1:8" x14ac:dyDescent="0.3">
      <c r="A379" s="46">
        <v>2015</v>
      </c>
      <c r="B379" s="46" t="s">
        <v>78</v>
      </c>
      <c r="C379" s="46" t="s">
        <v>139</v>
      </c>
      <c r="D379" s="54" t="s">
        <v>293</v>
      </c>
      <c r="E379" s="54" t="s">
        <v>115</v>
      </c>
      <c r="F379" s="50">
        <f t="shared" si="15"/>
        <v>13644.4</v>
      </c>
      <c r="G379" s="46">
        <v>9746</v>
      </c>
      <c r="H379" s="55" t="s">
        <v>670</v>
      </c>
    </row>
    <row r="380" spans="1:8" x14ac:dyDescent="0.3">
      <c r="A380" s="46">
        <v>2015</v>
      </c>
      <c r="B380" s="46" t="s">
        <v>78</v>
      </c>
      <c r="C380" s="46" t="s">
        <v>142</v>
      </c>
      <c r="D380" s="54" t="s">
        <v>293</v>
      </c>
      <c r="E380" s="54" t="s">
        <v>115</v>
      </c>
      <c r="F380" s="50">
        <f t="shared" si="15"/>
        <v>2209.1999999999998</v>
      </c>
      <c r="G380" s="46">
        <v>1578</v>
      </c>
      <c r="H380" s="55" t="s">
        <v>671</v>
      </c>
    </row>
    <row r="381" spans="1:8" x14ac:dyDescent="0.3">
      <c r="A381" s="46">
        <v>2015</v>
      </c>
      <c r="B381" s="46" t="s">
        <v>78</v>
      </c>
      <c r="C381" s="46" t="s">
        <v>90</v>
      </c>
      <c r="D381" s="46" t="s">
        <v>138</v>
      </c>
      <c r="E381" s="54" t="s">
        <v>118</v>
      </c>
      <c r="F381" s="50">
        <f t="shared" si="15"/>
        <v>11048.8</v>
      </c>
      <c r="G381" s="46">
        <v>7892</v>
      </c>
      <c r="H381" s="55" t="s">
        <v>672</v>
      </c>
    </row>
    <row r="382" spans="1:8" x14ac:dyDescent="0.3">
      <c r="A382" s="46">
        <v>2015</v>
      </c>
      <c r="B382" s="46" t="s">
        <v>78</v>
      </c>
      <c r="C382" s="46" t="s">
        <v>90</v>
      </c>
      <c r="D382" s="46" t="s">
        <v>138</v>
      </c>
      <c r="E382" s="54" t="s">
        <v>118</v>
      </c>
      <c r="F382" s="50">
        <f t="shared" si="15"/>
        <v>11180.4</v>
      </c>
      <c r="G382" s="46">
        <v>7986</v>
      </c>
      <c r="H382" s="55" t="s">
        <v>673</v>
      </c>
    </row>
    <row r="383" spans="1:8" x14ac:dyDescent="0.3">
      <c r="A383" s="46">
        <v>2015</v>
      </c>
      <c r="B383" s="46" t="s">
        <v>78</v>
      </c>
      <c r="C383" s="46" t="s">
        <v>90</v>
      </c>
      <c r="D383" s="46" t="s">
        <v>138</v>
      </c>
      <c r="E383" s="54" t="s">
        <v>118</v>
      </c>
      <c r="F383" s="50">
        <f t="shared" si="15"/>
        <v>11048.8</v>
      </c>
      <c r="G383" s="46">
        <v>7892</v>
      </c>
      <c r="H383" s="55" t="s">
        <v>674</v>
      </c>
    </row>
    <row r="384" spans="1:8" x14ac:dyDescent="0.3">
      <c r="A384" s="46">
        <v>2015</v>
      </c>
      <c r="B384" s="46" t="s">
        <v>78</v>
      </c>
      <c r="C384" s="46" t="s">
        <v>90</v>
      </c>
      <c r="D384" s="46" t="s">
        <v>138</v>
      </c>
      <c r="E384" s="54" t="s">
        <v>118</v>
      </c>
      <c r="F384" s="50">
        <f t="shared" si="15"/>
        <v>11180.4</v>
      </c>
      <c r="G384" s="46">
        <v>7986</v>
      </c>
      <c r="H384" s="55" t="s">
        <v>675</v>
      </c>
    </row>
    <row r="385" spans="1:8" x14ac:dyDescent="0.3">
      <c r="A385" s="46">
        <v>2015</v>
      </c>
      <c r="B385" s="46" t="s">
        <v>78</v>
      </c>
      <c r="C385" s="46" t="s">
        <v>90</v>
      </c>
      <c r="D385" s="46" t="s">
        <v>140</v>
      </c>
      <c r="E385" s="46" t="s">
        <v>141</v>
      </c>
      <c r="F385" s="50">
        <f t="shared" si="15"/>
        <v>6561.7999999999993</v>
      </c>
      <c r="G385" s="46">
        <v>4687</v>
      </c>
      <c r="H385" s="55" t="s">
        <v>676</v>
      </c>
    </row>
    <row r="386" spans="1:8" x14ac:dyDescent="0.3">
      <c r="A386" s="46">
        <v>2015</v>
      </c>
      <c r="B386" s="46" t="s">
        <v>78</v>
      </c>
      <c r="C386" s="46" t="s">
        <v>137</v>
      </c>
      <c r="D386" s="46" t="s">
        <v>140</v>
      </c>
      <c r="E386" s="46" t="s">
        <v>141</v>
      </c>
      <c r="F386" s="50">
        <f t="shared" si="15"/>
        <v>1909.6</v>
      </c>
      <c r="G386" s="46">
        <v>1364</v>
      </c>
      <c r="H386" s="55" t="s">
        <v>677</v>
      </c>
    </row>
    <row r="387" spans="1:8" x14ac:dyDescent="0.3">
      <c r="A387" s="46">
        <v>2015</v>
      </c>
      <c r="B387" s="46" t="s">
        <v>78</v>
      </c>
      <c r="C387" s="46" t="s">
        <v>90</v>
      </c>
      <c r="D387" s="46" t="s">
        <v>140</v>
      </c>
      <c r="E387" s="46" t="s">
        <v>141</v>
      </c>
      <c r="F387" s="50">
        <f t="shared" si="15"/>
        <v>6561.7999999999993</v>
      </c>
      <c r="G387" s="46">
        <v>4687</v>
      </c>
      <c r="H387" s="55" t="s">
        <v>678</v>
      </c>
    </row>
    <row r="388" spans="1:8" x14ac:dyDescent="0.3">
      <c r="A388" s="46">
        <v>2015</v>
      </c>
      <c r="B388" s="46" t="s">
        <v>78</v>
      </c>
      <c r="C388" s="46" t="s">
        <v>137</v>
      </c>
      <c r="D388" s="46" t="s">
        <v>140</v>
      </c>
      <c r="E388" s="46" t="s">
        <v>141</v>
      </c>
      <c r="F388" s="50">
        <f t="shared" si="15"/>
        <v>1909.6</v>
      </c>
      <c r="G388" s="46">
        <v>1364</v>
      </c>
      <c r="H388" s="55" t="s">
        <v>679</v>
      </c>
    </row>
    <row r="389" spans="1:8" x14ac:dyDescent="0.3">
      <c r="A389" s="46">
        <v>2015</v>
      </c>
      <c r="B389" s="46" t="s">
        <v>88</v>
      </c>
      <c r="C389" s="46" t="s">
        <v>137</v>
      </c>
      <c r="D389" s="46" t="s">
        <v>136</v>
      </c>
      <c r="E389" s="46" t="s">
        <v>117</v>
      </c>
      <c r="F389" s="50">
        <f t="shared" si="15"/>
        <v>697.19999999999993</v>
      </c>
      <c r="G389" s="46">
        <v>498</v>
      </c>
      <c r="H389" s="55" t="s">
        <v>680</v>
      </c>
    </row>
    <row r="390" spans="1:8" x14ac:dyDescent="0.3">
      <c r="A390" s="46">
        <v>2015</v>
      </c>
      <c r="B390" s="46" t="s">
        <v>88</v>
      </c>
      <c r="C390" s="46" t="s">
        <v>142</v>
      </c>
      <c r="D390" s="46" t="s">
        <v>136</v>
      </c>
      <c r="E390" s="46" t="s">
        <v>117</v>
      </c>
      <c r="F390" s="50">
        <f t="shared" si="15"/>
        <v>6853</v>
      </c>
      <c r="G390" s="46">
        <v>4895</v>
      </c>
      <c r="H390" s="55" t="s">
        <v>681</v>
      </c>
    </row>
    <row r="391" spans="1:8" x14ac:dyDescent="0.3">
      <c r="A391" s="46">
        <v>2015</v>
      </c>
      <c r="B391" s="46" t="s">
        <v>88</v>
      </c>
      <c r="C391" s="46" t="s">
        <v>137</v>
      </c>
      <c r="D391" s="46" t="s">
        <v>136</v>
      </c>
      <c r="E391" s="46" t="s">
        <v>117</v>
      </c>
      <c r="F391" s="50">
        <f t="shared" si="15"/>
        <v>697.19999999999993</v>
      </c>
      <c r="G391" s="46">
        <v>498</v>
      </c>
      <c r="H391" s="55" t="s">
        <v>682</v>
      </c>
    </row>
    <row r="392" spans="1:8" x14ac:dyDescent="0.3">
      <c r="A392" s="46">
        <v>2015</v>
      </c>
      <c r="B392" s="46" t="s">
        <v>88</v>
      </c>
      <c r="C392" s="46" t="s">
        <v>142</v>
      </c>
      <c r="D392" s="46" t="s">
        <v>136</v>
      </c>
      <c r="E392" s="46" t="s">
        <v>117</v>
      </c>
      <c r="F392" s="50">
        <f t="shared" si="15"/>
        <v>6853</v>
      </c>
      <c r="G392" s="46">
        <v>4895</v>
      </c>
      <c r="H392" s="55" t="s">
        <v>683</v>
      </c>
    </row>
    <row r="393" spans="1:8" x14ac:dyDescent="0.3">
      <c r="A393" s="46">
        <v>2015</v>
      </c>
      <c r="B393" s="46" t="s">
        <v>88</v>
      </c>
      <c r="C393" s="46" t="s">
        <v>142</v>
      </c>
      <c r="D393" s="54" t="s">
        <v>292</v>
      </c>
      <c r="E393" s="46" t="s">
        <v>141</v>
      </c>
      <c r="F393" s="50">
        <f t="shared" si="15"/>
        <v>6854.4</v>
      </c>
      <c r="G393" s="46">
        <v>4896</v>
      </c>
      <c r="H393" s="55" t="s">
        <v>684</v>
      </c>
    </row>
    <row r="394" spans="1:8" x14ac:dyDescent="0.3">
      <c r="A394" s="46">
        <v>2015</v>
      </c>
      <c r="B394" s="46" t="s">
        <v>88</v>
      </c>
      <c r="C394" s="46" t="s">
        <v>90</v>
      </c>
      <c r="D394" s="54" t="s">
        <v>292</v>
      </c>
      <c r="E394" s="46" t="s">
        <v>141</v>
      </c>
      <c r="F394" s="50">
        <f t="shared" si="15"/>
        <v>6421.7999999999993</v>
      </c>
      <c r="G394" s="46">
        <v>4587</v>
      </c>
      <c r="H394" s="55" t="s">
        <v>685</v>
      </c>
    </row>
    <row r="395" spans="1:8" x14ac:dyDescent="0.3">
      <c r="A395" s="46">
        <v>2015</v>
      </c>
      <c r="B395" s="46" t="s">
        <v>88</v>
      </c>
      <c r="C395" s="46" t="s">
        <v>142</v>
      </c>
      <c r="D395" s="54" t="s">
        <v>292</v>
      </c>
      <c r="E395" s="46" t="s">
        <v>141</v>
      </c>
      <c r="F395" s="50">
        <f t="shared" si="15"/>
        <v>6854.4</v>
      </c>
      <c r="G395" s="46">
        <v>4896</v>
      </c>
      <c r="H395" s="55" t="s">
        <v>686</v>
      </c>
    </row>
    <row r="396" spans="1:8" x14ac:dyDescent="0.3">
      <c r="A396" s="46">
        <v>2015</v>
      </c>
      <c r="B396" s="46" t="s">
        <v>88</v>
      </c>
      <c r="C396" s="46" t="s">
        <v>90</v>
      </c>
      <c r="D396" s="54" t="s">
        <v>292</v>
      </c>
      <c r="E396" s="46" t="s">
        <v>141</v>
      </c>
      <c r="F396" s="50">
        <f t="shared" si="15"/>
        <v>6421.7999999999993</v>
      </c>
      <c r="G396" s="46">
        <v>4587</v>
      </c>
      <c r="H396" s="55" t="s">
        <v>687</v>
      </c>
    </row>
    <row r="397" spans="1:8" x14ac:dyDescent="0.3">
      <c r="A397" s="46">
        <v>2015</v>
      </c>
      <c r="B397" s="46" t="s">
        <v>88</v>
      </c>
      <c r="C397" s="46" t="s">
        <v>90</v>
      </c>
      <c r="D397" s="54" t="s">
        <v>293</v>
      </c>
      <c r="E397" s="54" t="s">
        <v>115</v>
      </c>
      <c r="F397" s="50">
        <f t="shared" si="15"/>
        <v>5021.7999999999993</v>
      </c>
      <c r="G397" s="46">
        <v>3587</v>
      </c>
      <c r="H397" s="55" t="s">
        <v>688</v>
      </c>
    </row>
    <row r="398" spans="1:8" x14ac:dyDescent="0.3">
      <c r="A398" s="46">
        <v>2015</v>
      </c>
      <c r="B398" s="46" t="s">
        <v>88</v>
      </c>
      <c r="C398" s="46" t="s">
        <v>90</v>
      </c>
      <c r="D398" s="54" t="s">
        <v>293</v>
      </c>
      <c r="E398" s="54" t="s">
        <v>115</v>
      </c>
      <c r="F398" s="50">
        <f t="shared" si="15"/>
        <v>11048.8</v>
      </c>
      <c r="G398" s="46">
        <v>7892</v>
      </c>
      <c r="H398" s="55" t="s">
        <v>689</v>
      </c>
    </row>
    <row r="399" spans="1:8" x14ac:dyDescent="0.3">
      <c r="A399" s="46">
        <v>2015</v>
      </c>
      <c r="B399" s="46" t="s">
        <v>88</v>
      </c>
      <c r="C399" s="46" t="s">
        <v>90</v>
      </c>
      <c r="D399" s="54" t="s">
        <v>293</v>
      </c>
      <c r="E399" s="54" t="s">
        <v>115</v>
      </c>
      <c r="F399" s="50">
        <f t="shared" si="15"/>
        <v>5021.7999999999993</v>
      </c>
      <c r="G399" s="46">
        <v>3587</v>
      </c>
      <c r="H399" s="55" t="s">
        <v>690</v>
      </c>
    </row>
    <row r="400" spans="1:8" x14ac:dyDescent="0.3">
      <c r="A400" s="46">
        <v>2015</v>
      </c>
      <c r="B400" s="46" t="s">
        <v>88</v>
      </c>
      <c r="C400" s="46" t="s">
        <v>90</v>
      </c>
      <c r="D400" s="54" t="s">
        <v>293</v>
      </c>
      <c r="E400" s="54" t="s">
        <v>115</v>
      </c>
      <c r="F400" s="50">
        <f t="shared" si="15"/>
        <v>11048.8</v>
      </c>
      <c r="G400" s="46">
        <v>7892</v>
      </c>
      <c r="H400" s="55" t="s">
        <v>691</v>
      </c>
    </row>
    <row r="401" spans="1:8" x14ac:dyDescent="0.3">
      <c r="A401" s="46">
        <v>2015</v>
      </c>
      <c r="B401" s="46" t="s">
        <v>88</v>
      </c>
      <c r="C401" s="46" t="s">
        <v>142</v>
      </c>
      <c r="D401" s="46" t="s">
        <v>138</v>
      </c>
      <c r="E401" s="54" t="s">
        <v>118</v>
      </c>
      <c r="F401" s="50">
        <f t="shared" si="15"/>
        <v>6854.4</v>
      </c>
      <c r="G401" s="46">
        <v>4896</v>
      </c>
      <c r="H401" s="55" t="s">
        <v>692</v>
      </c>
    </row>
    <row r="402" spans="1:8" x14ac:dyDescent="0.3">
      <c r="A402" s="46">
        <v>2015</v>
      </c>
      <c r="B402" s="46" t="s">
        <v>88</v>
      </c>
      <c r="C402" s="46" t="s">
        <v>90</v>
      </c>
      <c r="D402" s="46" t="s">
        <v>138</v>
      </c>
      <c r="E402" s="54" t="s">
        <v>118</v>
      </c>
      <c r="F402" s="50">
        <f t="shared" si="15"/>
        <v>6421.7999999999993</v>
      </c>
      <c r="G402" s="46">
        <v>4587</v>
      </c>
      <c r="H402" s="55" t="s">
        <v>693</v>
      </c>
    </row>
    <row r="403" spans="1:8" x14ac:dyDescent="0.3">
      <c r="A403" s="46">
        <v>2015</v>
      </c>
      <c r="B403" s="46" t="s">
        <v>88</v>
      </c>
      <c r="C403" s="46" t="s">
        <v>90</v>
      </c>
      <c r="D403" s="46" t="s">
        <v>138</v>
      </c>
      <c r="E403" s="54" t="s">
        <v>118</v>
      </c>
      <c r="F403" s="50">
        <f t="shared" si="15"/>
        <v>6830.5999999999995</v>
      </c>
      <c r="G403" s="46">
        <v>4879</v>
      </c>
      <c r="H403" s="55" t="s">
        <v>694</v>
      </c>
    </row>
    <row r="404" spans="1:8" x14ac:dyDescent="0.3">
      <c r="A404" s="46">
        <v>2015</v>
      </c>
      <c r="B404" s="46" t="s">
        <v>88</v>
      </c>
      <c r="C404" s="46" t="s">
        <v>142</v>
      </c>
      <c r="D404" s="46" t="s">
        <v>138</v>
      </c>
      <c r="E404" s="54" t="s">
        <v>118</v>
      </c>
      <c r="F404" s="50">
        <f t="shared" si="15"/>
        <v>6854.4</v>
      </c>
      <c r="G404" s="46">
        <v>4896</v>
      </c>
      <c r="H404" s="55" t="s">
        <v>695</v>
      </c>
    </row>
    <row r="405" spans="1:8" x14ac:dyDescent="0.3">
      <c r="A405" s="46">
        <v>2015</v>
      </c>
      <c r="B405" s="46" t="s">
        <v>88</v>
      </c>
      <c r="C405" s="46" t="s">
        <v>90</v>
      </c>
      <c r="D405" s="46" t="s">
        <v>138</v>
      </c>
      <c r="E405" s="54" t="s">
        <v>118</v>
      </c>
      <c r="F405" s="50">
        <f t="shared" si="15"/>
        <v>6421.7999999999993</v>
      </c>
      <c r="G405" s="46">
        <v>4587</v>
      </c>
      <c r="H405" s="55" t="s">
        <v>696</v>
      </c>
    </row>
    <row r="406" spans="1:8" x14ac:dyDescent="0.3">
      <c r="A406" s="46">
        <v>2015</v>
      </c>
      <c r="B406" s="46" t="s">
        <v>88</v>
      </c>
      <c r="C406" s="46" t="s">
        <v>90</v>
      </c>
      <c r="D406" s="46" t="s">
        <v>138</v>
      </c>
      <c r="E406" s="54" t="s">
        <v>118</v>
      </c>
      <c r="F406" s="50">
        <f t="shared" si="15"/>
        <v>6830.5999999999995</v>
      </c>
      <c r="G406" s="46">
        <v>4879</v>
      </c>
      <c r="H406" s="55" t="s">
        <v>697</v>
      </c>
    </row>
    <row r="407" spans="1:8" x14ac:dyDescent="0.3">
      <c r="A407" s="46">
        <v>2015</v>
      </c>
      <c r="B407" s="46" t="s">
        <v>88</v>
      </c>
      <c r="C407" s="46" t="s">
        <v>139</v>
      </c>
      <c r="D407" s="46" t="s">
        <v>140</v>
      </c>
      <c r="E407" s="46" t="s">
        <v>141</v>
      </c>
      <c r="F407" s="50">
        <f t="shared" si="15"/>
        <v>6421.7999999999993</v>
      </c>
      <c r="G407" s="46">
        <v>4587</v>
      </c>
      <c r="H407" s="55" t="s">
        <v>698</v>
      </c>
    </row>
    <row r="408" spans="1:8" x14ac:dyDescent="0.3">
      <c r="A408" s="46">
        <v>2015</v>
      </c>
      <c r="B408" s="46" t="s">
        <v>88</v>
      </c>
      <c r="C408" s="46" t="s">
        <v>90</v>
      </c>
      <c r="D408" s="46" t="s">
        <v>140</v>
      </c>
      <c r="E408" s="46" t="s">
        <v>141</v>
      </c>
      <c r="F408" s="50">
        <f t="shared" si="15"/>
        <v>8853.5999999999985</v>
      </c>
      <c r="G408" s="46">
        <v>6324</v>
      </c>
      <c r="H408" s="55" t="s">
        <v>699</v>
      </c>
    </row>
    <row r="409" spans="1:8" x14ac:dyDescent="0.3">
      <c r="A409" s="46">
        <v>2015</v>
      </c>
      <c r="B409" s="46" t="s">
        <v>88</v>
      </c>
      <c r="C409" s="46" t="s">
        <v>139</v>
      </c>
      <c r="D409" s="46" t="s">
        <v>140</v>
      </c>
      <c r="E409" s="46" t="s">
        <v>141</v>
      </c>
      <c r="F409" s="50">
        <f t="shared" si="15"/>
        <v>6421.7999999999993</v>
      </c>
      <c r="G409" s="46">
        <v>4587</v>
      </c>
      <c r="H409" s="55" t="s">
        <v>700</v>
      </c>
    </row>
    <row r="410" spans="1:8" x14ac:dyDescent="0.3">
      <c r="A410" s="46">
        <v>2015</v>
      </c>
      <c r="B410" s="46" t="s">
        <v>88</v>
      </c>
      <c r="C410" s="46" t="s">
        <v>90</v>
      </c>
      <c r="D410" s="46" t="s">
        <v>140</v>
      </c>
      <c r="E410" s="46" t="s">
        <v>141</v>
      </c>
      <c r="F410" s="50">
        <f t="shared" si="15"/>
        <v>8853.5999999999985</v>
      </c>
      <c r="G410" s="46">
        <v>6324</v>
      </c>
      <c r="H410" s="55" t="s">
        <v>701</v>
      </c>
    </row>
    <row r="411" spans="1:8" x14ac:dyDescent="0.3">
      <c r="A411" s="46">
        <v>2015</v>
      </c>
      <c r="B411" s="46" t="s">
        <v>89</v>
      </c>
      <c r="C411" s="46" t="s">
        <v>90</v>
      </c>
      <c r="D411" s="46" t="s">
        <v>136</v>
      </c>
      <c r="E411" s="46" t="s">
        <v>117</v>
      </c>
      <c r="F411" s="50">
        <f t="shared" si="15"/>
        <v>7872.2</v>
      </c>
      <c r="G411" s="46">
        <v>5623</v>
      </c>
      <c r="H411" s="55" t="s">
        <v>702</v>
      </c>
    </row>
    <row r="412" spans="1:8" x14ac:dyDescent="0.3">
      <c r="A412" s="46">
        <v>2015</v>
      </c>
      <c r="B412" s="46" t="s">
        <v>89</v>
      </c>
      <c r="C412" s="46" t="s">
        <v>90</v>
      </c>
      <c r="D412" s="46" t="s">
        <v>136</v>
      </c>
      <c r="E412" s="46" t="s">
        <v>117</v>
      </c>
      <c r="F412" s="50">
        <f t="shared" si="15"/>
        <v>10259.199999999999</v>
      </c>
      <c r="G412" s="46">
        <v>7328</v>
      </c>
      <c r="H412" s="55" t="s">
        <v>703</v>
      </c>
    </row>
    <row r="413" spans="1:8" x14ac:dyDescent="0.3">
      <c r="A413" s="46">
        <v>2015</v>
      </c>
      <c r="B413" s="46" t="s">
        <v>89</v>
      </c>
      <c r="C413" s="46" t="s">
        <v>90</v>
      </c>
      <c r="D413" s="46" t="s">
        <v>136</v>
      </c>
      <c r="E413" s="46" t="s">
        <v>117</v>
      </c>
      <c r="F413" s="50">
        <f t="shared" si="15"/>
        <v>7872.2</v>
      </c>
      <c r="G413" s="46">
        <v>5623</v>
      </c>
      <c r="H413" s="55" t="s">
        <v>704</v>
      </c>
    </row>
    <row r="414" spans="1:8" x14ac:dyDescent="0.3">
      <c r="A414" s="46">
        <v>2015</v>
      </c>
      <c r="B414" s="46" t="s">
        <v>89</v>
      </c>
      <c r="C414" s="46" t="s">
        <v>90</v>
      </c>
      <c r="D414" s="46" t="s">
        <v>136</v>
      </c>
      <c r="E414" s="46" t="s">
        <v>117</v>
      </c>
      <c r="F414" s="50">
        <f t="shared" si="15"/>
        <v>10259.199999999999</v>
      </c>
      <c r="G414" s="46">
        <v>7328</v>
      </c>
      <c r="H414" s="55" t="s">
        <v>705</v>
      </c>
    </row>
    <row r="415" spans="1:8" x14ac:dyDescent="0.3">
      <c r="A415" s="46">
        <v>2015</v>
      </c>
      <c r="B415" s="46" t="s">
        <v>89</v>
      </c>
      <c r="C415" s="46" t="s">
        <v>90</v>
      </c>
      <c r="D415" s="54" t="s">
        <v>292</v>
      </c>
      <c r="E415" s="46" t="s">
        <v>141</v>
      </c>
      <c r="F415" s="50">
        <f t="shared" si="15"/>
        <v>7872.2</v>
      </c>
      <c r="G415" s="46">
        <v>5623</v>
      </c>
      <c r="H415" s="55" t="s">
        <v>706</v>
      </c>
    </row>
    <row r="416" spans="1:8" x14ac:dyDescent="0.3">
      <c r="A416" s="46">
        <v>2015</v>
      </c>
      <c r="B416" s="46" t="s">
        <v>89</v>
      </c>
      <c r="C416" s="46" t="s">
        <v>137</v>
      </c>
      <c r="D416" s="54" t="s">
        <v>292</v>
      </c>
      <c r="E416" s="46" t="s">
        <v>141</v>
      </c>
      <c r="F416" s="50">
        <f t="shared" ref="F416:F448" si="16">G416*1.4</f>
        <v>3637.2</v>
      </c>
      <c r="G416" s="46">
        <v>2598</v>
      </c>
      <c r="H416" s="55" t="s">
        <v>707</v>
      </c>
    </row>
    <row r="417" spans="1:8" x14ac:dyDescent="0.3">
      <c r="A417" s="46">
        <v>2015</v>
      </c>
      <c r="B417" s="46" t="s">
        <v>89</v>
      </c>
      <c r="C417" s="46" t="s">
        <v>90</v>
      </c>
      <c r="D417" s="54" t="s">
        <v>292</v>
      </c>
      <c r="E417" s="46" t="s">
        <v>141</v>
      </c>
      <c r="F417" s="50">
        <f t="shared" si="16"/>
        <v>7872.2</v>
      </c>
      <c r="G417" s="46">
        <v>5623</v>
      </c>
      <c r="H417" s="55" t="s">
        <v>708</v>
      </c>
    </row>
    <row r="418" spans="1:8" x14ac:dyDescent="0.3">
      <c r="A418" s="46">
        <v>2015</v>
      </c>
      <c r="B418" s="46" t="s">
        <v>89</v>
      </c>
      <c r="C418" s="46" t="s">
        <v>137</v>
      </c>
      <c r="D418" s="54" t="s">
        <v>292</v>
      </c>
      <c r="E418" s="46" t="s">
        <v>141</v>
      </c>
      <c r="F418" s="50">
        <f t="shared" si="16"/>
        <v>3637.2</v>
      </c>
      <c r="G418" s="46">
        <v>2598</v>
      </c>
      <c r="H418" s="55" t="s">
        <v>709</v>
      </c>
    </row>
    <row r="419" spans="1:8" x14ac:dyDescent="0.3">
      <c r="A419" s="46">
        <v>2015</v>
      </c>
      <c r="B419" s="46" t="s">
        <v>89</v>
      </c>
      <c r="C419" s="46" t="s">
        <v>137</v>
      </c>
      <c r="D419" s="54" t="s">
        <v>293</v>
      </c>
      <c r="E419" s="54" t="s">
        <v>115</v>
      </c>
      <c r="F419" s="50">
        <f t="shared" si="16"/>
        <v>697.19999999999993</v>
      </c>
      <c r="G419" s="46">
        <v>498</v>
      </c>
      <c r="H419" s="55" t="s">
        <v>710</v>
      </c>
    </row>
    <row r="420" spans="1:8" x14ac:dyDescent="0.3">
      <c r="A420" s="46">
        <v>2015</v>
      </c>
      <c r="B420" s="46" t="s">
        <v>89</v>
      </c>
      <c r="C420" s="46" t="s">
        <v>139</v>
      </c>
      <c r="D420" s="54" t="s">
        <v>293</v>
      </c>
      <c r="E420" s="54" t="s">
        <v>115</v>
      </c>
      <c r="F420" s="50">
        <f t="shared" si="16"/>
        <v>6421.7999999999993</v>
      </c>
      <c r="G420" s="46">
        <v>4587</v>
      </c>
      <c r="H420" s="55" t="s">
        <v>711</v>
      </c>
    </row>
    <row r="421" spans="1:8" x14ac:dyDescent="0.3">
      <c r="A421" s="46">
        <v>2015</v>
      </c>
      <c r="B421" s="46" t="s">
        <v>89</v>
      </c>
      <c r="C421" s="46" t="s">
        <v>137</v>
      </c>
      <c r="D421" s="54" t="s">
        <v>293</v>
      </c>
      <c r="E421" s="54" t="s">
        <v>115</v>
      </c>
      <c r="F421" s="50">
        <f t="shared" si="16"/>
        <v>697.19999999999993</v>
      </c>
      <c r="G421" s="46">
        <v>498</v>
      </c>
      <c r="H421" s="55" t="s">
        <v>712</v>
      </c>
    </row>
    <row r="422" spans="1:8" x14ac:dyDescent="0.3">
      <c r="A422" s="46">
        <v>2015</v>
      </c>
      <c r="B422" s="46" t="s">
        <v>89</v>
      </c>
      <c r="C422" s="46" t="s">
        <v>139</v>
      </c>
      <c r="D422" s="54" t="s">
        <v>293</v>
      </c>
      <c r="E422" s="54" t="s">
        <v>115</v>
      </c>
      <c r="F422" s="50">
        <f t="shared" si="16"/>
        <v>6421.7999999999993</v>
      </c>
      <c r="G422" s="46">
        <v>4587</v>
      </c>
      <c r="H422" s="55" t="s">
        <v>713</v>
      </c>
    </row>
    <row r="423" spans="1:8" x14ac:dyDescent="0.3">
      <c r="A423" s="46">
        <v>2015</v>
      </c>
      <c r="B423" s="46" t="s">
        <v>89</v>
      </c>
      <c r="C423" s="46" t="s">
        <v>137</v>
      </c>
      <c r="D423" s="46" t="s">
        <v>138</v>
      </c>
      <c r="E423" s="54" t="s">
        <v>118</v>
      </c>
      <c r="F423" s="50">
        <f t="shared" si="16"/>
        <v>3637.2</v>
      </c>
      <c r="G423" s="46">
        <v>2598</v>
      </c>
      <c r="H423" s="55" t="s">
        <v>714</v>
      </c>
    </row>
    <row r="424" spans="1:8" x14ac:dyDescent="0.3">
      <c r="A424" s="46">
        <v>2015</v>
      </c>
      <c r="B424" s="46" t="s">
        <v>89</v>
      </c>
      <c r="C424" s="46" t="s">
        <v>142</v>
      </c>
      <c r="D424" s="46" t="s">
        <v>138</v>
      </c>
      <c r="E424" s="54" t="s">
        <v>118</v>
      </c>
      <c r="F424" s="50">
        <f t="shared" si="16"/>
        <v>2878.3999999999996</v>
      </c>
      <c r="G424" s="46">
        <v>2056</v>
      </c>
      <c r="H424" s="55" t="s">
        <v>715</v>
      </c>
    </row>
    <row r="425" spans="1:8" x14ac:dyDescent="0.3">
      <c r="A425" s="46">
        <v>2015</v>
      </c>
      <c r="B425" s="46" t="s">
        <v>89</v>
      </c>
      <c r="C425" s="46" t="s">
        <v>137</v>
      </c>
      <c r="D425" s="46" t="s">
        <v>138</v>
      </c>
      <c r="E425" s="54" t="s">
        <v>118</v>
      </c>
      <c r="F425" s="50">
        <f t="shared" si="16"/>
        <v>3637.2</v>
      </c>
      <c r="G425" s="46">
        <v>2598</v>
      </c>
      <c r="H425" s="55" t="s">
        <v>716</v>
      </c>
    </row>
    <row r="426" spans="1:8" x14ac:dyDescent="0.3">
      <c r="A426" s="46">
        <v>2015</v>
      </c>
      <c r="B426" s="46" t="s">
        <v>89</v>
      </c>
      <c r="C426" s="46" t="s">
        <v>142</v>
      </c>
      <c r="D426" s="46" t="s">
        <v>138</v>
      </c>
      <c r="E426" s="54" t="s">
        <v>118</v>
      </c>
      <c r="F426" s="50">
        <f t="shared" si="16"/>
        <v>2878.3999999999996</v>
      </c>
      <c r="G426" s="46">
        <v>2056</v>
      </c>
      <c r="H426" s="55" t="s">
        <v>717</v>
      </c>
    </row>
    <row r="427" spans="1:8" x14ac:dyDescent="0.3">
      <c r="A427" s="46">
        <v>2015</v>
      </c>
      <c r="B427" s="46" t="s">
        <v>89</v>
      </c>
      <c r="C427" s="46" t="s">
        <v>139</v>
      </c>
      <c r="D427" s="46" t="s">
        <v>140</v>
      </c>
      <c r="E427" s="46" t="s">
        <v>141</v>
      </c>
      <c r="F427" s="50">
        <f t="shared" si="16"/>
        <v>11545.8</v>
      </c>
      <c r="G427" s="46">
        <v>8247</v>
      </c>
      <c r="H427" s="55" t="s">
        <v>718</v>
      </c>
    </row>
    <row r="428" spans="1:8" x14ac:dyDescent="0.3">
      <c r="A428" s="46">
        <v>2015</v>
      </c>
      <c r="B428" s="46" t="s">
        <v>89</v>
      </c>
      <c r="C428" s="46" t="s">
        <v>90</v>
      </c>
      <c r="D428" s="46" t="s">
        <v>140</v>
      </c>
      <c r="E428" s="46" t="s">
        <v>141</v>
      </c>
      <c r="F428" s="50">
        <f t="shared" si="16"/>
        <v>12349.4</v>
      </c>
      <c r="G428" s="46">
        <v>8821</v>
      </c>
      <c r="H428" s="55" t="s">
        <v>719</v>
      </c>
    </row>
    <row r="429" spans="1:8" x14ac:dyDescent="0.3">
      <c r="A429" s="46">
        <v>2015</v>
      </c>
      <c r="B429" s="46" t="s">
        <v>89</v>
      </c>
      <c r="C429" s="46" t="s">
        <v>139</v>
      </c>
      <c r="D429" s="46" t="s">
        <v>140</v>
      </c>
      <c r="E429" s="46" t="s">
        <v>141</v>
      </c>
      <c r="F429" s="50">
        <f t="shared" si="16"/>
        <v>11545.8</v>
      </c>
      <c r="G429" s="46">
        <v>8247</v>
      </c>
      <c r="H429" s="55" t="s">
        <v>720</v>
      </c>
    </row>
    <row r="430" spans="1:8" x14ac:dyDescent="0.3">
      <c r="A430" s="46">
        <v>2015</v>
      </c>
      <c r="B430" s="46" t="s">
        <v>89</v>
      </c>
      <c r="C430" s="46" t="s">
        <v>90</v>
      </c>
      <c r="D430" s="46" t="s">
        <v>140</v>
      </c>
      <c r="E430" s="46" t="s">
        <v>141</v>
      </c>
      <c r="F430" s="50">
        <f t="shared" si="16"/>
        <v>12349.4</v>
      </c>
      <c r="G430" s="46">
        <v>8821</v>
      </c>
      <c r="H430" s="55" t="s">
        <v>721</v>
      </c>
    </row>
    <row r="431" spans="1:8" x14ac:dyDescent="0.3">
      <c r="A431" s="46">
        <v>2015</v>
      </c>
      <c r="B431" s="46" t="s">
        <v>143</v>
      </c>
      <c r="C431" s="46" t="s">
        <v>137</v>
      </c>
      <c r="D431" s="46" t="s">
        <v>136</v>
      </c>
      <c r="E431" s="46" t="s">
        <v>117</v>
      </c>
      <c r="F431" s="50">
        <f t="shared" si="16"/>
        <v>8243.1999999999989</v>
      </c>
      <c r="G431" s="46">
        <v>5888</v>
      </c>
      <c r="H431" s="55" t="s">
        <v>722</v>
      </c>
    </row>
    <row r="432" spans="1:8" x14ac:dyDescent="0.3">
      <c r="A432" s="46">
        <v>2015</v>
      </c>
      <c r="B432" s="46" t="s">
        <v>143</v>
      </c>
      <c r="C432" s="46" t="s">
        <v>90</v>
      </c>
      <c r="D432" s="46" t="s">
        <v>136</v>
      </c>
      <c r="E432" s="46" t="s">
        <v>117</v>
      </c>
      <c r="F432" s="50">
        <f t="shared" si="16"/>
        <v>12518.8</v>
      </c>
      <c r="G432" s="46">
        <v>8942</v>
      </c>
      <c r="H432" s="55" t="s">
        <v>723</v>
      </c>
    </row>
    <row r="433" spans="1:8" x14ac:dyDescent="0.3">
      <c r="A433" s="46">
        <v>2015</v>
      </c>
      <c r="B433" s="46" t="s">
        <v>143</v>
      </c>
      <c r="C433" s="46" t="s">
        <v>142</v>
      </c>
      <c r="D433" s="46" t="s">
        <v>136</v>
      </c>
      <c r="E433" s="46" t="s">
        <v>117</v>
      </c>
      <c r="F433" s="50">
        <f t="shared" si="16"/>
        <v>3757.6</v>
      </c>
      <c r="G433" s="46">
        <v>2684</v>
      </c>
      <c r="H433" s="55" t="s">
        <v>724</v>
      </c>
    </row>
    <row r="434" spans="1:8" x14ac:dyDescent="0.3">
      <c r="A434" s="46">
        <v>2015</v>
      </c>
      <c r="B434" s="46" t="s">
        <v>143</v>
      </c>
      <c r="C434" s="46" t="s">
        <v>137</v>
      </c>
      <c r="D434" s="46" t="s">
        <v>136</v>
      </c>
      <c r="E434" s="46" t="s">
        <v>117</v>
      </c>
      <c r="F434" s="50">
        <f t="shared" si="16"/>
        <v>8243.1999999999989</v>
      </c>
      <c r="G434" s="46">
        <v>5888</v>
      </c>
      <c r="H434" s="55" t="s">
        <v>725</v>
      </c>
    </row>
    <row r="435" spans="1:8" x14ac:dyDescent="0.3">
      <c r="A435" s="46">
        <v>2015</v>
      </c>
      <c r="B435" s="46" t="s">
        <v>143</v>
      </c>
      <c r="C435" s="46" t="s">
        <v>90</v>
      </c>
      <c r="D435" s="46" t="s">
        <v>136</v>
      </c>
      <c r="E435" s="46" t="s">
        <v>117</v>
      </c>
      <c r="F435" s="50">
        <f t="shared" si="16"/>
        <v>12518.8</v>
      </c>
      <c r="G435" s="46">
        <v>8942</v>
      </c>
      <c r="H435" s="55" t="s">
        <v>726</v>
      </c>
    </row>
    <row r="436" spans="1:8" x14ac:dyDescent="0.3">
      <c r="A436" s="46">
        <v>2015</v>
      </c>
      <c r="B436" s="46" t="s">
        <v>143</v>
      </c>
      <c r="C436" s="46" t="s">
        <v>142</v>
      </c>
      <c r="D436" s="46" t="s">
        <v>136</v>
      </c>
      <c r="E436" s="46" t="s">
        <v>117</v>
      </c>
      <c r="F436" s="50">
        <f t="shared" si="16"/>
        <v>3757.6</v>
      </c>
      <c r="G436" s="46">
        <v>2684</v>
      </c>
      <c r="H436" s="55" t="s">
        <v>727</v>
      </c>
    </row>
    <row r="437" spans="1:8" x14ac:dyDescent="0.3">
      <c r="A437" s="46">
        <v>2015</v>
      </c>
      <c r="B437" s="46" t="s">
        <v>143</v>
      </c>
      <c r="C437" s="46" t="s">
        <v>137</v>
      </c>
      <c r="D437" s="54" t="s">
        <v>292</v>
      </c>
      <c r="E437" s="46" t="s">
        <v>141</v>
      </c>
      <c r="F437" s="50">
        <f t="shared" si="16"/>
        <v>8243.1999999999989</v>
      </c>
      <c r="G437" s="46">
        <v>5888</v>
      </c>
      <c r="H437" s="55" t="s">
        <v>728</v>
      </c>
    </row>
    <row r="438" spans="1:8" x14ac:dyDescent="0.3">
      <c r="A438" s="46">
        <v>2015</v>
      </c>
      <c r="B438" s="46" t="s">
        <v>143</v>
      </c>
      <c r="C438" s="46" t="s">
        <v>139</v>
      </c>
      <c r="D438" s="54" t="s">
        <v>292</v>
      </c>
      <c r="E438" s="46" t="s">
        <v>141</v>
      </c>
      <c r="F438" s="50">
        <f t="shared" si="16"/>
        <v>3311</v>
      </c>
      <c r="G438" s="46">
        <v>2365</v>
      </c>
      <c r="H438" s="55" t="s">
        <v>729</v>
      </c>
    </row>
    <row r="439" spans="1:8" x14ac:dyDescent="0.3">
      <c r="A439" s="46">
        <v>2015</v>
      </c>
      <c r="B439" s="46" t="s">
        <v>143</v>
      </c>
      <c r="C439" s="46" t="s">
        <v>137</v>
      </c>
      <c r="D439" s="54" t="s">
        <v>292</v>
      </c>
      <c r="E439" s="46" t="s">
        <v>141</v>
      </c>
      <c r="F439" s="50">
        <f t="shared" si="16"/>
        <v>8243.1999999999989</v>
      </c>
      <c r="G439" s="46">
        <v>5888</v>
      </c>
      <c r="H439" s="55" t="s">
        <v>730</v>
      </c>
    </row>
    <row r="440" spans="1:8" x14ac:dyDescent="0.3">
      <c r="A440" s="46">
        <v>2015</v>
      </c>
      <c r="B440" s="46" t="s">
        <v>143</v>
      </c>
      <c r="C440" s="46" t="s">
        <v>139</v>
      </c>
      <c r="D440" s="54" t="s">
        <v>292</v>
      </c>
      <c r="E440" s="46" t="s">
        <v>141</v>
      </c>
      <c r="F440" s="50">
        <f t="shared" si="16"/>
        <v>3311</v>
      </c>
      <c r="G440" s="46">
        <v>2365</v>
      </c>
      <c r="H440" s="55" t="s">
        <v>731</v>
      </c>
    </row>
    <row r="441" spans="1:8" x14ac:dyDescent="0.3">
      <c r="A441" s="46">
        <v>2015</v>
      </c>
      <c r="B441" s="46" t="s">
        <v>143</v>
      </c>
      <c r="C441" s="46" t="s">
        <v>90</v>
      </c>
      <c r="D441" s="54" t="s">
        <v>293</v>
      </c>
      <c r="E441" s="54" t="s">
        <v>115</v>
      </c>
      <c r="F441" s="50">
        <f t="shared" si="16"/>
        <v>8853.5999999999985</v>
      </c>
      <c r="G441" s="46">
        <v>6324</v>
      </c>
      <c r="H441" s="55" t="s">
        <v>732</v>
      </c>
    </row>
    <row r="442" spans="1:8" x14ac:dyDescent="0.3">
      <c r="A442" s="46">
        <v>2015</v>
      </c>
      <c r="B442" s="46" t="s">
        <v>143</v>
      </c>
      <c r="C442" s="46" t="s">
        <v>142</v>
      </c>
      <c r="D442" s="54" t="s">
        <v>293</v>
      </c>
      <c r="E442" s="54" t="s">
        <v>115</v>
      </c>
      <c r="F442" s="50">
        <f t="shared" si="16"/>
        <v>6853</v>
      </c>
      <c r="G442" s="46">
        <v>4895</v>
      </c>
      <c r="H442" s="55" t="s">
        <v>733</v>
      </c>
    </row>
    <row r="443" spans="1:8" x14ac:dyDescent="0.3">
      <c r="A443" s="46">
        <v>2015</v>
      </c>
      <c r="B443" s="46" t="s">
        <v>143</v>
      </c>
      <c r="C443" s="46" t="s">
        <v>90</v>
      </c>
      <c r="D443" s="54" t="s">
        <v>293</v>
      </c>
      <c r="E443" s="54" t="s">
        <v>115</v>
      </c>
      <c r="F443" s="50">
        <f t="shared" si="16"/>
        <v>8853.5999999999985</v>
      </c>
      <c r="G443" s="46">
        <v>6324</v>
      </c>
      <c r="H443" s="55" t="s">
        <v>734</v>
      </c>
    </row>
    <row r="444" spans="1:8" x14ac:dyDescent="0.3">
      <c r="A444" s="46">
        <v>2015</v>
      </c>
      <c r="B444" s="46" t="s">
        <v>143</v>
      </c>
      <c r="C444" s="46" t="s">
        <v>142</v>
      </c>
      <c r="D444" s="54" t="s">
        <v>293</v>
      </c>
      <c r="E444" s="54" t="s">
        <v>115</v>
      </c>
      <c r="F444" s="50">
        <f t="shared" si="16"/>
        <v>6853</v>
      </c>
      <c r="G444" s="46">
        <v>4895</v>
      </c>
      <c r="H444" s="55" t="s">
        <v>735</v>
      </c>
    </row>
    <row r="445" spans="1:8" x14ac:dyDescent="0.3">
      <c r="A445" s="46">
        <v>2015</v>
      </c>
      <c r="B445" s="46" t="s">
        <v>143</v>
      </c>
      <c r="C445" s="46" t="s">
        <v>139</v>
      </c>
      <c r="D445" s="46" t="s">
        <v>138</v>
      </c>
      <c r="E445" s="54" t="s">
        <v>118</v>
      </c>
      <c r="F445" s="50">
        <f t="shared" si="16"/>
        <v>3311</v>
      </c>
      <c r="G445" s="46">
        <v>2365</v>
      </c>
      <c r="H445" s="55" t="s">
        <v>736</v>
      </c>
    </row>
    <row r="446" spans="1:8" x14ac:dyDescent="0.3">
      <c r="A446" s="46">
        <v>2015</v>
      </c>
      <c r="B446" s="46" t="s">
        <v>143</v>
      </c>
      <c r="C446" s="46" t="s">
        <v>90</v>
      </c>
      <c r="D446" s="46" t="s">
        <v>138</v>
      </c>
      <c r="E446" s="54" t="s">
        <v>118</v>
      </c>
      <c r="F446" s="50">
        <f t="shared" si="16"/>
        <v>3022.6</v>
      </c>
      <c r="G446" s="46">
        <v>2159</v>
      </c>
      <c r="H446" s="55" t="s">
        <v>737</v>
      </c>
    </row>
    <row r="447" spans="1:8" x14ac:dyDescent="0.3">
      <c r="A447" s="46">
        <v>2015</v>
      </c>
      <c r="B447" s="46" t="s">
        <v>143</v>
      </c>
      <c r="C447" s="46" t="s">
        <v>139</v>
      </c>
      <c r="D447" s="46" t="s">
        <v>138</v>
      </c>
      <c r="E447" s="54" t="s">
        <v>118</v>
      </c>
      <c r="F447" s="50">
        <f t="shared" si="16"/>
        <v>3311</v>
      </c>
      <c r="G447" s="46">
        <v>2365</v>
      </c>
      <c r="H447" s="55" t="s">
        <v>738</v>
      </c>
    </row>
    <row r="448" spans="1:8" x14ac:dyDescent="0.3">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2"/>
  <headerFooter alignWithMargins="0">
    <oddHeader>&amp;A</oddHeader>
    <oddFooter>Page &amp;P</oddFooter>
  </headerFooter>
  <drawing r:id="rId3"/>
  <tableParts count="1">
    <tablePart r:id="rId4"/>
  </tableParts>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customXml/itemProps3.xml><?xml version="1.0" encoding="utf-8"?>
<ds:datastoreItem xmlns:ds="http://schemas.openxmlformats.org/officeDocument/2006/customXml" ds:itemID="{43FB4B7A-5B16-45A0-8B5E-349E638A904F}">
  <ds:schemaRefs/>
</ds:datastoreItem>
</file>

<file path=customXml/itemProps4.xml><?xml version="1.0" encoding="utf-8"?>
<ds:datastoreItem xmlns:ds="http://schemas.openxmlformats.org/officeDocument/2006/customXml" ds:itemID="{6BC48BF5-19A4-4C73-9238-FB70059FD86A}">
  <ds:schemaRefs/>
</ds:datastoreItem>
</file>

<file path=customXml/itemProps5.xml><?xml version="1.0" encoding="utf-8"?>
<ds:datastoreItem xmlns:ds="http://schemas.openxmlformats.org/officeDocument/2006/customXml" ds:itemID="{4248A444-2837-4EF1-BDCF-F315A58576F2}">
  <ds:schemaRefs/>
</ds:datastoreItem>
</file>

<file path=customXml/itemProps6.xml><?xml version="1.0" encoding="utf-8"?>
<ds:datastoreItem xmlns:ds="http://schemas.openxmlformats.org/officeDocument/2006/customXml" ds:itemID="{2D7AC69B-605D-4CDC-BA8B-83E4E26E58B2}">
  <ds:schemaRefs/>
</ds:datastoreItem>
</file>

<file path=customXml/itemProps7.xml><?xml version="1.0" encoding="utf-8"?>
<ds:datastoreItem xmlns:ds="http://schemas.openxmlformats.org/officeDocument/2006/customXml" ds:itemID="{42C4466A-F4EC-435E-B1D5-CBACF758808D}">
  <ds:schemaRefs/>
</ds:datastoreItem>
</file>

<file path=customXml/itemProps8.xml><?xml version="1.0" encoding="utf-8"?>
<ds:datastoreItem xmlns:ds="http://schemas.openxmlformats.org/officeDocument/2006/customXml" ds:itemID="{896F2798-C641-4C67-973D-0EF2BAF1B0C9}">
  <ds:schemaRefs/>
</ds:datastoreItem>
</file>

<file path=customXml/itemProps9.xml><?xml version="1.0" encoding="utf-8"?>
<ds:datastoreItem xmlns:ds="http://schemas.openxmlformats.org/officeDocument/2006/customXml" ds:itemID="{6A6EA6AE-AC3C-479F-9988-C439704C255C}">
  <ds:schemaRefs/>
</ds:datastoreItem>
</file>

<file path=customXml/itemProps10.xml><?xml version="1.0" encoding="utf-8"?>
<ds:datastoreItem xmlns:ds="http://schemas.openxmlformats.org/officeDocument/2006/customXml" ds:itemID="{AB7C1D28-EE1B-441C-85F9-785726F76DD0}">
  <ds:schemaRefs/>
</ds:datastoreItem>
</file>

<file path=customXml/itemProps11.xml><?xml version="1.0" encoding="utf-8"?>
<ds:datastoreItem xmlns:ds="http://schemas.openxmlformats.org/officeDocument/2006/customXml" ds:itemID="{9BD3CE7B-415E-4645-B224-5B705A71F395}">
  <ds:schemaRefs/>
</ds:datastoreItem>
</file>

<file path=customXml/itemProps12.xml><?xml version="1.0" encoding="utf-8"?>
<ds:datastoreItem xmlns:ds="http://schemas.openxmlformats.org/officeDocument/2006/customXml" ds:itemID="{3A5C3D53-8F5A-456B-B879-3032591BE2ED}">
  <ds:schemaRefs/>
</ds:datastoreItem>
</file>

<file path=customXml/itemProps13.xml><?xml version="1.0" encoding="utf-8"?>
<ds:datastoreItem xmlns:ds="http://schemas.openxmlformats.org/officeDocument/2006/customXml" ds:itemID="{8C496A91-63FB-4B8E-8B00-410EC182EA68}">
  <ds:schemaRefs/>
</ds:datastoreItem>
</file>

<file path=customXml/itemProps14.xml><?xml version="1.0" encoding="utf-8"?>
<ds:datastoreItem xmlns:ds="http://schemas.openxmlformats.org/officeDocument/2006/customXml" ds:itemID="{9D1A7933-B6EC-4B36-B95D-0912F616AE7E}">
  <ds:schemaRefs/>
</ds:datastoreItem>
</file>

<file path=customXml/itemProps15.xml><?xml version="1.0" encoding="utf-8"?>
<ds:datastoreItem xmlns:ds="http://schemas.openxmlformats.org/officeDocument/2006/customXml" ds:itemID="{30C5731F-819D-4DF9-AB7F-68DD109563D0}">
  <ds:schemaRefs/>
</ds:datastoreItem>
</file>

<file path=customXml/itemProps16.xml><?xml version="1.0" encoding="utf-8"?>
<ds:datastoreItem xmlns:ds="http://schemas.openxmlformats.org/officeDocument/2006/customXml" ds:itemID="{41E92BFB-2855-4E1F-9DAA-D14A41CD5A8D}">
  <ds:schemaRefs/>
</ds:datastoreItem>
</file>

<file path=customXml/itemProps17.xml><?xml version="1.0" encoding="utf-8"?>
<ds:datastoreItem xmlns:ds="http://schemas.openxmlformats.org/officeDocument/2006/customXml" ds:itemID="{6A057952-AFB5-4EFC-8D63-013FECA3C117}">
  <ds:schemaRefs/>
</ds:datastoreItem>
</file>

<file path=customXml/itemProps18.xml><?xml version="1.0" encoding="utf-8"?>
<ds:datastoreItem xmlns:ds="http://schemas.openxmlformats.org/officeDocument/2006/customXml" ds:itemID="{3EEBDEB9-83D0-4011-8A2A-C8619700E7B7}">
  <ds:schemaRefs/>
</ds:datastoreItem>
</file>

<file path=customXml/itemProps19.xml><?xml version="1.0" encoding="utf-8"?>
<ds:datastoreItem xmlns:ds="http://schemas.openxmlformats.org/officeDocument/2006/customXml" ds:itemID="{64B1CDF1-94C6-4DDD-B8EB-895392470A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Sheet1</vt:lpstr>
      <vt:lpstr>Order Info</vt:lpstr>
      <vt:lpstr>Sort &amp; Filter</vt:lpstr>
      <vt:lpstr>Subtotals</vt:lpstr>
      <vt:lpstr>Charting</vt:lpstr>
      <vt:lpstr>Buyers 2015</vt:lpstr>
      <vt:lpstr>New Hires</vt:lpstr>
      <vt:lpstr>List Functions</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Bhavika Karale</cp:lastModifiedBy>
  <dcterms:created xsi:type="dcterms:W3CDTF">1998-08-21T01:22:16Z</dcterms:created>
  <dcterms:modified xsi:type="dcterms:W3CDTF">2022-04-13T07:23:35Z</dcterms:modified>
</cp:coreProperties>
</file>