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Data-Den\GitHub\Capstone\Code\_Dennis_Sandbox\"/>
    </mc:Choice>
  </mc:AlternateContent>
  <xr:revisionPtr revIDLastSave="0" documentId="13_ncr:1_{3C718B08-B6AD-44FC-94C9-A0C9A68B3FB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I Results 20210330a" sheetId="2" r:id="rId1"/>
    <sheet name="Results 20210330a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N26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O7" i="3" l="1"/>
  <c r="O11" i="3"/>
  <c r="O15" i="3"/>
  <c r="O19" i="3"/>
  <c r="O23" i="3"/>
  <c r="O12" i="3"/>
  <c r="O20" i="3"/>
  <c r="O24" i="3"/>
  <c r="O8" i="3"/>
  <c r="O16" i="3"/>
  <c r="O9" i="3"/>
  <c r="O13" i="3"/>
  <c r="O17" i="3"/>
  <c r="O21" i="3"/>
  <c r="O25" i="3"/>
  <c r="O10" i="3"/>
  <c r="O14" i="3"/>
  <c r="O18" i="3"/>
  <c r="O22" i="3"/>
  <c r="O6" i="3"/>
</calcChain>
</file>

<file path=xl/sharedStrings.xml><?xml version="1.0" encoding="utf-8"?>
<sst xmlns="http://schemas.openxmlformats.org/spreadsheetml/2006/main" count="433" uniqueCount="41">
  <si>
    <t>TOV</t>
  </si>
  <si>
    <t>TD3</t>
  </si>
  <si>
    <t>STL</t>
  </si>
  <si>
    <t>PLUS_MINUS</t>
  </si>
  <si>
    <t>PIE</t>
  </si>
  <si>
    <t>PF</t>
  </si>
  <si>
    <t>PER</t>
  </si>
  <si>
    <t>OREB</t>
  </si>
  <si>
    <t>MIN</t>
  </si>
  <si>
    <t>FTA</t>
  </si>
  <si>
    <t>FT_PCT</t>
  </si>
  <si>
    <t>FGM</t>
  </si>
  <si>
    <t>FG3A</t>
  </si>
  <si>
    <t>FG3_PCT</t>
  </si>
  <si>
    <t>FG_PCT</t>
  </si>
  <si>
    <t>DREB</t>
  </si>
  <si>
    <t>DD2</t>
  </si>
  <si>
    <t>BLKA</t>
  </si>
  <si>
    <t>BLK</t>
  </si>
  <si>
    <t>AST</t>
  </si>
  <si>
    <t>Random Forest</t>
  </si>
  <si>
    <t>Logistic Regression</t>
  </si>
  <si>
    <t>Decision Tree</t>
  </si>
  <si>
    <t>Feature</t>
  </si>
  <si>
    <t>Model</t>
  </si>
  <si>
    <t>Sum of Feature Importance</t>
  </si>
  <si>
    <t>Feature Importance</t>
  </si>
  <si>
    <t>XGBoost</t>
  </si>
  <si>
    <t>Logistic Regression (Tuned)</t>
  </si>
  <si>
    <t>Decision Tree (Tuned)</t>
  </si>
  <si>
    <t>Random Forest (Tuned)</t>
  </si>
  <si>
    <t>Remove</t>
  </si>
  <si>
    <t>XGBoost (Tuned)</t>
  </si>
  <si>
    <t>Accuracy</t>
  </si>
  <si>
    <t>F1 score</t>
  </si>
  <si>
    <t>Sensitivity</t>
  </si>
  <si>
    <t>Specificity</t>
  </si>
  <si>
    <t>SVM</t>
  </si>
  <si>
    <t>Precision</t>
  </si>
  <si>
    <t>Recall</t>
  </si>
  <si>
    <t>================= Model Analysis Summary 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</si>
</sst>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 wrapText="1"/>
    </xf>
    <xf numFmtId="9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9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9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 205-Group01-NBA-HistPlayGameLogs-01Transform 20210330a issues Results.xlsx]FI Results 20210330a!PivotTable20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Feature Importance by Feature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D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6D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A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7021125629678E-2"/>
          <c:y val="0.12743871721917113"/>
          <c:w val="0.86002326622406067"/>
          <c:h val="0.60351432541520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 Results 20210330a'!$B$1:$B$2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FF6D6D"/>
            </a:solidFill>
            <a:ln>
              <a:noFill/>
            </a:ln>
            <a:effectLst/>
          </c:spPr>
          <c:invertIfNegative val="0"/>
          <c:cat>
            <c:strRef>
              <c:f>'FI Results 20210330a'!$A$3:$A$22</c:f>
              <c:strCache>
                <c:ptCount val="20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FGM</c:v>
                </c:pt>
                <c:pt idx="9">
                  <c:v>FT_PCT</c:v>
                </c:pt>
                <c:pt idx="10">
                  <c:v>FTA</c:v>
                </c:pt>
                <c:pt idx="11">
                  <c:v>MIN</c:v>
                </c:pt>
                <c:pt idx="12">
                  <c:v>OREB</c:v>
                </c:pt>
                <c:pt idx="13">
                  <c:v>PER</c:v>
                </c:pt>
                <c:pt idx="14">
                  <c:v>PF</c:v>
                </c:pt>
                <c:pt idx="15">
                  <c:v>PIE</c:v>
                </c:pt>
                <c:pt idx="16">
                  <c:v>PLUS_MINUS</c:v>
                </c:pt>
                <c:pt idx="17">
                  <c:v>STL</c:v>
                </c:pt>
                <c:pt idx="18">
                  <c:v>TD3</c:v>
                </c:pt>
                <c:pt idx="19">
                  <c:v>TOV</c:v>
                </c:pt>
              </c:strCache>
            </c:strRef>
          </c:cat>
          <c:val>
            <c:numRef>
              <c:f>'FI Results 20210330a'!$B$3:$B$22</c:f>
              <c:numCache>
                <c:formatCode>0.0%</c:formatCode>
                <c:ptCount val="20"/>
                <c:pt idx="0">
                  <c:v>2.8306000000000001E-2</c:v>
                </c:pt>
                <c:pt idx="1">
                  <c:v>1.5188E-2</c:v>
                </c:pt>
                <c:pt idx="2">
                  <c:v>1.5347E-2</c:v>
                </c:pt>
                <c:pt idx="3">
                  <c:v>1.583E-3</c:v>
                </c:pt>
                <c:pt idx="4">
                  <c:v>3.8684000000000003E-2</c:v>
                </c:pt>
                <c:pt idx="5">
                  <c:v>3.4852000000000001E-2</c:v>
                </c:pt>
                <c:pt idx="6">
                  <c:v>1.7616E-2</c:v>
                </c:pt>
                <c:pt idx="7">
                  <c:v>2.6816E-2</c:v>
                </c:pt>
                <c:pt idx="8">
                  <c:v>2.2008E-2</c:v>
                </c:pt>
                <c:pt idx="9">
                  <c:v>1.7621000000000001E-2</c:v>
                </c:pt>
                <c:pt idx="10">
                  <c:v>2.1958999999999999E-2</c:v>
                </c:pt>
                <c:pt idx="11">
                  <c:v>0.13988300000000001</c:v>
                </c:pt>
                <c:pt idx="12">
                  <c:v>1.9004E-2</c:v>
                </c:pt>
                <c:pt idx="13">
                  <c:v>0.11196299999999999</c:v>
                </c:pt>
                <c:pt idx="14">
                  <c:v>3.3995999999999998E-2</c:v>
                </c:pt>
                <c:pt idx="15">
                  <c:v>0.13503699999999999</c:v>
                </c:pt>
                <c:pt idx="16">
                  <c:v>0.28555399999999997</c:v>
                </c:pt>
                <c:pt idx="17">
                  <c:v>1.5778E-2</c:v>
                </c:pt>
                <c:pt idx="18">
                  <c:v>0</c:v>
                </c:pt>
                <c:pt idx="19">
                  <c:v>1.8806E-2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4DDF-A5AB-B2229E90358D}"/>
            </c:ext>
          </c:extLst>
        </c:ser>
        <c:ser>
          <c:idx val="1"/>
          <c:order val="1"/>
          <c:tx>
            <c:strRef>
              <c:f>'FI Results 20210330a'!$C$1:$C$2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</c:spPr>
          <c:invertIfNegative val="0"/>
          <c:cat>
            <c:strRef>
              <c:f>'FI Results 20210330a'!$A$3:$A$22</c:f>
              <c:strCache>
                <c:ptCount val="20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FGM</c:v>
                </c:pt>
                <c:pt idx="9">
                  <c:v>FT_PCT</c:v>
                </c:pt>
                <c:pt idx="10">
                  <c:v>FTA</c:v>
                </c:pt>
                <c:pt idx="11">
                  <c:v>MIN</c:v>
                </c:pt>
                <c:pt idx="12">
                  <c:v>OREB</c:v>
                </c:pt>
                <c:pt idx="13">
                  <c:v>PER</c:v>
                </c:pt>
                <c:pt idx="14">
                  <c:v>PF</c:v>
                </c:pt>
                <c:pt idx="15">
                  <c:v>PIE</c:v>
                </c:pt>
                <c:pt idx="16">
                  <c:v>PLUS_MINUS</c:v>
                </c:pt>
                <c:pt idx="17">
                  <c:v>STL</c:v>
                </c:pt>
                <c:pt idx="18">
                  <c:v>TD3</c:v>
                </c:pt>
                <c:pt idx="19">
                  <c:v>TOV</c:v>
                </c:pt>
              </c:strCache>
            </c:strRef>
          </c:cat>
          <c:val>
            <c:numRef>
              <c:f>'FI Results 20210330a'!$C$3:$C$22</c:f>
              <c:numCache>
                <c:formatCode>0.0%</c:formatCode>
                <c:ptCount val="20"/>
                <c:pt idx="0">
                  <c:v>5.2578421942209831E-2</c:v>
                </c:pt>
                <c:pt idx="1">
                  <c:v>5.6989358363605636E-2</c:v>
                </c:pt>
                <c:pt idx="2">
                  <c:v>5.1584260708443285E-3</c:v>
                </c:pt>
                <c:pt idx="3">
                  <c:v>2.2305838629193681E-2</c:v>
                </c:pt>
                <c:pt idx="4">
                  <c:v>5.9838539744086955E-2</c:v>
                </c:pt>
                <c:pt idx="5">
                  <c:v>0.11864193090529594</c:v>
                </c:pt>
                <c:pt idx="6">
                  <c:v>0.13758020408211574</c:v>
                </c:pt>
                <c:pt idx="7">
                  <c:v>3.1263879169793146E-2</c:v>
                </c:pt>
                <c:pt idx="8">
                  <c:v>6.7476762726976808E-2</c:v>
                </c:pt>
                <c:pt idx="9">
                  <c:v>6.5073209759175049E-2</c:v>
                </c:pt>
                <c:pt idx="10">
                  <c:v>4.3952515969182003E-2</c:v>
                </c:pt>
                <c:pt idx="11">
                  <c:v>2.5372664079272772E-2</c:v>
                </c:pt>
                <c:pt idx="12">
                  <c:v>3.5568049152926044E-2</c:v>
                </c:pt>
                <c:pt idx="13">
                  <c:v>3.0775020939053807E-2</c:v>
                </c:pt>
                <c:pt idx="14">
                  <c:v>0</c:v>
                </c:pt>
                <c:pt idx="15">
                  <c:v>1.03416438817287E-2</c:v>
                </c:pt>
                <c:pt idx="16">
                  <c:v>4.7488266592681808E-2</c:v>
                </c:pt>
                <c:pt idx="17">
                  <c:v>5.7521820157229474E-2</c:v>
                </c:pt>
                <c:pt idx="18">
                  <c:v>0.12195293630752821</c:v>
                </c:pt>
                <c:pt idx="19">
                  <c:v>1.0120511527100176E-2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DDF-A5AB-B2229E90358D}"/>
            </c:ext>
          </c:extLst>
        </c:ser>
        <c:ser>
          <c:idx val="2"/>
          <c:order val="2"/>
          <c:tx>
            <c:strRef>
              <c:f>'FI Results 20210330a'!$D$1:$D$2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7A0000"/>
            </a:solidFill>
            <a:ln>
              <a:noFill/>
            </a:ln>
            <a:effectLst/>
          </c:spPr>
          <c:invertIfNegative val="0"/>
          <c:cat>
            <c:strRef>
              <c:f>'FI Results 20210330a'!$A$3:$A$22</c:f>
              <c:strCache>
                <c:ptCount val="20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FGM</c:v>
                </c:pt>
                <c:pt idx="9">
                  <c:v>FT_PCT</c:v>
                </c:pt>
                <c:pt idx="10">
                  <c:v>FTA</c:v>
                </c:pt>
                <c:pt idx="11">
                  <c:v>MIN</c:v>
                </c:pt>
                <c:pt idx="12">
                  <c:v>OREB</c:v>
                </c:pt>
                <c:pt idx="13">
                  <c:v>PER</c:v>
                </c:pt>
                <c:pt idx="14">
                  <c:v>PF</c:v>
                </c:pt>
                <c:pt idx="15">
                  <c:v>PIE</c:v>
                </c:pt>
                <c:pt idx="16">
                  <c:v>PLUS_MINUS</c:v>
                </c:pt>
                <c:pt idx="17">
                  <c:v>STL</c:v>
                </c:pt>
                <c:pt idx="18">
                  <c:v>TD3</c:v>
                </c:pt>
                <c:pt idx="19">
                  <c:v>TOV</c:v>
                </c:pt>
              </c:strCache>
            </c:strRef>
          </c:cat>
          <c:val>
            <c:numRef>
              <c:f>'FI Results 20210330a'!$D$3:$D$22</c:f>
              <c:numCache>
                <c:formatCode>0.0%</c:formatCode>
                <c:ptCount val="20"/>
                <c:pt idx="0">
                  <c:v>1.2278000000000001E-2</c:v>
                </c:pt>
                <c:pt idx="1">
                  <c:v>8.7229999999999999E-3</c:v>
                </c:pt>
                <c:pt idx="2">
                  <c:v>1.4664999999999999E-2</c:v>
                </c:pt>
                <c:pt idx="3">
                  <c:v>0</c:v>
                </c:pt>
                <c:pt idx="4">
                  <c:v>2.102E-2</c:v>
                </c:pt>
                <c:pt idx="5">
                  <c:v>6.4972000000000002E-2</c:v>
                </c:pt>
                <c:pt idx="6">
                  <c:v>6.1122000000000003E-2</c:v>
                </c:pt>
                <c:pt idx="7">
                  <c:v>1.8508E-2</c:v>
                </c:pt>
                <c:pt idx="8">
                  <c:v>9.1330000000000005E-3</c:v>
                </c:pt>
                <c:pt idx="9">
                  <c:v>1.0900000000000001E-4</c:v>
                </c:pt>
                <c:pt idx="10">
                  <c:v>7.5859999999999999E-3</c:v>
                </c:pt>
                <c:pt idx="11">
                  <c:v>4.2026000000000001E-2</c:v>
                </c:pt>
                <c:pt idx="12">
                  <c:v>1.9059999999999999E-3</c:v>
                </c:pt>
                <c:pt idx="13">
                  <c:v>0.18063799999999999</c:v>
                </c:pt>
                <c:pt idx="14">
                  <c:v>3.2807000000000003E-2</c:v>
                </c:pt>
                <c:pt idx="15">
                  <c:v>0.128944</c:v>
                </c:pt>
                <c:pt idx="16">
                  <c:v>0.38774999999999998</c:v>
                </c:pt>
                <c:pt idx="17">
                  <c:v>0</c:v>
                </c:pt>
                <c:pt idx="18">
                  <c:v>0</c:v>
                </c:pt>
                <c:pt idx="19">
                  <c:v>7.8130000000000005E-3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7-4DDF-A5AB-B2229E90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349264"/>
        <c:axId val="1575348432"/>
      </c:barChart>
      <c:catAx>
        <c:axId val="157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8432"/>
        <c:crosses val="autoZero"/>
        <c:auto val="1"/>
        <c:lblAlgn val="ctr"/>
        <c:lblOffset val="100"/>
        <c:noMultiLvlLbl val="0"/>
      </c:catAx>
      <c:valAx>
        <c:axId val="15753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66492776111305"/>
          <c:y val="0.84801005756633363"/>
          <c:w val="0.6750179308911185"/>
          <c:h val="7.4189373387150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Accuracy / F1-Score / Sensitivity / Specificity vs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'Results 20210330a'!$B$18</c:f>
              <c:strCache>
                <c:ptCount val="1"/>
                <c:pt idx="0">
                  <c:v>XGBoost (Tuned)</c:v>
                </c:pt>
              </c:strCache>
            </c:strRef>
          </c:tx>
          <c:spPr>
            <a:solidFill>
              <a:srgbClr val="7A0000"/>
            </a:solidFill>
            <a:ln>
              <a:noFill/>
            </a:ln>
            <a:effectLst/>
            <a:sp3d/>
          </c:spPr>
          <c:invertIfNegative val="0"/>
          <c:cat>
            <c:strRef>
              <c:f>'Results 20210330a'!$C$17:$F$17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20210330a'!$C$18:$F$18</c:f>
              <c:numCache>
                <c:formatCode>0.0%</c:formatCode>
                <c:ptCount val="4"/>
                <c:pt idx="0">
                  <c:v>0.79852599999999996</c:v>
                </c:pt>
                <c:pt idx="1">
                  <c:v>0.72230700000000003</c:v>
                </c:pt>
                <c:pt idx="2">
                  <c:v>0.77215500000000004</c:v>
                </c:pt>
                <c:pt idx="3">
                  <c:v>0.76096699999999995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E-4870-804C-AE2B3EF1830B}"/>
            </c:ext>
          </c:extLst>
        </c:ser>
        <c:ser>
          <c:idx val="1"/>
          <c:order val="1"/>
          <c:tx>
            <c:strRef>
              <c:f>'Results 20210330a'!$B$19</c:f>
              <c:strCache>
                <c:ptCount val="1"/>
                <c:pt idx="0">
                  <c:v>Random Forest (Tuned)</c:v>
                </c:pt>
              </c:strCache>
            </c:strRef>
          </c:tx>
          <c:spPr>
            <a:solidFill>
              <a:srgbClr val="D20000"/>
            </a:solidFill>
            <a:ln>
              <a:noFill/>
            </a:ln>
            <a:effectLst/>
            <a:sp3d/>
          </c:spPr>
          <c:invertIfNegative val="0"/>
          <c:cat>
            <c:strRef>
              <c:f>'Results 20210330a'!$C$17:$F$17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20210330a'!$C$19:$F$19</c:f>
              <c:numCache>
                <c:formatCode>0.0%</c:formatCode>
                <c:ptCount val="4"/>
                <c:pt idx="0">
                  <c:v>0.78820599999999996</c:v>
                </c:pt>
                <c:pt idx="1">
                  <c:v>0.68841699999999995</c:v>
                </c:pt>
                <c:pt idx="2">
                  <c:v>0.75393699999999997</c:v>
                </c:pt>
                <c:pt idx="3">
                  <c:v>0.73903300000000005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E-4870-804C-AE2B3EF1830B}"/>
            </c:ext>
          </c:extLst>
        </c:ser>
        <c:ser>
          <c:idx val="2"/>
          <c:order val="2"/>
          <c:tx>
            <c:strRef>
              <c:f>'Results 20210330a'!$B$20</c:f>
              <c:strCache>
                <c:ptCount val="1"/>
                <c:pt idx="0">
                  <c:v>Decision Tree (Tuned)</c:v>
                </c:pt>
              </c:strCache>
            </c:strRef>
          </c:tx>
          <c:spPr>
            <a:solidFill>
              <a:srgbClr val="FF6D6D"/>
            </a:solidFill>
            <a:ln>
              <a:noFill/>
            </a:ln>
            <a:effectLst/>
            <a:sp3d/>
          </c:spPr>
          <c:invertIfNegative val="0"/>
          <c:cat>
            <c:strRef>
              <c:f>'Results 20210330a'!$C$17:$F$17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20210330a'!$C$20:$F$20</c:f>
              <c:numCache>
                <c:formatCode>0.0%</c:formatCode>
                <c:ptCount val="4"/>
                <c:pt idx="0">
                  <c:v>0.69582299999999997</c:v>
                </c:pt>
                <c:pt idx="1">
                  <c:v>0.64896299999999996</c:v>
                </c:pt>
                <c:pt idx="2">
                  <c:v>0.68323299999999998</c:v>
                </c:pt>
                <c:pt idx="3">
                  <c:v>0.672732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E-4870-804C-AE2B3EF1830B}"/>
            </c:ext>
          </c:extLst>
        </c:ser>
        <c:ser>
          <c:idx val="3"/>
          <c:order val="3"/>
          <c:tx>
            <c:strRef>
              <c:f>'Results 20210330a'!$B$21</c:f>
              <c:strCache>
                <c:ptCount val="1"/>
                <c:pt idx="0">
                  <c:v>Logistic Regression (Tuned)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  <a:sp3d/>
          </c:spPr>
          <c:invertIfNegative val="0"/>
          <c:cat>
            <c:strRef>
              <c:f>'Results 20210330a'!$C$17:$F$17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20210330a'!$C$21:$F$21</c:f>
              <c:numCache>
                <c:formatCode>0.0%</c:formatCode>
                <c:ptCount val="4"/>
                <c:pt idx="0">
                  <c:v>0.76658499999999996</c:v>
                </c:pt>
                <c:pt idx="1">
                  <c:v>0.67476000000000003</c:v>
                </c:pt>
                <c:pt idx="2">
                  <c:v>0.73619599999999996</c:v>
                </c:pt>
                <c:pt idx="3">
                  <c:v>0.72133599999999998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E-4870-804C-AE2B3EF1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5039840"/>
        <c:axId val="1355041088"/>
        <c:axId val="0"/>
      </c:bar3DChart>
      <c:catAx>
        <c:axId val="135503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41088"/>
        <c:crosses val="autoZero"/>
        <c:auto val="1"/>
        <c:lblAlgn val="ctr"/>
        <c:lblOffset val="100"/>
        <c:noMultiLvlLbl val="0"/>
      </c:catAx>
      <c:valAx>
        <c:axId val="13550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0</xdr:row>
      <xdr:rowOff>0</xdr:rowOff>
    </xdr:from>
    <xdr:to>
      <xdr:col>16</xdr:col>
      <xdr:colOff>352425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5DB35-AF95-4848-983A-0DC1D603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100012</xdr:rowOff>
    </xdr:from>
    <xdr:to>
      <xdr:col>7</xdr:col>
      <xdr:colOff>666750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1836E-8623-4D76-B59D-BB78F4E13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%20205-Group01-NBA-HistPlayGameLogs-01Transform%2020210330a%20issues%20Resul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286.004950694442" createdVersion="6" refreshedVersion="6" minRefreshableVersion="3" recordCount="60" xr:uid="{2A88F624-2E7B-42B7-8945-A4221D3ECBCA}">
  <cacheSource type="worksheet">
    <worksheetSource ref="J80:L140" sheet="Results 20210330a" r:id="rId2"/>
  </cacheSource>
  <cacheFields count="3">
    <cacheField name="Model" numFmtId="0">
      <sharedItems count="3">
        <s v="Logistic Regression"/>
        <s v="Decision Tree"/>
        <s v="Random Forest"/>
      </sharedItems>
    </cacheField>
    <cacheField name="Feature" numFmtId="0">
      <sharedItems count="20">
        <s v="FG3_PCT"/>
        <s v="TD3"/>
        <s v="FG_PCT"/>
        <s v="FGM"/>
        <s v="FT_PCT"/>
        <s v="DREB"/>
        <s v="STL"/>
        <s v="BLK"/>
        <s v="AST"/>
        <s v="PLUS_MINUS"/>
        <s v="FTA"/>
        <s v="OREB"/>
        <s v="FG3A"/>
        <s v="PER"/>
        <s v="MIN"/>
        <s v="DD2"/>
        <s v="PIE"/>
        <s v="TOV"/>
        <s v="BLKA"/>
        <s v="PF"/>
      </sharedItems>
    </cacheField>
    <cacheField name="Feature Importance" numFmtId="0">
      <sharedItems containsSemiMixedTypes="0" containsString="0" containsNumber="1" minValue="0" maxValue="0.3877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0.13758020408211574"/>
  </r>
  <r>
    <x v="0"/>
    <x v="1"/>
    <n v="0.12195293630752821"/>
  </r>
  <r>
    <x v="0"/>
    <x v="2"/>
    <n v="0.11864193090529594"/>
  </r>
  <r>
    <x v="0"/>
    <x v="3"/>
    <n v="6.7476762726976808E-2"/>
  </r>
  <r>
    <x v="0"/>
    <x v="4"/>
    <n v="6.5073209759175049E-2"/>
  </r>
  <r>
    <x v="0"/>
    <x v="5"/>
    <n v="5.9838539744086955E-2"/>
  </r>
  <r>
    <x v="0"/>
    <x v="6"/>
    <n v="5.7521820157229474E-2"/>
  </r>
  <r>
    <x v="0"/>
    <x v="7"/>
    <n v="5.6989358363605636E-2"/>
  </r>
  <r>
    <x v="0"/>
    <x v="8"/>
    <n v="5.2578421942209831E-2"/>
  </r>
  <r>
    <x v="0"/>
    <x v="9"/>
    <n v="4.7488266592681808E-2"/>
  </r>
  <r>
    <x v="0"/>
    <x v="10"/>
    <n v="4.3952515969182003E-2"/>
  </r>
  <r>
    <x v="0"/>
    <x v="11"/>
    <n v="3.5568049152926044E-2"/>
  </r>
  <r>
    <x v="0"/>
    <x v="12"/>
    <n v="3.1263879169793146E-2"/>
  </r>
  <r>
    <x v="0"/>
    <x v="13"/>
    <n v="3.0775020939053807E-2"/>
  </r>
  <r>
    <x v="0"/>
    <x v="14"/>
    <n v="2.5372664079272772E-2"/>
  </r>
  <r>
    <x v="0"/>
    <x v="15"/>
    <n v="2.2305838629193681E-2"/>
  </r>
  <r>
    <x v="0"/>
    <x v="16"/>
    <n v="1.03416438817287E-2"/>
  </r>
  <r>
    <x v="0"/>
    <x v="17"/>
    <n v="1.0120511527100176E-2"/>
  </r>
  <r>
    <x v="0"/>
    <x v="18"/>
    <n v="5.1584260708443285E-3"/>
  </r>
  <r>
    <x v="0"/>
    <x v="19"/>
    <n v="0"/>
  </r>
  <r>
    <x v="1"/>
    <x v="9"/>
    <n v="0.28555399999999997"/>
  </r>
  <r>
    <x v="1"/>
    <x v="14"/>
    <n v="0.13988300000000001"/>
  </r>
  <r>
    <x v="1"/>
    <x v="16"/>
    <n v="0.13503699999999999"/>
  </r>
  <r>
    <x v="1"/>
    <x v="13"/>
    <n v="0.11196299999999999"/>
  </r>
  <r>
    <x v="1"/>
    <x v="5"/>
    <n v="3.8684000000000003E-2"/>
  </r>
  <r>
    <x v="1"/>
    <x v="2"/>
    <n v="3.4852000000000001E-2"/>
  </r>
  <r>
    <x v="1"/>
    <x v="19"/>
    <n v="3.3995999999999998E-2"/>
  </r>
  <r>
    <x v="1"/>
    <x v="8"/>
    <n v="2.8306000000000001E-2"/>
  </r>
  <r>
    <x v="1"/>
    <x v="12"/>
    <n v="2.6816E-2"/>
  </r>
  <r>
    <x v="1"/>
    <x v="3"/>
    <n v="2.2008E-2"/>
  </r>
  <r>
    <x v="1"/>
    <x v="10"/>
    <n v="2.1958999999999999E-2"/>
  </r>
  <r>
    <x v="1"/>
    <x v="11"/>
    <n v="1.9004E-2"/>
  </r>
  <r>
    <x v="1"/>
    <x v="17"/>
    <n v="1.8806E-2"/>
  </r>
  <r>
    <x v="1"/>
    <x v="4"/>
    <n v="1.7621000000000001E-2"/>
  </r>
  <r>
    <x v="1"/>
    <x v="0"/>
    <n v="1.7616E-2"/>
  </r>
  <r>
    <x v="1"/>
    <x v="6"/>
    <n v="1.5778E-2"/>
  </r>
  <r>
    <x v="1"/>
    <x v="18"/>
    <n v="1.5347E-2"/>
  </r>
  <r>
    <x v="1"/>
    <x v="7"/>
    <n v="1.5188E-2"/>
  </r>
  <r>
    <x v="1"/>
    <x v="15"/>
    <n v="1.583E-3"/>
  </r>
  <r>
    <x v="1"/>
    <x v="1"/>
    <n v="0"/>
  </r>
  <r>
    <x v="2"/>
    <x v="9"/>
    <n v="0.38774999999999998"/>
  </r>
  <r>
    <x v="2"/>
    <x v="13"/>
    <n v="0.18063799999999999"/>
  </r>
  <r>
    <x v="2"/>
    <x v="16"/>
    <n v="0.128944"/>
  </r>
  <r>
    <x v="2"/>
    <x v="2"/>
    <n v="6.4972000000000002E-2"/>
  </r>
  <r>
    <x v="2"/>
    <x v="0"/>
    <n v="6.1122000000000003E-2"/>
  </r>
  <r>
    <x v="2"/>
    <x v="14"/>
    <n v="4.2026000000000001E-2"/>
  </r>
  <r>
    <x v="2"/>
    <x v="19"/>
    <n v="3.2807000000000003E-2"/>
  </r>
  <r>
    <x v="2"/>
    <x v="5"/>
    <n v="2.102E-2"/>
  </r>
  <r>
    <x v="2"/>
    <x v="12"/>
    <n v="1.8508E-2"/>
  </r>
  <r>
    <x v="2"/>
    <x v="18"/>
    <n v="1.4664999999999999E-2"/>
  </r>
  <r>
    <x v="2"/>
    <x v="8"/>
    <n v="1.2278000000000001E-2"/>
  </r>
  <r>
    <x v="2"/>
    <x v="3"/>
    <n v="9.1330000000000005E-3"/>
  </r>
  <r>
    <x v="2"/>
    <x v="7"/>
    <n v="8.7229999999999999E-3"/>
  </r>
  <r>
    <x v="2"/>
    <x v="17"/>
    <n v="7.8130000000000005E-3"/>
  </r>
  <r>
    <x v="2"/>
    <x v="10"/>
    <n v="7.5859999999999999E-3"/>
  </r>
  <r>
    <x v="2"/>
    <x v="11"/>
    <n v="1.9059999999999999E-3"/>
  </r>
  <r>
    <x v="2"/>
    <x v="4"/>
    <n v="1.0900000000000001E-4"/>
  </r>
  <r>
    <x v="2"/>
    <x v="6"/>
    <n v="0"/>
  </r>
  <r>
    <x v="2"/>
    <x v="15"/>
    <n v="0"/>
  </r>
  <r>
    <x v="2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C8BE2-D490-4A64-BB53-5C950E15D4AB}" name="PivotTable2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1:D22" firstHeaderRow="1" firstDataRow="2" firstDataCol="1"/>
  <pivotFields count="3">
    <pivotField axis="axisCol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8"/>
        <item x="7"/>
        <item x="18"/>
        <item x="15"/>
        <item x="5"/>
        <item x="2"/>
        <item x="0"/>
        <item x="12"/>
        <item x="3"/>
        <item x="4"/>
        <item x="10"/>
        <item x="14"/>
        <item x="11"/>
        <item x="13"/>
        <item x="19"/>
        <item x="16"/>
        <item x="9"/>
        <item x="6"/>
        <item x="1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3">
    <i>
      <x/>
    </i>
    <i>
      <x v="1"/>
    </i>
    <i>
      <x v="2"/>
    </i>
  </colItems>
  <dataFields count="1">
    <dataField name="Sum of Feature Importance" fld="2" baseField="1" baseItem="0" numFmtId="164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77C7-74DB-49A8-9746-5AC086842158}">
  <dimension ref="A1:D22"/>
  <sheetViews>
    <sheetView tabSelected="1" workbookViewId="0">
      <selection activeCell="C35" sqref="C35"/>
    </sheetView>
  </sheetViews>
  <sheetFormatPr defaultRowHeight="15" x14ac:dyDescent="0.25"/>
  <cols>
    <col min="1" max="1" width="25.5703125" bestFit="1" customWidth="1"/>
    <col min="2" max="2" width="13.140625" bestFit="1" customWidth="1"/>
    <col min="3" max="3" width="18" bestFit="1" customWidth="1"/>
    <col min="4" max="4" width="14.42578125" bestFit="1" customWidth="1"/>
  </cols>
  <sheetData>
    <row r="1" spans="1:4" x14ac:dyDescent="0.25">
      <c r="A1" s="2" t="s">
        <v>25</v>
      </c>
      <c r="B1" s="2" t="s">
        <v>24</v>
      </c>
    </row>
    <row r="2" spans="1:4" x14ac:dyDescent="0.25">
      <c r="A2" s="2" t="s">
        <v>23</v>
      </c>
      <c r="B2" t="s">
        <v>22</v>
      </c>
      <c r="C2" t="s">
        <v>21</v>
      </c>
      <c r="D2" t="s">
        <v>20</v>
      </c>
    </row>
    <row r="3" spans="1:4" x14ac:dyDescent="0.25">
      <c r="A3" t="s">
        <v>19</v>
      </c>
      <c r="B3" s="1">
        <v>2.8306000000000001E-2</v>
      </c>
      <c r="C3" s="1">
        <v>5.2578421942209831E-2</v>
      </c>
      <c r="D3" s="1">
        <v>1.2278000000000001E-2</v>
      </c>
    </row>
    <row r="4" spans="1:4" x14ac:dyDescent="0.25">
      <c r="A4" t="s">
        <v>18</v>
      </c>
      <c r="B4" s="1">
        <v>1.5188E-2</v>
      </c>
      <c r="C4" s="1">
        <v>5.6989358363605636E-2</v>
      </c>
      <c r="D4" s="1">
        <v>8.7229999999999999E-3</v>
      </c>
    </row>
    <row r="5" spans="1:4" x14ac:dyDescent="0.25">
      <c r="A5" t="s">
        <v>17</v>
      </c>
      <c r="B5" s="1">
        <v>1.5347E-2</v>
      </c>
      <c r="C5" s="1">
        <v>5.1584260708443285E-3</v>
      </c>
      <c r="D5" s="1">
        <v>1.4664999999999999E-2</v>
      </c>
    </row>
    <row r="6" spans="1:4" x14ac:dyDescent="0.25">
      <c r="A6" t="s">
        <v>16</v>
      </c>
      <c r="B6" s="1">
        <v>1.583E-3</v>
      </c>
      <c r="C6" s="1">
        <v>2.2305838629193681E-2</v>
      </c>
      <c r="D6" s="1">
        <v>0</v>
      </c>
    </row>
    <row r="7" spans="1:4" x14ac:dyDescent="0.25">
      <c r="A7" t="s">
        <v>15</v>
      </c>
      <c r="B7" s="1">
        <v>3.8684000000000003E-2</v>
      </c>
      <c r="C7" s="1">
        <v>5.9838539744086955E-2</v>
      </c>
      <c r="D7" s="1">
        <v>2.102E-2</v>
      </c>
    </row>
    <row r="8" spans="1:4" x14ac:dyDescent="0.25">
      <c r="A8" t="s">
        <v>14</v>
      </c>
      <c r="B8" s="1">
        <v>3.4852000000000001E-2</v>
      </c>
      <c r="C8" s="1">
        <v>0.11864193090529594</v>
      </c>
      <c r="D8" s="1">
        <v>6.4972000000000002E-2</v>
      </c>
    </row>
    <row r="9" spans="1:4" x14ac:dyDescent="0.25">
      <c r="A9" t="s">
        <v>13</v>
      </c>
      <c r="B9" s="1">
        <v>1.7616E-2</v>
      </c>
      <c r="C9" s="1">
        <v>0.13758020408211574</v>
      </c>
      <c r="D9" s="1">
        <v>6.1122000000000003E-2</v>
      </c>
    </row>
    <row r="10" spans="1:4" x14ac:dyDescent="0.25">
      <c r="A10" t="s">
        <v>12</v>
      </c>
      <c r="B10" s="1">
        <v>2.6816E-2</v>
      </c>
      <c r="C10" s="1">
        <v>3.1263879169793146E-2</v>
      </c>
      <c r="D10" s="1">
        <v>1.8508E-2</v>
      </c>
    </row>
    <row r="11" spans="1:4" x14ac:dyDescent="0.25">
      <c r="A11" t="s">
        <v>11</v>
      </c>
      <c r="B11" s="1">
        <v>2.2008E-2</v>
      </c>
      <c r="C11" s="1">
        <v>6.7476762726976808E-2</v>
      </c>
      <c r="D11" s="1">
        <v>9.1330000000000005E-3</v>
      </c>
    </row>
    <row r="12" spans="1:4" x14ac:dyDescent="0.25">
      <c r="A12" t="s">
        <v>10</v>
      </c>
      <c r="B12" s="1">
        <v>1.7621000000000001E-2</v>
      </c>
      <c r="C12" s="1">
        <v>6.5073209759175049E-2</v>
      </c>
      <c r="D12" s="1">
        <v>1.0900000000000001E-4</v>
      </c>
    </row>
    <row r="13" spans="1:4" x14ac:dyDescent="0.25">
      <c r="A13" t="s">
        <v>9</v>
      </c>
      <c r="B13" s="1">
        <v>2.1958999999999999E-2</v>
      </c>
      <c r="C13" s="1">
        <v>4.3952515969182003E-2</v>
      </c>
      <c r="D13" s="1">
        <v>7.5859999999999999E-3</v>
      </c>
    </row>
    <row r="14" spans="1:4" x14ac:dyDescent="0.25">
      <c r="A14" t="s">
        <v>8</v>
      </c>
      <c r="B14" s="1">
        <v>0.13988300000000001</v>
      </c>
      <c r="C14" s="1">
        <v>2.5372664079272772E-2</v>
      </c>
      <c r="D14" s="1">
        <v>4.2026000000000001E-2</v>
      </c>
    </row>
    <row r="15" spans="1:4" x14ac:dyDescent="0.25">
      <c r="A15" t="s">
        <v>7</v>
      </c>
      <c r="B15" s="1">
        <v>1.9004E-2</v>
      </c>
      <c r="C15" s="1">
        <v>3.5568049152926044E-2</v>
      </c>
      <c r="D15" s="1">
        <v>1.9059999999999999E-3</v>
      </c>
    </row>
    <row r="16" spans="1:4" x14ac:dyDescent="0.25">
      <c r="A16" t="s">
        <v>6</v>
      </c>
      <c r="B16" s="1">
        <v>0.11196299999999999</v>
      </c>
      <c r="C16" s="1">
        <v>3.0775020939053807E-2</v>
      </c>
      <c r="D16" s="1">
        <v>0.18063799999999999</v>
      </c>
    </row>
    <row r="17" spans="1:4" x14ac:dyDescent="0.25">
      <c r="A17" t="s">
        <v>5</v>
      </c>
      <c r="B17" s="1">
        <v>3.3995999999999998E-2</v>
      </c>
      <c r="C17" s="1">
        <v>0</v>
      </c>
      <c r="D17" s="1">
        <v>3.2807000000000003E-2</v>
      </c>
    </row>
    <row r="18" spans="1:4" x14ac:dyDescent="0.25">
      <c r="A18" t="s">
        <v>4</v>
      </c>
      <c r="B18" s="1">
        <v>0.13503699999999999</v>
      </c>
      <c r="C18" s="1">
        <v>1.03416438817287E-2</v>
      </c>
      <c r="D18" s="1">
        <v>0.128944</v>
      </c>
    </row>
    <row r="19" spans="1:4" x14ac:dyDescent="0.25">
      <c r="A19" t="s">
        <v>3</v>
      </c>
      <c r="B19" s="1">
        <v>0.28555399999999997</v>
      </c>
      <c r="C19" s="1">
        <v>4.7488266592681808E-2</v>
      </c>
      <c r="D19" s="1">
        <v>0.38774999999999998</v>
      </c>
    </row>
    <row r="20" spans="1:4" x14ac:dyDescent="0.25">
      <c r="A20" t="s">
        <v>2</v>
      </c>
      <c r="B20" s="1">
        <v>1.5778E-2</v>
      </c>
      <c r="C20" s="1">
        <v>5.7521820157229474E-2</v>
      </c>
      <c r="D20" s="1">
        <v>0</v>
      </c>
    </row>
    <row r="21" spans="1:4" x14ac:dyDescent="0.25">
      <c r="A21" t="s">
        <v>1</v>
      </c>
      <c r="B21" s="1">
        <v>0</v>
      </c>
      <c r="C21" s="1">
        <v>0.12195293630752821</v>
      </c>
      <c r="D21" s="1">
        <v>0</v>
      </c>
    </row>
    <row r="22" spans="1:4" x14ac:dyDescent="0.25">
      <c r="A22" t="s">
        <v>0</v>
      </c>
      <c r="B22" s="1">
        <v>1.8806E-2</v>
      </c>
      <c r="C22" s="1">
        <v>1.0120511527100176E-2</v>
      </c>
      <c r="D22" s="1">
        <v>7.8130000000000005E-3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1ED-A764-4DE3-A122-889DBEC793BF}">
  <dimension ref="A3:Y140"/>
  <sheetViews>
    <sheetView topLeftCell="C16" zoomScaleNormal="100" workbookViewId="0">
      <selection activeCell="E37" sqref="E37"/>
    </sheetView>
  </sheetViews>
  <sheetFormatPr defaultRowHeight="12.75" x14ac:dyDescent="0.25"/>
  <cols>
    <col min="1" max="1" width="9.140625" style="3"/>
    <col min="2" max="2" width="29.85546875" style="3" customWidth="1"/>
    <col min="3" max="8" width="10.28515625" style="3" customWidth="1"/>
    <col min="9" max="9" width="9.140625" style="3"/>
    <col min="10" max="10" width="22.140625" style="3" customWidth="1"/>
    <col min="11" max="16" width="12.85546875" style="3" customWidth="1"/>
    <col min="17" max="17" width="9.140625" style="3"/>
    <col min="18" max="18" width="9.5703125" style="3" bestFit="1" customWidth="1"/>
    <col min="19" max="20" width="9.140625" style="3"/>
    <col min="21" max="21" width="9.7109375" style="3" customWidth="1"/>
    <col min="22" max="23" width="9.140625" style="3"/>
    <col min="24" max="24" width="9.5703125" style="3" bestFit="1" customWidth="1"/>
    <col min="25" max="16384" width="9.140625" style="3"/>
  </cols>
  <sheetData>
    <row r="3" spans="1:25" ht="114.75" x14ac:dyDescent="0.25">
      <c r="A3" s="3" t="s">
        <v>40</v>
      </c>
      <c r="K3" s="3" t="s">
        <v>26</v>
      </c>
    </row>
    <row r="4" spans="1:25" ht="25.5" x14ac:dyDescent="0.25">
      <c r="K4" s="5" t="s">
        <v>21</v>
      </c>
      <c r="P4" s="5" t="s">
        <v>22</v>
      </c>
      <c r="S4" s="5" t="s">
        <v>20</v>
      </c>
      <c r="V4" s="5" t="s">
        <v>27</v>
      </c>
    </row>
    <row r="5" spans="1:25" ht="38.25" x14ac:dyDescent="0.25">
      <c r="B5" s="7" t="s">
        <v>24</v>
      </c>
      <c r="C5" s="7" t="s">
        <v>33</v>
      </c>
      <c r="D5" s="7" t="s">
        <v>34</v>
      </c>
      <c r="E5" s="7" t="s">
        <v>39</v>
      </c>
      <c r="F5" s="7" t="s">
        <v>38</v>
      </c>
      <c r="G5" s="7" t="s">
        <v>35</v>
      </c>
      <c r="H5" s="7" t="s">
        <v>36</v>
      </c>
      <c r="L5" s="15" t="s">
        <v>23</v>
      </c>
      <c r="M5" s="15" t="s">
        <v>26</v>
      </c>
      <c r="N5" s="15"/>
      <c r="O5" s="15"/>
      <c r="P5" s="15"/>
      <c r="Q5" s="15" t="s">
        <v>23</v>
      </c>
      <c r="R5" s="15" t="s">
        <v>26</v>
      </c>
      <c r="S5" s="15"/>
      <c r="T5" s="15" t="s">
        <v>23</v>
      </c>
      <c r="U5" s="15" t="s">
        <v>26</v>
      </c>
      <c r="V5" s="15"/>
      <c r="W5" s="15" t="s">
        <v>23</v>
      </c>
      <c r="X5" s="15" t="s">
        <v>26</v>
      </c>
      <c r="Y5" s="15"/>
    </row>
    <row r="6" spans="1:25" ht="25.5" x14ac:dyDescent="0.25">
      <c r="A6" s="3">
        <v>0</v>
      </c>
      <c r="B6" s="5" t="s">
        <v>21</v>
      </c>
      <c r="C6" s="19">
        <v>0.72133599999999998</v>
      </c>
      <c r="D6" s="19">
        <v>0.73619599999999996</v>
      </c>
      <c r="E6" s="19">
        <v>0.76658499999999996</v>
      </c>
      <c r="F6" s="19">
        <v>0.708125</v>
      </c>
      <c r="G6" s="19">
        <v>0.67476000000000003</v>
      </c>
      <c r="H6" s="19">
        <v>0.76658499999999996</v>
      </c>
      <c r="K6" s="3">
        <v>4</v>
      </c>
      <c r="L6" s="3" t="s">
        <v>13</v>
      </c>
      <c r="M6" s="3">
        <v>0.85741900000000004</v>
      </c>
      <c r="N6" s="3">
        <f>M6-$M$25</f>
        <v>1.104338</v>
      </c>
      <c r="O6" s="18">
        <f>N6/$N$26</f>
        <v>0.13758020408211574</v>
      </c>
      <c r="P6" s="3">
        <v>15</v>
      </c>
      <c r="Q6" s="3" t="s">
        <v>3</v>
      </c>
      <c r="R6" s="18">
        <v>0.28555399999999997</v>
      </c>
      <c r="S6" s="3">
        <v>15</v>
      </c>
      <c r="T6" s="3" t="s">
        <v>3</v>
      </c>
      <c r="U6" s="17">
        <v>0.38774999999999998</v>
      </c>
      <c r="V6" s="3">
        <v>15</v>
      </c>
      <c r="W6" s="3" t="s">
        <v>3</v>
      </c>
      <c r="X6" s="16">
        <v>0.26017299999999999</v>
      </c>
    </row>
    <row r="7" spans="1:25" x14ac:dyDescent="0.25">
      <c r="A7" s="3">
        <v>1</v>
      </c>
      <c r="B7" s="5" t="s">
        <v>28</v>
      </c>
      <c r="C7" s="19">
        <v>0.72133599999999998</v>
      </c>
      <c r="D7" s="19">
        <v>0.73619599999999996</v>
      </c>
      <c r="E7" s="19">
        <v>0.76658499999999996</v>
      </c>
      <c r="F7" s="19">
        <v>0.708125</v>
      </c>
      <c r="G7" s="19">
        <v>0.67476000000000003</v>
      </c>
      <c r="H7" s="19">
        <v>0.76658499999999996</v>
      </c>
      <c r="K7" s="3">
        <v>17</v>
      </c>
      <c r="L7" s="3" t="s">
        <v>1</v>
      </c>
      <c r="M7" s="3">
        <v>0.73198099999999999</v>
      </c>
      <c r="N7" s="3">
        <f>M7-$M$25</f>
        <v>0.97889999999999999</v>
      </c>
      <c r="O7" s="18">
        <f>N7/$N$26</f>
        <v>0.12195293630752821</v>
      </c>
      <c r="P7" s="3">
        <v>0</v>
      </c>
      <c r="Q7" s="3" t="s">
        <v>8</v>
      </c>
      <c r="R7" s="18">
        <v>0.13988300000000001</v>
      </c>
      <c r="S7" s="3">
        <v>19</v>
      </c>
      <c r="T7" s="3" t="s">
        <v>6</v>
      </c>
      <c r="U7" s="17">
        <v>0.18063799999999999</v>
      </c>
      <c r="V7" s="3">
        <v>18</v>
      </c>
      <c r="W7" s="3" t="s">
        <v>4</v>
      </c>
      <c r="X7" s="16">
        <v>6.6300999999999999E-2</v>
      </c>
    </row>
    <row r="8" spans="1:25" x14ac:dyDescent="0.25">
      <c r="A8" s="3">
        <v>2</v>
      </c>
      <c r="B8" s="5" t="s">
        <v>22</v>
      </c>
      <c r="C8" s="19">
        <v>0.672732</v>
      </c>
      <c r="D8" s="19">
        <v>0.68323299999999998</v>
      </c>
      <c r="E8" s="19">
        <v>0.69582299999999997</v>
      </c>
      <c r="F8" s="19">
        <v>0.67108999999999996</v>
      </c>
      <c r="G8" s="19">
        <v>0.64896299999999996</v>
      </c>
      <c r="H8" s="19">
        <v>0.69582299999999997</v>
      </c>
      <c r="K8" s="3">
        <v>2</v>
      </c>
      <c r="L8" s="3" t="s">
        <v>14</v>
      </c>
      <c r="M8" s="3">
        <v>0.70540400000000003</v>
      </c>
      <c r="N8" s="3">
        <f>M8-$M$25</f>
        <v>0.95232300000000003</v>
      </c>
      <c r="O8" s="18">
        <f>N8/$N$26</f>
        <v>0.11864193090529594</v>
      </c>
      <c r="P8" s="3">
        <v>18</v>
      </c>
      <c r="Q8" s="3" t="s">
        <v>4</v>
      </c>
      <c r="R8" s="18">
        <v>0.13503699999999999</v>
      </c>
      <c r="S8" s="3">
        <v>18</v>
      </c>
      <c r="T8" s="3" t="s">
        <v>4</v>
      </c>
      <c r="U8" s="17">
        <v>0.128944</v>
      </c>
      <c r="V8" s="3">
        <v>0</v>
      </c>
      <c r="W8" s="3" t="s">
        <v>8</v>
      </c>
      <c r="X8" s="16">
        <v>6.3782000000000005E-2</v>
      </c>
    </row>
    <row r="9" spans="1:25" x14ac:dyDescent="0.25">
      <c r="A9" s="3">
        <v>3</v>
      </c>
      <c r="B9" s="5" t="s">
        <v>29</v>
      </c>
      <c r="C9" s="19">
        <v>0.672732</v>
      </c>
      <c r="D9" s="19">
        <v>0.68323299999999998</v>
      </c>
      <c r="E9" s="19">
        <v>0.69582299999999997</v>
      </c>
      <c r="F9" s="19">
        <v>0.67108999999999996</v>
      </c>
      <c r="G9" s="19">
        <v>0.64896299999999996</v>
      </c>
      <c r="H9" s="19">
        <v>0.69582299999999997</v>
      </c>
      <c r="K9" s="3">
        <v>1</v>
      </c>
      <c r="L9" s="3" t="s">
        <v>11</v>
      </c>
      <c r="M9" s="3">
        <v>0.29470800000000003</v>
      </c>
      <c r="N9" s="3">
        <f>M9-$M$25</f>
        <v>0.54162700000000008</v>
      </c>
      <c r="O9" s="18">
        <f>N9/$N$26</f>
        <v>6.7476762726976808E-2</v>
      </c>
      <c r="P9" s="3">
        <v>19</v>
      </c>
      <c r="Q9" s="3" t="s">
        <v>6</v>
      </c>
      <c r="R9" s="18">
        <v>0.11196299999999999</v>
      </c>
      <c r="S9" s="3">
        <v>2</v>
      </c>
      <c r="T9" s="3" t="s">
        <v>14</v>
      </c>
      <c r="U9" s="17">
        <v>6.4972000000000002E-2</v>
      </c>
      <c r="V9" s="3">
        <v>19</v>
      </c>
      <c r="W9" s="3" t="s">
        <v>6</v>
      </c>
      <c r="X9" s="16">
        <v>5.3397E-2</v>
      </c>
    </row>
    <row r="10" spans="1:25" x14ac:dyDescent="0.25">
      <c r="A10" s="3">
        <v>4</v>
      </c>
      <c r="B10" s="5" t="s">
        <v>20</v>
      </c>
      <c r="C10" s="19">
        <v>0.71211400000000002</v>
      </c>
      <c r="D10" s="19">
        <v>0.73095699999999997</v>
      </c>
      <c r="E10" s="19">
        <v>0.771007</v>
      </c>
      <c r="F10" s="19">
        <v>0.69486300000000001</v>
      </c>
      <c r="G10" s="19">
        <v>0.65149199999999996</v>
      </c>
      <c r="H10" s="19">
        <v>0.771007</v>
      </c>
      <c r="K10" s="3">
        <v>6</v>
      </c>
      <c r="L10" s="3" t="s">
        <v>10</v>
      </c>
      <c r="M10" s="3">
        <v>0.27541500000000002</v>
      </c>
      <c r="N10" s="3">
        <f>M10-$M$25</f>
        <v>0.52233400000000008</v>
      </c>
      <c r="O10" s="18">
        <f>N10/$N$26</f>
        <v>6.5073209759175049E-2</v>
      </c>
      <c r="P10" s="3">
        <v>8</v>
      </c>
      <c r="Q10" s="3" t="s">
        <v>15</v>
      </c>
      <c r="R10" s="18">
        <v>3.8684000000000003E-2</v>
      </c>
      <c r="S10" s="3">
        <v>4</v>
      </c>
      <c r="T10" s="3" t="s">
        <v>13</v>
      </c>
      <c r="U10" s="17">
        <v>6.1122000000000003E-2</v>
      </c>
      <c r="V10" s="3">
        <v>8</v>
      </c>
      <c r="W10" s="3" t="s">
        <v>15</v>
      </c>
      <c r="X10" s="16">
        <v>4.9799000000000003E-2</v>
      </c>
    </row>
    <row r="11" spans="1:25" x14ac:dyDescent="0.25">
      <c r="A11" s="3">
        <v>5</v>
      </c>
      <c r="B11" s="5" t="s">
        <v>30</v>
      </c>
      <c r="C11" s="19">
        <v>0.73903300000000005</v>
      </c>
      <c r="D11" s="19">
        <v>0.75393699999999997</v>
      </c>
      <c r="E11" s="19">
        <v>0.78820599999999996</v>
      </c>
      <c r="F11" s="19">
        <v>0.72252300000000003</v>
      </c>
      <c r="G11" s="19">
        <v>0.68841699999999995</v>
      </c>
      <c r="H11" s="19">
        <v>0.78820599999999996</v>
      </c>
      <c r="K11" s="3">
        <v>8</v>
      </c>
      <c r="L11" s="3" t="s">
        <v>15</v>
      </c>
      <c r="M11" s="3">
        <v>0.23339699999999999</v>
      </c>
      <c r="N11" s="3">
        <f>M11-$M$25</f>
        <v>0.48031599999999997</v>
      </c>
      <c r="O11" s="18">
        <f>N11/$N$26</f>
        <v>5.9838539744086955E-2</v>
      </c>
      <c r="P11" s="3">
        <v>2</v>
      </c>
      <c r="Q11" s="3" t="s">
        <v>14</v>
      </c>
      <c r="R11" s="18">
        <v>3.4852000000000001E-2</v>
      </c>
      <c r="S11" s="3">
        <v>0</v>
      </c>
      <c r="T11" s="3" t="s">
        <v>8</v>
      </c>
      <c r="U11" s="17">
        <v>4.2026000000000001E-2</v>
      </c>
      <c r="V11" s="3">
        <v>14</v>
      </c>
      <c r="W11" s="3" t="s">
        <v>5</v>
      </c>
      <c r="X11" s="16">
        <v>4.6383000000000001E-2</v>
      </c>
    </row>
    <row r="12" spans="1:25" x14ac:dyDescent="0.25">
      <c r="A12" s="3">
        <v>6</v>
      </c>
      <c r="B12" s="5" t="s">
        <v>27</v>
      </c>
      <c r="C12" s="19">
        <v>0.75997000000000003</v>
      </c>
      <c r="D12" s="19">
        <v>0.77153000000000005</v>
      </c>
      <c r="E12" s="19">
        <v>0.79901699999999998</v>
      </c>
      <c r="F12" s="19">
        <v>0.74587199999999998</v>
      </c>
      <c r="G12" s="19">
        <v>0.719777</v>
      </c>
      <c r="H12" s="19">
        <v>0.79901699999999998</v>
      </c>
      <c r="K12" s="3">
        <v>11</v>
      </c>
      <c r="L12" s="3" t="s">
        <v>2</v>
      </c>
      <c r="M12" s="3">
        <v>0.21480099999999999</v>
      </c>
      <c r="N12" s="3">
        <f>M12-$M$25</f>
        <v>0.46172000000000002</v>
      </c>
      <c r="O12" s="18">
        <f>N12/$N$26</f>
        <v>5.7521820157229474E-2</v>
      </c>
      <c r="P12" s="3">
        <v>14</v>
      </c>
      <c r="Q12" s="3" t="s">
        <v>5</v>
      </c>
      <c r="R12" s="18">
        <v>3.3995999999999998E-2</v>
      </c>
      <c r="S12" s="3">
        <v>14</v>
      </c>
      <c r="T12" s="3" t="s">
        <v>5</v>
      </c>
      <c r="U12" s="17">
        <v>3.2807000000000003E-2</v>
      </c>
      <c r="V12" s="3">
        <v>1</v>
      </c>
      <c r="W12" s="3" t="s">
        <v>11</v>
      </c>
      <c r="X12" s="16">
        <v>4.5945E-2</v>
      </c>
    </row>
    <row r="13" spans="1:25" x14ac:dyDescent="0.25">
      <c r="A13" s="3">
        <v>7</v>
      </c>
      <c r="B13" s="5" t="s">
        <v>32</v>
      </c>
      <c r="C13" s="19">
        <v>0.76096699999999995</v>
      </c>
      <c r="D13" s="19">
        <v>0.77215500000000004</v>
      </c>
      <c r="E13" s="19">
        <v>0.79852599999999996</v>
      </c>
      <c r="F13" s="19">
        <v>0.74746999999999997</v>
      </c>
      <c r="G13" s="19">
        <v>0.72230700000000003</v>
      </c>
      <c r="H13" s="19">
        <v>0.79852599999999996</v>
      </c>
      <c r="K13" s="3">
        <v>12</v>
      </c>
      <c r="L13" s="3" t="s">
        <v>18</v>
      </c>
      <c r="M13" s="3">
        <v>0.21052699999999999</v>
      </c>
      <c r="N13" s="3">
        <f>M13-$M$25</f>
        <v>0.45744600000000002</v>
      </c>
      <c r="O13" s="18">
        <f>N13/$N$26</f>
        <v>5.6989358363605636E-2</v>
      </c>
      <c r="P13" s="3">
        <v>9</v>
      </c>
      <c r="Q13" s="3" t="s">
        <v>19</v>
      </c>
      <c r="R13" s="18">
        <v>2.8306000000000001E-2</v>
      </c>
      <c r="S13" s="3">
        <v>8</v>
      </c>
      <c r="T13" s="3" t="s">
        <v>15</v>
      </c>
      <c r="U13" s="17">
        <v>2.102E-2</v>
      </c>
      <c r="V13" s="3">
        <v>4</v>
      </c>
      <c r="W13" s="3" t="s">
        <v>13</v>
      </c>
      <c r="X13" s="16">
        <v>4.5473E-2</v>
      </c>
    </row>
    <row r="14" spans="1:25" x14ac:dyDescent="0.25">
      <c r="A14" s="3">
        <v>8</v>
      </c>
      <c r="B14" s="5" t="s">
        <v>37</v>
      </c>
      <c r="C14" s="19">
        <v>0.75498500000000002</v>
      </c>
      <c r="D14" s="19">
        <v>0.77724899999999997</v>
      </c>
      <c r="E14" s="19">
        <v>0.84275199999999995</v>
      </c>
      <c r="F14" s="19">
        <v>0.721194</v>
      </c>
      <c r="G14" s="19">
        <v>0.66464299999999998</v>
      </c>
      <c r="H14" s="19">
        <v>0.84275199999999995</v>
      </c>
      <c r="K14" s="3">
        <v>9</v>
      </c>
      <c r="L14" s="3" t="s">
        <v>19</v>
      </c>
      <c r="M14" s="3">
        <v>0.175121</v>
      </c>
      <c r="N14" s="3">
        <f>M14-$M$25</f>
        <v>0.42203999999999997</v>
      </c>
      <c r="O14" s="18">
        <f>N14/$N$26</f>
        <v>5.2578421942209831E-2</v>
      </c>
      <c r="P14" s="3">
        <v>3</v>
      </c>
      <c r="Q14" s="3" t="s">
        <v>12</v>
      </c>
      <c r="R14" s="18">
        <v>2.6816E-2</v>
      </c>
      <c r="S14" s="3">
        <v>3</v>
      </c>
      <c r="T14" s="3" t="s">
        <v>12</v>
      </c>
      <c r="U14" s="17">
        <v>1.8508E-2</v>
      </c>
      <c r="V14" s="3">
        <v>6</v>
      </c>
      <c r="W14" s="3" t="s">
        <v>10</v>
      </c>
      <c r="X14" s="16">
        <v>3.9655999999999997E-2</v>
      </c>
    </row>
    <row r="15" spans="1:25" x14ac:dyDescent="0.25">
      <c r="K15" s="3">
        <v>15</v>
      </c>
      <c r="L15" s="3" t="s">
        <v>3</v>
      </c>
      <c r="M15" s="3">
        <v>0.13426299999999999</v>
      </c>
      <c r="N15" s="3">
        <f>M15-$M$25</f>
        <v>0.38118200000000002</v>
      </c>
      <c r="O15" s="18">
        <f>N15/$N$26</f>
        <v>4.7488266592681808E-2</v>
      </c>
      <c r="P15" s="3">
        <v>1</v>
      </c>
      <c r="Q15" s="3" t="s">
        <v>11</v>
      </c>
      <c r="R15" s="18">
        <v>2.2008E-2</v>
      </c>
      <c r="S15" s="3">
        <v>13</v>
      </c>
      <c r="T15" s="3" t="s">
        <v>17</v>
      </c>
      <c r="U15" s="17">
        <v>1.4664999999999999E-2</v>
      </c>
      <c r="V15" s="3">
        <v>5</v>
      </c>
      <c r="W15" s="3" t="s">
        <v>9</v>
      </c>
      <c r="X15" s="16">
        <v>3.8524000000000003E-2</v>
      </c>
    </row>
    <row r="16" spans="1:25" x14ac:dyDescent="0.25">
      <c r="C16" s="3">
        <v>1</v>
      </c>
      <c r="D16" s="3">
        <v>2</v>
      </c>
      <c r="E16" s="3">
        <v>3</v>
      </c>
      <c r="F16" s="3">
        <v>4</v>
      </c>
      <c r="K16" s="3">
        <v>5</v>
      </c>
      <c r="L16" s="3" t="s">
        <v>9</v>
      </c>
      <c r="M16" s="3">
        <v>0.105882</v>
      </c>
      <c r="N16" s="3">
        <f>M16-$M$25</f>
        <v>0.35280100000000003</v>
      </c>
      <c r="O16" s="18">
        <f>N16/$N$26</f>
        <v>4.3952515969182003E-2</v>
      </c>
      <c r="P16" s="3">
        <v>5</v>
      </c>
      <c r="Q16" s="3" t="s">
        <v>9</v>
      </c>
      <c r="R16" s="18">
        <v>2.1958999999999999E-2</v>
      </c>
      <c r="S16" s="3">
        <v>9</v>
      </c>
      <c r="T16" s="3" t="s">
        <v>19</v>
      </c>
      <c r="U16" s="17">
        <v>1.2278000000000001E-2</v>
      </c>
      <c r="V16" s="3">
        <v>9</v>
      </c>
      <c r="W16" s="3" t="s">
        <v>19</v>
      </c>
      <c r="X16" s="16">
        <v>3.8440000000000002E-2</v>
      </c>
    </row>
    <row r="17" spans="1:24" ht="25.5" x14ac:dyDescent="0.25">
      <c r="B17" s="7" t="s">
        <v>24</v>
      </c>
      <c r="C17" s="7" t="s">
        <v>36</v>
      </c>
      <c r="D17" s="7" t="s">
        <v>35</v>
      </c>
      <c r="E17" s="7" t="s">
        <v>34</v>
      </c>
      <c r="F17" s="7" t="s">
        <v>33</v>
      </c>
      <c r="K17" s="3">
        <v>7</v>
      </c>
      <c r="L17" s="3" t="s">
        <v>7</v>
      </c>
      <c r="M17" s="3">
        <v>3.8580999999999997E-2</v>
      </c>
      <c r="N17" s="3">
        <f>M17-$M$25</f>
        <v>0.28549999999999998</v>
      </c>
      <c r="O17" s="18">
        <f>N17/$N$26</f>
        <v>3.5568049152926044E-2</v>
      </c>
      <c r="P17" s="3">
        <v>7</v>
      </c>
      <c r="Q17" s="3" t="s">
        <v>7</v>
      </c>
      <c r="R17" s="18">
        <v>1.9004E-2</v>
      </c>
      <c r="S17" s="3">
        <v>1</v>
      </c>
      <c r="T17" s="3" t="s">
        <v>11</v>
      </c>
      <c r="U17" s="17">
        <v>9.1330000000000005E-3</v>
      </c>
      <c r="V17" s="3">
        <v>12</v>
      </c>
      <c r="W17" s="3" t="s">
        <v>18</v>
      </c>
      <c r="X17" s="16">
        <v>3.5603999999999997E-2</v>
      </c>
    </row>
    <row r="18" spans="1:24" x14ac:dyDescent="0.25">
      <c r="A18" s="3">
        <v>4</v>
      </c>
      <c r="B18" s="5" t="s">
        <v>32</v>
      </c>
      <c r="C18" s="14">
        <v>0.79852599999999996</v>
      </c>
      <c r="D18" s="14">
        <v>0.72230700000000003</v>
      </c>
      <c r="E18" s="14">
        <v>0.77215500000000004</v>
      </c>
      <c r="F18" s="14">
        <v>0.76096699999999995</v>
      </c>
      <c r="G18" s="3" t="s">
        <v>31</v>
      </c>
      <c r="K18" s="3">
        <v>3</v>
      </c>
      <c r="L18" s="3" t="s">
        <v>12</v>
      </c>
      <c r="M18" s="3">
        <v>4.032E-3</v>
      </c>
      <c r="N18" s="3">
        <f>M18-$M$25</f>
        <v>0.25095099999999998</v>
      </c>
      <c r="O18" s="18">
        <f>N18/$N$26</f>
        <v>3.1263879169793146E-2</v>
      </c>
      <c r="P18" s="3">
        <v>10</v>
      </c>
      <c r="Q18" s="3" t="s">
        <v>0</v>
      </c>
      <c r="R18" s="18">
        <v>1.8806E-2</v>
      </c>
      <c r="S18" s="3">
        <v>12</v>
      </c>
      <c r="T18" s="3" t="s">
        <v>18</v>
      </c>
      <c r="U18" s="17">
        <v>8.7229999999999999E-3</v>
      </c>
      <c r="V18" s="3">
        <v>2</v>
      </c>
      <c r="W18" s="3" t="s">
        <v>14</v>
      </c>
      <c r="X18" s="16">
        <v>3.4755000000000001E-2</v>
      </c>
    </row>
    <row r="19" spans="1:24" x14ac:dyDescent="0.25">
      <c r="A19" s="3">
        <v>3</v>
      </c>
      <c r="B19" s="5" t="s">
        <v>30</v>
      </c>
      <c r="C19" s="14">
        <v>0.78820599999999996</v>
      </c>
      <c r="D19" s="14">
        <v>0.68841699999999995</v>
      </c>
      <c r="E19" s="14">
        <v>0.75393699999999997</v>
      </c>
      <c r="F19" s="14">
        <v>0.73903300000000005</v>
      </c>
      <c r="K19" s="3">
        <v>19</v>
      </c>
      <c r="L19" s="3" t="s">
        <v>6</v>
      </c>
      <c r="M19" s="3">
        <v>1.08E-4</v>
      </c>
      <c r="N19" s="3">
        <f>M19-$M$25</f>
        <v>0.247027</v>
      </c>
      <c r="O19" s="18">
        <f>N19/$N$26</f>
        <v>3.0775020939053807E-2</v>
      </c>
      <c r="P19" s="3">
        <v>6</v>
      </c>
      <c r="Q19" s="3" t="s">
        <v>10</v>
      </c>
      <c r="R19" s="18">
        <v>1.7621000000000001E-2</v>
      </c>
      <c r="S19" s="3">
        <v>10</v>
      </c>
      <c r="T19" s="3" t="s">
        <v>0</v>
      </c>
      <c r="U19" s="17">
        <v>7.8130000000000005E-3</v>
      </c>
      <c r="V19" s="3">
        <v>13</v>
      </c>
      <c r="W19" s="3" t="s">
        <v>17</v>
      </c>
      <c r="X19" s="16">
        <v>3.4542000000000003E-2</v>
      </c>
    </row>
    <row r="20" spans="1:24" x14ac:dyDescent="0.25">
      <c r="A20" s="3">
        <v>2</v>
      </c>
      <c r="B20" s="5" t="s">
        <v>29</v>
      </c>
      <c r="C20" s="14">
        <v>0.69582299999999997</v>
      </c>
      <c r="D20" s="14">
        <v>0.64896299999999996</v>
      </c>
      <c r="E20" s="14">
        <v>0.68323299999999998</v>
      </c>
      <c r="F20" s="14">
        <v>0.672732</v>
      </c>
      <c r="K20" s="3">
        <v>0</v>
      </c>
      <c r="L20" s="3" t="s">
        <v>8</v>
      </c>
      <c r="M20" s="3">
        <v>-4.3256000000000003E-2</v>
      </c>
      <c r="N20" s="3">
        <f>M20-$M$25</f>
        <v>0.20366299999999998</v>
      </c>
      <c r="O20" s="18">
        <f>N20/$N$26</f>
        <v>2.5372664079272772E-2</v>
      </c>
      <c r="P20" s="3">
        <v>4</v>
      </c>
      <c r="Q20" s="3" t="s">
        <v>13</v>
      </c>
      <c r="R20" s="18">
        <v>1.7616E-2</v>
      </c>
      <c r="S20" s="3">
        <v>5</v>
      </c>
      <c r="T20" s="3" t="s">
        <v>9</v>
      </c>
      <c r="U20" s="17">
        <v>7.5859999999999999E-3</v>
      </c>
      <c r="V20" s="3">
        <v>10</v>
      </c>
      <c r="W20" s="3" t="s">
        <v>0</v>
      </c>
      <c r="X20" s="16">
        <v>3.3334999999999997E-2</v>
      </c>
    </row>
    <row r="21" spans="1:24" x14ac:dyDescent="0.25">
      <c r="A21" s="3">
        <v>1</v>
      </c>
      <c r="B21" s="5" t="s">
        <v>28</v>
      </c>
      <c r="C21" s="14">
        <v>0.76658499999999996</v>
      </c>
      <c r="D21" s="14">
        <v>0.67476000000000003</v>
      </c>
      <c r="E21" s="14">
        <v>0.73619599999999996</v>
      </c>
      <c r="F21" s="14">
        <v>0.72133599999999998</v>
      </c>
      <c r="K21" s="3">
        <v>16</v>
      </c>
      <c r="L21" s="3" t="s">
        <v>16</v>
      </c>
      <c r="M21" s="3">
        <v>-6.7873000000000003E-2</v>
      </c>
      <c r="N21" s="3">
        <f>M21-$M$25</f>
        <v>0.17904599999999998</v>
      </c>
      <c r="O21" s="18">
        <f>N21/$N$26</f>
        <v>2.2305838629193681E-2</v>
      </c>
      <c r="P21" s="3">
        <v>11</v>
      </c>
      <c r="Q21" s="3" t="s">
        <v>2</v>
      </c>
      <c r="R21" s="18">
        <v>1.5778E-2</v>
      </c>
      <c r="S21" s="3">
        <v>7</v>
      </c>
      <c r="T21" s="3" t="s">
        <v>7</v>
      </c>
      <c r="U21" s="17">
        <v>1.9059999999999999E-3</v>
      </c>
      <c r="V21" s="3">
        <v>3</v>
      </c>
      <c r="W21" s="3" t="s">
        <v>12</v>
      </c>
      <c r="X21" s="16">
        <v>3.2779999999999997E-2</v>
      </c>
    </row>
    <row r="22" spans="1:24" x14ac:dyDescent="0.25">
      <c r="K22" s="3">
        <v>18</v>
      </c>
      <c r="L22" s="3" t="s">
        <v>4</v>
      </c>
      <c r="M22" s="3">
        <v>-0.163908</v>
      </c>
      <c r="N22" s="3">
        <f>M22-$M$25</f>
        <v>8.3011000000000001E-2</v>
      </c>
      <c r="O22" s="18">
        <f>N22/$N$26</f>
        <v>1.03416438817287E-2</v>
      </c>
      <c r="P22" s="3">
        <v>13</v>
      </c>
      <c r="Q22" s="3" t="s">
        <v>17</v>
      </c>
      <c r="R22" s="18">
        <v>1.5347E-2</v>
      </c>
      <c r="S22" s="3">
        <v>6</v>
      </c>
      <c r="T22" s="3" t="s">
        <v>10</v>
      </c>
      <c r="U22" s="17">
        <v>1.0900000000000001E-4</v>
      </c>
      <c r="V22" s="3">
        <v>11</v>
      </c>
      <c r="W22" s="3" t="s">
        <v>2</v>
      </c>
      <c r="X22" s="16">
        <v>3.0447999999999999E-2</v>
      </c>
    </row>
    <row r="23" spans="1:24" x14ac:dyDescent="0.25">
      <c r="K23" s="3">
        <v>10</v>
      </c>
      <c r="L23" s="3" t="s">
        <v>0</v>
      </c>
      <c r="M23" s="3">
        <v>-0.165683</v>
      </c>
      <c r="N23" s="3">
        <f>M23-$M$25</f>
        <v>8.1236000000000003E-2</v>
      </c>
      <c r="O23" s="18">
        <f>N23/$N$26</f>
        <v>1.0120511527100176E-2</v>
      </c>
      <c r="P23" s="3">
        <v>12</v>
      </c>
      <c r="Q23" s="3" t="s">
        <v>18</v>
      </c>
      <c r="R23" s="18">
        <v>1.5188E-2</v>
      </c>
      <c r="S23" s="3">
        <v>11</v>
      </c>
      <c r="T23" s="3" t="s">
        <v>2</v>
      </c>
      <c r="U23" s="17">
        <v>0</v>
      </c>
      <c r="V23" s="3">
        <v>7</v>
      </c>
      <c r="W23" s="3" t="s">
        <v>7</v>
      </c>
      <c r="X23" s="16">
        <v>2.9930999999999999E-2</v>
      </c>
    </row>
    <row r="24" spans="1:24" x14ac:dyDescent="0.25">
      <c r="K24" s="3">
        <v>13</v>
      </c>
      <c r="L24" s="3" t="s">
        <v>17</v>
      </c>
      <c r="M24" s="3">
        <v>-0.205513</v>
      </c>
      <c r="N24" s="3">
        <f>M24-$M$25</f>
        <v>4.1405999999999998E-2</v>
      </c>
      <c r="O24" s="18">
        <f>N24/$N$26</f>
        <v>5.1584260708443285E-3</v>
      </c>
      <c r="P24" s="3">
        <v>16</v>
      </c>
      <c r="Q24" s="3" t="s">
        <v>16</v>
      </c>
      <c r="R24" s="18">
        <v>1.583E-3</v>
      </c>
      <c r="S24" s="3">
        <v>16</v>
      </c>
      <c r="T24" s="3" t="s">
        <v>16</v>
      </c>
      <c r="U24" s="17">
        <v>0</v>
      </c>
      <c r="V24" s="3">
        <v>16</v>
      </c>
      <c r="W24" s="3" t="s">
        <v>16</v>
      </c>
      <c r="X24" s="16">
        <v>2.0730999999999999E-2</v>
      </c>
    </row>
    <row r="25" spans="1:24" x14ac:dyDescent="0.25">
      <c r="K25" s="3">
        <v>14</v>
      </c>
      <c r="L25" s="3" t="s">
        <v>5</v>
      </c>
      <c r="M25" s="3">
        <v>-0.246919</v>
      </c>
      <c r="N25" s="3">
        <f>M25-$M$25</f>
        <v>0</v>
      </c>
      <c r="O25" s="18">
        <f>N25/$N$26</f>
        <v>0</v>
      </c>
      <c r="P25" s="3">
        <v>17</v>
      </c>
      <c r="Q25" s="3" t="s">
        <v>1</v>
      </c>
      <c r="R25" s="18">
        <v>0</v>
      </c>
      <c r="S25" s="3">
        <v>17</v>
      </c>
      <c r="T25" s="3" t="s">
        <v>1</v>
      </c>
      <c r="U25" s="17">
        <v>0</v>
      </c>
      <c r="V25" s="3">
        <v>17</v>
      </c>
      <c r="W25" s="3" t="s">
        <v>1</v>
      </c>
      <c r="X25" s="16">
        <v>0</v>
      </c>
    </row>
    <row r="26" spans="1:24" x14ac:dyDescent="0.25">
      <c r="N26" s="3">
        <f>SUM(N6:N25)</f>
        <v>8.0268669999999993</v>
      </c>
    </row>
    <row r="29" spans="1:24" ht="25.5" x14ac:dyDescent="0.25">
      <c r="L29" s="15" t="s">
        <v>21</v>
      </c>
      <c r="M29" s="15"/>
      <c r="N29" s="15"/>
      <c r="O29" s="15" t="s">
        <v>22</v>
      </c>
      <c r="P29" s="15"/>
      <c r="Q29" s="15"/>
      <c r="R29" s="15" t="s">
        <v>20</v>
      </c>
      <c r="S29" s="15"/>
      <c r="T29" s="15"/>
      <c r="U29" s="15" t="s">
        <v>27</v>
      </c>
    </row>
    <row r="30" spans="1:24" ht="38.25" x14ac:dyDescent="0.25">
      <c r="K30" s="5"/>
      <c r="L30" s="7" t="s">
        <v>23</v>
      </c>
      <c r="M30" s="7" t="s">
        <v>26</v>
      </c>
      <c r="N30" s="7"/>
      <c r="O30" s="7" t="s">
        <v>23</v>
      </c>
      <c r="P30" s="7" t="s">
        <v>26</v>
      </c>
      <c r="Q30" s="7"/>
      <c r="R30" s="7" t="s">
        <v>23</v>
      </c>
      <c r="S30" s="7" t="s">
        <v>26</v>
      </c>
      <c r="T30" s="7"/>
      <c r="U30" s="7" t="s">
        <v>23</v>
      </c>
      <c r="V30" s="7" t="s">
        <v>26</v>
      </c>
    </row>
    <row r="31" spans="1:24" ht="25.5" x14ac:dyDescent="0.25">
      <c r="K31" s="5">
        <v>4</v>
      </c>
      <c r="L31" s="5" t="s">
        <v>13</v>
      </c>
      <c r="M31" s="14">
        <v>0.13758020408211574</v>
      </c>
      <c r="N31" s="5">
        <v>15</v>
      </c>
      <c r="O31" s="5" t="s">
        <v>3</v>
      </c>
      <c r="P31" s="14">
        <v>0.28555399999999997</v>
      </c>
      <c r="Q31" s="5">
        <v>15</v>
      </c>
      <c r="R31" s="5" t="s">
        <v>3</v>
      </c>
      <c r="S31" s="13">
        <v>0.38774999999999998</v>
      </c>
      <c r="T31" s="5">
        <v>15</v>
      </c>
      <c r="U31" s="5" t="s">
        <v>3</v>
      </c>
      <c r="V31" s="12">
        <v>0.26017299999999999</v>
      </c>
    </row>
    <row r="32" spans="1:24" x14ac:dyDescent="0.25">
      <c r="K32" s="5">
        <v>17</v>
      </c>
      <c r="L32" s="5" t="s">
        <v>1</v>
      </c>
      <c r="M32" s="14">
        <v>0.12195293630752821</v>
      </c>
      <c r="N32" s="5">
        <v>0</v>
      </c>
      <c r="O32" s="5" t="s">
        <v>8</v>
      </c>
      <c r="P32" s="14">
        <v>0.13988300000000001</v>
      </c>
      <c r="Q32" s="5">
        <v>19</v>
      </c>
      <c r="R32" s="5" t="s">
        <v>6</v>
      </c>
      <c r="S32" s="13">
        <v>0.18063799999999999</v>
      </c>
      <c r="T32" s="5">
        <v>18</v>
      </c>
      <c r="U32" s="5" t="s">
        <v>4</v>
      </c>
      <c r="V32" s="12">
        <v>6.6300999999999999E-2</v>
      </c>
    </row>
    <row r="33" spans="11:22" x14ac:dyDescent="0.25">
      <c r="K33" s="5">
        <v>2</v>
      </c>
      <c r="L33" s="5" t="s">
        <v>14</v>
      </c>
      <c r="M33" s="14">
        <v>0.11864193090529594</v>
      </c>
      <c r="N33" s="5">
        <v>18</v>
      </c>
      <c r="O33" s="5" t="s">
        <v>4</v>
      </c>
      <c r="P33" s="14">
        <v>0.13503699999999999</v>
      </c>
      <c r="Q33" s="5">
        <v>18</v>
      </c>
      <c r="R33" s="5" t="s">
        <v>4</v>
      </c>
      <c r="S33" s="13">
        <v>0.128944</v>
      </c>
      <c r="T33" s="5">
        <v>0</v>
      </c>
      <c r="U33" s="5" t="s">
        <v>8</v>
      </c>
      <c r="V33" s="12">
        <v>6.3782000000000005E-2</v>
      </c>
    </row>
    <row r="34" spans="11:22" x14ac:dyDescent="0.25">
      <c r="K34" s="5">
        <v>1</v>
      </c>
      <c r="L34" s="5" t="s">
        <v>11</v>
      </c>
      <c r="M34" s="14">
        <v>6.7476762726976808E-2</v>
      </c>
      <c r="N34" s="5">
        <v>19</v>
      </c>
      <c r="O34" s="5" t="s">
        <v>6</v>
      </c>
      <c r="P34" s="14">
        <v>0.11196299999999999</v>
      </c>
      <c r="Q34" s="5">
        <v>2</v>
      </c>
      <c r="R34" s="5" t="s">
        <v>14</v>
      </c>
      <c r="S34" s="13">
        <v>6.4972000000000002E-2</v>
      </c>
      <c r="T34" s="5">
        <v>19</v>
      </c>
      <c r="U34" s="5" t="s">
        <v>6</v>
      </c>
      <c r="V34" s="12">
        <v>5.3397E-2</v>
      </c>
    </row>
    <row r="35" spans="11:22" x14ac:dyDescent="0.25">
      <c r="K35" s="5">
        <v>6</v>
      </c>
      <c r="L35" s="5" t="s">
        <v>10</v>
      </c>
      <c r="M35" s="14">
        <v>6.5073209759175049E-2</v>
      </c>
      <c r="N35" s="5">
        <v>8</v>
      </c>
      <c r="O35" s="5" t="s">
        <v>15</v>
      </c>
      <c r="P35" s="14">
        <v>3.8684000000000003E-2</v>
      </c>
      <c r="Q35" s="5">
        <v>4</v>
      </c>
      <c r="R35" s="5" t="s">
        <v>13</v>
      </c>
      <c r="S35" s="13">
        <v>6.1122000000000003E-2</v>
      </c>
      <c r="T35" s="5">
        <v>8</v>
      </c>
      <c r="U35" s="5" t="s">
        <v>15</v>
      </c>
      <c r="V35" s="12">
        <v>4.9799000000000003E-2</v>
      </c>
    </row>
    <row r="36" spans="11:22" x14ac:dyDescent="0.25">
      <c r="K36" s="5">
        <v>8</v>
      </c>
      <c r="L36" s="5" t="s">
        <v>15</v>
      </c>
      <c r="M36" s="14">
        <v>5.9838539744086955E-2</v>
      </c>
      <c r="N36" s="5">
        <v>2</v>
      </c>
      <c r="O36" s="5" t="s">
        <v>14</v>
      </c>
      <c r="P36" s="14">
        <v>3.4852000000000001E-2</v>
      </c>
      <c r="Q36" s="5">
        <v>0</v>
      </c>
      <c r="R36" s="5" t="s">
        <v>8</v>
      </c>
      <c r="S36" s="13">
        <v>4.2026000000000001E-2</v>
      </c>
      <c r="T36" s="5">
        <v>14</v>
      </c>
      <c r="U36" s="5" t="s">
        <v>5</v>
      </c>
      <c r="V36" s="12">
        <v>4.6383000000000001E-2</v>
      </c>
    </row>
    <row r="37" spans="11:22" x14ac:dyDescent="0.25">
      <c r="K37" s="5">
        <v>11</v>
      </c>
      <c r="L37" s="5" t="s">
        <v>2</v>
      </c>
      <c r="M37" s="14">
        <v>5.7521820157229474E-2</v>
      </c>
      <c r="N37" s="5">
        <v>14</v>
      </c>
      <c r="O37" s="5" t="s">
        <v>5</v>
      </c>
      <c r="P37" s="14">
        <v>3.3995999999999998E-2</v>
      </c>
      <c r="Q37" s="5">
        <v>14</v>
      </c>
      <c r="R37" s="5" t="s">
        <v>5</v>
      </c>
      <c r="S37" s="13">
        <v>3.2807000000000003E-2</v>
      </c>
      <c r="T37" s="5">
        <v>1</v>
      </c>
      <c r="U37" s="5" t="s">
        <v>11</v>
      </c>
      <c r="V37" s="12">
        <v>4.5945E-2</v>
      </c>
    </row>
    <row r="38" spans="11:22" x14ac:dyDescent="0.25">
      <c r="K38" s="5">
        <v>12</v>
      </c>
      <c r="L38" s="5" t="s">
        <v>18</v>
      </c>
      <c r="M38" s="14">
        <v>5.6989358363605636E-2</v>
      </c>
      <c r="N38" s="5">
        <v>9</v>
      </c>
      <c r="O38" s="5" t="s">
        <v>19</v>
      </c>
      <c r="P38" s="14">
        <v>2.8306000000000001E-2</v>
      </c>
      <c r="Q38" s="5">
        <v>8</v>
      </c>
      <c r="R38" s="5" t="s">
        <v>15</v>
      </c>
      <c r="S38" s="13">
        <v>2.102E-2</v>
      </c>
      <c r="T38" s="5">
        <v>4</v>
      </c>
      <c r="U38" s="5" t="s">
        <v>13</v>
      </c>
      <c r="V38" s="12">
        <v>4.5473E-2</v>
      </c>
    </row>
    <row r="39" spans="11:22" x14ac:dyDescent="0.25">
      <c r="K39" s="5">
        <v>9</v>
      </c>
      <c r="L39" s="5" t="s">
        <v>19</v>
      </c>
      <c r="M39" s="14">
        <v>5.2578421942209831E-2</v>
      </c>
      <c r="N39" s="5">
        <v>3</v>
      </c>
      <c r="O39" s="5" t="s">
        <v>12</v>
      </c>
      <c r="P39" s="14">
        <v>2.6816E-2</v>
      </c>
      <c r="Q39" s="5">
        <v>3</v>
      </c>
      <c r="R39" s="5" t="s">
        <v>12</v>
      </c>
      <c r="S39" s="13">
        <v>1.8508E-2</v>
      </c>
      <c r="T39" s="5">
        <v>6</v>
      </c>
      <c r="U39" s="5" t="s">
        <v>10</v>
      </c>
      <c r="V39" s="12">
        <v>3.9655999999999997E-2</v>
      </c>
    </row>
    <row r="40" spans="11:22" x14ac:dyDescent="0.25">
      <c r="K40" s="5">
        <v>15</v>
      </c>
      <c r="L40" s="5" t="s">
        <v>3</v>
      </c>
      <c r="M40" s="14">
        <v>4.7488266592681808E-2</v>
      </c>
      <c r="N40" s="5">
        <v>1</v>
      </c>
      <c r="O40" s="5" t="s">
        <v>11</v>
      </c>
      <c r="P40" s="14">
        <v>2.2008E-2</v>
      </c>
      <c r="Q40" s="5">
        <v>13</v>
      </c>
      <c r="R40" s="5" t="s">
        <v>17</v>
      </c>
      <c r="S40" s="13">
        <v>1.4664999999999999E-2</v>
      </c>
      <c r="T40" s="5">
        <v>5</v>
      </c>
      <c r="U40" s="5" t="s">
        <v>9</v>
      </c>
      <c r="V40" s="12">
        <v>3.8524000000000003E-2</v>
      </c>
    </row>
    <row r="41" spans="11:22" x14ac:dyDescent="0.25">
      <c r="K41" s="5">
        <v>5</v>
      </c>
      <c r="L41" s="5" t="s">
        <v>9</v>
      </c>
      <c r="M41" s="14">
        <v>4.3952515969182003E-2</v>
      </c>
      <c r="N41" s="5">
        <v>5</v>
      </c>
      <c r="O41" s="5" t="s">
        <v>9</v>
      </c>
      <c r="P41" s="14">
        <v>2.1958999999999999E-2</v>
      </c>
      <c r="Q41" s="5">
        <v>9</v>
      </c>
      <c r="R41" s="5" t="s">
        <v>19</v>
      </c>
      <c r="S41" s="13">
        <v>1.2278000000000001E-2</v>
      </c>
      <c r="T41" s="5">
        <v>9</v>
      </c>
      <c r="U41" s="5" t="s">
        <v>19</v>
      </c>
      <c r="V41" s="12">
        <v>3.8440000000000002E-2</v>
      </c>
    </row>
    <row r="42" spans="11:22" x14ac:dyDescent="0.25">
      <c r="K42" s="5">
        <v>7</v>
      </c>
      <c r="L42" s="5" t="s">
        <v>7</v>
      </c>
      <c r="M42" s="14">
        <v>3.5568049152926044E-2</v>
      </c>
      <c r="N42" s="5">
        <v>7</v>
      </c>
      <c r="O42" s="5" t="s">
        <v>7</v>
      </c>
      <c r="P42" s="14">
        <v>1.9004E-2</v>
      </c>
      <c r="Q42" s="5">
        <v>1</v>
      </c>
      <c r="R42" s="5" t="s">
        <v>11</v>
      </c>
      <c r="S42" s="13">
        <v>9.1330000000000005E-3</v>
      </c>
      <c r="T42" s="5">
        <v>12</v>
      </c>
      <c r="U42" s="5" t="s">
        <v>18</v>
      </c>
      <c r="V42" s="12">
        <v>3.5603999999999997E-2</v>
      </c>
    </row>
    <row r="43" spans="11:22" x14ac:dyDescent="0.25">
      <c r="K43" s="5">
        <v>3</v>
      </c>
      <c r="L43" s="5" t="s">
        <v>12</v>
      </c>
      <c r="M43" s="14">
        <v>3.1263879169793146E-2</v>
      </c>
      <c r="N43" s="5">
        <v>10</v>
      </c>
      <c r="O43" s="5" t="s">
        <v>0</v>
      </c>
      <c r="P43" s="14">
        <v>1.8806E-2</v>
      </c>
      <c r="Q43" s="5">
        <v>12</v>
      </c>
      <c r="R43" s="5" t="s">
        <v>18</v>
      </c>
      <c r="S43" s="13">
        <v>8.7229999999999999E-3</v>
      </c>
      <c r="T43" s="5">
        <v>2</v>
      </c>
      <c r="U43" s="5" t="s">
        <v>14</v>
      </c>
      <c r="V43" s="12">
        <v>3.4755000000000001E-2</v>
      </c>
    </row>
    <row r="44" spans="11:22" x14ac:dyDescent="0.25">
      <c r="K44" s="5">
        <v>19</v>
      </c>
      <c r="L44" s="5" t="s">
        <v>6</v>
      </c>
      <c r="M44" s="14">
        <v>3.0775020939053807E-2</v>
      </c>
      <c r="N44" s="5">
        <v>6</v>
      </c>
      <c r="O44" s="5" t="s">
        <v>10</v>
      </c>
      <c r="P44" s="14">
        <v>1.7621000000000001E-2</v>
      </c>
      <c r="Q44" s="5">
        <v>10</v>
      </c>
      <c r="R44" s="5" t="s">
        <v>0</v>
      </c>
      <c r="S44" s="13">
        <v>7.8130000000000005E-3</v>
      </c>
      <c r="T44" s="5">
        <v>13</v>
      </c>
      <c r="U44" s="5" t="s">
        <v>17</v>
      </c>
      <c r="V44" s="12">
        <v>3.4542000000000003E-2</v>
      </c>
    </row>
    <row r="45" spans="11:22" x14ac:dyDescent="0.25">
      <c r="K45" s="5">
        <v>0</v>
      </c>
      <c r="L45" s="5" t="s">
        <v>8</v>
      </c>
      <c r="M45" s="14">
        <v>2.5372664079272772E-2</v>
      </c>
      <c r="N45" s="5">
        <v>4</v>
      </c>
      <c r="O45" s="5" t="s">
        <v>13</v>
      </c>
      <c r="P45" s="14">
        <v>1.7616E-2</v>
      </c>
      <c r="Q45" s="5">
        <v>5</v>
      </c>
      <c r="R45" s="5" t="s">
        <v>9</v>
      </c>
      <c r="S45" s="13">
        <v>7.5859999999999999E-3</v>
      </c>
      <c r="T45" s="5">
        <v>10</v>
      </c>
      <c r="U45" s="5" t="s">
        <v>0</v>
      </c>
      <c r="V45" s="12">
        <v>3.3334999999999997E-2</v>
      </c>
    </row>
    <row r="46" spans="11:22" x14ac:dyDescent="0.25">
      <c r="K46" s="5">
        <v>16</v>
      </c>
      <c r="L46" s="5" t="s">
        <v>16</v>
      </c>
      <c r="M46" s="14">
        <v>2.2305838629193681E-2</v>
      </c>
      <c r="N46" s="5">
        <v>11</v>
      </c>
      <c r="O46" s="5" t="s">
        <v>2</v>
      </c>
      <c r="P46" s="14">
        <v>1.5778E-2</v>
      </c>
      <c r="Q46" s="5">
        <v>7</v>
      </c>
      <c r="R46" s="5" t="s">
        <v>7</v>
      </c>
      <c r="S46" s="13">
        <v>1.9059999999999999E-3</v>
      </c>
      <c r="T46" s="5">
        <v>3</v>
      </c>
      <c r="U46" s="5" t="s">
        <v>12</v>
      </c>
      <c r="V46" s="12">
        <v>3.2779999999999997E-2</v>
      </c>
    </row>
    <row r="47" spans="11:22" x14ac:dyDescent="0.25">
      <c r="K47" s="5">
        <v>18</v>
      </c>
      <c r="L47" s="5" t="s">
        <v>4</v>
      </c>
      <c r="M47" s="14">
        <v>1.03416438817287E-2</v>
      </c>
      <c r="N47" s="5">
        <v>13</v>
      </c>
      <c r="O47" s="5" t="s">
        <v>17</v>
      </c>
      <c r="P47" s="14">
        <v>1.5347E-2</v>
      </c>
      <c r="Q47" s="5">
        <v>6</v>
      </c>
      <c r="R47" s="5" t="s">
        <v>10</v>
      </c>
      <c r="S47" s="13">
        <v>1.0900000000000001E-4</v>
      </c>
      <c r="T47" s="5">
        <v>11</v>
      </c>
      <c r="U47" s="5" t="s">
        <v>2</v>
      </c>
      <c r="V47" s="12">
        <v>3.0447999999999999E-2</v>
      </c>
    </row>
    <row r="48" spans="11:22" x14ac:dyDescent="0.25">
      <c r="K48" s="5">
        <v>10</v>
      </c>
      <c r="L48" s="5" t="s">
        <v>0</v>
      </c>
      <c r="M48" s="14">
        <v>1.0120511527100176E-2</v>
      </c>
      <c r="N48" s="5">
        <v>12</v>
      </c>
      <c r="O48" s="5" t="s">
        <v>18</v>
      </c>
      <c r="P48" s="14">
        <v>1.5188E-2</v>
      </c>
      <c r="Q48" s="5">
        <v>11</v>
      </c>
      <c r="R48" s="5" t="s">
        <v>2</v>
      </c>
      <c r="S48" s="13">
        <v>0</v>
      </c>
      <c r="T48" s="5">
        <v>7</v>
      </c>
      <c r="U48" s="5" t="s">
        <v>7</v>
      </c>
      <c r="V48" s="12">
        <v>2.9930999999999999E-2</v>
      </c>
    </row>
    <row r="49" spans="11:22" x14ac:dyDescent="0.25">
      <c r="K49" s="5">
        <v>13</v>
      </c>
      <c r="L49" s="5" t="s">
        <v>17</v>
      </c>
      <c r="M49" s="14">
        <v>5.1584260708443285E-3</v>
      </c>
      <c r="N49" s="5">
        <v>16</v>
      </c>
      <c r="O49" s="5" t="s">
        <v>16</v>
      </c>
      <c r="P49" s="14">
        <v>1.583E-3</v>
      </c>
      <c r="Q49" s="5">
        <v>16</v>
      </c>
      <c r="R49" s="5" t="s">
        <v>16</v>
      </c>
      <c r="S49" s="13">
        <v>0</v>
      </c>
      <c r="T49" s="5">
        <v>16</v>
      </c>
      <c r="U49" s="5" t="s">
        <v>16</v>
      </c>
      <c r="V49" s="12">
        <v>2.0730999999999999E-2</v>
      </c>
    </row>
    <row r="50" spans="11:22" x14ac:dyDescent="0.25">
      <c r="K50" s="5">
        <v>14</v>
      </c>
      <c r="L50" s="5" t="s">
        <v>5</v>
      </c>
      <c r="M50" s="14">
        <v>0</v>
      </c>
      <c r="N50" s="5">
        <v>17</v>
      </c>
      <c r="O50" s="5" t="s">
        <v>1</v>
      </c>
      <c r="P50" s="14">
        <v>0</v>
      </c>
      <c r="Q50" s="5">
        <v>17</v>
      </c>
      <c r="R50" s="5" t="s">
        <v>1</v>
      </c>
      <c r="S50" s="13">
        <v>0</v>
      </c>
      <c r="T50" s="5">
        <v>17</v>
      </c>
      <c r="U50" s="5" t="s">
        <v>1</v>
      </c>
      <c r="V50" s="12">
        <v>0</v>
      </c>
    </row>
    <row r="52" spans="11:22" ht="25.5" x14ac:dyDescent="0.25">
      <c r="K52" s="11" t="s">
        <v>26</v>
      </c>
      <c r="M52" s="11" t="s">
        <v>23</v>
      </c>
      <c r="O52" s="11" t="s">
        <v>23</v>
      </c>
    </row>
    <row r="53" spans="11:22" ht="12.75" customHeight="1" x14ac:dyDescent="0.25">
      <c r="K53" s="10" t="s">
        <v>21</v>
      </c>
      <c r="L53" s="9"/>
      <c r="M53" s="10" t="s">
        <v>22</v>
      </c>
      <c r="N53" s="9"/>
      <c r="O53" s="10" t="s">
        <v>20</v>
      </c>
      <c r="P53" s="9"/>
    </row>
    <row r="54" spans="11:22" ht="25.5" x14ac:dyDescent="0.25">
      <c r="K54" s="7" t="s">
        <v>23</v>
      </c>
      <c r="L54" s="7" t="s">
        <v>26</v>
      </c>
      <c r="M54" s="7" t="s">
        <v>23</v>
      </c>
      <c r="N54" s="7" t="s">
        <v>26</v>
      </c>
      <c r="O54" s="7" t="s">
        <v>23</v>
      </c>
      <c r="P54" s="7" t="s">
        <v>26</v>
      </c>
    </row>
    <row r="55" spans="11:22" x14ac:dyDescent="0.25">
      <c r="K55" s="5" t="s">
        <v>13</v>
      </c>
      <c r="L55" s="6">
        <v>0.13758020408211574</v>
      </c>
      <c r="M55" s="5" t="s">
        <v>3</v>
      </c>
      <c r="N55" s="6">
        <v>0.28555399999999997</v>
      </c>
      <c r="O55" s="5" t="s">
        <v>3</v>
      </c>
      <c r="P55" s="4">
        <v>0.38774999999999998</v>
      </c>
    </row>
    <row r="56" spans="11:22" x14ac:dyDescent="0.25">
      <c r="K56" s="5" t="s">
        <v>1</v>
      </c>
      <c r="L56" s="6">
        <v>0.12195293630752821</v>
      </c>
      <c r="M56" s="5" t="s">
        <v>8</v>
      </c>
      <c r="N56" s="6">
        <v>0.13988300000000001</v>
      </c>
      <c r="O56" s="5" t="s">
        <v>6</v>
      </c>
      <c r="P56" s="4">
        <v>0.18063799999999999</v>
      </c>
    </row>
    <row r="57" spans="11:22" x14ac:dyDescent="0.25">
      <c r="K57" s="5" t="s">
        <v>14</v>
      </c>
      <c r="L57" s="6">
        <v>0.11864193090529594</v>
      </c>
      <c r="M57" s="5" t="s">
        <v>4</v>
      </c>
      <c r="N57" s="6">
        <v>0.13503699999999999</v>
      </c>
      <c r="O57" s="5" t="s">
        <v>4</v>
      </c>
      <c r="P57" s="4">
        <v>0.128944</v>
      </c>
    </row>
    <row r="58" spans="11:22" x14ac:dyDescent="0.25">
      <c r="K58" s="5" t="s">
        <v>11</v>
      </c>
      <c r="L58" s="6">
        <v>6.7476762726976808E-2</v>
      </c>
      <c r="M58" s="5" t="s">
        <v>6</v>
      </c>
      <c r="N58" s="6">
        <v>0.11196299999999999</v>
      </c>
      <c r="O58" s="5" t="s">
        <v>14</v>
      </c>
      <c r="P58" s="4">
        <v>6.4972000000000002E-2</v>
      </c>
    </row>
    <row r="59" spans="11:22" x14ac:dyDescent="0.25">
      <c r="K59" s="5" t="s">
        <v>10</v>
      </c>
      <c r="L59" s="6">
        <v>6.5073209759175049E-2</v>
      </c>
      <c r="M59" s="5" t="s">
        <v>15</v>
      </c>
      <c r="N59" s="6">
        <v>3.8684000000000003E-2</v>
      </c>
      <c r="O59" s="5" t="s">
        <v>13</v>
      </c>
      <c r="P59" s="4">
        <v>6.1122000000000003E-2</v>
      </c>
    </row>
    <row r="60" spans="11:22" x14ac:dyDescent="0.25">
      <c r="K60" s="5" t="s">
        <v>15</v>
      </c>
      <c r="L60" s="6">
        <v>5.9838539744086955E-2</v>
      </c>
      <c r="M60" s="5" t="s">
        <v>14</v>
      </c>
      <c r="N60" s="6">
        <v>3.4852000000000001E-2</v>
      </c>
      <c r="O60" s="5" t="s">
        <v>8</v>
      </c>
      <c r="P60" s="4">
        <v>4.2026000000000001E-2</v>
      </c>
    </row>
    <row r="61" spans="11:22" x14ac:dyDescent="0.25">
      <c r="K61" s="5" t="s">
        <v>2</v>
      </c>
      <c r="L61" s="6">
        <v>5.7521820157229474E-2</v>
      </c>
      <c r="M61" s="5" t="s">
        <v>5</v>
      </c>
      <c r="N61" s="6">
        <v>3.3995999999999998E-2</v>
      </c>
      <c r="O61" s="5" t="s">
        <v>5</v>
      </c>
      <c r="P61" s="4">
        <v>3.2807000000000003E-2</v>
      </c>
    </row>
    <row r="62" spans="11:22" x14ac:dyDescent="0.25">
      <c r="K62" s="5" t="s">
        <v>18</v>
      </c>
      <c r="L62" s="6">
        <v>5.6989358363605636E-2</v>
      </c>
      <c r="M62" s="5" t="s">
        <v>19</v>
      </c>
      <c r="N62" s="6">
        <v>2.8306000000000001E-2</v>
      </c>
      <c r="O62" s="5" t="s">
        <v>15</v>
      </c>
      <c r="P62" s="4">
        <v>2.102E-2</v>
      </c>
    </row>
    <row r="63" spans="11:22" x14ac:dyDescent="0.25">
      <c r="K63" s="5" t="s">
        <v>19</v>
      </c>
      <c r="L63" s="6">
        <v>5.2578421942209831E-2</v>
      </c>
      <c r="M63" s="5" t="s">
        <v>12</v>
      </c>
      <c r="N63" s="6">
        <v>2.6816E-2</v>
      </c>
      <c r="O63" s="5" t="s">
        <v>12</v>
      </c>
      <c r="P63" s="4">
        <v>1.8508E-2</v>
      </c>
    </row>
    <row r="64" spans="11:22" x14ac:dyDescent="0.25">
      <c r="K64" s="5" t="s">
        <v>3</v>
      </c>
      <c r="L64" s="6">
        <v>4.7488266592681808E-2</v>
      </c>
      <c r="M64" s="5" t="s">
        <v>11</v>
      </c>
      <c r="N64" s="6">
        <v>2.2008E-2</v>
      </c>
      <c r="O64" s="5" t="s">
        <v>17</v>
      </c>
      <c r="P64" s="4">
        <v>1.4664999999999999E-2</v>
      </c>
    </row>
    <row r="65" spans="10:16" x14ac:dyDescent="0.25">
      <c r="K65" s="5" t="s">
        <v>9</v>
      </c>
      <c r="L65" s="6">
        <v>4.3952515969182003E-2</v>
      </c>
      <c r="M65" s="5" t="s">
        <v>9</v>
      </c>
      <c r="N65" s="6">
        <v>2.1958999999999999E-2</v>
      </c>
      <c r="O65" s="5" t="s">
        <v>19</v>
      </c>
      <c r="P65" s="4">
        <v>1.2278000000000001E-2</v>
      </c>
    </row>
    <row r="66" spans="10:16" x14ac:dyDescent="0.25">
      <c r="K66" s="5" t="s">
        <v>7</v>
      </c>
      <c r="L66" s="6">
        <v>3.5568049152926044E-2</v>
      </c>
      <c r="M66" s="5" t="s">
        <v>7</v>
      </c>
      <c r="N66" s="6">
        <v>1.9004E-2</v>
      </c>
      <c r="O66" s="5" t="s">
        <v>11</v>
      </c>
      <c r="P66" s="4">
        <v>9.1330000000000005E-3</v>
      </c>
    </row>
    <row r="67" spans="10:16" x14ac:dyDescent="0.25">
      <c r="K67" s="5" t="s">
        <v>12</v>
      </c>
      <c r="L67" s="6">
        <v>3.1263879169793146E-2</v>
      </c>
      <c r="M67" s="5" t="s">
        <v>0</v>
      </c>
      <c r="N67" s="6">
        <v>1.8806E-2</v>
      </c>
      <c r="O67" s="5" t="s">
        <v>18</v>
      </c>
      <c r="P67" s="4">
        <v>8.7229999999999999E-3</v>
      </c>
    </row>
    <row r="68" spans="10:16" x14ac:dyDescent="0.25">
      <c r="K68" s="5" t="s">
        <v>6</v>
      </c>
      <c r="L68" s="6">
        <v>3.0775020939053807E-2</v>
      </c>
      <c r="M68" s="5" t="s">
        <v>10</v>
      </c>
      <c r="N68" s="6">
        <v>1.7621000000000001E-2</v>
      </c>
      <c r="O68" s="5" t="s">
        <v>0</v>
      </c>
      <c r="P68" s="4">
        <v>7.8130000000000005E-3</v>
      </c>
    </row>
    <row r="69" spans="10:16" x14ac:dyDescent="0.25">
      <c r="K69" s="5" t="s">
        <v>8</v>
      </c>
      <c r="L69" s="6">
        <v>2.5372664079272772E-2</v>
      </c>
      <c r="M69" s="5" t="s">
        <v>13</v>
      </c>
      <c r="N69" s="6">
        <v>1.7616E-2</v>
      </c>
      <c r="O69" s="5" t="s">
        <v>9</v>
      </c>
      <c r="P69" s="4">
        <v>7.5859999999999999E-3</v>
      </c>
    </row>
    <row r="70" spans="10:16" x14ac:dyDescent="0.25">
      <c r="K70" s="5" t="s">
        <v>16</v>
      </c>
      <c r="L70" s="6">
        <v>2.2305838629193681E-2</v>
      </c>
      <c r="M70" s="5" t="s">
        <v>2</v>
      </c>
      <c r="N70" s="6">
        <v>1.5778E-2</v>
      </c>
      <c r="O70" s="5" t="s">
        <v>7</v>
      </c>
      <c r="P70" s="4">
        <v>1.9059999999999999E-3</v>
      </c>
    </row>
    <row r="71" spans="10:16" x14ac:dyDescent="0.25">
      <c r="K71" s="5" t="s">
        <v>4</v>
      </c>
      <c r="L71" s="6">
        <v>1.03416438817287E-2</v>
      </c>
      <c r="M71" s="5" t="s">
        <v>17</v>
      </c>
      <c r="N71" s="6">
        <v>1.5347E-2</v>
      </c>
      <c r="O71" s="5" t="s">
        <v>10</v>
      </c>
      <c r="P71" s="4">
        <v>1.0900000000000001E-4</v>
      </c>
    </row>
    <row r="72" spans="10:16" x14ac:dyDescent="0.25">
      <c r="K72" s="5" t="s">
        <v>0</v>
      </c>
      <c r="L72" s="6">
        <v>1.0120511527100176E-2</v>
      </c>
      <c r="M72" s="5" t="s">
        <v>18</v>
      </c>
      <c r="N72" s="6">
        <v>1.5188E-2</v>
      </c>
      <c r="O72" s="5" t="s">
        <v>2</v>
      </c>
      <c r="P72" s="4">
        <v>0</v>
      </c>
    </row>
    <row r="73" spans="10:16" x14ac:dyDescent="0.25">
      <c r="K73" s="5" t="s">
        <v>17</v>
      </c>
      <c r="L73" s="6">
        <v>5.1584260708443285E-3</v>
      </c>
      <c r="M73" s="5" t="s">
        <v>16</v>
      </c>
      <c r="N73" s="6">
        <v>1.583E-3</v>
      </c>
      <c r="O73" s="5" t="s">
        <v>16</v>
      </c>
      <c r="P73" s="4">
        <v>0</v>
      </c>
    </row>
    <row r="74" spans="10:16" x14ac:dyDescent="0.25">
      <c r="K74" s="5" t="s">
        <v>5</v>
      </c>
      <c r="L74" s="6">
        <v>0</v>
      </c>
      <c r="M74" s="5" t="s">
        <v>1</v>
      </c>
      <c r="N74" s="6">
        <v>0</v>
      </c>
      <c r="O74" s="5" t="s">
        <v>1</v>
      </c>
      <c r="P74" s="4">
        <v>0</v>
      </c>
    </row>
    <row r="79" spans="10:16" ht="12.75" customHeight="1" x14ac:dyDescent="0.25"/>
    <row r="80" spans="10:16" ht="25.5" x14ac:dyDescent="0.25">
      <c r="J80" s="8" t="s">
        <v>24</v>
      </c>
      <c r="K80" s="7" t="s">
        <v>23</v>
      </c>
      <c r="L80" s="7" t="s">
        <v>26</v>
      </c>
    </row>
    <row r="81" spans="10:12" x14ac:dyDescent="0.25">
      <c r="J81" s="5" t="s">
        <v>21</v>
      </c>
      <c r="K81" s="5" t="s">
        <v>13</v>
      </c>
      <c r="L81" s="6">
        <v>0.13758020408211574</v>
      </c>
    </row>
    <row r="82" spans="10:12" x14ac:dyDescent="0.25">
      <c r="J82" s="5" t="s">
        <v>21</v>
      </c>
      <c r="K82" s="5" t="s">
        <v>1</v>
      </c>
      <c r="L82" s="6">
        <v>0.12195293630752821</v>
      </c>
    </row>
    <row r="83" spans="10:12" x14ac:dyDescent="0.25">
      <c r="J83" s="5" t="s">
        <v>21</v>
      </c>
      <c r="K83" s="5" t="s">
        <v>14</v>
      </c>
      <c r="L83" s="6">
        <v>0.11864193090529594</v>
      </c>
    </row>
    <row r="84" spans="10:12" x14ac:dyDescent="0.25">
      <c r="J84" s="5" t="s">
        <v>21</v>
      </c>
      <c r="K84" s="5" t="s">
        <v>11</v>
      </c>
      <c r="L84" s="6">
        <v>6.7476762726976808E-2</v>
      </c>
    </row>
    <row r="85" spans="10:12" x14ac:dyDescent="0.25">
      <c r="J85" s="5" t="s">
        <v>21</v>
      </c>
      <c r="K85" s="5" t="s">
        <v>10</v>
      </c>
      <c r="L85" s="6">
        <v>6.5073209759175049E-2</v>
      </c>
    </row>
    <row r="86" spans="10:12" x14ac:dyDescent="0.25">
      <c r="J86" s="5" t="s">
        <v>21</v>
      </c>
      <c r="K86" s="5" t="s">
        <v>15</v>
      </c>
      <c r="L86" s="6">
        <v>5.9838539744086955E-2</v>
      </c>
    </row>
    <row r="87" spans="10:12" x14ac:dyDescent="0.25">
      <c r="J87" s="5" t="s">
        <v>21</v>
      </c>
      <c r="K87" s="5" t="s">
        <v>2</v>
      </c>
      <c r="L87" s="6">
        <v>5.7521820157229474E-2</v>
      </c>
    </row>
    <row r="88" spans="10:12" x14ac:dyDescent="0.25">
      <c r="J88" s="5" t="s">
        <v>21</v>
      </c>
      <c r="K88" s="5" t="s">
        <v>18</v>
      </c>
      <c r="L88" s="6">
        <v>5.6989358363605636E-2</v>
      </c>
    </row>
    <row r="89" spans="10:12" x14ac:dyDescent="0.25">
      <c r="J89" s="5" t="s">
        <v>21</v>
      </c>
      <c r="K89" s="5" t="s">
        <v>19</v>
      </c>
      <c r="L89" s="6">
        <v>5.2578421942209831E-2</v>
      </c>
    </row>
    <row r="90" spans="10:12" x14ac:dyDescent="0.25">
      <c r="J90" s="5" t="s">
        <v>21</v>
      </c>
      <c r="K90" s="5" t="s">
        <v>3</v>
      </c>
      <c r="L90" s="6">
        <v>4.7488266592681808E-2</v>
      </c>
    </row>
    <row r="91" spans="10:12" x14ac:dyDescent="0.25">
      <c r="J91" s="5" t="s">
        <v>21</v>
      </c>
      <c r="K91" s="5" t="s">
        <v>9</v>
      </c>
      <c r="L91" s="6">
        <v>4.3952515969182003E-2</v>
      </c>
    </row>
    <row r="92" spans="10:12" x14ac:dyDescent="0.25">
      <c r="J92" s="5" t="s">
        <v>21</v>
      </c>
      <c r="K92" s="5" t="s">
        <v>7</v>
      </c>
      <c r="L92" s="6">
        <v>3.5568049152926044E-2</v>
      </c>
    </row>
    <row r="93" spans="10:12" x14ac:dyDescent="0.25">
      <c r="J93" s="5" t="s">
        <v>21</v>
      </c>
      <c r="K93" s="5" t="s">
        <v>12</v>
      </c>
      <c r="L93" s="6">
        <v>3.1263879169793146E-2</v>
      </c>
    </row>
    <row r="94" spans="10:12" x14ac:dyDescent="0.25">
      <c r="J94" s="5" t="s">
        <v>21</v>
      </c>
      <c r="K94" s="5" t="s">
        <v>6</v>
      </c>
      <c r="L94" s="6">
        <v>3.0775020939053807E-2</v>
      </c>
    </row>
    <row r="95" spans="10:12" x14ac:dyDescent="0.25">
      <c r="J95" s="5" t="s">
        <v>21</v>
      </c>
      <c r="K95" s="5" t="s">
        <v>8</v>
      </c>
      <c r="L95" s="6">
        <v>2.5372664079272772E-2</v>
      </c>
    </row>
    <row r="96" spans="10:12" x14ac:dyDescent="0.25">
      <c r="J96" s="5" t="s">
        <v>21</v>
      </c>
      <c r="K96" s="5" t="s">
        <v>16</v>
      </c>
      <c r="L96" s="6">
        <v>2.2305838629193681E-2</v>
      </c>
    </row>
    <row r="97" spans="10:12" x14ac:dyDescent="0.25">
      <c r="J97" s="5" t="s">
        <v>21</v>
      </c>
      <c r="K97" s="5" t="s">
        <v>4</v>
      </c>
      <c r="L97" s="6">
        <v>1.03416438817287E-2</v>
      </c>
    </row>
    <row r="98" spans="10:12" x14ac:dyDescent="0.25">
      <c r="J98" s="5" t="s">
        <v>21</v>
      </c>
      <c r="K98" s="5" t="s">
        <v>0</v>
      </c>
      <c r="L98" s="6">
        <v>1.0120511527100176E-2</v>
      </c>
    </row>
    <row r="99" spans="10:12" x14ac:dyDescent="0.25">
      <c r="J99" s="5" t="s">
        <v>21</v>
      </c>
      <c r="K99" s="5" t="s">
        <v>17</v>
      </c>
      <c r="L99" s="6">
        <v>5.1584260708443285E-3</v>
      </c>
    </row>
    <row r="100" spans="10:12" x14ac:dyDescent="0.25">
      <c r="J100" s="5" t="s">
        <v>21</v>
      </c>
      <c r="K100" s="5" t="s">
        <v>5</v>
      </c>
      <c r="L100" s="6">
        <v>0</v>
      </c>
    </row>
    <row r="101" spans="10:12" x14ac:dyDescent="0.25">
      <c r="J101" s="3" t="s">
        <v>22</v>
      </c>
      <c r="K101" s="5" t="s">
        <v>3</v>
      </c>
      <c r="L101" s="6">
        <v>0.28555399999999997</v>
      </c>
    </row>
    <row r="102" spans="10:12" x14ac:dyDescent="0.25">
      <c r="J102" s="3" t="s">
        <v>22</v>
      </c>
      <c r="K102" s="5" t="s">
        <v>8</v>
      </c>
      <c r="L102" s="6">
        <v>0.13988300000000001</v>
      </c>
    </row>
    <row r="103" spans="10:12" x14ac:dyDescent="0.25">
      <c r="J103" s="3" t="s">
        <v>22</v>
      </c>
      <c r="K103" s="5" t="s">
        <v>4</v>
      </c>
      <c r="L103" s="6">
        <v>0.13503699999999999</v>
      </c>
    </row>
    <row r="104" spans="10:12" x14ac:dyDescent="0.25">
      <c r="J104" s="3" t="s">
        <v>22</v>
      </c>
      <c r="K104" s="5" t="s">
        <v>6</v>
      </c>
      <c r="L104" s="6">
        <v>0.11196299999999999</v>
      </c>
    </row>
    <row r="105" spans="10:12" x14ac:dyDescent="0.25">
      <c r="J105" s="3" t="s">
        <v>22</v>
      </c>
      <c r="K105" s="5" t="s">
        <v>15</v>
      </c>
      <c r="L105" s="6">
        <v>3.8684000000000003E-2</v>
      </c>
    </row>
    <row r="106" spans="10:12" x14ac:dyDescent="0.25">
      <c r="J106" s="3" t="s">
        <v>22</v>
      </c>
      <c r="K106" s="5" t="s">
        <v>14</v>
      </c>
      <c r="L106" s="6">
        <v>3.4852000000000001E-2</v>
      </c>
    </row>
    <row r="107" spans="10:12" x14ac:dyDescent="0.25">
      <c r="J107" s="3" t="s">
        <v>22</v>
      </c>
      <c r="K107" s="5" t="s">
        <v>5</v>
      </c>
      <c r="L107" s="6">
        <v>3.3995999999999998E-2</v>
      </c>
    </row>
    <row r="108" spans="10:12" x14ac:dyDescent="0.25">
      <c r="J108" s="3" t="s">
        <v>22</v>
      </c>
      <c r="K108" s="5" t="s">
        <v>19</v>
      </c>
      <c r="L108" s="6">
        <v>2.8306000000000001E-2</v>
      </c>
    </row>
    <row r="109" spans="10:12" x14ac:dyDescent="0.25">
      <c r="J109" s="3" t="s">
        <v>22</v>
      </c>
      <c r="K109" s="5" t="s">
        <v>12</v>
      </c>
      <c r="L109" s="6">
        <v>2.6816E-2</v>
      </c>
    </row>
    <row r="110" spans="10:12" x14ac:dyDescent="0.25">
      <c r="J110" s="3" t="s">
        <v>22</v>
      </c>
      <c r="K110" s="5" t="s">
        <v>11</v>
      </c>
      <c r="L110" s="6">
        <v>2.2008E-2</v>
      </c>
    </row>
    <row r="111" spans="10:12" x14ac:dyDescent="0.25">
      <c r="J111" s="3" t="s">
        <v>22</v>
      </c>
      <c r="K111" s="5" t="s">
        <v>9</v>
      </c>
      <c r="L111" s="6">
        <v>2.1958999999999999E-2</v>
      </c>
    </row>
    <row r="112" spans="10:12" x14ac:dyDescent="0.25">
      <c r="J112" s="3" t="s">
        <v>22</v>
      </c>
      <c r="K112" s="5" t="s">
        <v>7</v>
      </c>
      <c r="L112" s="6">
        <v>1.9004E-2</v>
      </c>
    </row>
    <row r="113" spans="10:12" x14ac:dyDescent="0.25">
      <c r="J113" s="3" t="s">
        <v>22</v>
      </c>
      <c r="K113" s="5" t="s">
        <v>0</v>
      </c>
      <c r="L113" s="6">
        <v>1.8806E-2</v>
      </c>
    </row>
    <row r="114" spans="10:12" x14ac:dyDescent="0.25">
      <c r="J114" s="3" t="s">
        <v>22</v>
      </c>
      <c r="K114" s="5" t="s">
        <v>10</v>
      </c>
      <c r="L114" s="6">
        <v>1.7621000000000001E-2</v>
      </c>
    </row>
    <row r="115" spans="10:12" x14ac:dyDescent="0.25">
      <c r="J115" s="3" t="s">
        <v>22</v>
      </c>
      <c r="K115" s="5" t="s">
        <v>13</v>
      </c>
      <c r="L115" s="6">
        <v>1.7616E-2</v>
      </c>
    </row>
    <row r="116" spans="10:12" x14ac:dyDescent="0.25">
      <c r="J116" s="3" t="s">
        <v>22</v>
      </c>
      <c r="K116" s="5" t="s">
        <v>2</v>
      </c>
      <c r="L116" s="6">
        <v>1.5778E-2</v>
      </c>
    </row>
    <row r="117" spans="10:12" x14ac:dyDescent="0.25">
      <c r="J117" s="3" t="s">
        <v>22</v>
      </c>
      <c r="K117" s="5" t="s">
        <v>17</v>
      </c>
      <c r="L117" s="6">
        <v>1.5347E-2</v>
      </c>
    </row>
    <row r="118" spans="10:12" x14ac:dyDescent="0.25">
      <c r="J118" s="3" t="s">
        <v>22</v>
      </c>
      <c r="K118" s="5" t="s">
        <v>18</v>
      </c>
      <c r="L118" s="6">
        <v>1.5188E-2</v>
      </c>
    </row>
    <row r="119" spans="10:12" x14ac:dyDescent="0.25">
      <c r="J119" s="3" t="s">
        <v>22</v>
      </c>
      <c r="K119" s="5" t="s">
        <v>16</v>
      </c>
      <c r="L119" s="6">
        <v>1.583E-3</v>
      </c>
    </row>
    <row r="120" spans="10:12" x14ac:dyDescent="0.25">
      <c r="J120" s="3" t="s">
        <v>22</v>
      </c>
      <c r="K120" s="5" t="s">
        <v>1</v>
      </c>
      <c r="L120" s="6">
        <v>0</v>
      </c>
    </row>
    <row r="121" spans="10:12" x14ac:dyDescent="0.25">
      <c r="J121" s="3" t="s">
        <v>20</v>
      </c>
      <c r="K121" s="5" t="s">
        <v>3</v>
      </c>
      <c r="L121" s="4">
        <v>0.38774999999999998</v>
      </c>
    </row>
    <row r="122" spans="10:12" x14ac:dyDescent="0.25">
      <c r="J122" s="3" t="s">
        <v>20</v>
      </c>
      <c r="K122" s="5" t="s">
        <v>6</v>
      </c>
      <c r="L122" s="4">
        <v>0.18063799999999999</v>
      </c>
    </row>
    <row r="123" spans="10:12" x14ac:dyDescent="0.25">
      <c r="J123" s="3" t="s">
        <v>20</v>
      </c>
      <c r="K123" s="5" t="s">
        <v>4</v>
      </c>
      <c r="L123" s="4">
        <v>0.128944</v>
      </c>
    </row>
    <row r="124" spans="10:12" x14ac:dyDescent="0.25">
      <c r="J124" s="3" t="s">
        <v>20</v>
      </c>
      <c r="K124" s="5" t="s">
        <v>14</v>
      </c>
      <c r="L124" s="4">
        <v>6.4972000000000002E-2</v>
      </c>
    </row>
    <row r="125" spans="10:12" x14ac:dyDescent="0.25">
      <c r="J125" s="3" t="s">
        <v>20</v>
      </c>
      <c r="K125" s="5" t="s">
        <v>13</v>
      </c>
      <c r="L125" s="4">
        <v>6.1122000000000003E-2</v>
      </c>
    </row>
    <row r="126" spans="10:12" x14ac:dyDescent="0.25">
      <c r="J126" s="3" t="s">
        <v>20</v>
      </c>
      <c r="K126" s="5" t="s">
        <v>8</v>
      </c>
      <c r="L126" s="4">
        <v>4.2026000000000001E-2</v>
      </c>
    </row>
    <row r="127" spans="10:12" x14ac:dyDescent="0.25">
      <c r="J127" s="3" t="s">
        <v>20</v>
      </c>
      <c r="K127" s="5" t="s">
        <v>5</v>
      </c>
      <c r="L127" s="4">
        <v>3.2807000000000003E-2</v>
      </c>
    </row>
    <row r="128" spans="10:12" x14ac:dyDescent="0.25">
      <c r="J128" s="3" t="s">
        <v>20</v>
      </c>
      <c r="K128" s="5" t="s">
        <v>15</v>
      </c>
      <c r="L128" s="4">
        <v>2.102E-2</v>
      </c>
    </row>
    <row r="129" spans="10:12" x14ac:dyDescent="0.25">
      <c r="J129" s="3" t="s">
        <v>20</v>
      </c>
      <c r="K129" s="5" t="s">
        <v>12</v>
      </c>
      <c r="L129" s="4">
        <v>1.8508E-2</v>
      </c>
    </row>
    <row r="130" spans="10:12" x14ac:dyDescent="0.25">
      <c r="J130" s="3" t="s">
        <v>20</v>
      </c>
      <c r="K130" s="5" t="s">
        <v>17</v>
      </c>
      <c r="L130" s="4">
        <v>1.4664999999999999E-2</v>
      </c>
    </row>
    <row r="131" spans="10:12" x14ac:dyDescent="0.25">
      <c r="J131" s="3" t="s">
        <v>20</v>
      </c>
      <c r="K131" s="5" t="s">
        <v>19</v>
      </c>
      <c r="L131" s="4">
        <v>1.2278000000000001E-2</v>
      </c>
    </row>
    <row r="132" spans="10:12" x14ac:dyDescent="0.25">
      <c r="J132" s="3" t="s">
        <v>20</v>
      </c>
      <c r="K132" s="5" t="s">
        <v>11</v>
      </c>
      <c r="L132" s="4">
        <v>9.1330000000000005E-3</v>
      </c>
    </row>
    <row r="133" spans="10:12" x14ac:dyDescent="0.25">
      <c r="J133" s="3" t="s">
        <v>20</v>
      </c>
      <c r="K133" s="5" t="s">
        <v>18</v>
      </c>
      <c r="L133" s="4">
        <v>8.7229999999999999E-3</v>
      </c>
    </row>
    <row r="134" spans="10:12" x14ac:dyDescent="0.25">
      <c r="J134" s="3" t="s">
        <v>20</v>
      </c>
      <c r="K134" s="5" t="s">
        <v>0</v>
      </c>
      <c r="L134" s="4">
        <v>7.8130000000000005E-3</v>
      </c>
    </row>
    <row r="135" spans="10:12" x14ac:dyDescent="0.25">
      <c r="J135" s="3" t="s">
        <v>20</v>
      </c>
      <c r="K135" s="5" t="s">
        <v>9</v>
      </c>
      <c r="L135" s="4">
        <v>7.5859999999999999E-3</v>
      </c>
    </row>
    <row r="136" spans="10:12" x14ac:dyDescent="0.25">
      <c r="J136" s="3" t="s">
        <v>20</v>
      </c>
      <c r="K136" s="5" t="s">
        <v>7</v>
      </c>
      <c r="L136" s="4">
        <v>1.9059999999999999E-3</v>
      </c>
    </row>
    <row r="137" spans="10:12" x14ac:dyDescent="0.25">
      <c r="J137" s="3" t="s">
        <v>20</v>
      </c>
      <c r="K137" s="5" t="s">
        <v>10</v>
      </c>
      <c r="L137" s="4">
        <v>1.0900000000000001E-4</v>
      </c>
    </row>
    <row r="138" spans="10:12" x14ac:dyDescent="0.25">
      <c r="J138" s="3" t="s">
        <v>20</v>
      </c>
      <c r="K138" s="5" t="s">
        <v>2</v>
      </c>
      <c r="L138" s="4">
        <v>0</v>
      </c>
    </row>
    <row r="139" spans="10:12" x14ac:dyDescent="0.25">
      <c r="J139" s="3" t="s">
        <v>20</v>
      </c>
      <c r="K139" s="5" t="s">
        <v>16</v>
      </c>
      <c r="L139" s="4">
        <v>0</v>
      </c>
    </row>
    <row r="140" spans="10:12" x14ac:dyDescent="0.25">
      <c r="J140" s="3" t="s">
        <v>20</v>
      </c>
      <c r="K140" s="5" t="s">
        <v>1</v>
      </c>
      <c r="L140" s="4">
        <v>0</v>
      </c>
    </row>
  </sheetData>
  <mergeCells count="3">
    <mergeCell ref="K53:L53"/>
    <mergeCell ref="M53:N53"/>
    <mergeCell ref="O53:P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 Results 20210330a</vt:lpstr>
      <vt:lpstr>Results 20210330a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2015-06-05T18:17:20Z</dcterms:created>
  <dcterms:modified xsi:type="dcterms:W3CDTF">2021-03-31T04:32:50Z</dcterms:modified>
</cp:coreProperties>
</file>