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 Function" sheetId="1" r:id="rId4"/>
    <sheet state="visible" name="Dates_Time" sheetId="2" r:id="rId5"/>
    <sheet state="visible" name="VLOOKUP" sheetId="3" r:id="rId6"/>
    <sheet state="visible" name="VLOOKUP RANGE" sheetId="4" r:id="rId7"/>
    <sheet state="visible" name="HLOOKUP" sheetId="5" r:id="rId8"/>
    <sheet state="visible" name="Database Functions" sheetId="6" r:id="rId9"/>
    <sheet state="visible" name="Pivot Table 1" sheetId="7" r:id="rId10"/>
    <sheet state="visible" name="Text Functions" sheetId="8" r:id="rId11"/>
    <sheet state="visible" name="Sheet1" sheetId="9" r:id="rId12"/>
    <sheet state="visible" name="Sheet2" sheetId="10" r:id="rId13"/>
    <sheet state="visible" name="PMT Data Table" sheetId="11" r:id="rId14"/>
    <sheet state="visible" name="Solver Basic" sheetId="12" r:id="rId15"/>
    <sheet state="visible" name="SOLVER2" sheetId="13" r:id="rId16"/>
    <sheet state="visible" name="Scenarios" sheetId="14" r:id="rId17"/>
    <sheet state="visible" name="Connecticut" sheetId="15" r:id="rId18"/>
    <sheet state="visible" name="Maine" sheetId="16" r:id="rId19"/>
    <sheet state="visible" name="New Hampshire" sheetId="17" r:id="rId20"/>
    <sheet state="visible" name="Summary" sheetId="18" r:id="rId21"/>
    <sheet state="visible" name="Albertson" sheetId="19" r:id="rId22"/>
    <sheet state="visible" name="Patel" sheetId="20" r:id="rId23"/>
    <sheet state="visible" name="Brenshaw" sheetId="21" r:id="rId24"/>
    <sheet state="visible" name="Consolidated" sheetId="22" r:id="rId25"/>
  </sheets>
  <definedNames>
    <definedName localSheetId="11" name="solver_lhs6">'Solver Basic'!$B$8</definedName>
    <definedName localSheetId="11" name="solver_lhs3">'Solver Basic'!$B$6</definedName>
    <definedName localSheetId="11" name="solver_lhs2">'Solver Basic'!$B$7</definedName>
    <definedName name="Category">'Database Functions'!$C$5:$C$62</definedName>
    <definedName name="Division">'Database Functions'!$B$5:$B$62</definedName>
    <definedName localSheetId="11" name="solver_lhs5">'Solver Basic'!$B$8</definedName>
    <definedName localSheetId="11" name="solver_lhs1">'Solver Basic'!$B$8</definedName>
    <definedName name="Total_Expenses">'Database Functions'!$G$5:$G$62</definedName>
    <definedName localSheetId="11" name="solver_lhs4">'Solver Basic'!$B$7</definedName>
  </definedNames>
  <calcPr/>
  <pivotCaches>
    <pivotCache cacheId="0" r:id="rId26"/>
  </pivotCaches>
</workbook>
</file>

<file path=xl/sharedStrings.xml><?xml version="1.0" encoding="utf-8"?>
<sst xmlns="http://schemas.openxmlformats.org/spreadsheetml/2006/main" count="641" uniqueCount="288">
  <si>
    <t>Pear Company Sales - February 2015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</si>
  <si>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</si>
  <si>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</si>
  <si>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</si>
  <si>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</si>
  <si>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</si>
  <si>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</si>
  <si>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</si>
  <si>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</si>
  <si>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</si>
  <si>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S. Jobs</t>
  </si>
  <si>
    <t>E. Musk</t>
  </si>
  <si>
    <t>W. Buffett</t>
  </si>
  <si>
    <t>M. Mayer</t>
  </si>
  <si>
    <t>S. Sandberg</t>
  </si>
  <si>
    <t>A. Ahrendts</t>
  </si>
  <si>
    <t>Total Sales:</t>
  </si>
  <si>
    <t>Department Bonus of $850 per person</t>
  </si>
  <si>
    <t>Average Sales:</t>
  </si>
  <si>
    <t>Today's Date:</t>
  </si>
  <si>
    <t>Bill Due</t>
  </si>
  <si>
    <t>Days</t>
  </si>
  <si>
    <t>Companies</t>
  </si>
  <si>
    <t>Date:</t>
  </si>
  <si>
    <t>Overdue:</t>
  </si>
  <si>
    <t xml:space="preserve">Pacific Gas &amp; Electric Co. </t>
  </si>
  <si>
    <t>Verizon Wireless</t>
  </si>
  <si>
    <t>Chase Credit Card</t>
  </si>
  <si>
    <t>Comcast</t>
  </si>
  <si>
    <t>Townview Rentals</t>
  </si>
  <si>
    <t>How Old Are You?</t>
  </si>
  <si>
    <t>BIRTHDAY</t>
  </si>
  <si>
    <t>DAYS SINCE BIRTH</t>
  </si>
  <si>
    <t>AGE</t>
  </si>
  <si>
    <t>Employee Lookup</t>
  </si>
  <si>
    <t>Emp ID</t>
  </si>
  <si>
    <t>Last Name</t>
  </si>
  <si>
    <t>First Name</t>
  </si>
  <si>
    <t>Dept</t>
  </si>
  <si>
    <t>Pay Rate</t>
  </si>
  <si>
    <t>Employee Information - Master List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</si>
  <si>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</si>
  <si>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</si>
  <si>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</si>
  <si>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</si>
  <si>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</si>
  <si>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</si>
  <si>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</si>
  <si>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</si>
  <si>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</si>
  <si>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</si>
  <si>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</si>
  <si>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</si>
  <si>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</si>
  <si>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</si>
  <si>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</si>
  <si>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</si>
  <si>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</si>
  <si>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</si>
  <si>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</si>
  <si>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</si>
  <si>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</si>
  <si>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</si>
  <si>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</si>
  <si>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</si>
  <si>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</si>
  <si>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</si>
  <si>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</si>
  <si>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</si>
  <si>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</si>
  <si>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</si>
  <si>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</si>
  <si>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</si>
  <si>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</si>
  <si>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</si>
  <si>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</si>
  <si>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</si>
  <si>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</si>
  <si>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</si>
  <si>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</si>
  <si>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</si>
  <si>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</si>
  <si>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</si>
  <si>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</si>
  <si>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</si>
  <si>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</si>
  <si>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</si>
  <si>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</si>
  <si>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</si>
  <si>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</si>
  <si>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</si>
  <si>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</si>
  <si>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</si>
  <si>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</si>
  <si>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</si>
  <si>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</si>
  <si>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</si>
  <si>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</si>
  <si>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</si>
  <si>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</si>
  <si>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</si>
  <si>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</si>
  <si>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</si>
  <si>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</si>
  <si>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</si>
  <si>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</si>
  <si>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</si>
  <si>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</si>
  <si>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</si>
  <si>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</si>
  <si>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</si>
  <si>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</si>
  <si>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</si>
  <si>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</si>
  <si>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</si>
  <si>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</si>
  <si>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</si>
  <si>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</si>
  <si>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</si>
  <si>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</si>
  <si>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</si>
  <si>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</si>
  <si>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</si>
  <si>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</si>
  <si>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</si>
  <si>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</si>
  <si>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</si>
  <si>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</si>
  <si>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</si>
  <si>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</si>
  <si>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</si>
  <si>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</si>
  <si>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</si>
  <si>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</si>
  <si>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</si>
  <si>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</si>
  <si>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</si>
  <si>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</si>
  <si>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</si>
  <si>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</si>
  <si>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</si>
  <si>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</si>
  <si>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</si>
  <si>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</si>
  <si>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</si>
  <si>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</si>
  <si>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</si>
  <si>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</si>
  <si>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</si>
  <si>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</si>
  <si>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</si>
  <si>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</si>
  <si>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</si>
  <si>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</si>
  <si>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</si>
  <si>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</si>
  <si>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Bonus Calculation Table</t>
  </si>
  <si>
    <t>Name</t>
  </si>
  <si>
    <t>Sales</t>
  </si>
  <si>
    <t>Bonus</t>
  </si>
  <si>
    <t>Bonus Lookup Table</t>
  </si>
  <si>
    <t>Mickey</t>
  </si>
  <si>
    <t>Holiday</t>
  </si>
  <si>
    <t>Donald</t>
  </si>
  <si>
    <t>Bugs</t>
  </si>
  <si>
    <t>Daffy</t>
  </si>
  <si>
    <t>Elmer</t>
  </si>
  <si>
    <t>Elmo</t>
  </si>
  <si>
    <t>Grover</t>
  </si>
  <si>
    <t>Standard or Holiday Bonus? --&gt;</t>
  </si>
  <si>
    <t>Product Orders</t>
  </si>
  <si>
    <t>Inventory Status Check</t>
  </si>
  <si>
    <t>Enter Product Code:</t>
  </si>
  <si>
    <t>XP200</t>
  </si>
  <si>
    <t>Warehouse 1</t>
  </si>
  <si>
    <t>Warehouse 2</t>
  </si>
  <si>
    <t>Warehouse 3</t>
  </si>
  <si>
    <t>Master Inventory Sheet</t>
  </si>
  <si>
    <t>Product Code:</t>
  </si>
  <si>
    <t>XP100</t>
  </si>
  <si>
    <t>XP300</t>
  </si>
  <si>
    <t>AX10</t>
  </si>
  <si>
    <t>AX25</t>
  </si>
  <si>
    <t>AX50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</si>
  <si>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</si>
  <si>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</si>
  <si>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</si>
  <si>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</si>
  <si>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</si>
  <si>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</si>
  <si>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</si>
  <si>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Trend</t>
  </si>
  <si>
    <t>East</t>
  </si>
  <si>
    <t>Technical Support</t>
  </si>
  <si>
    <t>Telephone</t>
  </si>
  <si>
    <t>Copying</t>
  </si>
  <si>
    <t>Overhead</t>
  </si>
  <si>
    <t>South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</si>
  <si>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</si>
  <si>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</si>
  <si>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</si>
  <si>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</si>
  <si>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</si>
  <si>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</si>
  <si>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</si>
  <si>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</si>
  <si>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</si>
  <si>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</si>
  <si>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</si>
  <si>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</si>
  <si>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</si>
  <si>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Salaries</t>
  </si>
  <si>
    <t>West</t>
  </si>
  <si>
    <t>SUM of Total Expenses</t>
  </si>
  <si>
    <t>Grand Total</t>
  </si>
  <si>
    <t>Full Name:</t>
  </si>
  <si>
    <t>Left</t>
  </si>
  <si>
    <t>Mid</t>
  </si>
  <si>
    <t>Right</t>
  </si>
  <si>
    <t>Nevertheless</t>
  </si>
  <si>
    <t>Sindole</t>
  </si>
  <si>
    <t>Sign In</t>
  </si>
  <si>
    <t>ID</t>
  </si>
  <si>
    <t xml:space="preserve">Name </t>
  </si>
  <si>
    <t xml:space="preserve">Time </t>
  </si>
  <si>
    <t>Reason</t>
  </si>
  <si>
    <t>Credit Card Payment Plan</t>
  </si>
  <si>
    <t>Current Balance:</t>
  </si>
  <si>
    <t>Interest Rate:</t>
  </si>
  <si>
    <t>Project Payment Period (Months):</t>
  </si>
  <si>
    <t>Alternatives:</t>
  </si>
  <si>
    <t>Practice:</t>
  </si>
  <si>
    <t>Original</t>
  </si>
  <si>
    <t>Interest Rate</t>
  </si>
  <si>
    <t>Months</t>
  </si>
  <si>
    <t>Pear Bakery &amp; Catering Company</t>
  </si>
  <si>
    <t>Quantity</t>
  </si>
  <si>
    <t>Cost Each</t>
  </si>
  <si>
    <t>Cost Total</t>
  </si>
  <si>
    <t>Cinnamon Buns</t>
  </si>
  <si>
    <t>Cronuts</t>
  </si>
  <si>
    <t>Strawberry Cheesecake</t>
  </si>
  <si>
    <t>White Marble Brownies</t>
  </si>
  <si>
    <t>Total Number</t>
  </si>
  <si>
    <t>Total Cost</t>
  </si>
  <si>
    <t>::Example 1::</t>
  </si>
  <si>
    <t>::Example 2::</t>
  </si>
  <si>
    <t>Pear Company Transportation</t>
  </si>
  <si>
    <t>Shipping Depots</t>
  </si>
  <si>
    <t>Q1</t>
  </si>
  <si>
    <t>Q2</t>
  </si>
  <si>
    <t>Q3</t>
  </si>
  <si>
    <t>Q4</t>
  </si>
  <si>
    <t>Shipping (per unit)</t>
  </si>
  <si>
    <t>Total Cost of Shipping</t>
  </si>
  <si>
    <t>Charlotte</t>
  </si>
  <si>
    <t>Portland</t>
  </si>
  <si>
    <t>Quebec</t>
  </si>
  <si>
    <t>Total Units Produced:</t>
  </si>
  <si>
    <t>Warehouse Demands:</t>
  </si>
  <si>
    <t>::Example::</t>
  </si>
  <si>
    <t>Pear Company Sales Projections</t>
  </si>
  <si>
    <t>Region</t>
  </si>
  <si>
    <t>Yearly Total</t>
  </si>
  <si>
    <t>Totals:</t>
  </si>
  <si>
    <t>Predicted Sales Growth</t>
  </si>
  <si>
    <t>Connecticut Division</t>
  </si>
  <si>
    <t>Item</t>
  </si>
  <si>
    <t>QTR 1</t>
  </si>
  <si>
    <t>QTR 2</t>
  </si>
  <si>
    <t>QTR 3</t>
  </si>
  <si>
    <t>QTR 4</t>
  </si>
  <si>
    <t>Training</t>
  </si>
  <si>
    <t>Misc.</t>
  </si>
  <si>
    <t>Maine Division</t>
  </si>
  <si>
    <t>New Hampshire Division</t>
  </si>
  <si>
    <t>All Division Summary</t>
  </si>
  <si>
    <t>Henry Albertson</t>
  </si>
  <si>
    <t>Product</t>
  </si>
  <si>
    <t>Commission</t>
  </si>
  <si>
    <t>CD Encyclopedia</t>
  </si>
  <si>
    <t>CD Dictionary</t>
  </si>
  <si>
    <t>CD Thesaurus</t>
  </si>
  <si>
    <t>Alan Patel</t>
  </si>
  <si>
    <t>CD Road Atlas</t>
  </si>
  <si>
    <t>Caroline Brenshaw</t>
  </si>
  <si>
    <t>Consolidated Sales Data</t>
  </si>
  <si>
    <t>Insert Consolidated Data below:::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</si>
</sst>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&quot;$&quot;#,##0.00"/>
    <numFmt numFmtId="165" formatCode="_(&quot;$&quot;* #,##0_);_(&quot;$&quot;* \(#,##0\);_(&quot;$&quot;* &quot;-&quot;??_);_(@_)"/>
    <numFmt numFmtId="166" formatCode="&quot;$&quot;#,##0"/>
    <numFmt numFmtId="167" formatCode="0.00_);[Red]\(0.00\)"/>
    <numFmt numFmtId="168" formatCode="dd\-mmm\-yy"/>
    <numFmt numFmtId="169" formatCode="[$-F800]dddd\,\ mmmm\ dd\,\ yyyy"/>
    <numFmt numFmtId="170" formatCode="_(&quot;$&quot;* #,##0.00_);_(&quot;$&quot;* \(#,##0.00\);_(&quot;$&quot;* &quot;-&quot;??_);_(@_)"/>
    <numFmt numFmtId="171" formatCode="_(* #,##0_);_(* \(#,##0\);_(* &quot;-&quot;_);_(@_)"/>
    <numFmt numFmtId="172" formatCode="_(* #,##0.00_);_(* \(#,##0.00\);_(* &quot;-&quot;??_);_(@_)"/>
    <numFmt numFmtId="173" formatCode="0.0%"/>
    <numFmt numFmtId="174" formatCode="&quot;$&quot;#,##0.00_);[Red]\(&quot;$&quot;#,##0.00\)"/>
    <numFmt numFmtId="175" formatCode="[$-409]mmmm\ yyyy"/>
  </numFmts>
  <fonts count="41">
    <font>
      <sz val="10.0"/>
      <color rgb="FF000000"/>
      <name val="Calibri"/>
      <scheme val="minor"/>
    </font>
    <font>
      <sz val="11.0"/>
      <color theme="1"/>
      <name val="Calibri"/>
    </font>
    <font>
      <b/>
      <sz val="18.0"/>
      <color rgb="FF1F497D"/>
      <name val="Cambria"/>
    </font>
    <font/>
    <font>
      <b/>
      <sz val="13.0"/>
      <color rgb="FF1F497D"/>
      <name val="Calibri"/>
    </font>
    <font>
      <b/>
      <sz val="11.0"/>
      <color theme="1"/>
      <name val="Calibri"/>
    </font>
    <font>
      <b/>
      <sz val="11.0"/>
      <color rgb="FF3F3F3F"/>
      <name val="Calibri"/>
    </font>
    <font>
      <b/>
      <sz val="11.0"/>
      <color theme="0"/>
      <name val="Calibri"/>
    </font>
    <font>
      <b/>
      <sz val="14.0"/>
      <color theme="1"/>
      <name val="Cambria"/>
    </font>
    <font>
      <b/>
      <sz val="11.0"/>
      <color rgb="FF1F497D"/>
      <name val="Calibri"/>
    </font>
    <font>
      <b/>
      <sz val="16.0"/>
      <color theme="0"/>
      <name val="Calibri"/>
    </font>
    <font>
      <b/>
      <sz val="11.0"/>
      <color rgb="FFFFFFFF"/>
      <name val="Calibri"/>
    </font>
    <font>
      <b/>
      <sz val="15.0"/>
      <color theme="0"/>
      <name val="Calibri"/>
    </font>
    <font>
      <b/>
      <sz val="11.0"/>
      <color rgb="FF3F3F76"/>
      <name val="Calibri"/>
    </font>
    <font>
      <sz val="11.0"/>
      <color rgb="FF000000"/>
      <name val="Calibri"/>
    </font>
    <font>
      <b/>
      <sz val="15.0"/>
      <color theme="0"/>
      <name val="Cambria"/>
    </font>
    <font>
      <b/>
      <sz val="12.0"/>
      <color theme="1"/>
      <name val="Calibri"/>
    </font>
    <font>
      <sz val="10.0"/>
      <color theme="1"/>
      <name val="Calibri"/>
    </font>
    <font>
      <b/>
      <sz val="18.0"/>
      <color theme="0"/>
      <name val="Calibri"/>
    </font>
    <font>
      <b/>
      <sz val="14.0"/>
      <color theme="0"/>
      <name val="Calibri"/>
    </font>
    <font>
      <sz val="18.0"/>
      <color theme="0"/>
      <name val="Cambria"/>
    </font>
    <font>
      <b/>
      <sz val="12.0"/>
      <color theme="0"/>
      <name val="Calibri"/>
    </font>
    <font>
      <sz val="11.0"/>
      <color rgb="FF3F3F76"/>
      <name val="Calibri"/>
    </font>
    <font>
      <color theme="1"/>
      <name val="Calibri"/>
      <scheme val="minor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b/>
      <sz val="12.0"/>
      <color rgb="FFFFFFFF"/>
      <name val="Calibri"/>
    </font>
    <font>
      <sz val="11.0"/>
      <color theme="5"/>
      <name val="Calibri"/>
    </font>
    <font>
      <b/>
      <sz val="15.0"/>
      <color rgb="FF1F497D"/>
      <name val="Calibri"/>
    </font>
    <font>
      <b/>
      <color theme="1"/>
      <name val="Calibri"/>
      <scheme val="minor"/>
    </font>
    <font>
      <sz val="18.0"/>
      <color rgb="FF1F497D"/>
      <name val="Cambria"/>
    </font>
    <font>
      <sz val="14.0"/>
      <color rgb="FF7F7F7F"/>
      <name val="Calibri"/>
    </font>
    <font>
      <b/>
      <i/>
      <sz val="11.0"/>
      <color rgb="FF7F7F7F"/>
      <name val="Calibri"/>
    </font>
    <font>
      <b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12.0"/>
      <color theme="1"/>
      <name val="Arial"/>
    </font>
    <font>
      <sz val="18.0"/>
      <color rgb="FF003366"/>
      <name val="Cambria"/>
    </font>
  </fonts>
  <fills count="25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2F2F2"/>
        <bgColor rgb="FFF2F2F2"/>
      </patternFill>
    </fill>
    <fill>
      <patternFill patternType="solid">
        <fgColor rgb="FFEAF1DD"/>
        <bgColor rgb="FFEAF1DD"/>
      </patternFill>
    </fill>
    <fill>
      <patternFill patternType="solid">
        <fgColor theme="5"/>
        <bgColor theme="5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B2A1C7"/>
        <bgColor rgb="FFB2A1C7"/>
      </patternFill>
    </fill>
    <fill>
      <patternFill patternType="solid">
        <fgColor rgb="FF333333"/>
        <bgColor rgb="FF333333"/>
      </patternFill>
    </fill>
    <fill>
      <patternFill patternType="solid">
        <fgColor theme="4"/>
        <bgColor theme="4"/>
      </patternFill>
    </fill>
    <fill>
      <patternFill patternType="solid">
        <fgColor rgb="FF95B3D7"/>
        <bgColor rgb="FF95B3D7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  <fill>
      <patternFill patternType="solid">
        <fgColor theme="8"/>
        <bgColor theme="8"/>
      </patternFill>
    </fill>
    <fill>
      <patternFill patternType="solid">
        <fgColor rgb="FFDAEEF3"/>
        <bgColor rgb="FFDAEEF3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</fills>
  <borders count="73">
    <border/>
    <border>
      <bottom style="double">
        <color rgb="FF000000"/>
      </bottom>
    </border>
    <border>
      <bottom style="thick">
        <color rgb="FFA6BFDD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95B3D7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 style="thick">
        <color theme="4"/>
      </bottom>
    </border>
    <border>
      <bottom style="thick">
        <color theme="4"/>
      </bottom>
    </border>
    <border>
      <right/>
      <bottom style="thick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3F3F3F"/>
      </righ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/>
      <top/>
      <bottom style="thick">
        <color rgb="FFA6BFDD"/>
      </bottom>
    </border>
    <border>
      <right/>
      <top/>
      <bottom style="thick">
        <color rgb="FFA6BFDD"/>
      </bottom>
    </border>
    <border>
      <top/>
      <bottom style="thick">
        <color rgb="FFA6BFDD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/>
      <right/>
      <top/>
      <bottom style="thick">
        <color theme="4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ck">
        <color rgb="FFA6BFDD"/>
      </bottom>
    </border>
    <border>
      <top style="thin">
        <color theme="4"/>
      </top>
      <bottom style="double">
        <color theme="4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4" numFmtId="0" xfId="0" applyAlignment="1" applyBorder="1" applyFont="1">
      <alignment horizontal="right"/>
    </xf>
    <xf borderId="3" fillId="2" fontId="5" numFmtId="164" xfId="0" applyBorder="1" applyFill="1" applyFont="1" applyNumberFormat="1"/>
    <xf borderId="4" fillId="3" fontId="5" numFmtId="0" xfId="0" applyAlignment="1" applyBorder="1" applyFill="1" applyFont="1">
      <alignment horizontal="center"/>
    </xf>
    <xf borderId="5" fillId="3" fontId="5" numFmtId="0" xfId="0" applyAlignment="1" applyBorder="1" applyFont="1">
      <alignment horizontal="center"/>
    </xf>
    <xf borderId="5" fillId="4" fontId="5" numFmtId="0" xfId="0" applyAlignment="1" applyBorder="1" applyFill="1" applyFont="1">
      <alignment horizontal="center"/>
    </xf>
    <xf borderId="6" fillId="5" fontId="5" numFmtId="0" xfId="0" applyAlignment="1" applyBorder="1" applyFill="1" applyFont="1">
      <alignment horizontal="right"/>
    </xf>
    <xf borderId="7" fillId="0" fontId="1" numFmtId="165" xfId="0" applyAlignment="1" applyBorder="1" applyFont="1" applyNumberFormat="1">
      <alignment horizontal="left"/>
    </xf>
    <xf borderId="8" fillId="0" fontId="5" numFmtId="166" xfId="0" applyAlignment="1" applyBorder="1" applyFont="1" applyNumberFormat="1">
      <alignment horizontal="center"/>
    </xf>
    <xf borderId="9" fillId="6" fontId="6" numFmtId="167" xfId="0" applyAlignment="1" applyBorder="1" applyFill="1" applyFont="1" applyNumberFormat="1">
      <alignment horizontal="center"/>
    </xf>
    <xf borderId="9" fillId="6" fontId="6" numFmtId="166" xfId="0" applyAlignment="1" applyBorder="1" applyFont="1" applyNumberFormat="1">
      <alignment horizontal="center"/>
    </xf>
    <xf borderId="10" fillId="5" fontId="5" numFmtId="0" xfId="0" applyAlignment="1" applyBorder="1" applyFont="1">
      <alignment horizontal="right"/>
    </xf>
    <xf borderId="11" fillId="0" fontId="1" numFmtId="165" xfId="0" applyAlignment="1" applyBorder="1" applyFont="1" applyNumberFormat="1">
      <alignment horizontal="left" readingOrder="0"/>
    </xf>
    <xf borderId="11" fillId="0" fontId="1" numFmtId="165" xfId="0" applyAlignment="1" applyBorder="1" applyFont="1" applyNumberFormat="1">
      <alignment horizontal="left"/>
    </xf>
    <xf borderId="12" fillId="5" fontId="5" numFmtId="0" xfId="0" applyAlignment="1" applyBorder="1" applyFont="1">
      <alignment horizontal="right"/>
    </xf>
    <xf borderId="13" fillId="0" fontId="1" numFmtId="165" xfId="0" applyAlignment="1" applyBorder="1" applyFont="1" applyNumberFormat="1">
      <alignment horizontal="left"/>
    </xf>
    <xf borderId="14" fillId="7" fontId="5" numFmtId="0" xfId="0" applyAlignment="1" applyBorder="1" applyFill="1" applyFont="1">
      <alignment horizontal="center" vertical="center"/>
    </xf>
    <xf borderId="15" fillId="0" fontId="3" numFmtId="0" xfId="0" applyBorder="1" applyFont="1"/>
    <xf borderId="7" fillId="0" fontId="5" numFmtId="166" xfId="0" applyAlignment="1" applyBorder="1" applyFont="1" applyNumberFormat="1">
      <alignment horizontal="right" vertical="center"/>
    </xf>
    <xf borderId="7" fillId="7" fontId="5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right"/>
    </xf>
    <xf borderId="7" fillId="3" fontId="1" numFmtId="15" xfId="0" applyAlignment="1" applyBorder="1" applyFont="1" applyNumberFormat="1">
      <alignment horizontal="center"/>
    </xf>
    <xf borderId="16" fillId="8" fontId="7" numFmtId="0" xfId="0" applyAlignment="1" applyBorder="1" applyFill="1" applyFont="1">
      <alignment horizontal="center"/>
    </xf>
    <xf borderId="0" fillId="0" fontId="8" numFmtId="0" xfId="0" applyAlignment="1" applyFont="1">
      <alignment horizontal="left"/>
    </xf>
    <xf borderId="17" fillId="8" fontId="7" numFmtId="0" xfId="0" applyAlignment="1" applyBorder="1" applyFont="1">
      <alignment horizontal="center"/>
    </xf>
    <xf borderId="7" fillId="0" fontId="9" numFmtId="0" xfId="0" applyAlignment="1" applyBorder="1" applyFont="1">
      <alignment horizontal="left"/>
    </xf>
    <xf borderId="18" fillId="9" fontId="1" numFmtId="168" xfId="0" applyAlignment="1" applyBorder="1" applyFill="1" applyFont="1" applyNumberFormat="1">
      <alignment horizontal="center" vertical="center"/>
    </xf>
    <xf borderId="18" fillId="10" fontId="1" numFmtId="1" xfId="0" applyAlignment="1" applyBorder="1" applyFill="1" applyFont="1" applyNumberFormat="1">
      <alignment horizontal="center"/>
    </xf>
    <xf borderId="7" fillId="10" fontId="1" numFmtId="1" xfId="0" applyAlignment="1" applyBorder="1" applyFont="1" applyNumberFormat="1">
      <alignment horizontal="center"/>
    </xf>
    <xf borderId="14" fillId="11" fontId="10" numFmtId="0" xfId="0" applyAlignment="1" applyBorder="1" applyFill="1" applyFont="1">
      <alignment horizontal="center"/>
    </xf>
    <xf borderId="19" fillId="0" fontId="3" numFmtId="0" xfId="0" applyBorder="1" applyFont="1"/>
    <xf borderId="7" fillId="12" fontId="11" numFmtId="0" xfId="0" applyAlignment="1" applyBorder="1" applyFill="1" applyFont="1">
      <alignment horizontal="center"/>
    </xf>
    <xf borderId="7" fillId="3" fontId="1" numFmtId="169" xfId="0" applyAlignment="1" applyBorder="1" applyFont="1" applyNumberFormat="1">
      <alignment horizontal="center"/>
    </xf>
    <xf borderId="7" fillId="3" fontId="1" numFmtId="3" xfId="0" applyAlignment="1" applyBorder="1" applyFont="1" applyNumberFormat="1">
      <alignment horizontal="center"/>
    </xf>
    <xf borderId="20" fillId="13" fontId="12" numFmtId="0" xfId="0" applyAlignment="1" applyBorder="1" applyFill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7" fillId="14" fontId="5" numFmtId="0" xfId="0" applyAlignment="1" applyBorder="1" applyFill="1" applyFont="1">
      <alignment horizontal="center" vertical="center"/>
    </xf>
    <xf borderId="26" fillId="15" fontId="13" numFmtId="0" xfId="0" applyAlignment="1" applyBorder="1" applyFill="1" applyFont="1">
      <alignment horizontal="center" readingOrder="0" shrinkToFit="0" vertical="center" wrapText="1"/>
    </xf>
    <xf borderId="9" fillId="6" fontId="6" numFmtId="0" xfId="0" applyAlignment="1" applyBorder="1" applyFont="1">
      <alignment horizontal="center"/>
    </xf>
    <xf borderId="7" fillId="0" fontId="14" numFmtId="0" xfId="0" applyAlignment="1" applyBorder="1" applyFont="1">
      <alignment horizontal="center" shrinkToFit="0" vertical="center" wrapText="1"/>
    </xf>
    <xf borderId="7" fillId="0" fontId="14" numFmtId="168" xfId="0" applyAlignment="1" applyBorder="1" applyFont="1" applyNumberFormat="1">
      <alignment horizontal="center" shrinkToFit="0" vertical="center" wrapText="1"/>
    </xf>
    <xf borderId="7" fillId="0" fontId="1" numFmtId="170" xfId="0" applyBorder="1" applyFont="1" applyNumberFormat="1"/>
    <xf borderId="0" fillId="0" fontId="2" numFmtId="0" xfId="0" applyAlignment="1" applyFont="1">
      <alignment horizontal="center"/>
    </xf>
    <xf borderId="3" fillId="13" fontId="15" numFmtId="0" xfId="0" applyAlignment="1" applyBorder="1" applyFont="1">
      <alignment horizontal="center"/>
    </xf>
    <xf borderId="27" fillId="8" fontId="15" numFmtId="0" xfId="0" applyAlignment="1" applyBorder="1" applyFont="1">
      <alignment horizontal="center"/>
    </xf>
    <xf borderId="28" fillId="0" fontId="3" numFmtId="0" xfId="0" applyBorder="1" applyFont="1"/>
    <xf borderId="29" fillId="0" fontId="3" numFmtId="0" xfId="0" applyBorder="1" applyFont="1"/>
    <xf borderId="30" fillId="0" fontId="1" numFmtId="0" xfId="0" applyBorder="1" applyFont="1"/>
    <xf borderId="31" fillId="0" fontId="1" numFmtId="0" xfId="0" applyAlignment="1" applyBorder="1" applyFont="1">
      <alignment horizontal="right"/>
    </xf>
    <xf borderId="31" fillId="0" fontId="1" numFmtId="0" xfId="0" applyBorder="1" applyFont="1"/>
    <xf borderId="32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right"/>
    </xf>
    <xf borderId="0" fillId="0" fontId="16" numFmtId="0" xfId="0" applyAlignment="1" applyFont="1">
      <alignment horizontal="center"/>
    </xf>
    <xf borderId="33" fillId="0" fontId="3" numFmtId="0" xfId="0" applyBorder="1" applyFont="1"/>
    <xf borderId="34" fillId="16" fontId="7" numFmtId="0" xfId="0" applyBorder="1" applyFill="1" applyFont="1"/>
    <xf borderId="0" fillId="0" fontId="1" numFmtId="0" xfId="0" applyAlignment="1" applyFont="1">
      <alignment horizontal="right"/>
    </xf>
    <xf borderId="0" fillId="0" fontId="17" numFmtId="0" xfId="0" applyFont="1"/>
    <xf borderId="35" fillId="8" fontId="18" numFmtId="0" xfId="0" applyAlignment="1" applyBorder="1" applyFont="1">
      <alignment horizontal="center"/>
    </xf>
    <xf borderId="36" fillId="0" fontId="3" numFmtId="0" xfId="0" applyBorder="1" applyFont="1"/>
    <xf borderId="37" fillId="0" fontId="3" numFmtId="0" xfId="0" applyBorder="1" applyFont="1"/>
    <xf borderId="38" fillId="17" fontId="19" numFmtId="0" xfId="0" applyAlignment="1" applyBorder="1" applyFill="1" applyFont="1">
      <alignment horizontal="center" vertical="center"/>
    </xf>
    <xf borderId="39" fillId="0" fontId="3" numFmtId="0" xfId="0" applyBorder="1" applyFont="1"/>
    <xf borderId="7" fillId="18" fontId="5" numFmtId="0" xfId="0" applyAlignment="1" applyBorder="1" applyFill="1" applyFont="1">
      <alignment horizontal="right"/>
    </xf>
    <xf borderId="26" fillId="15" fontId="13" numFmtId="0" xfId="0" applyAlignment="1" applyBorder="1" applyFont="1">
      <alignment horizontal="center"/>
    </xf>
    <xf borderId="40" fillId="0" fontId="3" numFmtId="0" xfId="0" applyBorder="1" applyFont="1"/>
    <xf borderId="7" fillId="0" fontId="5" numFmtId="0" xfId="0" applyAlignment="1" applyBorder="1" applyFont="1">
      <alignment horizontal="center"/>
    </xf>
    <xf borderId="27" fillId="19" fontId="20" numFmtId="0" xfId="0" applyAlignment="1" applyBorder="1" applyFill="1" applyFont="1">
      <alignment horizontal="center" vertical="center"/>
    </xf>
    <xf borderId="7" fillId="4" fontId="16" numFmtId="171" xfId="0" applyAlignment="1" applyBorder="1" applyFont="1" applyNumberFormat="1">
      <alignment horizontal="center"/>
    </xf>
    <xf borderId="7" fillId="4" fontId="16" numFmtId="0" xfId="0" applyAlignment="1" applyBorder="1" applyFont="1">
      <alignment horizontal="center"/>
    </xf>
    <xf borderId="7" fillId="9" fontId="1" numFmtId="170" xfId="0" applyAlignment="1" applyBorder="1" applyFont="1" applyNumberFormat="1">
      <alignment horizontal="left"/>
    </xf>
    <xf borderId="7" fillId="9" fontId="1" numFmtId="172" xfId="0" applyAlignment="1" applyBorder="1" applyFont="1" applyNumberFormat="1">
      <alignment horizontal="left"/>
    </xf>
    <xf borderId="7" fillId="10" fontId="1" numFmtId="170" xfId="0" applyBorder="1" applyFont="1" applyNumberFormat="1"/>
    <xf borderId="0" fillId="0" fontId="5" numFmtId="0" xfId="0" applyAlignment="1" applyFont="1">
      <alignment horizontal="center"/>
    </xf>
    <xf borderId="0" fillId="0" fontId="5" numFmtId="170" xfId="0" applyAlignment="1" applyFont="1" applyNumberFormat="1">
      <alignment horizontal="center"/>
    </xf>
    <xf borderId="7" fillId="13" fontId="21" numFmtId="171" xfId="0" applyAlignment="1" applyBorder="1" applyFont="1" applyNumberFormat="1">
      <alignment horizontal="center"/>
    </xf>
    <xf borderId="26" fillId="15" fontId="22" numFmtId="0" xfId="0" applyAlignment="1" applyBorder="1" applyFont="1">
      <alignment horizontal="center" readingOrder="0"/>
    </xf>
    <xf borderId="26" fillId="15" fontId="22" numFmtId="0" xfId="0" applyAlignment="1" applyBorder="1" applyFont="1">
      <alignment horizontal="center"/>
    </xf>
    <xf borderId="9" fillId="6" fontId="6" numFmtId="170" xfId="0" applyAlignment="1" applyBorder="1" applyFont="1" applyNumberFormat="1">
      <alignment horizontal="center"/>
    </xf>
    <xf borderId="9" fillId="6" fontId="6" numFmtId="164" xfId="0" applyAlignment="1" applyBorder="1" applyFont="1" applyNumberFormat="1">
      <alignment horizontal="center"/>
    </xf>
    <xf borderId="0" fillId="0" fontId="23" numFmtId="0" xfId="0" applyFont="1"/>
    <xf borderId="0" fillId="0" fontId="23" numFmtId="171" xfId="0" applyFont="1" applyNumberFormat="1"/>
    <xf borderId="0" fillId="0" fontId="23" numFmtId="170" xfId="0" applyFont="1" applyNumberFormat="1"/>
    <xf borderId="0" fillId="0" fontId="23" numFmtId="172" xfId="0" applyFont="1" applyNumberFormat="1"/>
    <xf borderId="41" fillId="6" fontId="24" numFmtId="0" xfId="0" applyBorder="1" applyFont="1"/>
    <xf borderId="42" fillId="6" fontId="1" numFmtId="0" xfId="0" applyBorder="1" applyFont="1"/>
    <xf borderId="43" fillId="6" fontId="1" numFmtId="0" xfId="0" applyBorder="1" applyFont="1"/>
    <xf borderId="42" fillId="6" fontId="25" numFmtId="0" xfId="0" applyBorder="1" applyFont="1"/>
    <xf borderId="43" fillId="6" fontId="26" numFmtId="0" xfId="0" applyBorder="1" applyFont="1"/>
    <xf borderId="44" fillId="0" fontId="1" numFmtId="0" xfId="0" applyBorder="1" applyFont="1"/>
    <xf borderId="45" fillId="0" fontId="1" numFmtId="0" xfId="0" applyBorder="1" applyFont="1"/>
    <xf borderId="46" fillId="0" fontId="1" numFmtId="0" xfId="0" applyBorder="1" applyFont="1"/>
    <xf borderId="47" fillId="6" fontId="1" numFmtId="0" xfId="0" applyBorder="1" applyFont="1"/>
    <xf borderId="48" fillId="6" fontId="1" numFmtId="0" xfId="0" applyBorder="1" applyFont="1"/>
    <xf borderId="49" fillId="6" fontId="1" numFmtId="0" xfId="0" applyBorder="1" applyFont="1"/>
    <xf borderId="50" fillId="0" fontId="1" numFmtId="0" xfId="0" applyBorder="1" applyFont="1"/>
    <xf borderId="51" fillId="0" fontId="1" numFmtId="0" xfId="0" applyBorder="1" applyFont="1"/>
    <xf borderId="52" fillId="0" fontId="1" numFmtId="0" xfId="0" applyBorder="1" applyFont="1"/>
    <xf borderId="7" fillId="13" fontId="21" numFmtId="0" xfId="0" applyAlignment="1" applyBorder="1" applyFont="1">
      <alignment horizontal="center" vertical="center"/>
    </xf>
    <xf borderId="7" fillId="8" fontId="21" numFmtId="0" xfId="0" applyAlignment="1" applyBorder="1" applyFont="1">
      <alignment horizontal="center" vertical="center"/>
    </xf>
    <xf borderId="49" fillId="6" fontId="1" numFmtId="0" xfId="0" applyAlignment="1" applyBorder="1" applyFont="1">
      <alignment horizontal="center"/>
    </xf>
    <xf borderId="47" fillId="20" fontId="21" numFmtId="0" xfId="0" applyAlignment="1" applyBorder="1" applyFill="1" applyFont="1">
      <alignment horizontal="center"/>
    </xf>
    <xf borderId="48" fillId="20" fontId="21" numFmtId="0" xfId="0" applyAlignment="1" applyBorder="1" applyFont="1">
      <alignment horizontal="center"/>
    </xf>
    <xf borderId="49" fillId="20" fontId="21" numFmtId="0" xfId="0" applyAlignment="1" applyBorder="1" applyFont="1">
      <alignment horizontal="center"/>
    </xf>
    <xf borderId="51" fillId="8" fontId="27" numFmtId="0" xfId="0" applyAlignment="1" applyBorder="1" applyFont="1">
      <alignment horizontal="center" readingOrder="0" vertical="center"/>
    </xf>
    <xf borderId="7" fillId="21" fontId="14" numFmtId="0" xfId="0" applyAlignment="1" applyBorder="1" applyFill="1" applyFont="1">
      <alignment horizontal="center" shrinkToFit="0" vertical="center" wrapText="1"/>
    </xf>
    <xf borderId="7" fillId="6" fontId="28" numFmtId="0" xfId="0" applyBorder="1" applyFont="1"/>
    <xf borderId="51" fillId="0" fontId="1" numFmtId="0" xfId="0" applyAlignment="1" applyBorder="1" applyFont="1">
      <alignment horizontal="center"/>
    </xf>
    <xf borderId="53" fillId="6" fontId="29" numFmtId="0" xfId="0" applyAlignment="1" applyBorder="1" applyFont="1">
      <alignment horizontal="center"/>
    </xf>
    <xf borderId="54" fillId="6" fontId="1" numFmtId="0" xfId="0" applyBorder="1" applyFont="1"/>
    <xf borderId="55" fillId="6" fontId="1" numFmtId="0" xfId="0" applyBorder="1" applyFont="1"/>
    <xf borderId="56" fillId="6" fontId="1" numFmtId="0" xfId="0" applyBorder="1" applyFont="1"/>
    <xf borderId="57" fillId="0" fontId="1" numFmtId="0" xfId="0" applyBorder="1" applyFont="1"/>
    <xf borderId="58" fillId="0" fontId="1" numFmtId="0" xfId="0" applyBorder="1" applyFont="1"/>
    <xf borderId="59" fillId="0" fontId="1" numFmtId="0" xfId="0" applyBorder="1" applyFont="1"/>
    <xf borderId="0" fillId="0" fontId="23" numFmtId="0" xfId="0" applyAlignment="1" applyFont="1">
      <alignment readingOrder="0"/>
    </xf>
    <xf borderId="0" fillId="0" fontId="23" numFmtId="14" xfId="0" applyFont="1" applyNumberFormat="1"/>
    <xf borderId="0" fillId="22" fontId="30" numFmtId="0" xfId="0" applyAlignment="1" applyFill="1" applyFont="1">
      <alignment horizontal="center" readingOrder="0"/>
    </xf>
    <xf borderId="0" fillId="0" fontId="31" numFmtId="0" xfId="0" applyAlignment="1" applyFont="1">
      <alignment horizontal="center"/>
    </xf>
    <xf borderId="7" fillId="13" fontId="7" numFmtId="0" xfId="0" applyAlignment="1" applyBorder="1" applyFont="1">
      <alignment horizontal="right"/>
    </xf>
    <xf borderId="26" fillId="15" fontId="1" numFmtId="166" xfId="0" applyBorder="1" applyFont="1" applyNumberFormat="1"/>
    <xf borderId="26" fillId="15" fontId="1" numFmtId="173" xfId="0" applyBorder="1" applyFont="1" applyNumberFormat="1"/>
    <xf borderId="7" fillId="13" fontId="7" numFmtId="0" xfId="0" applyAlignment="1" applyBorder="1" applyFont="1">
      <alignment horizontal="right" shrinkToFit="0" wrapText="1"/>
    </xf>
    <xf borderId="26" fillId="15" fontId="1" numFmtId="0" xfId="0" applyAlignment="1" applyBorder="1" applyFont="1">
      <alignment vertical="center"/>
    </xf>
    <xf borderId="0" fillId="0" fontId="1" numFmtId="174" xfId="0" applyFont="1" applyNumberFormat="1"/>
    <xf borderId="24" fillId="0" fontId="29" numFmtId="0" xfId="0" applyBorder="1" applyFont="1"/>
    <xf borderId="7" fillId="0" fontId="5" numFmtId="10" xfId="0" applyAlignment="1" applyBorder="1" applyFont="1" applyNumberFormat="1">
      <alignment horizontal="center"/>
    </xf>
    <xf borderId="9" fillId="6" fontId="6" numFmtId="174" xfId="0" applyAlignment="1" applyBorder="1" applyFont="1" applyNumberFormat="1">
      <alignment horizontal="center"/>
    </xf>
    <xf borderId="60" fillId="0" fontId="32" numFmtId="0" xfId="0" applyAlignment="1" applyBorder="1" applyFont="1">
      <alignment horizontal="center" textRotation="90" vertical="center"/>
    </xf>
    <xf borderId="14" fillId="0" fontId="5" numFmtId="1" xfId="0" applyAlignment="1" applyBorder="1" applyFont="1" applyNumberFormat="1">
      <alignment horizontal="center"/>
    </xf>
    <xf borderId="60" fillId="0" fontId="3" numFmtId="0" xfId="0" applyBorder="1" applyFont="1"/>
    <xf borderId="0" fillId="0" fontId="32" numFmtId="0" xfId="0" applyAlignment="1" applyFont="1">
      <alignment textRotation="90" vertical="center"/>
    </xf>
    <xf borderId="61" fillId="0" fontId="32" numFmtId="0" xfId="0" applyAlignment="1" applyBorder="1" applyFont="1">
      <alignment horizontal="center"/>
    </xf>
    <xf borderId="61" fillId="0" fontId="3" numFmtId="0" xfId="0" applyBorder="1" applyFont="1"/>
    <xf borderId="0" fillId="0" fontId="1" numFmtId="0" xfId="0" applyAlignment="1" applyFont="1">
      <alignment horizontal="center"/>
    </xf>
    <xf borderId="7" fillId="0" fontId="5" numFmtId="1" xfId="0" applyAlignment="1" applyBorder="1" applyFont="1" applyNumberFormat="1">
      <alignment horizontal="center"/>
    </xf>
    <xf borderId="0" fillId="0" fontId="5" numFmtId="1" xfId="0" applyAlignment="1" applyFont="1" applyNumberFormat="1">
      <alignment horizontal="center"/>
    </xf>
    <xf borderId="9" fillId="6" fontId="6" numFmtId="174" xfId="0" applyBorder="1" applyFont="1" applyNumberFormat="1"/>
    <xf borderId="53" fillId="23" fontId="29" numFmtId="0" xfId="0" applyAlignment="1" applyBorder="1" applyFill="1" applyFont="1">
      <alignment horizontal="center" vertical="center"/>
    </xf>
    <xf borderId="62" fillId="13" fontId="19" numFmtId="0" xfId="0" applyAlignment="1" applyBorder="1" applyFont="1">
      <alignment horizontal="right"/>
    </xf>
    <xf borderId="26" fillId="15" fontId="22" numFmtId="0" xfId="0" applyBorder="1" applyFont="1"/>
    <xf borderId="63" fillId="0" fontId="5" numFmtId="164" xfId="0" applyAlignment="1" applyBorder="1" applyFont="1" applyNumberFormat="1">
      <alignment horizontal="center"/>
    </xf>
    <xf borderId="9" fillId="6" fontId="6" numFmtId="170" xfId="0" applyBorder="1" applyFont="1" applyNumberFormat="1"/>
    <xf borderId="64" fillId="0" fontId="5" numFmtId="164" xfId="0" applyAlignment="1" applyBorder="1" applyFont="1" applyNumberFormat="1">
      <alignment horizontal="center"/>
    </xf>
    <xf borderId="65" fillId="0" fontId="5" numFmtId="164" xfId="0" applyAlignment="1" applyBorder="1" applyFont="1" applyNumberFormat="1">
      <alignment horizontal="center"/>
    </xf>
    <xf borderId="66" fillId="0" fontId="1" numFmtId="0" xfId="0" applyAlignment="1" applyBorder="1" applyFont="1">
      <alignment horizontal="left"/>
    </xf>
    <xf borderId="62" fillId="0" fontId="1" numFmtId="0" xfId="0" applyBorder="1" applyFont="1"/>
    <xf borderId="0" fillId="0" fontId="33" numFmtId="0" xfId="0" applyAlignment="1" applyFont="1">
      <alignment horizontal="center"/>
    </xf>
    <xf borderId="24" fillId="0" fontId="29" numFmtId="0" xfId="0" applyAlignment="1" applyBorder="1" applyFont="1">
      <alignment horizontal="center"/>
    </xf>
    <xf borderId="0" fillId="0" fontId="2" numFmtId="1" xfId="0" applyAlignment="1" applyFont="1" applyNumberFormat="1">
      <alignment horizontal="center" vertical="center"/>
    </xf>
    <xf borderId="0" fillId="0" fontId="1" numFmtId="1" xfId="0" applyFont="1" applyNumberFormat="1"/>
    <xf borderId="7" fillId="13" fontId="21" numFmtId="0" xfId="0" applyAlignment="1" applyBorder="1" applyFont="1">
      <alignment horizontal="center"/>
    </xf>
    <xf borderId="67" fillId="9" fontId="16" numFmtId="1" xfId="0" applyAlignment="1" applyBorder="1" applyFont="1" applyNumberFormat="1">
      <alignment horizontal="center"/>
    </xf>
    <xf borderId="68" fillId="9" fontId="16" numFmtId="1" xfId="0" applyAlignment="1" applyBorder="1" applyFont="1" applyNumberFormat="1">
      <alignment horizontal="center"/>
    </xf>
    <xf borderId="7" fillId="14" fontId="21" numFmtId="1" xfId="0" applyAlignment="1" applyBorder="1" applyFont="1" applyNumberFormat="1">
      <alignment horizontal="right"/>
    </xf>
    <xf borderId="7" fillId="0" fontId="1" numFmtId="1" xfId="0" applyAlignment="1" applyBorder="1" applyFont="1" applyNumberFormat="1">
      <alignment horizontal="center"/>
    </xf>
    <xf borderId="7" fillId="0" fontId="5" numFmtId="164" xfId="0" applyAlignment="1" applyBorder="1" applyFont="1" applyNumberFormat="1">
      <alignment horizontal="center"/>
    </xf>
    <xf borderId="69" fillId="6" fontId="6" numFmtId="170" xfId="0" applyBorder="1" applyFont="1" applyNumberFormat="1"/>
    <xf borderId="70" fillId="6" fontId="6" numFmtId="170" xfId="0" applyBorder="1" applyFont="1" applyNumberFormat="1"/>
    <xf borderId="7" fillId="23" fontId="16" numFmtId="1" xfId="0" applyAlignment="1" applyBorder="1" applyFont="1" applyNumberFormat="1">
      <alignment horizontal="right"/>
    </xf>
    <xf borderId="7" fillId="23" fontId="1" numFmtId="1" xfId="0" applyAlignment="1" applyBorder="1" applyFont="1" applyNumberFormat="1">
      <alignment horizontal="center"/>
    </xf>
    <xf borderId="3" fillId="6" fontId="6" numFmtId="170" xfId="0" applyBorder="1" applyFont="1" applyNumberFormat="1"/>
    <xf borderId="7" fillId="24" fontId="16" numFmtId="1" xfId="0" applyAlignment="1" applyBorder="1" applyFill="1" applyFont="1" applyNumberFormat="1">
      <alignment horizontal="right"/>
    </xf>
    <xf borderId="7" fillId="24" fontId="1" numFmtId="1" xfId="0" applyAlignment="1" applyBorder="1" applyFont="1" applyNumberFormat="1">
      <alignment horizontal="center"/>
    </xf>
    <xf borderId="24" fillId="0" fontId="29" numFmtId="1" xfId="0" applyAlignment="1" applyBorder="1" applyFont="1" applyNumberFormat="1">
      <alignment horizontal="center"/>
    </xf>
    <xf borderId="71" fillId="13" fontId="21" numFmtId="0" xfId="0" applyAlignment="1" applyBorder="1" applyFont="1">
      <alignment horizontal="center"/>
    </xf>
    <xf borderId="7" fillId="14" fontId="21" numFmtId="0" xfId="0" applyAlignment="1" applyBorder="1" applyFont="1">
      <alignment horizontal="center"/>
    </xf>
    <xf borderId="26" fillId="15" fontId="22" numFmtId="174" xfId="0" applyBorder="1" applyFont="1" applyNumberFormat="1"/>
    <xf borderId="72" fillId="0" fontId="5" numFmtId="0" xfId="0" applyAlignment="1" applyBorder="1" applyFont="1">
      <alignment horizontal="right"/>
    </xf>
    <xf borderId="72" fillId="0" fontId="5" numFmtId="174" xfId="0" applyBorder="1" applyFont="1" applyNumberFormat="1"/>
    <xf borderId="38" fillId="13" fontId="21" numFmtId="0" xfId="0" applyAlignment="1" applyBorder="1" applyFont="1">
      <alignment horizontal="center"/>
    </xf>
    <xf borderId="26" fillId="15" fontId="22" numFmtId="10" xfId="0" applyAlignment="1" applyBorder="1" applyFont="1" applyNumberFormat="1">
      <alignment horizontal="center"/>
    </xf>
    <xf borderId="0" fillId="0" fontId="34" numFmtId="0" xfId="0" applyAlignment="1" applyFont="1">
      <alignment horizontal="center"/>
    </xf>
    <xf borderId="0" fillId="0" fontId="35" numFmtId="0" xfId="0" applyFont="1"/>
    <xf borderId="0" fillId="0" fontId="36" numFmtId="0" xfId="0" applyAlignment="1" applyFont="1">
      <alignment horizontal="right"/>
    </xf>
    <xf borderId="0" fillId="0" fontId="37" numFmtId="0" xfId="0" applyFont="1"/>
    <xf borderId="0" fillId="0" fontId="38" numFmtId="0" xfId="0" applyFont="1"/>
    <xf borderId="0" fillId="0" fontId="37" numFmtId="166" xfId="0" applyFont="1" applyNumberFormat="1"/>
    <xf borderId="0" fillId="0" fontId="39" numFmtId="175" xfId="0" applyAlignment="1" applyFont="1" applyNumberFormat="1">
      <alignment horizontal="center"/>
    </xf>
    <xf borderId="2" fillId="0" fontId="4" numFmtId="0" xfId="0" applyAlignment="1" applyBorder="1" applyFont="1">
      <alignment horizontal="center"/>
    </xf>
    <xf borderId="0" fillId="0" fontId="37" numFmtId="164" xfId="0" applyFont="1" applyNumberFormat="1"/>
    <xf borderId="0" fillId="0" fontId="40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pivotCacheDefinition" Target="pivotCache/pivotCacheDefinition1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'IF Function'!$A$5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'IF Function'!$B$4:$F$4</c:f>
            </c:strRef>
          </c:cat>
          <c:val>
            <c:numRef>
              <c:f>'IF Function'!$B$5:$F$5</c:f>
              <c:numCache/>
            </c:numRef>
          </c:val>
        </c:ser>
        <c:ser>
          <c:idx val="1"/>
          <c:order val="1"/>
          <c:tx>
            <c:strRef>
              <c:f>'IF Function'!$A$6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'IF Function'!$B$4:$F$4</c:f>
            </c:strRef>
          </c:cat>
          <c:val>
            <c:numRef>
              <c:f>'IF Function'!$B$6:$F$6</c:f>
              <c:numCache/>
            </c:numRef>
          </c:val>
        </c:ser>
        <c:ser>
          <c:idx val="2"/>
          <c:order val="2"/>
          <c:tx>
            <c:strRef>
              <c:f>'IF Function'!$A$7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'IF Function'!$B$4:$F$4</c:f>
            </c:strRef>
          </c:cat>
          <c:val>
            <c:numRef>
              <c:f>'IF Function'!$B$7:$F$7</c:f>
              <c:numCache/>
            </c:numRef>
          </c:val>
        </c:ser>
        <c:ser>
          <c:idx val="3"/>
          <c:order val="3"/>
          <c:tx>
            <c:strRef>
              <c:f>'IF Function'!$A$8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'IF Function'!$B$4:$F$4</c:f>
            </c:strRef>
          </c:cat>
          <c:val>
            <c:numRef>
              <c:f>'IF Function'!$B$8:$F$8</c:f>
              <c:numCache/>
            </c:numRef>
          </c:val>
        </c:ser>
        <c:ser>
          <c:idx val="4"/>
          <c:order val="4"/>
          <c:tx>
            <c:strRef>
              <c:f>'IF Function'!$A$9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'IF Function'!$B$4:$F$4</c:f>
            </c:strRef>
          </c:cat>
          <c:val>
            <c:numRef>
              <c:f>'IF Function'!$B$9:$F$9</c:f>
              <c:numCache/>
            </c:numRef>
          </c:val>
        </c:ser>
        <c:ser>
          <c:idx val="5"/>
          <c:order val="5"/>
          <c:tx>
            <c:strRef>
              <c:f>'IF Function'!$A$10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'IF Function'!$B$4:$F$4</c:f>
            </c:strRef>
          </c:cat>
          <c:val>
            <c:numRef>
              <c:f>'IF Function'!$B$10:$F$10</c:f>
              <c:numCache/>
            </c:numRef>
          </c:val>
        </c:ser>
        <c:axId val="1531097845"/>
        <c:axId val="898493009"/>
      </c:barChart>
      <c:catAx>
        <c:axId val="15310978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898493009"/>
      </c:catAx>
      <c:valAx>
        <c:axId val="898493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5310978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rgbClr val="C6D9F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0</xdr:row>
      <xdr:rowOff>0</xdr:rowOff>
    </xdr:from>
    <xdr:ext cx="5305425" cy="3276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57150</xdr:colOff>
      <xdr:row>3</xdr:row>
      <xdr:rowOff>114300</xdr:rowOff>
    </xdr:from>
    <xdr:ext cx="1828800" cy="352425"/>
    <xdr:sp>
      <xdr:nvSpPr>
        <xdr:cNvPr id="3" name="Shape 3"/>
        <xdr:cNvSpPr txBox="1"/>
      </xdr:nvSpPr>
      <xdr:spPr>
        <a:xfrm>
          <a:off x="4436363" y="3608550"/>
          <a:ext cx="1819275" cy="342900"/>
        </a:xfrm>
        <a:prstGeom prst="rect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Look up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Expenses</a:t>
          </a:r>
          <a:endParaRPr sz="1400"/>
        </a:p>
      </xdr:txBody>
    </xdr:sp>
    <xdr:clientData fLocksWithSheet="0"/>
  </xdr:oneCellAnchor>
  <xdr:oneCellAnchor>
    <xdr:from>
      <xdr:col>8</xdr:col>
      <xdr:colOff>57150</xdr:colOff>
      <xdr:row>9</xdr:row>
      <xdr:rowOff>104775</xdr:rowOff>
    </xdr:from>
    <xdr:ext cx="1828800" cy="361950"/>
    <xdr:sp>
      <xdr:nvSpPr>
        <xdr:cNvPr id="4" name="Shape 4"/>
        <xdr:cNvSpPr txBox="1"/>
      </xdr:nvSpPr>
      <xdr:spPr>
        <a:xfrm>
          <a:off x="4436363" y="3603788"/>
          <a:ext cx="1819275" cy="352425"/>
        </a:xfrm>
        <a:prstGeom prst="rect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Look up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TOTAL Expenses</a:t>
          </a:r>
          <a:endParaRPr sz="1400"/>
        </a:p>
      </xdr:txBody>
    </xdr:sp>
    <xdr:clientData fLocksWithSheet="0"/>
  </xdr:oneCellAnchor>
  <xdr:oneCellAnchor>
    <xdr:from>
      <xdr:col>8</xdr:col>
      <xdr:colOff>76200</xdr:colOff>
      <xdr:row>15</xdr:row>
      <xdr:rowOff>104775</xdr:rowOff>
    </xdr:from>
    <xdr:ext cx="1828800" cy="361950"/>
    <xdr:sp>
      <xdr:nvSpPr>
        <xdr:cNvPr id="5" name="Shape 5"/>
        <xdr:cNvSpPr txBox="1"/>
      </xdr:nvSpPr>
      <xdr:spPr>
        <a:xfrm>
          <a:off x="4436363" y="3603788"/>
          <a:ext cx="1819275" cy="352425"/>
        </a:xfrm>
        <a:prstGeom prst="rect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Look up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AVG.</a:t>
          </a:r>
          <a:r>
            <a:rPr b="1" i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1" i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Expenses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4:H62" sheet="Database Functions"/>
  </cacheSource>
  <cacheFields>
    <cacheField name=" Division " numFmtId="170">
      <sharedItems>
        <s v=" East "/>
        <s v=" North "/>
        <s v=" South "/>
        <s v=" West "/>
      </sharedItems>
    </cacheField>
    <cacheField name=" Category " numFmtId="172">
      <sharedItems>
        <s v=" Technical Support "/>
        <s v=" Telephone "/>
        <s v=" Copying "/>
        <s v=" Overhead "/>
        <s v=" Software "/>
        <s v=" Maintenance "/>
        <s v=" Supplies "/>
        <s v=" Telemarketing "/>
        <s v=" Contractors "/>
        <s v=" Consultants "/>
        <s v=" Rent "/>
        <s v=" Miscellaneous "/>
        <s v=" Advertising "/>
        <s v=" Clerical Support "/>
        <s v=" Salaries "/>
      </sharedItems>
    </cacheField>
    <cacheField name=" January " numFmtId="170">
      <sharedItems containsSemiMixedTypes="0" containsString="0" containsNumber="1" containsInteger="1">
        <n v="800.0"/>
        <n v="900.0"/>
        <n v="4850.0"/>
        <n v="1250.0"/>
        <n v="2025.0"/>
        <n v="1350.0"/>
        <n v="3300.0"/>
        <n v="3825.0"/>
        <n v="8900.0"/>
        <n v="6250.0"/>
        <n v="8000.0"/>
        <n v="11500.0"/>
        <n v="12250.0"/>
        <n v="25000.0"/>
        <n v="850.0"/>
        <n v="940.0"/>
        <n v="980.0"/>
        <n v="1150.0"/>
        <n v="2410.0"/>
        <n v="3200.0"/>
        <n v="5000.0"/>
        <n v="5250.0"/>
        <n v="6020.0"/>
        <n v="12940.0"/>
        <n v="14250.0"/>
        <n v="25700.0"/>
        <n v="2140.0"/>
        <n v="730.0"/>
        <n v="700.0"/>
        <n v="2000.0"/>
        <n v="745.0"/>
        <n v="2780.0"/>
        <n v="3490.0"/>
        <n v="4700.0"/>
        <n v="6980.0"/>
        <n v="11250.0"/>
        <n v="24500.0"/>
        <n v="56900.0"/>
        <n v="24290.0"/>
        <n v="775.0"/>
        <n v="300.0"/>
        <n v="3800.0"/>
        <n v="10250.0"/>
        <n v="14500.0"/>
        <n v="72000.0"/>
      </sharedItems>
    </cacheField>
    <cacheField name=" February " numFmtId="170">
      <sharedItems containsSemiMixedTypes="0" containsString="0" containsNumber="1" containsInteger="1">
        <n v="650.0"/>
        <n v="850.0"/>
        <n v="3200.0"/>
        <n v="1250.0"/>
        <n v="2200.0"/>
        <n v="1500.0"/>
        <n v="3500.0"/>
        <n v="3725.0"/>
        <n v="10315.0"/>
        <n v="6000.0"/>
        <n v="8000.0"/>
        <n v="12500.0"/>
        <n v="12250.0"/>
        <n v="24000.0"/>
        <n v="950.0"/>
        <n v="750.0"/>
        <n v="1255.0"/>
        <n v="1850.0"/>
        <n v="3760.0"/>
        <n v="4800.0"/>
        <n v="8990.0"/>
        <n v="6020.0"/>
        <n v="11300.0"/>
        <n v="15250.0"/>
        <n v="24200.0"/>
        <n v="2310.0"/>
        <n v="525.0"/>
        <n v="780.0"/>
        <n v="1200.0"/>
        <n v="3590.0"/>
        <n v="32840.0"/>
        <n v="4700.0"/>
        <n v="5000.0"/>
        <n v="6310.0"/>
        <n v="11250.0"/>
        <n v="23500.0"/>
        <n v="62800.0"/>
        <n v="24050.0"/>
        <n v="100.0"/>
        <n v="1800.0"/>
        <n v="3700.0"/>
        <n v="5335.0"/>
        <n v="10250.0"/>
        <n v="13500.0"/>
        <n v="70000.0"/>
      </sharedItems>
    </cacheField>
    <cacheField name=" March " numFmtId="170">
      <sharedItems containsSemiMixedTypes="0" containsString="0" containsNumber="1" containsInteger="1">
        <n v="700.0"/>
        <n v="850.0"/>
        <n v="1155.0"/>
        <n v="1250.0"/>
        <n v="1650.0"/>
        <n v="1700.0"/>
        <n v="3700.0"/>
        <n v="3750.0"/>
        <n v="5250.0"/>
        <n v="6500.0"/>
        <n v="8000.0"/>
        <n v="12500.0"/>
        <n v="12750.0"/>
        <n v="26390.0"/>
        <n v="750.0"/>
        <n v="800.0"/>
        <n v="820.0"/>
        <n v="950.0"/>
        <n v="1400.0"/>
        <n v="2390.0"/>
        <n v="4500.0"/>
        <n v="5515.0"/>
        <n v="6020.0"/>
        <n v="11500.0"/>
        <n v="12050.0"/>
        <n v="26930.0"/>
        <n v="2000.0"/>
        <n v="430.0"/>
        <n v="900.0"/>
        <n v="2300.0"/>
        <n v="3070.0"/>
        <n v="4700.0"/>
        <n v="5500.0"/>
        <n v="6375.0"/>
        <n v="11750.0"/>
        <n v="24500.0"/>
        <n v="60870.0"/>
        <n v="26600.0"/>
        <n v="150.0"/>
        <n v="1900.0"/>
        <n v="1435.0"/>
        <n v="4545.0"/>
        <n v="5000.0"/>
        <n v="10750.0"/>
        <n v="15500.0"/>
        <n v="70000.0"/>
        <n v="26000.0"/>
      </sharedItems>
    </cacheField>
    <cacheField name="Total Expenses" numFmtId="170">
      <sharedItems containsSemiMixedTypes="0" containsString="0" containsNumber="1" containsInteger="1">
        <n v="2150.0"/>
        <n v="2600.0"/>
        <n v="9205.0"/>
        <n v="3750.0"/>
        <n v="5875.0"/>
        <n v="4550.0"/>
        <n v="10500.0"/>
        <n v="11300.0"/>
        <n v="24465.0"/>
        <n v="18750.0"/>
        <n v="24000.0"/>
        <n v="36500.0"/>
        <n v="37250.0"/>
        <n v="75390.0"/>
        <n v="2500.0"/>
        <n v="2400.0"/>
        <n v="2710.0"/>
        <n v="2780.0"/>
        <n v="3805.0"/>
        <n v="6650.0"/>
        <n v="10710.0"/>
        <n v="14300.0"/>
        <n v="19755.0"/>
        <n v="18060.0"/>
        <n v="35740.0"/>
        <n v="41550.0"/>
        <n v="76830.0"/>
        <n v="6450.0"/>
        <n v="1685.0"/>
        <n v="2200.0"/>
        <n v="2425.0"/>
        <n v="8670.0"/>
        <n v="39400.0"/>
        <n v="14100.0"/>
        <n v="15750.0"/>
        <n v="19665.0"/>
        <n v="34250.0"/>
        <n v="72500.0"/>
        <n v="180570.0"/>
        <n v="74940.0"/>
        <n v="2225.0"/>
        <n v="550.0"/>
        <n v="5700.0"/>
        <n v="3785.0"/>
        <n v="11250.0"/>
        <n v="14345.0"/>
        <n v="15000.0"/>
        <n v="16085.0"/>
        <n v="31250.0"/>
        <n v="43500.0"/>
        <n v="212000.0"/>
        <n v="75000.0"/>
      </sharedItems>
    </cacheField>
    <cacheField name="Trend" numFmtId="0">
      <sharedItems>
        <s v="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F18" firstHeaderRow="0" firstDataRow="1" firstDataCol="1"/>
  <pivotFields>
    <pivotField name=" Division " axis="axisCol" compact="0" numFmtId="170" outline="0" multipleItemSelectionAllowed="1" showAll="0" sortType="ascending">
      <items>
        <item x="0"/>
        <item x="1"/>
        <item x="2"/>
        <item x="3"/>
        <item t="default"/>
      </items>
    </pivotField>
    <pivotField name=" Category " axis="axisRow" compact="0" numFmtId="172" outline="0" multipleItemSelectionAllowed="1" showAll="0" sortType="ascending">
      <items>
        <item x="12"/>
        <item x="13"/>
        <item x="9"/>
        <item x="8"/>
        <item x="2"/>
        <item x="5"/>
        <item x="11"/>
        <item x="3"/>
        <item x="10"/>
        <item x="14"/>
        <item x="4"/>
        <item x="6"/>
        <item x="0"/>
        <item x="7"/>
        <item x="1"/>
        <item t="default"/>
      </items>
    </pivotField>
    <pivotField name=" January " compact="0" numFmtId="17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 February " compact="0" numFmtId="17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 March " compact="0" numFmtId="17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otal Expenses" dataField="1" compact="0" numFmtId="17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Trend" compact="0" outline="0" multipleItemSelectionAllowed="1" showAll="0">
      <items>
        <item x="0"/>
        <item t="default"/>
      </items>
    </pivotField>
  </pivotFields>
  <rowFields>
    <field x="1"/>
  </rowFields>
  <colFields>
    <field x="0"/>
  </colFields>
  <dataFields>
    <dataField name="SUM of Total Expenses" fld="5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8.43"/>
    <col customWidth="1" min="3" max="4" width="9.0"/>
    <col customWidth="1" min="5" max="5" width="9.29"/>
    <col customWidth="1" min="6" max="6" width="11.86"/>
    <col customWidth="1" min="7" max="7" width="1.0"/>
    <col customWidth="1" min="8" max="8" width="20.0"/>
    <col customWidth="1" min="9" max="9" width="14.86"/>
    <col customWidth="1" min="10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3"/>
      <c r="C2" s="3"/>
      <c r="D2" s="3"/>
      <c r="E2" s="3"/>
      <c r="F2" s="3"/>
      <c r="G2" s="1"/>
      <c r="H2" s="4" t="s">
        <v>1</v>
      </c>
      <c r="I2" s="5">
        <v>34000.0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1"/>
      <c r="H4" s="7" t="s">
        <v>8</v>
      </c>
      <c r="I4" s="8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9" t="s">
        <v>10</v>
      </c>
      <c r="B5" s="10">
        <v>9550.0</v>
      </c>
      <c r="C5" s="10">
        <v>9230.0</v>
      </c>
      <c r="D5" s="10">
        <v>8500.0</v>
      </c>
      <c r="E5" s="10">
        <v>8965.0</v>
      </c>
      <c r="F5" s="11">
        <f t="shared" ref="F5:F10" si="1">SUM(B5:E5)</f>
        <v>36245</v>
      </c>
      <c r="G5" s="1"/>
      <c r="H5" s="12" t="str">
        <f t="shared" ref="H5:H10" si="2">if(F5&gt;$I$2,"yes","no")</f>
        <v>yes</v>
      </c>
      <c r="I5" s="13">
        <f t="shared" ref="I5:I10" si="3">if(H5="yes",F5*5%,0)</f>
        <v>1812.25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9" t="s">
        <v>11</v>
      </c>
      <c r="B6" s="10">
        <v>5975.0</v>
      </c>
      <c r="C6" s="10">
        <v>6900.0</v>
      </c>
      <c r="D6" s="10">
        <v>8500.0</v>
      </c>
      <c r="E6" s="10">
        <v>10100.0</v>
      </c>
      <c r="F6" s="11">
        <f t="shared" si="1"/>
        <v>31475</v>
      </c>
      <c r="G6" s="1"/>
      <c r="H6" s="12" t="str">
        <f t="shared" si="2"/>
        <v>no</v>
      </c>
      <c r="I6" s="13">
        <f t="shared" si="3"/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9" t="s">
        <v>12</v>
      </c>
      <c r="B7" s="10">
        <v>7825.0</v>
      </c>
      <c r="C7" s="10">
        <v>8580.0</v>
      </c>
      <c r="D7" s="10">
        <v>9910.0</v>
      </c>
      <c r="E7" s="10">
        <v>7512.0</v>
      </c>
      <c r="F7" s="11">
        <f t="shared" si="1"/>
        <v>33827</v>
      </c>
      <c r="G7" s="1"/>
      <c r="H7" s="12" t="str">
        <f t="shared" si="2"/>
        <v>no</v>
      </c>
      <c r="I7" s="13">
        <f t="shared" si="3"/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9" t="s">
        <v>13</v>
      </c>
      <c r="B8" s="10">
        <v>9560.0</v>
      </c>
      <c r="C8" s="10">
        <v>10150.0</v>
      </c>
      <c r="D8" s="10">
        <v>11200.0</v>
      </c>
      <c r="E8" s="10">
        <v>9795.0</v>
      </c>
      <c r="F8" s="11">
        <f t="shared" si="1"/>
        <v>40705</v>
      </c>
      <c r="G8" s="1"/>
      <c r="H8" s="12" t="str">
        <f t="shared" si="2"/>
        <v>yes</v>
      </c>
      <c r="I8" s="13">
        <f t="shared" si="3"/>
        <v>2035.25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4" t="s">
        <v>14</v>
      </c>
      <c r="B9" s="15">
        <v>19000.0</v>
      </c>
      <c r="C9" s="16">
        <v>7645.0</v>
      </c>
      <c r="D9" s="16">
        <v>9250.0</v>
      </c>
      <c r="E9" s="16">
        <v>8304.0</v>
      </c>
      <c r="F9" s="11">
        <f t="shared" si="1"/>
        <v>44199</v>
      </c>
      <c r="G9" s="1"/>
      <c r="H9" s="12" t="str">
        <f t="shared" si="2"/>
        <v>yes</v>
      </c>
      <c r="I9" s="13">
        <f t="shared" si="3"/>
        <v>2209.95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7" t="s">
        <v>15</v>
      </c>
      <c r="B10" s="18">
        <v>7892.0</v>
      </c>
      <c r="C10" s="18">
        <v>9695.0</v>
      </c>
      <c r="D10" s="18">
        <v>9520.0</v>
      </c>
      <c r="E10" s="18">
        <v>10252.0</v>
      </c>
      <c r="F10" s="11">
        <f t="shared" si="1"/>
        <v>37359</v>
      </c>
      <c r="G10" s="1"/>
      <c r="H10" s="12" t="str">
        <f t="shared" si="2"/>
        <v>yes</v>
      </c>
      <c r="I10" s="13">
        <f t="shared" si="3"/>
        <v>1867.95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>
      <c r="A12" s="1"/>
      <c r="B12" s="1"/>
      <c r="C12" s="1"/>
      <c r="D12" s="19" t="s">
        <v>16</v>
      </c>
      <c r="E12" s="20"/>
      <c r="F12" s="21">
        <f>SUM(F5:F10)</f>
        <v>223810</v>
      </c>
      <c r="G12" s="1"/>
      <c r="H12" s="22" t="s">
        <v>17</v>
      </c>
      <c r="I12" s="23" t="str">
        <f>if(and(F12&gt;=200000,F13&gt;=9000),"BONUS","NO BONUS")</f>
        <v>BONUS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"/>
      <c r="B13" s="1"/>
      <c r="C13" s="1"/>
      <c r="D13" s="19" t="s">
        <v>18</v>
      </c>
      <c r="E13" s="20"/>
      <c r="F13" s="21">
        <f>F12/COUNT(B5:E10)</f>
        <v>9325.416667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F2"/>
    <mergeCell ref="D12:E12"/>
    <mergeCell ref="D13:E1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0.57"/>
    <col customWidth="1" min="3" max="3" width="18.71"/>
    <col customWidth="1" min="4" max="26" width="9.14"/>
  </cols>
  <sheetData>
    <row r="1" ht="14.25" customHeight="1">
      <c r="A1" s="1"/>
      <c r="B1" s="24" t="s">
        <v>19</v>
      </c>
      <c r="C1" s="2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6" t="s">
        <v>20</v>
      </c>
      <c r="C3" s="26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7" t="s">
        <v>22</v>
      </c>
      <c r="B4" s="28" t="s">
        <v>23</v>
      </c>
      <c r="C4" s="28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9" t="s">
        <v>25</v>
      </c>
      <c r="B5" s="30">
        <f>TODAY()-10</f>
        <v>44662</v>
      </c>
      <c r="C5" s="3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9" t="s">
        <v>26</v>
      </c>
      <c r="B6" s="30">
        <f>TODAY()-15</f>
        <v>44657</v>
      </c>
      <c r="C6" s="3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9" t="s">
        <v>27</v>
      </c>
      <c r="B7" s="30">
        <f>TODAY()-32</f>
        <v>44640</v>
      </c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9" t="s">
        <v>28</v>
      </c>
      <c r="B8" s="30">
        <f>TODAY()-45</f>
        <v>44627</v>
      </c>
      <c r="C8" s="3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9" t="s">
        <v>29</v>
      </c>
      <c r="B9" s="30">
        <f>TODAY()-3</f>
        <v>44669</v>
      </c>
      <c r="C9" s="3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33" t="s">
        <v>30</v>
      </c>
      <c r="B12" s="34"/>
      <c r="C12" s="2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35" t="s">
        <v>31</v>
      </c>
      <c r="B13" s="35" t="s">
        <v>32</v>
      </c>
      <c r="C13" s="35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36"/>
      <c r="B14" s="37"/>
      <c r="C14" s="3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C12"/>
  </mergeCells>
  <printOptions horizontalCentered="1"/>
  <pageMargins bottom="1.0" footer="0.0" header="0.0" left="0.75" right="0.75" top="1.0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29"/>
    <col customWidth="1" min="3" max="3" width="14.86"/>
    <col customWidth="1" min="4" max="4" width="9.14"/>
    <col customWidth="1" min="5" max="5" width="11.29"/>
    <col customWidth="1" min="6" max="6" width="10.43"/>
    <col customWidth="1" min="7" max="7" width="11.14"/>
    <col customWidth="1" min="8" max="8" width="10.14"/>
    <col customWidth="1" min="9" max="9" width="9.29"/>
    <col customWidth="1" min="10" max="26" width="9.14"/>
  </cols>
  <sheetData>
    <row r="1" ht="14.25" customHeight="1">
      <c r="A1" s="38" t="s">
        <v>34</v>
      </c>
      <c r="B1" s="39"/>
      <c r="C1" s="39"/>
      <c r="D1" s="39"/>
      <c r="E1" s="4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41"/>
      <c r="B2" s="42"/>
      <c r="C2" s="42"/>
      <c r="D2" s="42"/>
      <c r="E2" s="4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44" t="s">
        <v>35</v>
      </c>
      <c r="B3" s="44" t="s">
        <v>36</v>
      </c>
      <c r="C3" s="44" t="s">
        <v>37</v>
      </c>
      <c r="D3" s="44" t="s">
        <v>38</v>
      </c>
      <c r="E3" s="44" t="s">
        <v>39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5">
        <v>1055.0</v>
      </c>
      <c r="B4" s="46" t="str">
        <f>IFERROR(VLOOKUP($A$4,$A$9:$I$46,2,false),"No Employee")</f>
        <v>No Employee</v>
      </c>
      <c r="C4" s="46" t="str">
        <f>IFERROR(VLOOKUP($A$4,$A$9:$I$46,3,false))</f>
        <v/>
      </c>
      <c r="D4" s="46" t="str">
        <f>IFERROR(VLOOKUP($A$4,$A$9:$I$46,4,false))</f>
        <v/>
      </c>
      <c r="E4" s="46" t="str">
        <f>IFERROR(VLOOKUP($A$4,$A$9:$I$46,9,false))</f>
        <v/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8" t="s">
        <v>40</v>
      </c>
      <c r="B7" s="39"/>
      <c r="C7" s="39"/>
      <c r="D7" s="39"/>
      <c r="E7" s="39"/>
      <c r="F7" s="39"/>
      <c r="G7" s="39"/>
      <c r="H7" s="39"/>
      <c r="I7" s="4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41"/>
      <c r="B8" s="42"/>
      <c r="C8" s="42"/>
      <c r="D8" s="42"/>
      <c r="E8" s="42"/>
      <c r="F8" s="42"/>
      <c r="G8" s="42"/>
      <c r="H8" s="42"/>
      <c r="I8" s="4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44" t="s">
        <v>35</v>
      </c>
      <c r="B9" s="44" t="s">
        <v>36</v>
      </c>
      <c r="C9" s="44" t="s">
        <v>37</v>
      </c>
      <c r="D9" s="44" t="s">
        <v>38</v>
      </c>
      <c r="E9" s="44" t="s">
        <v>41</v>
      </c>
      <c r="F9" s="44" t="s">
        <v>42</v>
      </c>
      <c r="G9" s="44" t="s">
        <v>43</v>
      </c>
      <c r="H9" s="44" t="s">
        <v>44</v>
      </c>
      <c r="I9" s="44" t="s">
        <v>39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47">
        <v>1054.0</v>
      </c>
      <c r="B10" s="47" t="s">
        <v>45</v>
      </c>
      <c r="C10" s="47" t="s">
        <v>46</v>
      </c>
      <c r="D10" s="47" t="s">
        <v>47</v>
      </c>
      <c r="E10" s="47" t="s">
        <v>48</v>
      </c>
      <c r="F10" s="47">
        <v>148.0</v>
      </c>
      <c r="G10" s="47" t="s">
        <v>49</v>
      </c>
      <c r="H10" s="48">
        <v>38092.25</v>
      </c>
      <c r="I10" s="49">
        <v>11.25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47">
        <v>1056.0</v>
      </c>
      <c r="B11" s="47" t="s">
        <v>50</v>
      </c>
      <c r="C11" s="47" t="s">
        <v>51</v>
      </c>
      <c r="D11" s="47" t="s">
        <v>47</v>
      </c>
      <c r="E11" s="47" t="s">
        <v>52</v>
      </c>
      <c r="F11" s="47">
        <v>121.0</v>
      </c>
      <c r="G11" s="47" t="s">
        <v>49</v>
      </c>
      <c r="H11" s="48">
        <v>33901.25</v>
      </c>
      <c r="I11" s="49">
        <v>12.25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47">
        <v>1067.0</v>
      </c>
      <c r="B12" s="47" t="s">
        <v>53</v>
      </c>
      <c r="C12" s="47" t="s">
        <v>54</v>
      </c>
      <c r="D12" s="47" t="s">
        <v>47</v>
      </c>
      <c r="E12" s="47" t="s">
        <v>55</v>
      </c>
      <c r="F12" s="47">
        <v>123.0</v>
      </c>
      <c r="G12" s="47" t="s">
        <v>49</v>
      </c>
      <c r="H12" s="48">
        <v>36788.25</v>
      </c>
      <c r="I12" s="49">
        <v>14.55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47">
        <v>1075.0</v>
      </c>
      <c r="B13" s="47" t="s">
        <v>56</v>
      </c>
      <c r="C13" s="47" t="s">
        <v>57</v>
      </c>
      <c r="D13" s="47" t="s">
        <v>58</v>
      </c>
      <c r="E13" s="47" t="s">
        <v>59</v>
      </c>
      <c r="F13" s="47">
        <v>126.0</v>
      </c>
      <c r="G13" s="47" t="s">
        <v>60</v>
      </c>
      <c r="H13" s="48">
        <v>38571.25</v>
      </c>
      <c r="I13" s="49">
        <v>11.25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47">
        <v>1078.0</v>
      </c>
      <c r="B14" s="47" t="s">
        <v>61</v>
      </c>
      <c r="C14" s="47" t="s">
        <v>62</v>
      </c>
      <c r="D14" s="47" t="s">
        <v>63</v>
      </c>
      <c r="E14" s="47" t="s">
        <v>64</v>
      </c>
      <c r="F14" s="47">
        <v>101.0</v>
      </c>
      <c r="G14" s="47" t="s">
        <v>60</v>
      </c>
      <c r="H14" s="48">
        <v>36251.25</v>
      </c>
      <c r="I14" s="49">
        <v>10.2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47">
        <v>1152.0</v>
      </c>
      <c r="B15" s="47" t="s">
        <v>65</v>
      </c>
      <c r="C15" s="47" t="s">
        <v>66</v>
      </c>
      <c r="D15" s="47" t="s">
        <v>58</v>
      </c>
      <c r="E15" s="47" t="s">
        <v>67</v>
      </c>
      <c r="F15" s="47">
        <v>118.0</v>
      </c>
      <c r="G15" s="47" t="s">
        <v>60</v>
      </c>
      <c r="H15" s="48">
        <v>37642.25</v>
      </c>
      <c r="I15" s="49">
        <v>12.25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47">
        <v>1196.0</v>
      </c>
      <c r="B16" s="47" t="s">
        <v>68</v>
      </c>
      <c r="C16" s="47" t="s">
        <v>69</v>
      </c>
      <c r="D16" s="47" t="s">
        <v>70</v>
      </c>
      <c r="E16" s="47" t="s">
        <v>71</v>
      </c>
      <c r="F16" s="47">
        <v>289.0</v>
      </c>
      <c r="G16" s="47" t="s">
        <v>72</v>
      </c>
      <c r="H16" s="48">
        <v>40634.25</v>
      </c>
      <c r="I16" s="49">
        <v>9.95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47">
        <v>1284.0</v>
      </c>
      <c r="B17" s="47" t="s">
        <v>73</v>
      </c>
      <c r="C17" s="47" t="s">
        <v>74</v>
      </c>
      <c r="D17" s="47" t="s">
        <v>75</v>
      </c>
      <c r="E17" s="47" t="s">
        <v>76</v>
      </c>
      <c r="F17" s="47">
        <v>124.0</v>
      </c>
      <c r="G17" s="47" t="s">
        <v>49</v>
      </c>
      <c r="H17" s="48">
        <v>35799.25</v>
      </c>
      <c r="I17" s="49">
        <v>12.3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47">
        <v>1290.0</v>
      </c>
      <c r="B18" s="47" t="s">
        <v>77</v>
      </c>
      <c r="C18" s="47" t="s">
        <v>78</v>
      </c>
      <c r="D18" s="47" t="s">
        <v>58</v>
      </c>
      <c r="E18" s="47" t="s">
        <v>79</v>
      </c>
      <c r="F18" s="47">
        <v>113.0</v>
      </c>
      <c r="G18" s="47" t="s">
        <v>60</v>
      </c>
      <c r="H18" s="48">
        <v>35798.25</v>
      </c>
      <c r="I18" s="49">
        <v>13.25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47">
        <v>1293.0</v>
      </c>
      <c r="B19" s="47" t="s">
        <v>80</v>
      </c>
      <c r="C19" s="47" t="s">
        <v>81</v>
      </c>
      <c r="D19" s="47" t="s">
        <v>70</v>
      </c>
      <c r="E19" s="47" t="s">
        <v>82</v>
      </c>
      <c r="F19" s="47">
        <v>205.0</v>
      </c>
      <c r="G19" s="47" t="s">
        <v>72</v>
      </c>
      <c r="H19" s="48">
        <v>35687.25</v>
      </c>
      <c r="I19" s="49">
        <v>10.2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47">
        <v>1299.0</v>
      </c>
      <c r="B20" s="47" t="s">
        <v>83</v>
      </c>
      <c r="C20" s="47" t="s">
        <v>84</v>
      </c>
      <c r="D20" s="47" t="s">
        <v>85</v>
      </c>
      <c r="E20" s="47" t="s">
        <v>86</v>
      </c>
      <c r="F20" s="47">
        <v>127.0</v>
      </c>
      <c r="G20" s="47" t="s">
        <v>49</v>
      </c>
      <c r="H20" s="48">
        <v>37611.25</v>
      </c>
      <c r="I20" s="49">
        <v>12.2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47">
        <v>1302.0</v>
      </c>
      <c r="B21" s="47" t="s">
        <v>45</v>
      </c>
      <c r="C21" s="47" t="s">
        <v>87</v>
      </c>
      <c r="D21" s="47" t="s">
        <v>75</v>
      </c>
      <c r="E21" s="47" t="s">
        <v>88</v>
      </c>
      <c r="F21" s="47">
        <v>139.0</v>
      </c>
      <c r="G21" s="47" t="s">
        <v>49</v>
      </c>
      <c r="H21" s="48">
        <v>35648.25</v>
      </c>
      <c r="I21" s="49">
        <v>14.25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47">
        <v>1310.0</v>
      </c>
      <c r="B22" s="47" t="s">
        <v>45</v>
      </c>
      <c r="C22" s="47" t="s">
        <v>89</v>
      </c>
      <c r="D22" s="47" t="s">
        <v>85</v>
      </c>
      <c r="E22" s="47" t="s">
        <v>90</v>
      </c>
      <c r="F22" s="47">
        <v>137.0</v>
      </c>
      <c r="G22" s="47" t="s">
        <v>49</v>
      </c>
      <c r="H22" s="48">
        <v>36437.25</v>
      </c>
      <c r="I22" s="49">
        <v>11.5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47">
        <v>1329.0</v>
      </c>
      <c r="B23" s="47" t="s">
        <v>91</v>
      </c>
      <c r="C23" s="47" t="s">
        <v>92</v>
      </c>
      <c r="D23" s="47" t="s">
        <v>63</v>
      </c>
      <c r="E23" s="47" t="s">
        <v>93</v>
      </c>
      <c r="F23" s="47">
        <v>151.0</v>
      </c>
      <c r="G23" s="47" t="s">
        <v>60</v>
      </c>
      <c r="H23" s="48">
        <v>37309.25</v>
      </c>
      <c r="I23" s="49">
        <v>10.35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47">
        <v>1333.0</v>
      </c>
      <c r="B24" s="47" t="s">
        <v>94</v>
      </c>
      <c r="C24" s="47" t="s">
        <v>95</v>
      </c>
      <c r="D24" s="47" t="s">
        <v>70</v>
      </c>
      <c r="E24" s="47" t="s">
        <v>96</v>
      </c>
      <c r="F24" s="47">
        <v>122.0</v>
      </c>
      <c r="G24" s="47" t="s">
        <v>72</v>
      </c>
      <c r="H24" s="48">
        <v>37727.25</v>
      </c>
      <c r="I24" s="49">
        <v>10.15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47">
        <v>1368.0</v>
      </c>
      <c r="B25" s="47" t="s">
        <v>97</v>
      </c>
      <c r="C25" s="47" t="s">
        <v>98</v>
      </c>
      <c r="D25" s="47" t="s">
        <v>58</v>
      </c>
      <c r="E25" s="47" t="s">
        <v>99</v>
      </c>
      <c r="F25" s="47">
        <v>132.0</v>
      </c>
      <c r="G25" s="47" t="s">
        <v>60</v>
      </c>
      <c r="H25" s="48">
        <v>35134.25</v>
      </c>
      <c r="I25" s="49">
        <v>12.25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47">
        <v>1509.0</v>
      </c>
      <c r="B26" s="47" t="s">
        <v>100</v>
      </c>
      <c r="C26" s="47" t="s">
        <v>101</v>
      </c>
      <c r="D26" s="47" t="s">
        <v>47</v>
      </c>
      <c r="E26" s="47" t="s">
        <v>102</v>
      </c>
      <c r="F26" s="47">
        <v>135.0</v>
      </c>
      <c r="G26" s="47" t="s">
        <v>49</v>
      </c>
      <c r="H26" s="48">
        <v>35965.25</v>
      </c>
      <c r="I26" s="49">
        <v>13.25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47">
        <v>1516.0</v>
      </c>
      <c r="B27" s="47" t="s">
        <v>45</v>
      </c>
      <c r="C27" s="47" t="s">
        <v>103</v>
      </c>
      <c r="D27" s="47" t="s">
        <v>63</v>
      </c>
      <c r="E27" s="47" t="s">
        <v>104</v>
      </c>
      <c r="F27" s="47">
        <v>105.0</v>
      </c>
      <c r="G27" s="47" t="s">
        <v>60</v>
      </c>
      <c r="H27" s="48">
        <v>35860.25</v>
      </c>
      <c r="I27" s="49">
        <v>9.5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47">
        <v>1529.0</v>
      </c>
      <c r="B28" s="47" t="s">
        <v>105</v>
      </c>
      <c r="C28" s="47" t="s">
        <v>106</v>
      </c>
      <c r="D28" s="47" t="s">
        <v>75</v>
      </c>
      <c r="E28" s="47" t="s">
        <v>107</v>
      </c>
      <c r="F28" s="47">
        <v>129.0</v>
      </c>
      <c r="G28" s="47" t="s">
        <v>49</v>
      </c>
      <c r="H28" s="48">
        <v>36553.25</v>
      </c>
      <c r="I28" s="49">
        <v>11.3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47">
        <v>1656.0</v>
      </c>
      <c r="B29" s="47" t="s">
        <v>108</v>
      </c>
      <c r="C29" s="47" t="s">
        <v>109</v>
      </c>
      <c r="D29" s="47" t="s">
        <v>85</v>
      </c>
      <c r="E29" s="47" t="s">
        <v>110</v>
      </c>
      <c r="F29" s="47">
        <v>149.0</v>
      </c>
      <c r="G29" s="47" t="s">
        <v>49</v>
      </c>
      <c r="H29" s="48">
        <v>36873.25</v>
      </c>
      <c r="I29" s="49">
        <v>12.35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47">
        <v>1672.0</v>
      </c>
      <c r="B30" s="47" t="s">
        <v>111</v>
      </c>
      <c r="C30" s="47" t="s">
        <v>112</v>
      </c>
      <c r="D30" s="47" t="s">
        <v>85</v>
      </c>
      <c r="E30" s="47" t="s">
        <v>113</v>
      </c>
      <c r="F30" s="47">
        <v>114.0</v>
      </c>
      <c r="G30" s="47" t="s">
        <v>49</v>
      </c>
      <c r="H30" s="48">
        <v>37727.25</v>
      </c>
      <c r="I30" s="49">
        <v>11.9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47">
        <v>1673.0</v>
      </c>
      <c r="B31" s="47" t="s">
        <v>114</v>
      </c>
      <c r="C31" s="47" t="s">
        <v>74</v>
      </c>
      <c r="D31" s="47" t="s">
        <v>58</v>
      </c>
      <c r="E31" s="47" t="s">
        <v>115</v>
      </c>
      <c r="F31" s="47">
        <v>112.0</v>
      </c>
      <c r="G31" s="47" t="s">
        <v>60</v>
      </c>
      <c r="H31" s="48">
        <v>38436.25</v>
      </c>
      <c r="I31" s="49">
        <v>11.85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47">
        <v>1676.0</v>
      </c>
      <c r="B32" s="47" t="s">
        <v>100</v>
      </c>
      <c r="C32" s="47" t="s">
        <v>116</v>
      </c>
      <c r="D32" s="47" t="s">
        <v>75</v>
      </c>
      <c r="E32" s="47" t="s">
        <v>117</v>
      </c>
      <c r="F32" s="47">
        <v>115.0</v>
      </c>
      <c r="G32" s="47" t="s">
        <v>49</v>
      </c>
      <c r="H32" s="48">
        <v>34633.25</v>
      </c>
      <c r="I32" s="49">
        <v>10.75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47">
        <v>1721.0</v>
      </c>
      <c r="B33" s="47" t="s">
        <v>118</v>
      </c>
      <c r="C33" s="47" t="s">
        <v>119</v>
      </c>
      <c r="D33" s="47" t="s">
        <v>70</v>
      </c>
      <c r="E33" s="47" t="s">
        <v>120</v>
      </c>
      <c r="F33" s="47">
        <v>102.0</v>
      </c>
      <c r="G33" s="47" t="s">
        <v>72</v>
      </c>
      <c r="H33" s="48">
        <v>37839.25</v>
      </c>
      <c r="I33" s="49">
        <v>9.75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47">
        <v>1723.0</v>
      </c>
      <c r="B34" s="47" t="s">
        <v>121</v>
      </c>
      <c r="C34" s="47" t="s">
        <v>66</v>
      </c>
      <c r="D34" s="47" t="s">
        <v>75</v>
      </c>
      <c r="E34" s="47" t="s">
        <v>122</v>
      </c>
      <c r="F34" s="47">
        <v>145.0</v>
      </c>
      <c r="G34" s="47" t="s">
        <v>49</v>
      </c>
      <c r="H34" s="48">
        <v>33279.25</v>
      </c>
      <c r="I34" s="49">
        <v>13.95</v>
      </c>
      <c r="J34" s="1"/>
      <c r="K34" s="1"/>
      <c r="L34" s="1"/>
      <c r="M34" s="1" t="s">
        <v>123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47">
        <v>1758.0</v>
      </c>
      <c r="B35" s="47" t="s">
        <v>124</v>
      </c>
      <c r="C35" s="47" t="s">
        <v>125</v>
      </c>
      <c r="D35" s="47" t="s">
        <v>63</v>
      </c>
      <c r="E35" s="47" t="s">
        <v>126</v>
      </c>
      <c r="F35" s="47">
        <v>107.0</v>
      </c>
      <c r="G35" s="47" t="s">
        <v>60</v>
      </c>
      <c r="H35" s="48">
        <v>34776.25</v>
      </c>
      <c r="I35" s="49">
        <v>11.2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47">
        <v>1792.0</v>
      </c>
      <c r="B36" s="47" t="s">
        <v>127</v>
      </c>
      <c r="C36" s="47" t="s">
        <v>128</v>
      </c>
      <c r="D36" s="47" t="s">
        <v>47</v>
      </c>
      <c r="E36" s="47" t="s">
        <v>129</v>
      </c>
      <c r="F36" s="47">
        <v>111.0</v>
      </c>
      <c r="G36" s="47" t="s">
        <v>49</v>
      </c>
      <c r="H36" s="48">
        <v>37979.25</v>
      </c>
      <c r="I36" s="49">
        <v>10.3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47">
        <v>1814.0</v>
      </c>
      <c r="B37" s="47" t="s">
        <v>130</v>
      </c>
      <c r="C37" s="47" t="s">
        <v>131</v>
      </c>
      <c r="D37" s="47" t="s">
        <v>70</v>
      </c>
      <c r="E37" s="47" t="s">
        <v>132</v>
      </c>
      <c r="F37" s="47">
        <v>103.0</v>
      </c>
      <c r="G37" s="47" t="s">
        <v>72</v>
      </c>
      <c r="H37" s="48">
        <v>37319.25</v>
      </c>
      <c r="I37" s="49">
        <v>12.25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47">
        <v>1908.0</v>
      </c>
      <c r="B38" s="47" t="s">
        <v>133</v>
      </c>
      <c r="C38" s="47" t="s">
        <v>134</v>
      </c>
      <c r="D38" s="47" t="s">
        <v>47</v>
      </c>
      <c r="E38" s="47" t="s">
        <v>135</v>
      </c>
      <c r="F38" s="47">
        <v>152.0</v>
      </c>
      <c r="G38" s="47" t="s">
        <v>49</v>
      </c>
      <c r="H38" s="48">
        <v>35565.25</v>
      </c>
      <c r="I38" s="49">
        <v>10.25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47">
        <v>1931.0</v>
      </c>
      <c r="B39" s="47" t="s">
        <v>100</v>
      </c>
      <c r="C39" s="47" t="s">
        <v>136</v>
      </c>
      <c r="D39" s="47" t="s">
        <v>63</v>
      </c>
      <c r="E39" s="47" t="s">
        <v>137</v>
      </c>
      <c r="F39" s="47">
        <v>110.0</v>
      </c>
      <c r="G39" s="47" t="s">
        <v>60</v>
      </c>
      <c r="H39" s="48">
        <v>37427.25</v>
      </c>
      <c r="I39" s="49">
        <v>9.85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47">
        <v>1960.0</v>
      </c>
      <c r="B40" s="47" t="s">
        <v>138</v>
      </c>
      <c r="C40" s="47" t="s">
        <v>139</v>
      </c>
      <c r="D40" s="47" t="s">
        <v>85</v>
      </c>
      <c r="E40" s="47" t="s">
        <v>140</v>
      </c>
      <c r="F40" s="47">
        <v>150.0</v>
      </c>
      <c r="G40" s="47" t="s">
        <v>49</v>
      </c>
      <c r="H40" s="48">
        <v>36477.25</v>
      </c>
      <c r="I40" s="49">
        <v>11.65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47">
        <v>1964.0</v>
      </c>
      <c r="B41" s="47" t="s">
        <v>141</v>
      </c>
      <c r="C41" s="47" t="s">
        <v>142</v>
      </c>
      <c r="D41" s="47" t="s">
        <v>63</v>
      </c>
      <c r="E41" s="47" t="s">
        <v>143</v>
      </c>
      <c r="F41" s="47">
        <v>108.0</v>
      </c>
      <c r="G41" s="47" t="s">
        <v>60</v>
      </c>
      <c r="H41" s="48">
        <v>38307.25</v>
      </c>
      <c r="I41" s="49">
        <v>9.25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47">
        <v>1975.0</v>
      </c>
      <c r="B42" s="47" t="s">
        <v>45</v>
      </c>
      <c r="C42" s="47" t="s">
        <v>144</v>
      </c>
      <c r="D42" s="47" t="s">
        <v>63</v>
      </c>
      <c r="E42" s="47" t="s">
        <v>145</v>
      </c>
      <c r="F42" s="47">
        <v>125.0</v>
      </c>
      <c r="G42" s="47" t="s">
        <v>60</v>
      </c>
      <c r="H42" s="48">
        <v>39873.25</v>
      </c>
      <c r="I42" s="49">
        <v>9.25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47">
        <v>1983.0</v>
      </c>
      <c r="B43" s="47" t="s">
        <v>141</v>
      </c>
      <c r="C43" s="47" t="s">
        <v>146</v>
      </c>
      <c r="D43" s="47" t="s">
        <v>47</v>
      </c>
      <c r="E43" s="47" t="s">
        <v>147</v>
      </c>
      <c r="F43" s="47">
        <v>154.0</v>
      </c>
      <c r="G43" s="47" t="s">
        <v>49</v>
      </c>
      <c r="H43" s="48">
        <v>40357.25</v>
      </c>
      <c r="I43" s="49">
        <v>11.0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47">
        <v>1990.0</v>
      </c>
      <c r="B44" s="47" t="s">
        <v>148</v>
      </c>
      <c r="C44" s="47" t="s">
        <v>149</v>
      </c>
      <c r="D44" s="47" t="s">
        <v>85</v>
      </c>
      <c r="E44" s="47" t="s">
        <v>150</v>
      </c>
      <c r="F44" s="47">
        <v>198.0</v>
      </c>
      <c r="G44" s="47" t="s">
        <v>49</v>
      </c>
      <c r="H44" s="48">
        <v>40588.25</v>
      </c>
      <c r="I44" s="49">
        <v>10.95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47">
        <v>1995.0</v>
      </c>
      <c r="B45" s="47" t="s">
        <v>100</v>
      </c>
      <c r="C45" s="47" t="s">
        <v>151</v>
      </c>
      <c r="D45" s="47" t="s">
        <v>47</v>
      </c>
      <c r="E45" s="47" t="s">
        <v>152</v>
      </c>
      <c r="F45" s="47">
        <v>198.0</v>
      </c>
      <c r="G45" s="47" t="s">
        <v>49</v>
      </c>
      <c r="H45" s="48">
        <v>40603.25</v>
      </c>
      <c r="I45" s="49">
        <v>11.75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47">
        <v>2006.0</v>
      </c>
      <c r="B46" s="47" t="s">
        <v>153</v>
      </c>
      <c r="C46" s="47" t="s">
        <v>154</v>
      </c>
      <c r="D46" s="47" t="s">
        <v>70</v>
      </c>
      <c r="E46" s="47" t="s">
        <v>155</v>
      </c>
      <c r="F46" s="47">
        <v>428.0</v>
      </c>
      <c r="G46" s="47" t="s">
        <v>72</v>
      </c>
      <c r="H46" s="48">
        <v>40729.25</v>
      </c>
      <c r="I46" s="49">
        <v>10.15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E2"/>
    <mergeCell ref="A7:I8"/>
  </mergeCell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0"/>
    <col customWidth="1" min="4" max="4" width="9.14"/>
    <col customWidth="1" min="5" max="5" width="13.29"/>
    <col customWidth="1" min="6" max="6" width="14.29"/>
    <col customWidth="1" min="7" max="7" width="13.71"/>
    <col customWidth="1" min="8" max="26" width="9.14"/>
  </cols>
  <sheetData>
    <row r="1" ht="14.25" customHeight="1">
      <c r="A1" s="50" t="s">
        <v>156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1" t="s">
        <v>157</v>
      </c>
      <c r="B3" s="51" t="s">
        <v>158</v>
      </c>
      <c r="C3" s="51" t="s">
        <v>159</v>
      </c>
      <c r="D3" s="1"/>
      <c r="E3" s="52" t="s">
        <v>160</v>
      </c>
      <c r="F3" s="53"/>
      <c r="G3" s="5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5" t="s">
        <v>161</v>
      </c>
      <c r="B4" s="56">
        <v>1200.0</v>
      </c>
      <c r="C4" s="57"/>
      <c r="D4" s="1"/>
      <c r="E4" s="58" t="s">
        <v>158</v>
      </c>
      <c r="F4" s="59" t="s">
        <v>159</v>
      </c>
      <c r="G4" s="59" t="s">
        <v>162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5" t="s">
        <v>163</v>
      </c>
      <c r="B5" s="56">
        <v>1300.0</v>
      </c>
      <c r="C5" s="57"/>
      <c r="D5" s="1"/>
      <c r="E5" s="60">
        <v>0.0</v>
      </c>
      <c r="F5" s="60">
        <v>0.0</v>
      </c>
      <c r="G5" s="60">
        <v>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5" t="s">
        <v>164</v>
      </c>
      <c r="B6" s="56">
        <v>2500.0</v>
      </c>
      <c r="C6" s="57"/>
      <c r="D6" s="1"/>
      <c r="E6" s="60">
        <v>1000.0</v>
      </c>
      <c r="F6" s="60">
        <v>10.0</v>
      </c>
      <c r="G6" s="60">
        <v>20.0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5" t="s">
        <v>165</v>
      </c>
      <c r="B7" s="56">
        <v>850.0</v>
      </c>
      <c r="C7" s="57"/>
      <c r="D7" s="1"/>
      <c r="E7" s="60">
        <v>1500.0</v>
      </c>
      <c r="F7" s="60">
        <v>30.0</v>
      </c>
      <c r="G7" s="60">
        <v>50.0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5" t="s">
        <v>166</v>
      </c>
      <c r="B8" s="56">
        <v>3250.0</v>
      </c>
      <c r="C8" s="57"/>
      <c r="D8" s="1"/>
      <c r="E8" s="60">
        <v>2000.0</v>
      </c>
      <c r="F8" s="60">
        <v>85.0</v>
      </c>
      <c r="G8" s="60">
        <v>100.0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5" t="s">
        <v>167</v>
      </c>
      <c r="B9" s="56">
        <v>1100.0</v>
      </c>
      <c r="C9" s="57"/>
      <c r="D9" s="1"/>
      <c r="E9" s="60">
        <v>2500.0</v>
      </c>
      <c r="F9" s="60">
        <v>125.0</v>
      </c>
      <c r="G9" s="60">
        <v>150.0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5" t="s">
        <v>168</v>
      </c>
      <c r="B10" s="56">
        <v>4520.0</v>
      </c>
      <c r="C10" s="57"/>
      <c r="D10" s="1"/>
      <c r="E10" s="60">
        <v>3000.0</v>
      </c>
      <c r="F10" s="60">
        <v>200.0</v>
      </c>
      <c r="G10" s="60">
        <v>250.0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1" t="s">
        <v>169</v>
      </c>
      <c r="B12" s="62"/>
      <c r="C12" s="6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"/>
      <c r="D13" s="1"/>
      <c r="E13" s="6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G1"/>
    <mergeCell ref="E3:G3"/>
    <mergeCell ref="A12:B12"/>
  </mergeCells>
  <dataValidations>
    <dataValidation type="list" allowBlank="1" showInputMessage="1" showErrorMessage="1" prompt="Invalid Entry - Please select either &quot;Standard&quot; or &quot;Holiday&quot; from the provided drop down menu. " sqref="C12">
      <formula1>"Standard,Holiday"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7" width="10.29"/>
    <col customWidth="1" min="8" max="26" width="9.14"/>
  </cols>
  <sheetData>
    <row r="1" ht="13.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13.5" customHeight="1">
      <c r="A2" s="66" t="s">
        <v>170</v>
      </c>
      <c r="B2" s="67"/>
      <c r="C2" s="67"/>
      <c r="D2" s="67"/>
      <c r="E2" s="67"/>
      <c r="F2" s="67"/>
      <c r="G2" s="68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13.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22.5" customHeight="1">
      <c r="A4" s="69" t="s">
        <v>171</v>
      </c>
      <c r="B4" s="70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3.5" customHeight="1">
      <c r="A5" s="71" t="s">
        <v>172</v>
      </c>
      <c r="B5" s="72" t="s">
        <v>173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3.5" customHeight="1">
      <c r="A6" s="71" t="s">
        <v>174</v>
      </c>
      <c r="B6" s="46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3.5" customHeight="1">
      <c r="A7" s="71" t="s">
        <v>175</v>
      </c>
      <c r="B7" s="46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3.5" customHeight="1">
      <c r="A8" s="71" t="s">
        <v>176</v>
      </c>
      <c r="B8" s="46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3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3.5" customHeight="1">
      <c r="A10" s="69" t="s">
        <v>177</v>
      </c>
      <c r="B10" s="73"/>
      <c r="C10" s="73"/>
      <c r="D10" s="73"/>
      <c r="E10" s="73"/>
      <c r="F10" s="73"/>
      <c r="G10" s="70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3.5" customHeight="1">
      <c r="A11" s="71" t="s">
        <v>178</v>
      </c>
      <c r="B11" s="46" t="s">
        <v>179</v>
      </c>
      <c r="C11" s="74" t="s">
        <v>173</v>
      </c>
      <c r="D11" s="46" t="s">
        <v>180</v>
      </c>
      <c r="E11" s="74" t="s">
        <v>181</v>
      </c>
      <c r="F11" s="46" t="s">
        <v>182</v>
      </c>
      <c r="G11" s="74" t="s">
        <v>183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3.5" customHeight="1">
      <c r="A12" s="71" t="s">
        <v>174</v>
      </c>
      <c r="B12" s="46">
        <v>120.0</v>
      </c>
      <c r="C12" s="59">
        <v>150.0</v>
      </c>
      <c r="D12" s="46">
        <v>135.0</v>
      </c>
      <c r="E12" s="59">
        <v>90.0</v>
      </c>
      <c r="F12" s="46">
        <v>95.0</v>
      </c>
      <c r="G12" s="59">
        <v>140.0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3.5" customHeight="1">
      <c r="A13" s="71" t="s">
        <v>175</v>
      </c>
      <c r="B13" s="46">
        <v>55.0</v>
      </c>
      <c r="C13" s="59">
        <v>110.0</v>
      </c>
      <c r="D13" s="46">
        <v>75.0</v>
      </c>
      <c r="E13" s="59">
        <v>95.0</v>
      </c>
      <c r="F13" s="46">
        <v>75.0</v>
      </c>
      <c r="G13" s="59">
        <v>55.0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3.5" customHeight="1">
      <c r="A14" s="71" t="s">
        <v>176</v>
      </c>
      <c r="B14" s="46">
        <v>70.0</v>
      </c>
      <c r="C14" s="59">
        <v>115.0</v>
      </c>
      <c r="D14" s="46">
        <v>65.0</v>
      </c>
      <c r="E14" s="59">
        <v>55.0</v>
      </c>
      <c r="F14" s="46">
        <v>85.0</v>
      </c>
      <c r="G14" s="59">
        <v>65.0</v>
      </c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3.5" customHeight="1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3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3.5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3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3.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3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3.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3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3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3.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3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3.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3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3.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3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3.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3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3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3.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3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3.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3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3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3.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3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3.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3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3.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3.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3.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3.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3.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3.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3.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3.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3.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3.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3.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3.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3.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3.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3.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3.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3.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3.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3.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3.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3.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3.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3.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3.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3.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3.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3.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3.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3.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3.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3.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3.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3.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3.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3.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3.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3.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3.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3.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3.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3.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3.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3.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3.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3.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3.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3.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3.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3.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3.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3.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3.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3.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3.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3.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3.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3.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3.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3.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3.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3.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3.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3.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3.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3.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3.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3.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3.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3.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3.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3.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3.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3.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3.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3.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3.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3.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3.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3.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3.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3.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3.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3.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3.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3.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3.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3.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3.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3.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3.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3.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3.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3.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3.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3.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3.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3.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3.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3.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3.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3.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3.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3.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3.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3.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3.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3.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3.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3.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3.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3.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3.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3.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3.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3.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3.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3.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3.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3.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3.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3.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3.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3.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3.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3.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3.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3.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3.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3.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3.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3.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3.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3.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3.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3.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3.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3.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3.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3.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3.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3.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3.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3.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3.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3.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3.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3.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3.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3.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3.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3.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3.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3.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3.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3.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3.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3.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3.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3.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3.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3.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3.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3.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3.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3.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3.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3.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3.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3.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3.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3.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3.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3.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3.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3.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3.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3.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3.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3.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3.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3.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3.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3.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3.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3.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3.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3.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3.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3.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3.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3.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3.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3.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3.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3.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3.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3.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3.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3.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3.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3.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3.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3.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3.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3.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3.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3.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3.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3.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3.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3.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3.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3.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3.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3.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3.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3.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3.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3.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3.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3.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3.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3.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3.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3.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3.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3.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3.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3.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3.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3.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3.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3.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3.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3.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3.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3.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3.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3.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3.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3.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3.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3.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3.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3.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3.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3.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3.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3.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3.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3.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3.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3.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3.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3.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3.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3.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3.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3.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3.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3.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3.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3.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3.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3.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3.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3.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3.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3.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3.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3.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3.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3.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3.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3.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3.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3.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3.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3.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3.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3.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3.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3.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3.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3.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3.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3.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3.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3.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3.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3.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3.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3.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3.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3.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3.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3.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3.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3.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3.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3.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3.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3.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3.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3.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3.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3.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3.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3.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3.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3.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3.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3.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3.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3.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3.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3.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3.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3.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3.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3.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3.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3.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3.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3.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3.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3.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3.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3.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3.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3.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3.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3.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3.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3.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3.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3.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3.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3.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3.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3.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3.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3.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3.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3.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3.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3.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3.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3.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3.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3.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3.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3.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3.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3.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3.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3.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3.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3.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3.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3.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3.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3.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3.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3.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3.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3.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3.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3.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3.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3.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3.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3.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3.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3.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3.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3.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3.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3.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3.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3.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3.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3.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3.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3.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3.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3.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3.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3.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3.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3.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3.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3.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3.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3.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3.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3.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3.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3.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3.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3.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3.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3.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3.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3.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3.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3.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3.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3.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3.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3.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3.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3.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3.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3.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3.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3.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3.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3.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3.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3.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3.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3.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3.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3.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3.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3.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3.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3.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3.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3.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3.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3.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3.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3.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3.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3.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3.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3.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3.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3.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3.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3.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3.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3.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3.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3.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3.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3.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3.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3.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3.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3.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3.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3.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3.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3.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3.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3.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3.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3.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3.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3.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3.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3.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3.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3.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3.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3.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3.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3.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3.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3.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3.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3.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3.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3.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3.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3.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3.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3.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3.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3.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3.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3.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3.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3.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3.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3.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3.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3.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3.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3.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3.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3.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3.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3.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3.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3.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3.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3.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3.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3.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3.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3.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3.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3.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3.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3.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3.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3.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3.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3.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3.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3.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3.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3.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3.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3.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3.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3.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3.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3.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3.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3.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3.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3.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3.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3.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3.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3.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3.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3.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3.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3.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3.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3.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3.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3.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3.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3.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3.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3.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3.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3.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3.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3.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3.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3.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3.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3.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3.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3.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3.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3.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3.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3.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3.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3.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3.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3.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3.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3.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3.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3.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3.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3.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3.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3.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3.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3.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3.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3.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3.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3.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3.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3.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3.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3.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3.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3.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3.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3.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3.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3.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3.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3.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3.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3.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3.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3.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3.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3.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3.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3.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3.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3.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3.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3.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3.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3.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3.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3.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3.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3.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3.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3.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3.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3.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3.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3.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3.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3.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3.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3.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3.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3.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3.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3.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3.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3.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3.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3.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3.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3.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3.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3.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3.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3.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3.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3.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3.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3.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3.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3.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3.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3.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3.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3.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3.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3.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3.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3.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3.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3.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3.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3.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3.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3.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3.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3.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3.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3.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3.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3.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3.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3.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3.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3.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3.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3.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3.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3.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3.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3.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3.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3.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3.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3.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3.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3.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3.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3.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3.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3.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3.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3.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3.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3.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3.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3.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3.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3.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3.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3.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3.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3.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3.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3.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3.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3.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3.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3.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3.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3.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3.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3.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3.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3.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3.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3.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3.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3.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3.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3.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3.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3.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3.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3.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3.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3.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3.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3.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3.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3.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3.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3.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3.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3.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3.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3.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3.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3.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3.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3.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3.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3.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3.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3.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3.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3.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3.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3.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3.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3.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3.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3.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3.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3.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3.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3.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3.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3.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3.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3.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3.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3.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3.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3.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3.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3.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3.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3.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3.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3.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3.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3.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3.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3.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3.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3.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3.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3.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3.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3.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3.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3.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3.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3.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3.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3.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3.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3.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3.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3.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3.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3.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3.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3.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3.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3.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3.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3.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3.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3.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3.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3.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3.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3.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3.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3.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3.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3.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3.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3.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3.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3.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3.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3.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3.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3.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3.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3.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3.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3.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3.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3.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3.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3.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3.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3.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3.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3.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3.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3.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3.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3.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3.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3.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3.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3.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3.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3.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3.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3.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3.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3.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3.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3.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3.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3.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3.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3.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3.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3.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3.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3.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3.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3.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3.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3.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3.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3.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3.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3.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3.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3.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3.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3.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3.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3.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3.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3.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3.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3.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3.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3.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3.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3.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3.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3.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3.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3.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3.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3.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3.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3.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3.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3.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3.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3.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3.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3.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3.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3.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3.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3.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3.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3.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3.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3.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3.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3.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3.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3.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3.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3.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3.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3.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3.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3.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3.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3.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3.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3.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3.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3.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3.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3.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3.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3.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3.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3.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3.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3.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3.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3.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3.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3.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3.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3.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3.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3.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3.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3.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3.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3.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3.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3.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3.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3.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3.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3.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3.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3.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3.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3.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3.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3.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3.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3.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3.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3.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3.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3.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3.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3.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3.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3.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3.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3.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3.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3.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3.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3.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3.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3.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3.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3.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3.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3.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3.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3.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3.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3.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3.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3.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3.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3.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3">
    <mergeCell ref="A2:G2"/>
    <mergeCell ref="A4:B4"/>
    <mergeCell ref="A10:G10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9.43"/>
    <col customWidth="1" min="3" max="3" width="18.71"/>
    <col customWidth="1" min="4" max="6" width="14.43"/>
    <col customWidth="1" min="7" max="7" width="16.14"/>
    <col customWidth="1" min="8" max="8" width="11.43"/>
    <col customWidth="1" min="9" max="9" width="13.57"/>
    <col customWidth="1" min="10" max="10" width="15.71"/>
    <col customWidth="1" min="11" max="11" width="15.29"/>
    <col customWidth="1" min="12" max="12" width="14.43"/>
    <col customWidth="1" min="13" max="26" width="9.14"/>
  </cols>
  <sheetData>
    <row r="1" ht="14.25" customHeight="1">
      <c r="A1" s="1"/>
      <c r="B1" s="1"/>
      <c r="C1" s="64"/>
      <c r="D1" s="6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75" t="s">
        <v>184</v>
      </c>
      <c r="C2" s="53"/>
      <c r="D2" s="53"/>
      <c r="E2" s="53"/>
      <c r="F2" s="53"/>
      <c r="G2" s="5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64"/>
      <c r="D3" s="6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76" t="s">
        <v>185</v>
      </c>
      <c r="C4" s="76" t="s">
        <v>186</v>
      </c>
      <c r="D4" s="76" t="s">
        <v>187</v>
      </c>
      <c r="E4" s="76" t="s">
        <v>188</v>
      </c>
      <c r="F4" s="76" t="s">
        <v>189</v>
      </c>
      <c r="G4" s="77" t="s">
        <v>190</v>
      </c>
      <c r="H4" s="77" t="s">
        <v>191</v>
      </c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4"/>
      <c r="B5" s="78" t="s">
        <v>192</v>
      </c>
      <c r="C5" s="79" t="s">
        <v>193</v>
      </c>
      <c r="D5" s="49">
        <v>800.0</v>
      </c>
      <c r="E5" s="49">
        <v>650.0</v>
      </c>
      <c r="F5" s="49">
        <v>700.0</v>
      </c>
      <c r="G5" s="80">
        <f t="shared" ref="G5:G62" si="1">SUM(D5:F5)</f>
        <v>2150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24"/>
      <c r="B6" s="78" t="s">
        <v>192</v>
      </c>
      <c r="C6" s="79" t="s">
        <v>194</v>
      </c>
      <c r="D6" s="49">
        <v>900.0</v>
      </c>
      <c r="E6" s="49">
        <v>850.0</v>
      </c>
      <c r="F6" s="49">
        <v>850.0</v>
      </c>
      <c r="G6" s="80">
        <f t="shared" si="1"/>
        <v>2600</v>
      </c>
      <c r="H6" s="1"/>
      <c r="I6" s="1"/>
      <c r="J6" s="81"/>
      <c r="K6" s="81"/>
      <c r="L6" s="8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24"/>
      <c r="B7" s="78" t="s">
        <v>192</v>
      </c>
      <c r="C7" s="79" t="s">
        <v>195</v>
      </c>
      <c r="D7" s="49">
        <v>4850.0</v>
      </c>
      <c r="E7" s="49">
        <v>3200.0</v>
      </c>
      <c r="F7" s="49">
        <v>1155.0</v>
      </c>
      <c r="G7" s="80">
        <f t="shared" si="1"/>
        <v>9205</v>
      </c>
      <c r="H7" s="1"/>
      <c r="I7" s="83" t="s">
        <v>185</v>
      </c>
      <c r="J7" s="83" t="s">
        <v>186</v>
      </c>
      <c r="K7" s="83" t="s">
        <v>190</v>
      </c>
      <c r="L7" s="8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4"/>
      <c r="B8" s="78" t="s">
        <v>192</v>
      </c>
      <c r="C8" s="79" t="s">
        <v>196</v>
      </c>
      <c r="D8" s="49">
        <v>1250.0</v>
      </c>
      <c r="E8" s="49">
        <v>1250.0</v>
      </c>
      <c r="F8" s="49">
        <v>1250.0</v>
      </c>
      <c r="G8" s="80">
        <f t="shared" si="1"/>
        <v>3750</v>
      </c>
      <c r="H8" s="1"/>
      <c r="I8" s="84" t="s">
        <v>197</v>
      </c>
      <c r="J8" s="85" t="s">
        <v>198</v>
      </c>
      <c r="K8" s="86">
        <f>SUMIFS(Total_Expenses,Division,I8,Category,J8)</f>
        <v>3750</v>
      </c>
      <c r="L8" s="8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4"/>
      <c r="B9" s="78" t="s">
        <v>192</v>
      </c>
      <c r="C9" s="79" t="s">
        <v>198</v>
      </c>
      <c r="D9" s="49">
        <v>2025.0</v>
      </c>
      <c r="E9" s="49">
        <v>2200.0</v>
      </c>
      <c r="F9" s="49">
        <v>1650.0</v>
      </c>
      <c r="G9" s="80">
        <f t="shared" si="1"/>
        <v>5875</v>
      </c>
      <c r="H9" s="1"/>
      <c r="I9" s="1"/>
      <c r="J9" s="1"/>
      <c r="K9" s="1"/>
      <c r="L9" s="8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4"/>
      <c r="B10" s="78" t="s">
        <v>192</v>
      </c>
      <c r="C10" s="79" t="s">
        <v>199</v>
      </c>
      <c r="D10" s="49">
        <v>1350.0</v>
      </c>
      <c r="E10" s="49">
        <v>1500.0</v>
      </c>
      <c r="F10" s="49">
        <v>1700.0</v>
      </c>
      <c r="G10" s="80">
        <f t="shared" si="1"/>
        <v>4550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4"/>
      <c r="B11" s="78" t="s">
        <v>192</v>
      </c>
      <c r="C11" s="79" t="s">
        <v>200</v>
      </c>
      <c r="D11" s="49">
        <v>3300.0</v>
      </c>
      <c r="E11" s="49">
        <v>3500.0</v>
      </c>
      <c r="F11" s="49">
        <v>3700.0</v>
      </c>
      <c r="G11" s="80">
        <f t="shared" si="1"/>
        <v>10500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4"/>
      <c r="B12" s="78" t="s">
        <v>192</v>
      </c>
      <c r="C12" s="79" t="s">
        <v>201</v>
      </c>
      <c r="D12" s="49">
        <v>3825.0</v>
      </c>
      <c r="E12" s="49">
        <v>3725.0</v>
      </c>
      <c r="F12" s="49">
        <v>3750.0</v>
      </c>
      <c r="G12" s="80">
        <f t="shared" si="1"/>
        <v>11300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4"/>
      <c r="B13" s="78" t="s">
        <v>192</v>
      </c>
      <c r="C13" s="79" t="s">
        <v>202</v>
      </c>
      <c r="D13" s="49">
        <v>8900.0</v>
      </c>
      <c r="E13" s="49">
        <v>10315.0</v>
      </c>
      <c r="F13" s="49">
        <v>5250.0</v>
      </c>
      <c r="G13" s="80">
        <f t="shared" si="1"/>
        <v>24465</v>
      </c>
      <c r="H13" s="1"/>
      <c r="I13" s="83" t="s">
        <v>186</v>
      </c>
      <c r="J13" s="83" t="s">
        <v>203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4"/>
      <c r="B14" s="78" t="s">
        <v>192</v>
      </c>
      <c r="C14" s="79" t="s">
        <v>204</v>
      </c>
      <c r="D14" s="49">
        <v>6250.0</v>
      </c>
      <c r="E14" s="49">
        <v>6000.0</v>
      </c>
      <c r="F14" s="49">
        <v>6500.0</v>
      </c>
      <c r="G14" s="80">
        <f t="shared" si="1"/>
        <v>18750</v>
      </c>
      <c r="H14" s="1"/>
      <c r="I14" s="85" t="s">
        <v>198</v>
      </c>
      <c r="J14" s="87">
        <f>sumif(Category,I14,Total_Expenses)</f>
        <v>17215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4"/>
      <c r="B15" s="78" t="s">
        <v>192</v>
      </c>
      <c r="C15" s="79" t="s">
        <v>205</v>
      </c>
      <c r="D15" s="49">
        <v>8000.0</v>
      </c>
      <c r="E15" s="49">
        <v>8000.0</v>
      </c>
      <c r="F15" s="49">
        <v>8000.0</v>
      </c>
      <c r="G15" s="80">
        <f t="shared" si="1"/>
        <v>24000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4"/>
      <c r="B16" s="78" t="s">
        <v>192</v>
      </c>
      <c r="C16" s="79" t="s">
        <v>206</v>
      </c>
      <c r="D16" s="49">
        <v>11500.0</v>
      </c>
      <c r="E16" s="49">
        <v>12500.0</v>
      </c>
      <c r="F16" s="49">
        <v>12500.0</v>
      </c>
      <c r="G16" s="80">
        <f t="shared" si="1"/>
        <v>36500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4"/>
      <c r="B17" s="78" t="s">
        <v>192</v>
      </c>
      <c r="C17" s="79" t="s">
        <v>207</v>
      </c>
      <c r="D17" s="49">
        <v>12250.0</v>
      </c>
      <c r="E17" s="49">
        <v>12250.0</v>
      </c>
      <c r="F17" s="49">
        <v>12750.0</v>
      </c>
      <c r="G17" s="80">
        <f t="shared" si="1"/>
        <v>37250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4"/>
      <c r="B18" s="78" t="s">
        <v>192</v>
      </c>
      <c r="C18" s="79" t="s">
        <v>208</v>
      </c>
      <c r="D18" s="49">
        <v>25000.0</v>
      </c>
      <c r="E18" s="49">
        <v>24000.0</v>
      </c>
      <c r="F18" s="49">
        <v>26390.0</v>
      </c>
      <c r="G18" s="80">
        <f t="shared" si="1"/>
        <v>75390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4"/>
      <c r="B19" s="79" t="s">
        <v>209</v>
      </c>
      <c r="C19" s="79" t="s">
        <v>193</v>
      </c>
      <c r="D19" s="49">
        <v>800.0</v>
      </c>
      <c r="E19" s="49">
        <v>950.0</v>
      </c>
      <c r="F19" s="49">
        <v>750.0</v>
      </c>
      <c r="G19" s="80">
        <f t="shared" si="1"/>
        <v>2500</v>
      </c>
      <c r="H19" s="1"/>
      <c r="I19" s="83" t="s">
        <v>186</v>
      </c>
      <c r="J19" s="83" t="s">
        <v>210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79" t="s">
        <v>209</v>
      </c>
      <c r="C20" s="79" t="s">
        <v>196</v>
      </c>
      <c r="D20" s="49">
        <v>850.0</v>
      </c>
      <c r="E20" s="49">
        <v>750.0</v>
      </c>
      <c r="F20" s="49">
        <v>800.0</v>
      </c>
      <c r="G20" s="80">
        <f t="shared" si="1"/>
        <v>2400</v>
      </c>
      <c r="H20" s="1"/>
      <c r="I20" s="85" t="s">
        <v>205</v>
      </c>
      <c r="J20" s="87">
        <f>AVERAGEIF(Category,I20,Total_Expenses)</f>
        <v>17790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79" t="s">
        <v>209</v>
      </c>
      <c r="C21" s="79" t="s">
        <v>199</v>
      </c>
      <c r="D21" s="49">
        <v>940.0</v>
      </c>
      <c r="E21" s="49">
        <v>950.0</v>
      </c>
      <c r="F21" s="49">
        <v>820.0</v>
      </c>
      <c r="G21" s="80">
        <f t="shared" si="1"/>
        <v>2710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79" t="s">
        <v>209</v>
      </c>
      <c r="C22" s="79" t="s">
        <v>194</v>
      </c>
      <c r="D22" s="49">
        <v>980.0</v>
      </c>
      <c r="E22" s="49">
        <v>850.0</v>
      </c>
      <c r="F22" s="49">
        <v>950.0</v>
      </c>
      <c r="G22" s="80">
        <f t="shared" si="1"/>
        <v>2780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79" t="s">
        <v>209</v>
      </c>
      <c r="C23" s="79" t="s">
        <v>202</v>
      </c>
      <c r="D23" s="49">
        <v>1250.0</v>
      </c>
      <c r="E23" s="49">
        <v>1250.0</v>
      </c>
      <c r="F23" s="49">
        <v>1250.0</v>
      </c>
      <c r="G23" s="80">
        <f t="shared" si="1"/>
        <v>3750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79" t="s">
        <v>209</v>
      </c>
      <c r="C24" s="79" t="s">
        <v>198</v>
      </c>
      <c r="D24" s="49">
        <v>1150.0</v>
      </c>
      <c r="E24" s="49">
        <v>1255.0</v>
      </c>
      <c r="F24" s="49">
        <v>1400.0</v>
      </c>
      <c r="G24" s="80">
        <f t="shared" si="1"/>
        <v>3805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79" t="s">
        <v>209</v>
      </c>
      <c r="C25" s="79" t="s">
        <v>200</v>
      </c>
      <c r="D25" s="49">
        <v>2410.0</v>
      </c>
      <c r="E25" s="49">
        <v>1850.0</v>
      </c>
      <c r="F25" s="49">
        <v>2390.0</v>
      </c>
      <c r="G25" s="80">
        <f t="shared" si="1"/>
        <v>6650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79" t="s">
        <v>209</v>
      </c>
      <c r="C26" s="79" t="s">
        <v>201</v>
      </c>
      <c r="D26" s="49">
        <v>3200.0</v>
      </c>
      <c r="E26" s="49">
        <v>3760.0</v>
      </c>
      <c r="F26" s="49">
        <v>3750.0</v>
      </c>
      <c r="G26" s="80">
        <f t="shared" si="1"/>
        <v>10710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79" t="s">
        <v>209</v>
      </c>
      <c r="C27" s="79" t="s">
        <v>195</v>
      </c>
      <c r="D27" s="49">
        <v>5000.0</v>
      </c>
      <c r="E27" s="49">
        <v>4800.0</v>
      </c>
      <c r="F27" s="49">
        <v>4500.0</v>
      </c>
      <c r="G27" s="80">
        <f t="shared" si="1"/>
        <v>14300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79" t="s">
        <v>209</v>
      </c>
      <c r="C28" s="79" t="s">
        <v>204</v>
      </c>
      <c r="D28" s="49">
        <v>5250.0</v>
      </c>
      <c r="E28" s="49">
        <v>8990.0</v>
      </c>
      <c r="F28" s="49">
        <v>5515.0</v>
      </c>
      <c r="G28" s="80">
        <f t="shared" si="1"/>
        <v>19755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79" t="s">
        <v>209</v>
      </c>
      <c r="C29" s="79" t="s">
        <v>205</v>
      </c>
      <c r="D29" s="49">
        <v>6020.0</v>
      </c>
      <c r="E29" s="49">
        <v>6020.0</v>
      </c>
      <c r="F29" s="49">
        <v>6020.0</v>
      </c>
      <c r="G29" s="80">
        <f t="shared" si="1"/>
        <v>18060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79" t="s">
        <v>209</v>
      </c>
      <c r="C30" s="79" t="s">
        <v>206</v>
      </c>
      <c r="D30" s="49">
        <v>12940.0</v>
      </c>
      <c r="E30" s="49">
        <v>11300.0</v>
      </c>
      <c r="F30" s="49">
        <v>11500.0</v>
      </c>
      <c r="G30" s="80">
        <f t="shared" si="1"/>
        <v>35740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79" t="s">
        <v>209</v>
      </c>
      <c r="C31" s="79" t="s">
        <v>207</v>
      </c>
      <c r="D31" s="49">
        <v>14250.0</v>
      </c>
      <c r="E31" s="49">
        <v>15250.0</v>
      </c>
      <c r="F31" s="49">
        <v>12050.0</v>
      </c>
      <c r="G31" s="80">
        <f t="shared" si="1"/>
        <v>41550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79" t="s">
        <v>209</v>
      </c>
      <c r="C32" s="79" t="s">
        <v>208</v>
      </c>
      <c r="D32" s="49">
        <v>25700.0</v>
      </c>
      <c r="E32" s="49">
        <v>24200.0</v>
      </c>
      <c r="F32" s="49">
        <v>26930.0</v>
      </c>
      <c r="G32" s="80">
        <f t="shared" si="1"/>
        <v>76830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79" t="s">
        <v>197</v>
      </c>
      <c r="C33" s="79" t="s">
        <v>196</v>
      </c>
      <c r="D33" s="49">
        <v>2140.0</v>
      </c>
      <c r="E33" s="49">
        <v>2310.0</v>
      </c>
      <c r="F33" s="49">
        <v>2000.0</v>
      </c>
      <c r="G33" s="80">
        <f t="shared" si="1"/>
        <v>6450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79" t="s">
        <v>197</v>
      </c>
      <c r="C34" s="79" t="s">
        <v>193</v>
      </c>
      <c r="D34" s="49">
        <v>730.0</v>
      </c>
      <c r="E34" s="49">
        <v>525.0</v>
      </c>
      <c r="F34" s="49">
        <v>430.0</v>
      </c>
      <c r="G34" s="80">
        <f t="shared" si="1"/>
        <v>1685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79" t="s">
        <v>197</v>
      </c>
      <c r="C35" s="79" t="s">
        <v>194</v>
      </c>
      <c r="D35" s="49">
        <v>700.0</v>
      </c>
      <c r="E35" s="49">
        <v>750.0</v>
      </c>
      <c r="F35" s="49">
        <v>750.0</v>
      </c>
      <c r="G35" s="80">
        <f t="shared" si="1"/>
        <v>2200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79" t="s">
        <v>197</v>
      </c>
      <c r="C36" s="79" t="s">
        <v>199</v>
      </c>
      <c r="D36" s="49">
        <v>2000.0</v>
      </c>
      <c r="E36" s="49">
        <v>950.0</v>
      </c>
      <c r="F36" s="49">
        <v>800.0</v>
      </c>
      <c r="G36" s="80">
        <f t="shared" si="1"/>
        <v>3750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79" t="s">
        <v>197</v>
      </c>
      <c r="C37" s="79" t="s">
        <v>200</v>
      </c>
      <c r="D37" s="49">
        <v>745.0</v>
      </c>
      <c r="E37" s="49">
        <v>780.0</v>
      </c>
      <c r="F37" s="49">
        <v>900.0</v>
      </c>
      <c r="G37" s="80">
        <f t="shared" si="1"/>
        <v>2425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79" t="s">
        <v>197</v>
      </c>
      <c r="C38" s="79" t="s">
        <v>198</v>
      </c>
      <c r="D38" s="49">
        <v>1150.0</v>
      </c>
      <c r="E38" s="49">
        <v>1200.0</v>
      </c>
      <c r="F38" s="49">
        <v>1400.0</v>
      </c>
      <c r="G38" s="80">
        <f t="shared" si="1"/>
        <v>3750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79" t="s">
        <v>197</v>
      </c>
      <c r="C39" s="79" t="s">
        <v>195</v>
      </c>
      <c r="D39" s="49">
        <v>2780.0</v>
      </c>
      <c r="E39" s="49">
        <v>3590.0</v>
      </c>
      <c r="F39" s="49">
        <v>2300.0</v>
      </c>
      <c r="G39" s="80">
        <f t="shared" si="1"/>
        <v>8670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79" t="s">
        <v>197</v>
      </c>
      <c r="C40" s="79" t="s">
        <v>202</v>
      </c>
      <c r="D40" s="49">
        <v>3490.0</v>
      </c>
      <c r="E40" s="49">
        <v>32840.0</v>
      </c>
      <c r="F40" s="49">
        <v>3070.0</v>
      </c>
      <c r="G40" s="80">
        <f t="shared" si="1"/>
        <v>39400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79" t="s">
        <v>197</v>
      </c>
      <c r="C41" s="79" t="s">
        <v>205</v>
      </c>
      <c r="D41" s="49">
        <v>4700.0</v>
      </c>
      <c r="E41" s="49">
        <v>4700.0</v>
      </c>
      <c r="F41" s="49">
        <v>4700.0</v>
      </c>
      <c r="G41" s="80">
        <f t="shared" si="1"/>
        <v>14100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79" t="s">
        <v>197</v>
      </c>
      <c r="C42" s="79" t="s">
        <v>204</v>
      </c>
      <c r="D42" s="49">
        <v>5250.0</v>
      </c>
      <c r="E42" s="49">
        <v>5000.0</v>
      </c>
      <c r="F42" s="49">
        <v>5500.0</v>
      </c>
      <c r="G42" s="80">
        <f t="shared" si="1"/>
        <v>15750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79" t="s">
        <v>197</v>
      </c>
      <c r="C43" s="79" t="s">
        <v>201</v>
      </c>
      <c r="D43" s="49">
        <v>6980.0</v>
      </c>
      <c r="E43" s="49">
        <v>6310.0</v>
      </c>
      <c r="F43" s="49">
        <v>6375.0</v>
      </c>
      <c r="G43" s="80">
        <f t="shared" si="1"/>
        <v>19665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79" t="s">
        <v>197</v>
      </c>
      <c r="C44" s="79" t="s">
        <v>207</v>
      </c>
      <c r="D44" s="49">
        <v>11250.0</v>
      </c>
      <c r="E44" s="49">
        <v>11250.0</v>
      </c>
      <c r="F44" s="49">
        <v>11750.0</v>
      </c>
      <c r="G44" s="80">
        <f t="shared" si="1"/>
        <v>34250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79" t="s">
        <v>197</v>
      </c>
      <c r="C45" s="79" t="s">
        <v>206</v>
      </c>
      <c r="D45" s="49">
        <v>24500.0</v>
      </c>
      <c r="E45" s="49">
        <v>23500.0</v>
      </c>
      <c r="F45" s="49">
        <v>24500.0</v>
      </c>
      <c r="G45" s="80">
        <f t="shared" si="1"/>
        <v>72500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79" t="s">
        <v>197</v>
      </c>
      <c r="C46" s="79" t="s">
        <v>211</v>
      </c>
      <c r="D46" s="49">
        <v>56900.0</v>
      </c>
      <c r="E46" s="49">
        <v>62800.0</v>
      </c>
      <c r="F46" s="49">
        <v>60870.0</v>
      </c>
      <c r="G46" s="80">
        <f t="shared" si="1"/>
        <v>180570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79" t="s">
        <v>197</v>
      </c>
      <c r="C47" s="79" t="s">
        <v>208</v>
      </c>
      <c r="D47" s="49">
        <v>24290.0</v>
      </c>
      <c r="E47" s="49">
        <v>24050.0</v>
      </c>
      <c r="F47" s="49">
        <v>26600.0</v>
      </c>
      <c r="G47" s="80">
        <f t="shared" si="1"/>
        <v>74940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79" t="s">
        <v>212</v>
      </c>
      <c r="C48" s="79" t="s">
        <v>196</v>
      </c>
      <c r="D48" s="49">
        <v>775.0</v>
      </c>
      <c r="E48" s="49">
        <v>750.0</v>
      </c>
      <c r="F48" s="49">
        <v>700.0</v>
      </c>
      <c r="G48" s="80">
        <f t="shared" si="1"/>
        <v>2225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79" t="s">
        <v>212</v>
      </c>
      <c r="C49" s="79" t="s">
        <v>194</v>
      </c>
      <c r="D49" s="49">
        <v>700.0</v>
      </c>
      <c r="E49" s="49">
        <v>750.0</v>
      </c>
      <c r="F49" s="49">
        <v>750.0</v>
      </c>
      <c r="G49" s="80">
        <f t="shared" si="1"/>
        <v>2200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79" t="s">
        <v>212</v>
      </c>
      <c r="C50" s="79" t="s">
        <v>193</v>
      </c>
      <c r="D50" s="49">
        <v>300.0</v>
      </c>
      <c r="E50" s="49">
        <v>100.0</v>
      </c>
      <c r="F50" s="49">
        <v>150.0</v>
      </c>
      <c r="G50" s="80">
        <f t="shared" si="1"/>
        <v>550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79" t="s">
        <v>212</v>
      </c>
      <c r="C51" s="79" t="s">
        <v>200</v>
      </c>
      <c r="D51" s="49">
        <v>2000.0</v>
      </c>
      <c r="E51" s="49">
        <v>1800.0</v>
      </c>
      <c r="F51" s="49">
        <v>1900.0</v>
      </c>
      <c r="G51" s="80">
        <f t="shared" si="1"/>
        <v>5700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79" t="s">
        <v>212</v>
      </c>
      <c r="C52" s="79" t="s">
        <v>199</v>
      </c>
      <c r="D52" s="49">
        <v>2000.0</v>
      </c>
      <c r="E52" s="49">
        <v>950.0</v>
      </c>
      <c r="F52" s="49">
        <v>800.0</v>
      </c>
      <c r="G52" s="80">
        <f t="shared" si="1"/>
        <v>3750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79" t="s">
        <v>212</v>
      </c>
      <c r="C53" s="79" t="s">
        <v>202</v>
      </c>
      <c r="D53" s="49">
        <v>1250.0</v>
      </c>
      <c r="E53" s="49">
        <v>1250.0</v>
      </c>
      <c r="F53" s="49">
        <v>1250.0</v>
      </c>
      <c r="G53" s="80">
        <f t="shared" si="1"/>
        <v>3750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79" t="s">
        <v>212</v>
      </c>
      <c r="C54" s="79" t="s">
        <v>198</v>
      </c>
      <c r="D54" s="49">
        <v>1150.0</v>
      </c>
      <c r="E54" s="49">
        <v>1200.0</v>
      </c>
      <c r="F54" s="49">
        <v>1435.0</v>
      </c>
      <c r="G54" s="80">
        <f t="shared" si="1"/>
        <v>3785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79" t="s">
        <v>212</v>
      </c>
      <c r="C55" s="79" t="s">
        <v>201</v>
      </c>
      <c r="D55" s="49">
        <v>3800.0</v>
      </c>
      <c r="E55" s="49">
        <v>3700.0</v>
      </c>
      <c r="F55" s="49">
        <v>3750.0</v>
      </c>
      <c r="G55" s="80">
        <f t="shared" si="1"/>
        <v>11250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79" t="s">
        <v>212</v>
      </c>
      <c r="C56" s="79" t="s">
        <v>195</v>
      </c>
      <c r="D56" s="49">
        <v>5000.0</v>
      </c>
      <c r="E56" s="49">
        <v>4800.0</v>
      </c>
      <c r="F56" s="49">
        <v>4545.0</v>
      </c>
      <c r="G56" s="80">
        <f t="shared" si="1"/>
        <v>14345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79" t="s">
        <v>212</v>
      </c>
      <c r="C57" s="79" t="s">
        <v>205</v>
      </c>
      <c r="D57" s="49">
        <v>5000.0</v>
      </c>
      <c r="E57" s="49">
        <v>5000.0</v>
      </c>
      <c r="F57" s="49">
        <v>5000.0</v>
      </c>
      <c r="G57" s="80">
        <f t="shared" si="1"/>
        <v>15000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79" t="s">
        <v>212</v>
      </c>
      <c r="C58" s="79" t="s">
        <v>204</v>
      </c>
      <c r="D58" s="49">
        <v>5250.0</v>
      </c>
      <c r="E58" s="49">
        <v>5335.0</v>
      </c>
      <c r="F58" s="49">
        <v>5500.0</v>
      </c>
      <c r="G58" s="80">
        <f t="shared" si="1"/>
        <v>16085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79" t="s">
        <v>212</v>
      </c>
      <c r="C59" s="79" t="s">
        <v>207</v>
      </c>
      <c r="D59" s="49">
        <v>10250.0</v>
      </c>
      <c r="E59" s="49">
        <v>10250.0</v>
      </c>
      <c r="F59" s="49">
        <v>10750.0</v>
      </c>
      <c r="G59" s="80">
        <f t="shared" si="1"/>
        <v>31250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79" t="s">
        <v>212</v>
      </c>
      <c r="C60" s="79" t="s">
        <v>206</v>
      </c>
      <c r="D60" s="49">
        <v>14500.0</v>
      </c>
      <c r="E60" s="49">
        <v>13500.0</v>
      </c>
      <c r="F60" s="49">
        <v>15500.0</v>
      </c>
      <c r="G60" s="80">
        <f t="shared" si="1"/>
        <v>43500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79" t="s">
        <v>212</v>
      </c>
      <c r="C61" s="79" t="s">
        <v>211</v>
      </c>
      <c r="D61" s="49">
        <v>72000.0</v>
      </c>
      <c r="E61" s="49">
        <v>70000.0</v>
      </c>
      <c r="F61" s="49">
        <v>70000.0</v>
      </c>
      <c r="G61" s="80">
        <f t="shared" si="1"/>
        <v>212000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79" t="s">
        <v>212</v>
      </c>
      <c r="C62" s="79" t="s">
        <v>208</v>
      </c>
      <c r="D62" s="49">
        <v>25000.0</v>
      </c>
      <c r="E62" s="49">
        <v>24000.0</v>
      </c>
      <c r="F62" s="49">
        <v>26000.0</v>
      </c>
      <c r="G62" s="80">
        <f t="shared" si="1"/>
        <v>75000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64"/>
      <c r="D63" s="6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64"/>
      <c r="D64" s="6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64"/>
      <c r="D65" s="6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64"/>
      <c r="D66" s="6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64"/>
      <c r="D67" s="6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64"/>
      <c r="D68" s="6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64"/>
      <c r="D69" s="6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64"/>
      <c r="D70" s="6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64"/>
      <c r="D71" s="6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64"/>
      <c r="D72" s="6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64"/>
      <c r="D73" s="6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64"/>
      <c r="D74" s="6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64"/>
      <c r="D75" s="6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64"/>
      <c r="D76" s="6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64"/>
      <c r="D77" s="6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64"/>
      <c r="D78" s="6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64"/>
      <c r="D79" s="6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64"/>
      <c r="D80" s="6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64"/>
      <c r="D81" s="6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64"/>
      <c r="D82" s="6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64"/>
      <c r="D83" s="6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64"/>
      <c r="D84" s="6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64"/>
      <c r="D85" s="6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64"/>
      <c r="D86" s="6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64"/>
      <c r="D87" s="6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64"/>
      <c r="D88" s="6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64"/>
      <c r="D89" s="6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64"/>
      <c r="D90" s="6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64"/>
      <c r="D91" s="6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64"/>
      <c r="D92" s="6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64"/>
      <c r="D93" s="6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64"/>
      <c r="D94" s="6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64"/>
      <c r="D95" s="6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64"/>
      <c r="D96" s="6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64"/>
      <c r="D97" s="6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64"/>
      <c r="D98" s="6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64"/>
      <c r="D99" s="6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64"/>
      <c r="D100" s="6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64"/>
      <c r="D101" s="6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64"/>
      <c r="D102" s="6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64"/>
      <c r="D103" s="6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64"/>
      <c r="D104" s="6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64"/>
      <c r="D105" s="6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64"/>
      <c r="D106" s="6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64"/>
      <c r="D107" s="6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64"/>
      <c r="D108" s="6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64"/>
      <c r="D109" s="6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64"/>
      <c r="D110" s="6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64"/>
      <c r="D111" s="6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64"/>
      <c r="D112" s="6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64"/>
      <c r="D113" s="6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64"/>
      <c r="D114" s="6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64"/>
      <c r="D115" s="6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64"/>
      <c r="D116" s="6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64"/>
      <c r="D117" s="6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64"/>
      <c r="D118" s="6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64"/>
      <c r="D119" s="6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64"/>
      <c r="D120" s="6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64"/>
      <c r="D121" s="6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64"/>
      <c r="D122" s="6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64"/>
      <c r="D123" s="6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64"/>
      <c r="D124" s="6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64"/>
      <c r="D125" s="6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64"/>
      <c r="D126" s="6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64"/>
      <c r="D127" s="6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64"/>
      <c r="D128" s="6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64"/>
      <c r="D129" s="6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64"/>
      <c r="D130" s="6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64"/>
      <c r="D131" s="6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64"/>
      <c r="D132" s="6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64"/>
      <c r="D133" s="6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64"/>
      <c r="D134" s="6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64"/>
      <c r="D135" s="6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64"/>
      <c r="D136" s="6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64"/>
      <c r="D137" s="6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64"/>
      <c r="D138" s="6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64"/>
      <c r="D139" s="6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64"/>
      <c r="D140" s="6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64"/>
      <c r="D141" s="6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64"/>
      <c r="D142" s="6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64"/>
      <c r="D143" s="6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64"/>
      <c r="D144" s="6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64"/>
      <c r="D145" s="6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64"/>
      <c r="D146" s="6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64"/>
      <c r="D147" s="6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64"/>
      <c r="D148" s="6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64"/>
      <c r="D149" s="6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64"/>
      <c r="D150" s="6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64"/>
      <c r="D151" s="6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64"/>
      <c r="D152" s="6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64"/>
      <c r="D153" s="6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64"/>
      <c r="D154" s="6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64"/>
      <c r="D155" s="6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64"/>
      <c r="D156" s="6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64"/>
      <c r="D157" s="6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64"/>
      <c r="D158" s="6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64"/>
      <c r="D159" s="6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64"/>
      <c r="D160" s="6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64"/>
      <c r="D161" s="6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64"/>
      <c r="D162" s="6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64"/>
      <c r="D163" s="6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64"/>
      <c r="D164" s="6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64"/>
      <c r="D165" s="6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64"/>
      <c r="D166" s="6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64"/>
      <c r="D167" s="6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64"/>
      <c r="D168" s="6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64"/>
      <c r="D169" s="6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64"/>
      <c r="D170" s="6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64"/>
      <c r="D171" s="6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64"/>
      <c r="D172" s="6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64"/>
      <c r="D173" s="6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64"/>
      <c r="D174" s="6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64"/>
      <c r="D175" s="6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64"/>
      <c r="D176" s="6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64"/>
      <c r="D177" s="6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64"/>
      <c r="D178" s="6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64"/>
      <c r="D179" s="6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64"/>
      <c r="D180" s="6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64"/>
      <c r="D181" s="6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64"/>
      <c r="D182" s="6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64"/>
      <c r="D183" s="6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64"/>
      <c r="D184" s="6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64"/>
      <c r="D185" s="6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64"/>
      <c r="D186" s="6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64"/>
      <c r="D187" s="6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64"/>
      <c r="D188" s="6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64"/>
      <c r="D189" s="6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64"/>
      <c r="D190" s="6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64"/>
      <c r="D191" s="6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64"/>
      <c r="D192" s="6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64"/>
      <c r="D193" s="6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64"/>
      <c r="D194" s="6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64"/>
      <c r="D195" s="6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64"/>
      <c r="D196" s="6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64"/>
      <c r="D197" s="6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64"/>
      <c r="D198" s="6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64"/>
      <c r="D199" s="6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64"/>
      <c r="D200" s="6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64"/>
      <c r="D201" s="6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64"/>
      <c r="D202" s="6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64"/>
      <c r="D203" s="6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64"/>
      <c r="D204" s="6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64"/>
      <c r="D205" s="6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64"/>
      <c r="D206" s="6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64"/>
      <c r="D207" s="6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64"/>
      <c r="D208" s="6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64"/>
      <c r="D209" s="6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64"/>
      <c r="D210" s="6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64"/>
      <c r="D211" s="6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64"/>
      <c r="D212" s="6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64"/>
      <c r="D213" s="6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64"/>
      <c r="D214" s="6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64"/>
      <c r="D215" s="6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64"/>
      <c r="D216" s="6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64"/>
      <c r="D217" s="6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64"/>
      <c r="D218" s="6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64"/>
      <c r="D219" s="6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64"/>
      <c r="D220" s="6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64"/>
      <c r="D221" s="6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64"/>
      <c r="D222" s="6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64"/>
      <c r="D223" s="6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64"/>
      <c r="D224" s="6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64"/>
      <c r="D225" s="6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64"/>
      <c r="D226" s="6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64"/>
      <c r="D227" s="6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64"/>
      <c r="D228" s="6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64"/>
      <c r="D229" s="6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64"/>
      <c r="D230" s="6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64"/>
      <c r="D231" s="6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64"/>
      <c r="D232" s="6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64"/>
      <c r="D233" s="6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64"/>
      <c r="D234" s="6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64"/>
      <c r="D235" s="6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64"/>
      <c r="D236" s="6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64"/>
      <c r="D237" s="6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64"/>
      <c r="D238" s="6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64"/>
      <c r="D239" s="6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64"/>
      <c r="D240" s="6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64"/>
      <c r="D241" s="6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64"/>
      <c r="D242" s="6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64"/>
      <c r="D243" s="6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64"/>
      <c r="D244" s="6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64"/>
      <c r="D245" s="6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64"/>
      <c r="D246" s="6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64"/>
      <c r="D247" s="6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64"/>
      <c r="D248" s="6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64"/>
      <c r="D249" s="6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64"/>
      <c r="D250" s="6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64"/>
      <c r="D251" s="6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64"/>
      <c r="D252" s="6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64"/>
      <c r="D253" s="6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64"/>
      <c r="D254" s="6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64"/>
      <c r="D255" s="6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64"/>
      <c r="D256" s="6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64"/>
      <c r="D257" s="6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64"/>
      <c r="D258" s="6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64"/>
      <c r="D259" s="6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64"/>
      <c r="D260" s="6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64"/>
      <c r="D261" s="6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64"/>
      <c r="D262" s="6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64"/>
      <c r="D263" s="6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64"/>
      <c r="D264" s="6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64"/>
      <c r="D265" s="6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64"/>
      <c r="D266" s="6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64"/>
      <c r="D267" s="6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64"/>
      <c r="D268" s="6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64"/>
      <c r="D269" s="6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64"/>
      <c r="D270" s="6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64"/>
      <c r="D271" s="6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64"/>
      <c r="D272" s="6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64"/>
      <c r="D273" s="6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64"/>
      <c r="D274" s="6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64"/>
      <c r="D275" s="6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64"/>
      <c r="D276" s="6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64"/>
      <c r="D277" s="6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64"/>
      <c r="D278" s="6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64"/>
      <c r="D279" s="6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64"/>
      <c r="D280" s="6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64"/>
      <c r="D281" s="6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64"/>
      <c r="D282" s="6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64"/>
      <c r="D283" s="6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64"/>
      <c r="D284" s="6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64"/>
      <c r="D285" s="6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64"/>
      <c r="D286" s="6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64"/>
      <c r="D287" s="6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64"/>
      <c r="D288" s="6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64"/>
      <c r="D289" s="6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64"/>
      <c r="D290" s="6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64"/>
      <c r="D291" s="6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64"/>
      <c r="D292" s="6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64"/>
      <c r="D293" s="6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64"/>
      <c r="D294" s="6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64"/>
      <c r="D295" s="6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64"/>
      <c r="D296" s="6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64"/>
      <c r="D297" s="6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64"/>
      <c r="D298" s="6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64"/>
      <c r="D299" s="6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64"/>
      <c r="D300" s="6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64"/>
      <c r="D301" s="6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64"/>
      <c r="D302" s="6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64"/>
      <c r="D303" s="6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64"/>
      <c r="D304" s="6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64"/>
      <c r="D305" s="6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64"/>
      <c r="D306" s="6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64"/>
      <c r="D307" s="6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64"/>
      <c r="D308" s="6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64"/>
      <c r="D309" s="6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64"/>
      <c r="D310" s="6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64"/>
      <c r="D311" s="6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64"/>
      <c r="D312" s="6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64"/>
      <c r="D313" s="6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64"/>
      <c r="D314" s="6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64"/>
      <c r="D315" s="6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64"/>
      <c r="D316" s="6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64"/>
      <c r="D317" s="6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64"/>
      <c r="D318" s="6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64"/>
      <c r="D319" s="6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64"/>
      <c r="D320" s="6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64"/>
      <c r="D321" s="6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64"/>
      <c r="D322" s="6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64"/>
      <c r="D323" s="6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64"/>
      <c r="D324" s="6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64"/>
      <c r="D325" s="6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64"/>
      <c r="D326" s="6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64"/>
      <c r="D327" s="6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64"/>
      <c r="D328" s="6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64"/>
      <c r="D329" s="6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64"/>
      <c r="D330" s="6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64"/>
      <c r="D331" s="6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64"/>
      <c r="D332" s="6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64"/>
      <c r="D333" s="6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64"/>
      <c r="D334" s="6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64"/>
      <c r="D335" s="6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64"/>
      <c r="D336" s="6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64"/>
      <c r="D337" s="6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64"/>
      <c r="D338" s="6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64"/>
      <c r="D339" s="6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64"/>
      <c r="D340" s="6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64"/>
      <c r="D341" s="6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64"/>
      <c r="D342" s="6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64"/>
      <c r="D343" s="6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64"/>
      <c r="D344" s="6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64"/>
      <c r="D345" s="6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64"/>
      <c r="D346" s="6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64"/>
      <c r="D347" s="6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64"/>
      <c r="D348" s="6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64"/>
      <c r="D349" s="6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64"/>
      <c r="D350" s="6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64"/>
      <c r="D351" s="6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64"/>
      <c r="D352" s="6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64"/>
      <c r="D353" s="6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64"/>
      <c r="D354" s="6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64"/>
      <c r="D355" s="6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64"/>
      <c r="D356" s="6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64"/>
      <c r="D357" s="6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64"/>
      <c r="D358" s="6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64"/>
      <c r="D359" s="6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64"/>
      <c r="D360" s="6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64"/>
      <c r="D361" s="6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64"/>
      <c r="D362" s="6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64"/>
      <c r="D363" s="6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64"/>
      <c r="D364" s="6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64"/>
      <c r="D365" s="6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64"/>
      <c r="D366" s="6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64"/>
      <c r="D367" s="6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64"/>
      <c r="D368" s="6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64"/>
      <c r="D369" s="6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64"/>
      <c r="D370" s="6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64"/>
      <c r="D371" s="6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64"/>
      <c r="D372" s="6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64"/>
      <c r="D373" s="6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64"/>
      <c r="D374" s="6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64"/>
      <c r="D375" s="6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64"/>
      <c r="D376" s="6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64"/>
      <c r="D377" s="6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64"/>
      <c r="D378" s="6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64"/>
      <c r="D379" s="6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64"/>
      <c r="D380" s="6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64"/>
      <c r="D381" s="6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64"/>
      <c r="D382" s="6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64"/>
      <c r="D383" s="6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64"/>
      <c r="D384" s="6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64"/>
      <c r="D385" s="6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64"/>
      <c r="D386" s="6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64"/>
      <c r="D387" s="6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64"/>
      <c r="D388" s="6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64"/>
      <c r="D389" s="6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64"/>
      <c r="D390" s="6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64"/>
      <c r="D391" s="6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64"/>
      <c r="D392" s="6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64"/>
      <c r="D393" s="6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64"/>
      <c r="D394" s="6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64"/>
      <c r="D395" s="6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64"/>
      <c r="D396" s="6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64"/>
      <c r="D397" s="6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64"/>
      <c r="D398" s="6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64"/>
      <c r="D399" s="6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64"/>
      <c r="D400" s="6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64"/>
      <c r="D401" s="6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64"/>
      <c r="D402" s="6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64"/>
      <c r="D403" s="6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64"/>
      <c r="D404" s="6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64"/>
      <c r="D405" s="6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64"/>
      <c r="D406" s="6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64"/>
      <c r="D407" s="6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64"/>
      <c r="D408" s="6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64"/>
      <c r="D409" s="6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64"/>
      <c r="D410" s="6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64"/>
      <c r="D411" s="6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64"/>
      <c r="D412" s="6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64"/>
      <c r="D413" s="6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64"/>
      <c r="D414" s="6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64"/>
      <c r="D415" s="6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64"/>
      <c r="D416" s="6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64"/>
      <c r="D417" s="6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64"/>
      <c r="D418" s="6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64"/>
      <c r="D419" s="6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64"/>
      <c r="D420" s="6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64"/>
      <c r="D421" s="6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64"/>
      <c r="D422" s="6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64"/>
      <c r="D423" s="6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64"/>
      <c r="D424" s="6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64"/>
      <c r="D425" s="6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64"/>
      <c r="D426" s="6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64"/>
      <c r="D427" s="6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64"/>
      <c r="D428" s="6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64"/>
      <c r="D429" s="6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64"/>
      <c r="D430" s="6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64"/>
      <c r="D431" s="6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64"/>
      <c r="D432" s="6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64"/>
      <c r="D433" s="6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64"/>
      <c r="D434" s="6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64"/>
      <c r="D435" s="6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64"/>
      <c r="D436" s="6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64"/>
      <c r="D437" s="6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64"/>
      <c r="D438" s="6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64"/>
      <c r="D439" s="6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64"/>
      <c r="D440" s="6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64"/>
      <c r="D441" s="6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64"/>
      <c r="D442" s="6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64"/>
      <c r="D443" s="6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64"/>
      <c r="D444" s="6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64"/>
      <c r="D445" s="6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64"/>
      <c r="D446" s="6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64"/>
      <c r="D447" s="6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64"/>
      <c r="D448" s="6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64"/>
      <c r="D449" s="6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64"/>
      <c r="D450" s="6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64"/>
      <c r="D451" s="6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64"/>
      <c r="D452" s="6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64"/>
      <c r="D453" s="6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64"/>
      <c r="D454" s="6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64"/>
      <c r="D455" s="6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64"/>
      <c r="D456" s="6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64"/>
      <c r="D457" s="6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64"/>
      <c r="D458" s="6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64"/>
      <c r="D459" s="6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64"/>
      <c r="D460" s="6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64"/>
      <c r="D461" s="6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64"/>
      <c r="D462" s="6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64"/>
      <c r="D463" s="6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64"/>
      <c r="D464" s="6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64"/>
      <c r="D465" s="6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64"/>
      <c r="D466" s="6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64"/>
      <c r="D467" s="6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64"/>
      <c r="D468" s="6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64"/>
      <c r="D469" s="6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64"/>
      <c r="D470" s="6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64"/>
      <c r="D471" s="6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64"/>
      <c r="D472" s="6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64"/>
      <c r="D473" s="6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64"/>
      <c r="D474" s="6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64"/>
      <c r="D475" s="6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64"/>
      <c r="D476" s="6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64"/>
      <c r="D477" s="6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64"/>
      <c r="D478" s="6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64"/>
      <c r="D479" s="6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64"/>
      <c r="D480" s="6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64"/>
      <c r="D481" s="6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64"/>
      <c r="D482" s="6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64"/>
      <c r="D483" s="6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64"/>
      <c r="D484" s="6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64"/>
      <c r="D485" s="6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64"/>
      <c r="D486" s="6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64"/>
      <c r="D487" s="6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64"/>
      <c r="D488" s="6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64"/>
      <c r="D489" s="6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64"/>
      <c r="D490" s="6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64"/>
      <c r="D491" s="6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64"/>
      <c r="D492" s="6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64"/>
      <c r="D493" s="6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64"/>
      <c r="D494" s="6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64"/>
      <c r="D495" s="6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64"/>
      <c r="D496" s="6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64"/>
      <c r="D497" s="6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64"/>
      <c r="D498" s="6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64"/>
      <c r="D499" s="6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64"/>
      <c r="D500" s="6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64"/>
      <c r="D501" s="6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64"/>
      <c r="D502" s="6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64"/>
      <c r="D503" s="6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64"/>
      <c r="D504" s="6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64"/>
      <c r="D505" s="6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64"/>
      <c r="D506" s="6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64"/>
      <c r="D507" s="6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64"/>
      <c r="D508" s="6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64"/>
      <c r="D509" s="6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64"/>
      <c r="D510" s="6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64"/>
      <c r="D511" s="6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64"/>
      <c r="D512" s="6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64"/>
      <c r="D513" s="6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64"/>
      <c r="D514" s="6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64"/>
      <c r="D515" s="6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64"/>
      <c r="D516" s="6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64"/>
      <c r="D517" s="6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64"/>
      <c r="D518" s="6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64"/>
      <c r="D519" s="6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64"/>
      <c r="D520" s="6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64"/>
      <c r="D521" s="6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64"/>
      <c r="D522" s="6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64"/>
      <c r="D523" s="6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64"/>
      <c r="D524" s="6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64"/>
      <c r="D525" s="6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64"/>
      <c r="D526" s="6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64"/>
      <c r="D527" s="6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64"/>
      <c r="D528" s="6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64"/>
      <c r="D529" s="6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64"/>
      <c r="D530" s="6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64"/>
      <c r="D531" s="6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64"/>
      <c r="D532" s="6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64"/>
      <c r="D533" s="6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64"/>
      <c r="D534" s="6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64"/>
      <c r="D535" s="6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64"/>
      <c r="D536" s="6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64"/>
      <c r="D537" s="6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64"/>
      <c r="D538" s="6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64"/>
      <c r="D539" s="6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64"/>
      <c r="D540" s="6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64"/>
      <c r="D541" s="6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64"/>
      <c r="D542" s="6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64"/>
      <c r="D543" s="6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64"/>
      <c r="D544" s="6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64"/>
      <c r="D545" s="6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64"/>
      <c r="D546" s="6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64"/>
      <c r="D547" s="6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64"/>
      <c r="D548" s="6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64"/>
      <c r="D549" s="6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64"/>
      <c r="D550" s="6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64"/>
      <c r="D551" s="6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64"/>
      <c r="D552" s="6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64"/>
      <c r="D553" s="6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64"/>
      <c r="D554" s="6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64"/>
      <c r="D555" s="6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64"/>
      <c r="D556" s="6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64"/>
      <c r="D557" s="6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64"/>
      <c r="D558" s="6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64"/>
      <c r="D559" s="6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64"/>
      <c r="D560" s="6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64"/>
      <c r="D561" s="6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64"/>
      <c r="D562" s="6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64"/>
      <c r="D563" s="6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64"/>
      <c r="D564" s="6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64"/>
      <c r="D565" s="6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64"/>
      <c r="D566" s="6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64"/>
      <c r="D567" s="6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64"/>
      <c r="D568" s="6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64"/>
      <c r="D569" s="6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64"/>
      <c r="D570" s="6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64"/>
      <c r="D571" s="6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64"/>
      <c r="D572" s="6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64"/>
      <c r="D573" s="6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64"/>
      <c r="D574" s="6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64"/>
      <c r="D575" s="6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64"/>
      <c r="D576" s="6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64"/>
      <c r="D577" s="6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64"/>
      <c r="D578" s="6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64"/>
      <c r="D579" s="6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64"/>
      <c r="D580" s="6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64"/>
      <c r="D581" s="6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64"/>
      <c r="D582" s="6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64"/>
      <c r="D583" s="6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64"/>
      <c r="D584" s="6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64"/>
      <c r="D585" s="6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64"/>
      <c r="D586" s="6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64"/>
      <c r="D587" s="6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64"/>
      <c r="D588" s="6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64"/>
      <c r="D589" s="6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64"/>
      <c r="D590" s="6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64"/>
      <c r="D591" s="6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64"/>
      <c r="D592" s="6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64"/>
      <c r="D593" s="6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64"/>
      <c r="D594" s="6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64"/>
      <c r="D595" s="6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64"/>
      <c r="D596" s="6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64"/>
      <c r="D597" s="6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64"/>
      <c r="D598" s="6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64"/>
      <c r="D599" s="6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64"/>
      <c r="D600" s="6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64"/>
      <c r="D601" s="6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64"/>
      <c r="D602" s="6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64"/>
      <c r="D603" s="6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64"/>
      <c r="D604" s="6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64"/>
      <c r="D605" s="6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64"/>
      <c r="D606" s="6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64"/>
      <c r="D607" s="6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64"/>
      <c r="D608" s="6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64"/>
      <c r="D609" s="6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64"/>
      <c r="D610" s="6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64"/>
      <c r="D611" s="6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64"/>
      <c r="D612" s="6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64"/>
      <c r="D613" s="6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64"/>
      <c r="D614" s="6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64"/>
      <c r="D615" s="6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64"/>
      <c r="D616" s="6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64"/>
      <c r="D617" s="6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64"/>
      <c r="D618" s="6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64"/>
      <c r="D619" s="6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64"/>
      <c r="D620" s="6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64"/>
      <c r="D621" s="6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64"/>
      <c r="D622" s="6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64"/>
      <c r="D623" s="6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64"/>
      <c r="D624" s="6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64"/>
      <c r="D625" s="6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64"/>
      <c r="D626" s="6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64"/>
      <c r="D627" s="6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64"/>
      <c r="D628" s="6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64"/>
      <c r="D629" s="6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64"/>
      <c r="D630" s="6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64"/>
      <c r="D631" s="6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64"/>
      <c r="D632" s="6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64"/>
      <c r="D633" s="6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64"/>
      <c r="D634" s="6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64"/>
      <c r="D635" s="6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64"/>
      <c r="D636" s="6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64"/>
      <c r="D637" s="6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64"/>
      <c r="D638" s="6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64"/>
      <c r="D639" s="6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64"/>
      <c r="D640" s="6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64"/>
      <c r="D641" s="6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64"/>
      <c r="D642" s="6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64"/>
      <c r="D643" s="6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64"/>
      <c r="D644" s="6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64"/>
      <c r="D645" s="6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64"/>
      <c r="D646" s="6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64"/>
      <c r="D647" s="6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64"/>
      <c r="D648" s="6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64"/>
      <c r="D649" s="6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64"/>
      <c r="D650" s="6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64"/>
      <c r="D651" s="6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64"/>
      <c r="D652" s="6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64"/>
      <c r="D653" s="6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64"/>
      <c r="D654" s="6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64"/>
      <c r="D655" s="6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64"/>
      <c r="D656" s="6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64"/>
      <c r="D657" s="6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64"/>
      <c r="D658" s="6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64"/>
      <c r="D659" s="6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64"/>
      <c r="D660" s="6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64"/>
      <c r="D661" s="6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64"/>
      <c r="D662" s="6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64"/>
      <c r="D663" s="6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64"/>
      <c r="D664" s="6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64"/>
      <c r="D665" s="6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64"/>
      <c r="D666" s="6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64"/>
      <c r="D667" s="6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64"/>
      <c r="D668" s="6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64"/>
      <c r="D669" s="6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64"/>
      <c r="D670" s="6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64"/>
      <c r="D671" s="6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64"/>
      <c r="D672" s="6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64"/>
      <c r="D673" s="6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64"/>
      <c r="D674" s="6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64"/>
      <c r="D675" s="6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64"/>
      <c r="D676" s="6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64"/>
      <c r="D677" s="6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64"/>
      <c r="D678" s="6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64"/>
      <c r="D679" s="6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64"/>
      <c r="D680" s="6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64"/>
      <c r="D681" s="6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64"/>
      <c r="D682" s="6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64"/>
      <c r="D683" s="6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64"/>
      <c r="D684" s="6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64"/>
      <c r="D685" s="6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64"/>
      <c r="D686" s="6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64"/>
      <c r="D687" s="6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64"/>
      <c r="D688" s="6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64"/>
      <c r="D689" s="6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64"/>
      <c r="D690" s="6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64"/>
      <c r="D691" s="6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64"/>
      <c r="D692" s="6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64"/>
      <c r="D693" s="6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64"/>
      <c r="D694" s="6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64"/>
      <c r="D695" s="6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64"/>
      <c r="D696" s="6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64"/>
      <c r="D697" s="6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64"/>
      <c r="D698" s="6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64"/>
      <c r="D699" s="6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64"/>
      <c r="D700" s="6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64"/>
      <c r="D701" s="6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64"/>
      <c r="D702" s="6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64"/>
      <c r="D703" s="6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64"/>
      <c r="D704" s="6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64"/>
      <c r="D705" s="6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64"/>
      <c r="D706" s="6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64"/>
      <c r="D707" s="6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64"/>
      <c r="D708" s="6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64"/>
      <c r="D709" s="6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64"/>
      <c r="D710" s="6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64"/>
      <c r="D711" s="6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64"/>
      <c r="D712" s="6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64"/>
      <c r="D713" s="6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64"/>
      <c r="D714" s="6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64"/>
      <c r="D715" s="6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64"/>
      <c r="D716" s="6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64"/>
      <c r="D717" s="6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64"/>
      <c r="D718" s="6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64"/>
      <c r="D719" s="6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64"/>
      <c r="D720" s="6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64"/>
      <c r="D721" s="6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64"/>
      <c r="D722" s="6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64"/>
      <c r="D723" s="6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64"/>
      <c r="D724" s="6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64"/>
      <c r="D725" s="6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64"/>
      <c r="D726" s="6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64"/>
      <c r="D727" s="6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64"/>
      <c r="D728" s="6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64"/>
      <c r="D729" s="6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64"/>
      <c r="D730" s="6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64"/>
      <c r="D731" s="6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64"/>
      <c r="D732" s="6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64"/>
      <c r="D733" s="6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64"/>
      <c r="D734" s="6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64"/>
      <c r="D735" s="6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64"/>
      <c r="D736" s="6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64"/>
      <c r="D737" s="6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64"/>
      <c r="D738" s="6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64"/>
      <c r="D739" s="6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64"/>
      <c r="D740" s="6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64"/>
      <c r="D741" s="6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64"/>
      <c r="D742" s="6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64"/>
      <c r="D743" s="6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64"/>
      <c r="D744" s="6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64"/>
      <c r="D745" s="6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64"/>
      <c r="D746" s="6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64"/>
      <c r="D747" s="6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64"/>
      <c r="D748" s="6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64"/>
      <c r="D749" s="6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64"/>
      <c r="D750" s="6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64"/>
      <c r="D751" s="6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64"/>
      <c r="D752" s="6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64"/>
      <c r="D753" s="6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64"/>
      <c r="D754" s="6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64"/>
      <c r="D755" s="6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64"/>
      <c r="D756" s="6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64"/>
      <c r="D757" s="6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64"/>
      <c r="D758" s="6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64"/>
      <c r="D759" s="6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64"/>
      <c r="D760" s="6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64"/>
      <c r="D761" s="6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64"/>
      <c r="D762" s="6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64"/>
      <c r="D763" s="6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64"/>
      <c r="D764" s="6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64"/>
      <c r="D765" s="6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64"/>
      <c r="D766" s="6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64"/>
      <c r="D767" s="6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64"/>
      <c r="D768" s="6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64"/>
      <c r="D769" s="6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64"/>
      <c r="D770" s="6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64"/>
      <c r="D771" s="6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64"/>
      <c r="D772" s="6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64"/>
      <c r="D773" s="6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64"/>
      <c r="D774" s="6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64"/>
      <c r="D775" s="6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64"/>
      <c r="D776" s="6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64"/>
      <c r="D777" s="6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64"/>
      <c r="D778" s="6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64"/>
      <c r="D779" s="6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64"/>
      <c r="D780" s="6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64"/>
      <c r="D781" s="6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64"/>
      <c r="D782" s="6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64"/>
      <c r="D783" s="6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64"/>
      <c r="D784" s="6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64"/>
      <c r="D785" s="6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64"/>
      <c r="D786" s="6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64"/>
      <c r="D787" s="6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64"/>
      <c r="D788" s="6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64"/>
      <c r="D789" s="6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64"/>
      <c r="D790" s="6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64"/>
      <c r="D791" s="6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64"/>
      <c r="D792" s="6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64"/>
      <c r="D793" s="6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64"/>
      <c r="D794" s="6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64"/>
      <c r="D795" s="6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64"/>
      <c r="D796" s="6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64"/>
      <c r="D797" s="6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64"/>
      <c r="D798" s="6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64"/>
      <c r="D799" s="6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64"/>
      <c r="D800" s="6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64"/>
      <c r="D801" s="6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64"/>
      <c r="D802" s="6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64"/>
      <c r="D803" s="6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64"/>
      <c r="D804" s="6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64"/>
      <c r="D805" s="6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64"/>
      <c r="D806" s="6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64"/>
      <c r="D807" s="6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64"/>
      <c r="D808" s="6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64"/>
      <c r="D809" s="6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64"/>
      <c r="D810" s="6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64"/>
      <c r="D811" s="6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64"/>
      <c r="D812" s="6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64"/>
      <c r="D813" s="6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64"/>
      <c r="D814" s="6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64"/>
      <c r="D815" s="6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64"/>
      <c r="D816" s="6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64"/>
      <c r="D817" s="6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64"/>
      <c r="D818" s="6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64"/>
      <c r="D819" s="6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64"/>
      <c r="D820" s="6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64"/>
      <c r="D821" s="6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64"/>
      <c r="D822" s="6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64"/>
      <c r="D823" s="6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64"/>
      <c r="D824" s="6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64"/>
      <c r="D825" s="6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64"/>
      <c r="D826" s="6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64"/>
      <c r="D827" s="6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64"/>
      <c r="D828" s="6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64"/>
      <c r="D829" s="6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64"/>
      <c r="D830" s="6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64"/>
      <c r="D831" s="6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64"/>
      <c r="D832" s="6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64"/>
      <c r="D833" s="6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64"/>
      <c r="D834" s="6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64"/>
      <c r="D835" s="6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64"/>
      <c r="D836" s="6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64"/>
      <c r="D837" s="6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64"/>
      <c r="D838" s="6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64"/>
      <c r="D839" s="6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64"/>
      <c r="D840" s="6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64"/>
      <c r="D841" s="6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64"/>
      <c r="D842" s="6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64"/>
      <c r="D843" s="6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64"/>
      <c r="D844" s="6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64"/>
      <c r="D845" s="6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64"/>
      <c r="D846" s="6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64"/>
      <c r="D847" s="6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64"/>
      <c r="D848" s="6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64"/>
      <c r="D849" s="6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64"/>
      <c r="D850" s="6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64"/>
      <c r="D851" s="6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64"/>
      <c r="D852" s="6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64"/>
      <c r="D853" s="6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64"/>
      <c r="D854" s="6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64"/>
      <c r="D855" s="6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64"/>
      <c r="D856" s="6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64"/>
      <c r="D857" s="6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64"/>
      <c r="D858" s="6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64"/>
      <c r="D859" s="6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64"/>
      <c r="D860" s="6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64"/>
      <c r="D861" s="6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64"/>
      <c r="D862" s="6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64"/>
      <c r="D863" s="6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64"/>
      <c r="D864" s="6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64"/>
      <c r="D865" s="6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64"/>
      <c r="D866" s="6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64"/>
      <c r="D867" s="6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64"/>
      <c r="D868" s="6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64"/>
      <c r="D869" s="6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64"/>
      <c r="D870" s="6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64"/>
      <c r="D871" s="6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64"/>
      <c r="D872" s="6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64"/>
      <c r="D873" s="6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64"/>
      <c r="D874" s="6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64"/>
      <c r="D875" s="6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64"/>
      <c r="D876" s="6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64"/>
      <c r="D877" s="6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64"/>
      <c r="D878" s="6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64"/>
      <c r="D879" s="6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64"/>
      <c r="D880" s="6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64"/>
      <c r="D881" s="6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64"/>
      <c r="D882" s="6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64"/>
      <c r="D883" s="6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64"/>
      <c r="D884" s="6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64"/>
      <c r="D885" s="6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64"/>
      <c r="D886" s="6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64"/>
      <c r="D887" s="6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64"/>
      <c r="D888" s="6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64"/>
      <c r="D889" s="6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64"/>
      <c r="D890" s="6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64"/>
      <c r="D891" s="6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64"/>
      <c r="D892" s="6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64"/>
      <c r="D893" s="6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64"/>
      <c r="D894" s="6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64"/>
      <c r="D895" s="6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64"/>
      <c r="D896" s="6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64"/>
      <c r="D897" s="6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64"/>
      <c r="D898" s="6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64"/>
      <c r="D899" s="6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64"/>
      <c r="D900" s="6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64"/>
      <c r="D901" s="6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64"/>
      <c r="D902" s="6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64"/>
      <c r="D903" s="6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64"/>
      <c r="D904" s="6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64"/>
      <c r="D905" s="6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64"/>
      <c r="D906" s="6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64"/>
      <c r="D907" s="6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64"/>
      <c r="D908" s="6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64"/>
      <c r="D909" s="6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64"/>
      <c r="D910" s="6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64"/>
      <c r="D911" s="6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64"/>
      <c r="D912" s="6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64"/>
      <c r="D913" s="6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64"/>
      <c r="D914" s="6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64"/>
      <c r="D915" s="6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64"/>
      <c r="D916" s="6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64"/>
      <c r="D917" s="6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64"/>
      <c r="D918" s="6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64"/>
      <c r="D919" s="6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64"/>
      <c r="D920" s="6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64"/>
      <c r="D921" s="6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64"/>
      <c r="D922" s="6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64"/>
      <c r="D923" s="6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64"/>
      <c r="D924" s="6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64"/>
      <c r="D925" s="6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64"/>
      <c r="D926" s="6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64"/>
      <c r="D927" s="6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64"/>
      <c r="D928" s="6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64"/>
      <c r="D929" s="6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64"/>
      <c r="D930" s="6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64"/>
      <c r="D931" s="6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64"/>
      <c r="D932" s="6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64"/>
      <c r="D933" s="6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64"/>
      <c r="D934" s="6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64"/>
      <c r="D935" s="6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64"/>
      <c r="D936" s="6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64"/>
      <c r="D937" s="6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64"/>
      <c r="D938" s="6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64"/>
      <c r="D939" s="6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64"/>
      <c r="D940" s="6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64"/>
      <c r="D941" s="6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64"/>
      <c r="D942" s="6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64"/>
      <c r="D943" s="6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64"/>
      <c r="D944" s="6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64"/>
      <c r="D945" s="6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64"/>
      <c r="D946" s="6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64"/>
      <c r="D947" s="6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64"/>
      <c r="D948" s="6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64"/>
      <c r="D949" s="6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64"/>
      <c r="D950" s="6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64"/>
      <c r="D951" s="6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64"/>
      <c r="D952" s="6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64"/>
      <c r="D953" s="6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64"/>
      <c r="D954" s="6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64"/>
      <c r="D955" s="6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64"/>
      <c r="D956" s="6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64"/>
      <c r="D957" s="6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64"/>
      <c r="D958" s="6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64"/>
      <c r="D959" s="6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64"/>
      <c r="D960" s="6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64"/>
      <c r="D961" s="6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64"/>
      <c r="D962" s="6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64"/>
      <c r="D963" s="6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64"/>
      <c r="D964" s="6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64"/>
      <c r="D965" s="6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64"/>
      <c r="D966" s="6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64"/>
      <c r="D967" s="6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64"/>
      <c r="D968" s="6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64"/>
      <c r="D969" s="6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64"/>
      <c r="D970" s="6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64"/>
      <c r="D971" s="6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64"/>
      <c r="D972" s="6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64"/>
      <c r="D973" s="6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64"/>
      <c r="D974" s="6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64"/>
      <c r="D975" s="6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64"/>
      <c r="D976" s="6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64"/>
      <c r="D977" s="6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64"/>
      <c r="D978" s="6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64"/>
      <c r="D979" s="6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64"/>
      <c r="D980" s="6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64"/>
      <c r="D981" s="6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64"/>
      <c r="D982" s="6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64"/>
      <c r="D983" s="6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64"/>
      <c r="D984" s="6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64"/>
      <c r="D985" s="6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64"/>
      <c r="D986" s="6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64"/>
      <c r="D987" s="6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64"/>
      <c r="D988" s="6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64"/>
      <c r="D989" s="6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64"/>
      <c r="D990" s="6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64"/>
      <c r="D991" s="6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64"/>
      <c r="D992" s="6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64"/>
      <c r="D993" s="6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64"/>
      <c r="D994" s="6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64"/>
      <c r="D995" s="6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64"/>
      <c r="D996" s="6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64"/>
      <c r="D997" s="6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64"/>
      <c r="D998" s="6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64"/>
      <c r="D999" s="6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64"/>
      <c r="D1000" s="6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G2"/>
  </mergeCells>
  <printOptions/>
  <pageMargins bottom="1.0" footer="0.0" header="0.0" left="0.75" right="0.75" top="1.0"/>
  <pageSetup orientation="portrait"/>
  <headerFooter>
    <oddHeader/>
    <oddFooter/>
  </headerFooter>
  <drawing r:id="rId1"/>
  <extLst>
    <ext uri="{05C60535-1F16-4fd2-B633-F4F36F0B64E0}">
      <x14:sparklineGroups>
        <x14:sparklineGroup lineWeight="2.0" displayEmptyCellsAs="gap">
          <x14:colorSeries rgb="FFFF0000"/>
          <x14:sparklines>
            <x14:sparkline>
              <xm:f>'Database Functions'!D5:F5</xm:f>
              <xm:sqref>H5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Functions'!D6:F6</xm:f>
              <xm:sqref>H6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Functions'!D7:F7</xm:f>
              <xm:sqref>H7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Functions'!D8:F8</xm:f>
              <xm:sqref>H8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Functions'!D9:F9</xm:f>
              <xm:sqref>H9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Functions'!D10:F10</xm:f>
              <xm:sqref>H10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Functions'!D11:F11</xm:f>
              <xm:sqref>H11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Functions'!D12:F12</xm:f>
              <xm:sqref>H12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Functions'!D13:F13</xm:f>
              <xm:sqref>H13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Functions'!D14:F14</xm:f>
              <xm:sqref>H14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Functions'!D15:F15</xm:f>
              <xm:sqref>H15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Functions'!D16:F16</xm:f>
              <xm:sqref>H16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Functions'!D17:F17</xm:f>
              <xm:sqref>H17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Functions'!D18:F18</xm:f>
              <xm:sqref>H18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Functions'!D19:F19</xm:f>
              <xm:sqref>H19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Functions'!D20:F20</xm:f>
              <xm:sqref>H20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Functions'!D21:F21</xm:f>
              <xm:sqref>H21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Functions'!D22:F22</xm:f>
              <xm:sqref>H22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Functions'!D23:F23</xm:f>
              <xm:sqref>H23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Functions'!D24:F24</xm:f>
              <xm:sqref>H24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Functions'!D25:F25</xm:f>
              <xm:sqref>H25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Functions'!D26:F26</xm:f>
              <xm:sqref>H26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Functions'!D27:F27</xm:f>
              <xm:sqref>H27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Functions'!D28:F28</xm:f>
              <xm:sqref>H28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Functions'!D29:F29</xm:f>
              <xm:sqref>H29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Functions'!D30:F30</xm:f>
              <xm:sqref>H30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Functions'!D31:F31</xm:f>
              <xm:sqref>H31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Functions'!D32:F32</xm:f>
              <xm:sqref>H32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Functions'!D33:F33</xm:f>
              <xm:sqref>H33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Functions'!D34:F34</xm:f>
              <xm:sqref>H34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Functions'!D35:F35</xm:f>
              <xm:sqref>H35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Functions'!D36:F36</xm:f>
              <xm:sqref>H36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Functions'!D37:F37</xm:f>
              <xm:sqref>H37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Functions'!D38:F38</xm:f>
              <xm:sqref>H38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Functions'!D39:F39</xm:f>
              <xm:sqref>H39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Functions'!D40:F40</xm:f>
              <xm:sqref>H40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Functions'!D41:F41</xm:f>
              <xm:sqref>H41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Functions'!D42:F42</xm:f>
              <xm:sqref>H42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Functions'!D43:F43</xm:f>
              <xm:sqref>H43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Functions'!D44:F44</xm:f>
              <xm:sqref>H44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Functions'!D45:F45</xm:f>
              <xm:sqref>H45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Functions'!D46:F46</xm:f>
              <xm:sqref>H46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Functions'!D47:F47</xm:f>
              <xm:sqref>H47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Functions'!D48:F48</xm:f>
              <xm:sqref>H48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Functions'!D49:F49</xm:f>
              <xm:sqref>H49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Functions'!D50:F50</xm:f>
              <xm:sqref>H50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Functions'!D51:F51</xm:f>
              <xm:sqref>H51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Functions'!D52:F52</xm:f>
              <xm:sqref>H52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Functions'!D53:F53</xm:f>
              <xm:sqref>H53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Functions'!D54:F54</xm:f>
              <xm:sqref>H54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Functions'!D55:F55</xm:f>
              <xm:sqref>H55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Functions'!D56:F56</xm:f>
              <xm:sqref>H56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Functions'!D57:F57</xm:f>
              <xm:sqref>H57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Functions'!D58:F58</xm:f>
              <xm:sqref>H58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Functions'!D59:F59</xm:f>
              <xm:sqref>H59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Functions'!D60:F60</xm:f>
              <xm:sqref>H60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Functions'!D61:F61</xm:f>
              <xm:sqref>H61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'Database Functions'!D62:F62</xm:f>
              <xm:sqref>H62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2.0"/>
    <col customWidth="1" min="3" max="3" width="13.57"/>
    <col customWidth="1" min="4" max="4" width="3.14"/>
    <col customWidth="1" min="5" max="5" width="22.57"/>
    <col customWidth="1" min="6" max="6" width="5.14"/>
    <col customWidth="1" min="7" max="8" width="9.14"/>
    <col customWidth="1" min="9" max="9" width="16.86"/>
    <col customWidth="1" min="10" max="13" width="9.14"/>
    <col customWidth="1" min="14" max="14" width="17.29"/>
    <col customWidth="1" min="15" max="15" width="11.14"/>
    <col customWidth="1" min="16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92"/>
      <c r="B2" s="93"/>
      <c r="C2" s="93"/>
      <c r="D2" s="93"/>
      <c r="E2" s="93"/>
      <c r="F2" s="94"/>
      <c r="G2" s="1"/>
      <c r="H2" s="92"/>
      <c r="I2" s="95"/>
      <c r="J2" s="96"/>
      <c r="K2" s="1"/>
      <c r="L2" s="1"/>
      <c r="M2" s="97"/>
      <c r="N2" s="98"/>
      <c r="O2" s="98"/>
      <c r="P2" s="99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0"/>
      <c r="B3" s="101"/>
      <c r="C3" s="101"/>
      <c r="D3" s="101"/>
      <c r="E3" s="101"/>
      <c r="F3" s="102"/>
      <c r="G3" s="1"/>
      <c r="H3" s="100"/>
      <c r="I3" s="101"/>
      <c r="J3" s="102"/>
      <c r="K3" s="1"/>
      <c r="L3" s="1"/>
      <c r="M3" s="103"/>
      <c r="N3" s="104"/>
      <c r="O3" s="104"/>
      <c r="P3" s="105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00"/>
      <c r="B4" s="106" t="s">
        <v>36</v>
      </c>
      <c r="C4" s="106" t="s">
        <v>37</v>
      </c>
      <c r="D4" s="101"/>
      <c r="E4" s="107" t="s">
        <v>215</v>
      </c>
      <c r="F4" s="108"/>
      <c r="G4" s="1"/>
      <c r="H4" s="109" t="s">
        <v>216</v>
      </c>
      <c r="I4" s="110" t="s">
        <v>217</v>
      </c>
      <c r="J4" s="111" t="s">
        <v>218</v>
      </c>
      <c r="K4" s="1"/>
      <c r="L4" s="1"/>
      <c r="M4" s="103"/>
      <c r="N4" s="112" t="s">
        <v>37</v>
      </c>
      <c r="O4" s="112" t="s">
        <v>36</v>
      </c>
      <c r="P4" s="105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00"/>
      <c r="B5" s="113" t="s">
        <v>45</v>
      </c>
      <c r="C5" s="113" t="s">
        <v>46</v>
      </c>
      <c r="D5" s="101"/>
      <c r="E5" s="59" t="str">
        <f t="shared" ref="E5:E20" si="1">CONCATENATE(C5," ",B5)</f>
        <v>Howard Smith</v>
      </c>
      <c r="F5" s="108"/>
      <c r="G5" s="1"/>
      <c r="H5" s="114" t="str">
        <f>left(I8,5)</f>
        <v>Never</v>
      </c>
      <c r="I5" s="114" t="str">
        <f>mid(I8,6,3)</f>
        <v>the</v>
      </c>
      <c r="J5" s="114" t="str">
        <f>RIGHT(I8,4)</f>
        <v>less</v>
      </c>
      <c r="K5" s="1"/>
      <c r="L5" s="1"/>
      <c r="M5" s="103"/>
      <c r="N5" s="115" t="s">
        <v>46</v>
      </c>
      <c r="O5" s="115" t="s">
        <v>45</v>
      </c>
      <c r="P5" s="105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00"/>
      <c r="B6" s="113" t="s">
        <v>50</v>
      </c>
      <c r="C6" s="113" t="s">
        <v>51</v>
      </c>
      <c r="D6" s="101"/>
      <c r="E6" s="59" t="str">
        <f t="shared" si="1"/>
        <v>Joe Gonzales</v>
      </c>
      <c r="F6" s="108"/>
      <c r="G6" s="1"/>
      <c r="H6" s="100"/>
      <c r="I6" s="101"/>
      <c r="J6" s="102"/>
      <c r="K6" s="1"/>
      <c r="L6" s="1"/>
      <c r="M6" s="103"/>
      <c r="N6" s="115" t="s">
        <v>51</v>
      </c>
      <c r="O6" s="115" t="s">
        <v>50</v>
      </c>
      <c r="P6" s="105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00"/>
      <c r="B7" s="113" t="s">
        <v>53</v>
      </c>
      <c r="C7" s="113" t="s">
        <v>54</v>
      </c>
      <c r="D7" s="101"/>
      <c r="E7" s="59" t="str">
        <f t="shared" si="1"/>
        <v>Gail Scote</v>
      </c>
      <c r="F7" s="108"/>
      <c r="G7" s="1"/>
      <c r="H7" s="100"/>
      <c r="I7" s="101"/>
      <c r="J7" s="102"/>
      <c r="K7" s="1"/>
      <c r="L7" s="1"/>
      <c r="M7" s="103"/>
      <c r="N7" s="115" t="s">
        <v>54</v>
      </c>
      <c r="O7" s="115" t="s">
        <v>53</v>
      </c>
      <c r="P7" s="105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00"/>
      <c r="B8" s="113" t="s">
        <v>56</v>
      </c>
      <c r="C8" s="113" t="s">
        <v>57</v>
      </c>
      <c r="D8" s="101"/>
      <c r="E8" s="59" t="str">
        <f t="shared" si="1"/>
        <v>Sheryl Kane</v>
      </c>
      <c r="F8" s="108"/>
      <c r="G8" s="1"/>
      <c r="H8" s="100"/>
      <c r="I8" s="116" t="s">
        <v>219</v>
      </c>
      <c r="J8" s="102"/>
      <c r="K8" s="1"/>
      <c r="L8" s="1"/>
      <c r="M8" s="103"/>
      <c r="N8" s="115" t="s">
        <v>57</v>
      </c>
      <c r="O8" s="115" t="s">
        <v>56</v>
      </c>
      <c r="P8" s="105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00"/>
      <c r="B9" s="113" t="s">
        <v>61</v>
      </c>
      <c r="C9" s="113" t="s">
        <v>62</v>
      </c>
      <c r="D9" s="101"/>
      <c r="E9" s="59" t="str">
        <f t="shared" si="1"/>
        <v>Kendrick Hapsbuch</v>
      </c>
      <c r="F9" s="108"/>
      <c r="G9" s="1"/>
      <c r="H9" s="100"/>
      <c r="I9" s="101"/>
      <c r="J9" s="102"/>
      <c r="K9" s="1"/>
      <c r="L9" s="1"/>
      <c r="M9" s="103"/>
      <c r="N9" s="115" t="s">
        <v>62</v>
      </c>
      <c r="O9" s="115" t="s">
        <v>61</v>
      </c>
      <c r="P9" s="105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00"/>
      <c r="B10" s="113" t="s">
        <v>65</v>
      </c>
      <c r="C10" s="113" t="s">
        <v>66</v>
      </c>
      <c r="D10" s="101"/>
      <c r="E10" s="59" t="str">
        <f t="shared" si="1"/>
        <v>Mark Henders</v>
      </c>
      <c r="F10" s="108"/>
      <c r="G10" s="1"/>
      <c r="H10" s="100"/>
      <c r="I10" s="101"/>
      <c r="J10" s="102"/>
      <c r="K10" s="1"/>
      <c r="L10" s="1"/>
      <c r="M10" s="103"/>
      <c r="N10" s="115" t="s">
        <v>66</v>
      </c>
      <c r="O10" s="115" t="s">
        <v>65</v>
      </c>
      <c r="P10" s="10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00"/>
      <c r="B11" s="113" t="s">
        <v>68</v>
      </c>
      <c r="C11" s="113" t="s">
        <v>69</v>
      </c>
      <c r="D11" s="101"/>
      <c r="E11" s="59" t="str">
        <f t="shared" si="1"/>
        <v>Katie Atherton</v>
      </c>
      <c r="F11" s="108"/>
      <c r="G11" s="1"/>
      <c r="H11" s="100"/>
      <c r="I11" s="101"/>
      <c r="J11" s="102"/>
      <c r="K11" s="1"/>
      <c r="L11" s="1"/>
      <c r="M11" s="103"/>
      <c r="N11" s="115" t="s">
        <v>69</v>
      </c>
      <c r="O11" s="115" t="s">
        <v>68</v>
      </c>
      <c r="P11" s="10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00"/>
      <c r="B12" s="113" t="s">
        <v>73</v>
      </c>
      <c r="C12" s="113" t="s">
        <v>74</v>
      </c>
      <c r="D12" s="101"/>
      <c r="E12" s="59" t="str">
        <f t="shared" si="1"/>
        <v>Frank Bellwood</v>
      </c>
      <c r="F12" s="108"/>
      <c r="G12" s="1"/>
      <c r="H12" s="100"/>
      <c r="I12" s="101"/>
      <c r="J12" s="102"/>
      <c r="K12" s="1"/>
      <c r="L12" s="1"/>
      <c r="M12" s="103"/>
      <c r="N12" s="115" t="s">
        <v>74</v>
      </c>
      <c r="O12" s="115" t="s">
        <v>73</v>
      </c>
      <c r="P12" s="10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00"/>
      <c r="B13" s="113" t="s">
        <v>77</v>
      </c>
      <c r="C13" s="113" t="s">
        <v>78</v>
      </c>
      <c r="D13" s="101"/>
      <c r="E13" s="59" t="str">
        <f t="shared" si="1"/>
        <v>Linda Cooper</v>
      </c>
      <c r="F13" s="108"/>
      <c r="G13" s="1"/>
      <c r="H13" s="100"/>
      <c r="I13" s="101"/>
      <c r="J13" s="102"/>
      <c r="K13" s="1"/>
      <c r="L13" s="1"/>
      <c r="M13" s="103"/>
      <c r="N13" s="115" t="s">
        <v>78</v>
      </c>
      <c r="O13" s="115" t="s">
        <v>77</v>
      </c>
      <c r="P13" s="10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00"/>
      <c r="B14" s="113" t="s">
        <v>80</v>
      </c>
      <c r="C14" s="113" t="s">
        <v>81</v>
      </c>
      <c r="D14" s="101"/>
      <c r="E14" s="59" t="str">
        <f t="shared" si="1"/>
        <v>Brent Cronwith</v>
      </c>
      <c r="F14" s="108"/>
      <c r="G14" s="1"/>
      <c r="H14" s="100"/>
      <c r="I14" s="101"/>
      <c r="J14" s="102"/>
      <c r="K14" s="1"/>
      <c r="L14" s="1"/>
      <c r="M14" s="103"/>
      <c r="N14" s="115" t="s">
        <v>81</v>
      </c>
      <c r="O14" s="115" t="s">
        <v>80</v>
      </c>
      <c r="P14" s="10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00"/>
      <c r="B15" s="113" t="s">
        <v>83</v>
      </c>
      <c r="C15" s="113" t="s">
        <v>84</v>
      </c>
      <c r="D15" s="101"/>
      <c r="E15" s="59" t="str">
        <f t="shared" si="1"/>
        <v>Sandrae Simpson</v>
      </c>
      <c r="F15" s="108"/>
      <c r="G15" s="1"/>
      <c r="H15" s="100"/>
      <c r="I15" s="101"/>
      <c r="J15" s="102"/>
      <c r="K15" s="1"/>
      <c r="L15" s="1"/>
      <c r="M15" s="103"/>
      <c r="N15" s="115" t="s">
        <v>84</v>
      </c>
      <c r="O15" s="115" t="s">
        <v>83</v>
      </c>
      <c r="P15" s="10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00"/>
      <c r="B16" s="113" t="s">
        <v>220</v>
      </c>
      <c r="C16" s="113" t="s">
        <v>87</v>
      </c>
      <c r="D16" s="101"/>
      <c r="E16" s="59" t="str">
        <f t="shared" si="1"/>
        <v>Randy Sindole</v>
      </c>
      <c r="F16" s="108"/>
      <c r="G16" s="1"/>
      <c r="H16" s="100"/>
      <c r="I16" s="101"/>
      <c r="J16" s="102"/>
      <c r="K16" s="1"/>
      <c r="L16" s="1"/>
      <c r="M16" s="103"/>
      <c r="N16" s="115" t="s">
        <v>87</v>
      </c>
      <c r="O16" s="115" t="s">
        <v>220</v>
      </c>
      <c r="P16" s="10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00"/>
      <c r="B17" s="113" t="s">
        <v>45</v>
      </c>
      <c r="C17" s="113" t="s">
        <v>89</v>
      </c>
      <c r="D17" s="101"/>
      <c r="E17" s="59" t="str">
        <f t="shared" si="1"/>
        <v>Ellen Smith</v>
      </c>
      <c r="F17" s="108"/>
      <c r="G17" s="1"/>
      <c r="H17" s="100"/>
      <c r="I17" s="101"/>
      <c r="J17" s="102"/>
      <c r="K17" s="1"/>
      <c r="L17" s="1"/>
      <c r="M17" s="103"/>
      <c r="N17" s="115" t="s">
        <v>89</v>
      </c>
      <c r="O17" s="115" t="s">
        <v>45</v>
      </c>
      <c r="P17" s="10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00"/>
      <c r="B18" s="113" t="s">
        <v>91</v>
      </c>
      <c r="C18" s="113" t="s">
        <v>92</v>
      </c>
      <c r="D18" s="101"/>
      <c r="E18" s="59" t="str">
        <f t="shared" si="1"/>
        <v>Tuome Vuanuo</v>
      </c>
      <c r="F18" s="108"/>
      <c r="G18" s="1"/>
      <c r="H18" s="100"/>
      <c r="I18" s="101"/>
      <c r="J18" s="102"/>
      <c r="K18" s="1"/>
      <c r="L18" s="1"/>
      <c r="M18" s="103"/>
      <c r="N18" s="115" t="s">
        <v>92</v>
      </c>
      <c r="O18" s="115" t="s">
        <v>91</v>
      </c>
      <c r="P18" s="105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00"/>
      <c r="B19" s="113" t="s">
        <v>94</v>
      </c>
      <c r="C19" s="113" t="s">
        <v>95</v>
      </c>
      <c r="D19" s="101"/>
      <c r="E19" s="59" t="str">
        <f t="shared" si="1"/>
        <v>Tadeuz Szcznyck</v>
      </c>
      <c r="F19" s="108"/>
      <c r="G19" s="1"/>
      <c r="H19" s="100"/>
      <c r="I19" s="101"/>
      <c r="J19" s="102"/>
      <c r="K19" s="1"/>
      <c r="L19" s="1"/>
      <c r="M19" s="103"/>
      <c r="N19" s="115" t="s">
        <v>95</v>
      </c>
      <c r="O19" s="115" t="s">
        <v>94</v>
      </c>
      <c r="P19" s="10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00"/>
      <c r="B20" s="113" t="s">
        <v>97</v>
      </c>
      <c r="C20" s="113" t="s">
        <v>98</v>
      </c>
      <c r="D20" s="101"/>
      <c r="E20" s="59" t="str">
        <f t="shared" si="1"/>
        <v>Tammy Wu</v>
      </c>
      <c r="F20" s="102"/>
      <c r="G20" s="1"/>
      <c r="H20" s="100"/>
      <c r="I20" s="101"/>
      <c r="J20" s="102"/>
      <c r="K20" s="1"/>
      <c r="L20" s="1"/>
      <c r="M20" s="103"/>
      <c r="N20" s="115" t="s">
        <v>98</v>
      </c>
      <c r="O20" s="115" t="s">
        <v>97</v>
      </c>
      <c r="P20" s="105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17"/>
      <c r="B21" s="118"/>
      <c r="C21" s="118"/>
      <c r="D21" s="118"/>
      <c r="E21" s="118"/>
      <c r="F21" s="119"/>
      <c r="G21" s="1"/>
      <c r="H21" s="117"/>
      <c r="I21" s="118"/>
      <c r="J21" s="119"/>
      <c r="K21" s="1"/>
      <c r="L21" s="1"/>
      <c r="M21" s="120"/>
      <c r="N21" s="121"/>
      <c r="O21" s="121"/>
      <c r="P21" s="12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3" t="s">
        <v>221</v>
      </c>
      <c r="B1" s="124">
        <f>TODAY()</f>
        <v>44672</v>
      </c>
    </row>
    <row r="3">
      <c r="A3" s="125" t="s">
        <v>222</v>
      </c>
      <c r="B3" s="125" t="s">
        <v>223</v>
      </c>
      <c r="C3" s="125" t="s">
        <v>224</v>
      </c>
      <c r="D3" s="125" t="s">
        <v>225</v>
      </c>
    </row>
    <row r="4">
      <c r="A4" s="123">
        <v>1.0</v>
      </c>
    </row>
    <row r="5">
      <c r="A5" s="123">
        <v>2.0</v>
      </c>
    </row>
    <row r="6">
      <c r="A6" s="123">
        <v>3.0</v>
      </c>
    </row>
    <row r="7">
      <c r="A7" s="123">
        <v>4.0</v>
      </c>
    </row>
    <row r="8">
      <c r="A8" s="123">
        <v>5.0</v>
      </c>
    </row>
    <row r="9">
      <c r="A9" s="123">
        <v>6.0</v>
      </c>
    </row>
    <row r="10">
      <c r="A10" s="123">
        <v>7.0</v>
      </c>
    </row>
    <row r="11">
      <c r="A11" s="123">
        <v>8.0</v>
      </c>
    </row>
    <row r="12">
      <c r="A12" s="123">
        <v>9.0</v>
      </c>
    </row>
    <row r="13">
      <c r="A13" s="123">
        <v>10.0</v>
      </c>
    </row>
    <row r="14">
      <c r="A14" s="123">
        <v>11.0</v>
      </c>
    </row>
    <row r="15">
      <c r="A15" s="123">
        <v>12.0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3" t="s">
        <v>221</v>
      </c>
      <c r="B1" s="124">
        <f>TODAY()</f>
        <v>44672</v>
      </c>
    </row>
    <row r="3">
      <c r="A3" s="125" t="s">
        <v>222</v>
      </c>
      <c r="B3" s="125" t="s">
        <v>223</v>
      </c>
      <c r="C3" s="125" t="s">
        <v>224</v>
      </c>
      <c r="D3" s="125" t="s">
        <v>225</v>
      </c>
      <c r="E3" s="125" t="s">
        <v>225</v>
      </c>
      <c r="F3" s="125" t="s">
        <v>225</v>
      </c>
    </row>
    <row r="4">
      <c r="A4" s="123">
        <v>1.0</v>
      </c>
    </row>
    <row r="5">
      <c r="A5" s="123">
        <v>2.0</v>
      </c>
    </row>
    <row r="6">
      <c r="A6" s="123">
        <v>3.0</v>
      </c>
    </row>
    <row r="7">
      <c r="A7" s="123">
        <v>4.0</v>
      </c>
    </row>
    <row r="8">
      <c r="A8" s="123">
        <v>5.0</v>
      </c>
    </row>
    <row r="9">
      <c r="A9" s="123">
        <v>6.0</v>
      </c>
    </row>
    <row r="10">
      <c r="A10" s="123">
        <v>7.0</v>
      </c>
    </row>
    <row r="11">
      <c r="A11" s="123">
        <v>8.0</v>
      </c>
    </row>
    <row r="12">
      <c r="A12" s="123">
        <v>9.0</v>
      </c>
    </row>
    <row r="13">
      <c r="A13" s="123">
        <v>10.0</v>
      </c>
    </row>
    <row r="14">
      <c r="A14" s="123">
        <v>11.0</v>
      </c>
    </row>
    <row r="15">
      <c r="A15" s="123">
        <v>12.0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4.43"/>
    <col customWidth="1" min="3" max="3" width="11.14"/>
    <col customWidth="1" min="4" max="6" width="12.43"/>
    <col customWidth="1" min="7" max="8" width="1.0"/>
    <col customWidth="1" min="9" max="9" width="4.86"/>
    <col customWidth="1" min="10" max="10" width="18.29"/>
    <col customWidth="1" min="11" max="11" width="12.43"/>
    <col customWidth="1" min="12" max="12" width="9.43"/>
    <col customWidth="1" min="13" max="14" width="13.29"/>
    <col customWidth="1" min="15" max="26" width="9.14"/>
  </cols>
  <sheetData>
    <row r="1" ht="14.25" customHeight="1">
      <c r="A1" s="126" t="s">
        <v>226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27" t="s">
        <v>227</v>
      </c>
      <c r="C3" s="128">
        <v>8000.0</v>
      </c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27" t="s">
        <v>228</v>
      </c>
      <c r="C4" s="129">
        <v>0.142</v>
      </c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30" t="s">
        <v>229</v>
      </c>
      <c r="C5" s="131">
        <v>48.0</v>
      </c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32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33" t="s">
        <v>230</v>
      </c>
      <c r="C7" s="1"/>
      <c r="D7" s="1"/>
      <c r="E7" s="1"/>
      <c r="F7" s="1"/>
      <c r="H7" s="1"/>
      <c r="I7" s="1"/>
      <c r="J7" s="133" t="s">
        <v>231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34" t="s">
        <v>232</v>
      </c>
      <c r="C8" s="135">
        <f>PMT($C$4/12,$C$5,$C$3)</f>
        <v>-219.4152681</v>
      </c>
      <c r="D8" s="1"/>
      <c r="E8" s="1"/>
      <c r="F8" s="1"/>
      <c r="H8" s="1"/>
      <c r="I8" s="1"/>
      <c r="J8" s="134" t="s">
        <v>232</v>
      </c>
      <c r="K8" s="135">
        <f>PMT($C$4/12,$C$5,$C$3)</f>
        <v>-219.4152681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36" t="s">
        <v>233</v>
      </c>
      <c r="B9" s="134">
        <v>0.12</v>
      </c>
      <c r="C9" s="86"/>
      <c r="D9" s="1"/>
      <c r="E9" s="1"/>
      <c r="F9" s="1"/>
      <c r="H9" s="1"/>
      <c r="I9" s="136" t="s">
        <v>234</v>
      </c>
      <c r="J9" s="137">
        <v>12.0</v>
      </c>
      <c r="K9" s="8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38"/>
      <c r="B10" s="134">
        <v>0.125</v>
      </c>
      <c r="C10" s="86"/>
      <c r="D10" s="1"/>
      <c r="E10" s="1"/>
      <c r="F10" s="1"/>
      <c r="H10" s="1"/>
      <c r="I10" s="138"/>
      <c r="J10" s="137">
        <v>24.0</v>
      </c>
      <c r="K10" s="8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38"/>
      <c r="B11" s="134">
        <v>0.13</v>
      </c>
      <c r="C11" s="86"/>
      <c r="D11" s="1"/>
      <c r="E11" s="1"/>
      <c r="F11" s="1"/>
      <c r="H11" s="1"/>
      <c r="I11" s="138"/>
      <c r="J11" s="137">
        <v>36.0</v>
      </c>
      <c r="K11" s="8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38"/>
      <c r="B12" s="134">
        <v>0.135</v>
      </c>
      <c r="C12" s="86"/>
      <c r="D12" s="1"/>
      <c r="E12" s="1"/>
      <c r="F12" s="1"/>
      <c r="H12" s="1"/>
      <c r="I12" s="138"/>
      <c r="J12" s="137">
        <v>48.0</v>
      </c>
      <c r="K12" s="8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38"/>
      <c r="B13" s="134">
        <v>0.14</v>
      </c>
      <c r="C13" s="86"/>
      <c r="D13" s="1"/>
      <c r="E13" s="1"/>
      <c r="F13" s="1"/>
      <c r="H13" s="1"/>
      <c r="I13" s="138"/>
      <c r="J13" s="137">
        <v>60.0</v>
      </c>
      <c r="K13" s="8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38"/>
      <c r="B14" s="134">
        <v>0.145</v>
      </c>
      <c r="C14" s="86"/>
      <c r="D14" s="1"/>
      <c r="E14" s="1"/>
      <c r="F14" s="1"/>
      <c r="H14" s="1"/>
      <c r="I14" s="138"/>
      <c r="J14" s="137">
        <v>72.0</v>
      </c>
      <c r="K14" s="8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38"/>
      <c r="B15" s="134">
        <v>0.15</v>
      </c>
      <c r="C15" s="86"/>
      <c r="D15" s="1"/>
      <c r="E15" s="1"/>
      <c r="F15" s="1"/>
      <c r="H15" s="1"/>
      <c r="I15" s="138"/>
      <c r="J15" s="137">
        <v>84.0</v>
      </c>
      <c r="K15" s="8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39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33" t="s">
        <v>230</v>
      </c>
      <c r="C17" s="140" t="s">
        <v>234</v>
      </c>
      <c r="D17" s="141"/>
      <c r="E17" s="141"/>
      <c r="F17" s="141"/>
      <c r="H17" s="142"/>
      <c r="I17" s="1"/>
      <c r="J17" s="133" t="s">
        <v>231</v>
      </c>
      <c r="K17" s="140" t="s">
        <v>233</v>
      </c>
      <c r="L17" s="141"/>
      <c r="M17" s="141"/>
      <c r="N17" s="14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35">
        <f>PMT($C$4/12,$C$5,$C$3)</f>
        <v>-219.4152681</v>
      </c>
      <c r="C18" s="143">
        <v>190.0</v>
      </c>
      <c r="D18" s="143">
        <v>240.0</v>
      </c>
      <c r="E18" s="143">
        <v>360.0</v>
      </c>
      <c r="F18" s="143">
        <v>420.0</v>
      </c>
      <c r="H18" s="144"/>
      <c r="I18" s="1"/>
      <c r="J18" s="135">
        <f>PMT($C$4/12,$C$5,$C$3)</f>
        <v>-219.4152681</v>
      </c>
      <c r="K18" s="134">
        <v>0.16</v>
      </c>
      <c r="L18" s="134">
        <v>0.165</v>
      </c>
      <c r="M18" s="134">
        <v>0.17</v>
      </c>
      <c r="N18" s="134">
        <v>0.175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36" t="s">
        <v>233</v>
      </c>
      <c r="B19" s="134">
        <v>0.12</v>
      </c>
      <c r="C19" s="145"/>
      <c r="D19" s="145"/>
      <c r="E19" s="145"/>
      <c r="F19" s="145"/>
      <c r="H19" s="132"/>
      <c r="I19" s="136" t="s">
        <v>234</v>
      </c>
      <c r="J19" s="137">
        <v>12.0</v>
      </c>
      <c r="K19" s="145"/>
      <c r="L19" s="145"/>
      <c r="M19" s="145"/>
      <c r="N19" s="14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38"/>
      <c r="B20" s="134">
        <v>0.125</v>
      </c>
      <c r="C20" s="145"/>
      <c r="D20" s="145"/>
      <c r="E20" s="145"/>
      <c r="F20" s="145"/>
      <c r="H20" s="132"/>
      <c r="I20" s="138"/>
      <c r="J20" s="137">
        <v>24.0</v>
      </c>
      <c r="K20" s="145"/>
      <c r="L20" s="145"/>
      <c r="M20" s="145"/>
      <c r="N20" s="14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38"/>
      <c r="B21" s="134">
        <v>0.13</v>
      </c>
      <c r="C21" s="145"/>
      <c r="D21" s="145"/>
      <c r="E21" s="145"/>
      <c r="F21" s="145"/>
      <c r="H21" s="132"/>
      <c r="I21" s="138"/>
      <c r="J21" s="137">
        <v>36.0</v>
      </c>
      <c r="K21" s="145"/>
      <c r="L21" s="145"/>
      <c r="M21" s="145"/>
      <c r="N21" s="14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38"/>
      <c r="B22" s="134">
        <v>0.135</v>
      </c>
      <c r="C22" s="145"/>
      <c r="D22" s="145"/>
      <c r="E22" s="145"/>
      <c r="F22" s="145"/>
      <c r="H22" s="132"/>
      <c r="I22" s="138"/>
      <c r="J22" s="137">
        <v>48.0</v>
      </c>
      <c r="K22" s="145"/>
      <c r="L22" s="145"/>
      <c r="M22" s="145"/>
      <c r="N22" s="14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38"/>
      <c r="B23" s="134">
        <v>0.14</v>
      </c>
      <c r="C23" s="145"/>
      <c r="D23" s="145"/>
      <c r="E23" s="145"/>
      <c r="F23" s="145"/>
      <c r="H23" s="132"/>
      <c r="I23" s="138"/>
      <c r="J23" s="137">
        <v>60.0</v>
      </c>
      <c r="K23" s="145"/>
      <c r="L23" s="145"/>
      <c r="M23" s="145"/>
      <c r="N23" s="14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38"/>
      <c r="B24" s="134">
        <v>0.145</v>
      </c>
      <c r="C24" s="145"/>
      <c r="D24" s="145"/>
      <c r="E24" s="145"/>
      <c r="F24" s="145"/>
      <c r="H24" s="132"/>
      <c r="I24" s="138"/>
      <c r="J24" s="137">
        <v>72.0</v>
      </c>
      <c r="K24" s="145"/>
      <c r="L24" s="145"/>
      <c r="M24" s="145"/>
      <c r="N24" s="14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38"/>
      <c r="B25" s="134">
        <v>0.15</v>
      </c>
      <c r="C25" s="145"/>
      <c r="D25" s="145"/>
      <c r="E25" s="145"/>
      <c r="F25" s="145"/>
      <c r="H25" s="132"/>
      <c r="I25" s="138"/>
      <c r="J25" s="137">
        <v>84.0</v>
      </c>
      <c r="K25" s="145"/>
      <c r="L25" s="145"/>
      <c r="M25" s="145"/>
      <c r="N25" s="14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1:F1"/>
    <mergeCell ref="A9:A15"/>
    <mergeCell ref="I9:I15"/>
    <mergeCell ref="C17:F17"/>
    <mergeCell ref="K17:N17"/>
    <mergeCell ref="A19:A25"/>
    <mergeCell ref="I19:I25"/>
  </mergeCells>
  <printOptions/>
  <pageMargins bottom="1.0" footer="0.0" header="0.0" left="0.75" right="0.75" top="1.0"/>
  <pageSetup orientation="portrait"/>
  <headerFooter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7.29"/>
    <col customWidth="1" min="3" max="3" width="15.71"/>
    <col customWidth="1" min="4" max="4" width="17.29"/>
    <col customWidth="1" min="5" max="5" width="34.14"/>
    <col customWidth="1" min="6" max="26" width="9.14"/>
  </cols>
  <sheetData>
    <row r="1" ht="14.25" customHeight="1">
      <c r="A1" s="50" t="s">
        <v>235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46" t="s">
        <v>236</v>
      </c>
      <c r="C3" s="146" t="s">
        <v>237</v>
      </c>
      <c r="D3" s="146" t="s">
        <v>238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47" t="s">
        <v>239</v>
      </c>
      <c r="B4" s="148"/>
      <c r="C4" s="149">
        <v>3.25</v>
      </c>
      <c r="D4" s="150">
        <f t="shared" ref="D4:D7" si="1">B4*C4</f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47" t="s">
        <v>240</v>
      </c>
      <c r="B5" s="148"/>
      <c r="C5" s="151">
        <v>4.0</v>
      </c>
      <c r="D5" s="150">
        <f t="shared" si="1"/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47" t="s">
        <v>241</v>
      </c>
      <c r="B6" s="148"/>
      <c r="C6" s="151">
        <v>2.75</v>
      </c>
      <c r="D6" s="150">
        <f t="shared" si="1"/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47" t="s">
        <v>242</v>
      </c>
      <c r="B7" s="148"/>
      <c r="C7" s="152">
        <v>4.25</v>
      </c>
      <c r="D7" s="150">
        <f t="shared" si="1"/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53"/>
      <c r="B8" s="154">
        <f>SUM(B4:B7)</f>
        <v>0</v>
      </c>
      <c r="C8" s="1"/>
      <c r="D8" s="150">
        <f>SUM(D4:D7)</f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55" t="s">
        <v>243</v>
      </c>
      <c r="C9" s="1"/>
      <c r="D9" s="155" t="s">
        <v>244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B11" s="156" t="s">
        <v>245</v>
      </c>
      <c r="C11" s="1"/>
      <c r="D11" s="156" t="s">
        <v>246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6.0" customHeight="1"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rintOptions/>
  <pageMargins bottom="1.0" footer="0.0" header="0.0" left="0.75" right="0.75" top="1.0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0.14"/>
    <col customWidth="1" min="3" max="3" width="10.57"/>
    <col customWidth="1" min="4" max="4" width="10.29"/>
    <col customWidth="1" min="5" max="5" width="9.29"/>
    <col customWidth="1" min="6" max="6" width="8.86"/>
    <col customWidth="1" min="7" max="7" width="20.43"/>
    <col customWidth="1" min="8" max="8" width="22.86"/>
    <col customWidth="1" min="9" max="26" width="9.14"/>
  </cols>
  <sheetData>
    <row r="1" ht="31.5" customHeight="1">
      <c r="A1" s="157" t="s">
        <v>247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 ht="15.75" customHeight="1">
      <c r="A2" s="158"/>
      <c r="B2" s="158"/>
      <c r="C2" s="158"/>
      <c r="D2" s="158"/>
      <c r="E2" s="158"/>
      <c r="F2" s="158"/>
      <c r="G2" s="157"/>
      <c r="H2" s="157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 ht="14.25" customHeight="1">
      <c r="A3" s="159" t="s">
        <v>248</v>
      </c>
      <c r="B3" s="159" t="s">
        <v>249</v>
      </c>
      <c r="C3" s="159" t="s">
        <v>250</v>
      </c>
      <c r="D3" s="159" t="s">
        <v>251</v>
      </c>
      <c r="E3" s="159" t="s">
        <v>252</v>
      </c>
      <c r="F3" s="1"/>
      <c r="G3" s="160" t="s">
        <v>253</v>
      </c>
      <c r="H3" s="161" t="s">
        <v>254</v>
      </c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 ht="14.25" customHeight="1">
      <c r="A4" s="162" t="s">
        <v>255</v>
      </c>
      <c r="B4" s="163"/>
      <c r="C4" s="163"/>
      <c r="D4" s="163"/>
      <c r="E4" s="163"/>
      <c r="F4" s="1"/>
      <c r="G4" s="164">
        <v>1.75</v>
      </c>
      <c r="H4" s="150">
        <f t="shared" ref="H4:H6" si="1">G4*(B4+C4+D4+E4)</f>
        <v>0</v>
      </c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</row>
    <row r="5" ht="14.25" customHeight="1">
      <c r="A5" s="162" t="s">
        <v>256</v>
      </c>
      <c r="B5" s="163"/>
      <c r="C5" s="163"/>
      <c r="D5" s="163"/>
      <c r="E5" s="163"/>
      <c r="F5" s="1"/>
      <c r="G5" s="164">
        <v>1.13</v>
      </c>
      <c r="H5" s="165">
        <f t="shared" si="1"/>
        <v>0</v>
      </c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</row>
    <row r="6" ht="14.25" customHeight="1">
      <c r="A6" s="162" t="s">
        <v>257</v>
      </c>
      <c r="B6" s="163"/>
      <c r="C6" s="163"/>
      <c r="D6" s="163"/>
      <c r="E6" s="163"/>
      <c r="F6" s="1"/>
      <c r="G6" s="164">
        <v>2.13</v>
      </c>
      <c r="H6" s="166">
        <f t="shared" si="1"/>
        <v>0</v>
      </c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</row>
    <row r="7" ht="14.25" customHeight="1">
      <c r="A7" s="167" t="s">
        <v>258</v>
      </c>
      <c r="B7" s="168">
        <f t="shared" ref="B7:E7" si="2">SUM(B4:B6)</f>
        <v>0</v>
      </c>
      <c r="C7" s="168">
        <f t="shared" si="2"/>
        <v>0</v>
      </c>
      <c r="D7" s="168">
        <f t="shared" si="2"/>
        <v>0</v>
      </c>
      <c r="E7" s="168">
        <f t="shared" si="2"/>
        <v>0</v>
      </c>
      <c r="F7" s="1"/>
      <c r="H7" s="169">
        <f>H4+H5+H6</f>
        <v>0</v>
      </c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</row>
    <row r="8" ht="14.25" customHeight="1">
      <c r="F8" s="1"/>
      <c r="H8" s="155" t="s">
        <v>244</v>
      </c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</row>
    <row r="9" ht="14.25" customHeight="1">
      <c r="A9" s="170" t="s">
        <v>259</v>
      </c>
      <c r="B9" s="171">
        <v>180.0</v>
      </c>
      <c r="C9" s="171">
        <v>80.0</v>
      </c>
      <c r="D9" s="171">
        <v>190.0</v>
      </c>
      <c r="E9" s="171">
        <v>160.0</v>
      </c>
      <c r="F9" s="1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</row>
    <row r="10" ht="14.25" customHeight="1">
      <c r="A10" s="158"/>
      <c r="B10" s="158"/>
      <c r="C10" s="158"/>
      <c r="D10" s="158"/>
      <c r="E10" s="158"/>
      <c r="F10" s="1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</row>
    <row r="11" ht="14.25" customHeight="1">
      <c r="A11" s="172" t="s">
        <v>260</v>
      </c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</row>
    <row r="12" ht="14.25" customHeight="1">
      <c r="A12" s="158"/>
      <c r="B12" s="158"/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</row>
    <row r="13" ht="14.25" customHeight="1">
      <c r="A13" s="158"/>
      <c r="B13" s="158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</row>
    <row r="14" ht="14.25" customHeight="1">
      <c r="A14" s="158"/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</row>
    <row r="15" ht="14.25" customHeight="1">
      <c r="A15" s="158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</row>
    <row r="16" ht="14.25" customHeight="1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</row>
    <row r="17" ht="14.25" customHeight="1">
      <c r="A17" s="158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</row>
    <row r="18" ht="14.25" customHeight="1">
      <c r="A18" s="158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</row>
    <row r="19" ht="14.25" customHeight="1">
      <c r="A19" s="158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</row>
    <row r="20" ht="14.25" customHeight="1">
      <c r="A20" s="158"/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</row>
    <row r="21" ht="14.25" customHeight="1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</row>
    <row r="22" ht="14.25" customHeight="1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</row>
    <row r="23" ht="14.25" customHeight="1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</row>
    <row r="24" ht="14.25" customHeight="1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</row>
    <row r="25" ht="14.25" customHeight="1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</row>
    <row r="26" ht="14.25" customHeight="1">
      <c r="A26" s="158"/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</row>
    <row r="27" ht="14.25" customHeight="1">
      <c r="A27" s="158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</row>
    <row r="28" ht="14.25" customHeight="1">
      <c r="A28" s="158"/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</row>
    <row r="29" ht="14.25" customHeight="1">
      <c r="A29" s="158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</row>
    <row r="30" ht="14.25" customHeight="1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</row>
    <row r="31" ht="14.25" customHeight="1">
      <c r="A31" s="158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</row>
    <row r="32" ht="14.25" customHeight="1">
      <c r="A32" s="158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</row>
    <row r="33" ht="14.25" customHeight="1">
      <c r="A33" s="158"/>
      <c r="B33" s="158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</row>
    <row r="34" ht="14.25" customHeight="1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</row>
    <row r="35" ht="14.25" customHeight="1">
      <c r="A35" s="158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</row>
    <row r="36" ht="14.25" customHeight="1">
      <c r="A36" s="158"/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</row>
    <row r="37" ht="14.25" customHeight="1">
      <c r="A37" s="158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</row>
    <row r="38" ht="14.25" customHeight="1">
      <c r="A38" s="158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</row>
    <row r="39" ht="14.25" customHeight="1">
      <c r="A39" s="158"/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</row>
    <row r="40" ht="14.25" customHeight="1">
      <c r="A40" s="158"/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</row>
    <row r="41" ht="14.25" customHeight="1">
      <c r="A41" s="158"/>
      <c r="B41" s="15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</row>
    <row r="42" ht="14.25" customHeight="1">
      <c r="A42" s="158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 ht="14.25" customHeight="1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</row>
    <row r="44" ht="14.25" customHeight="1">
      <c r="A44" s="158"/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 ht="14.25" customHeight="1">
      <c r="A45" s="158"/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</row>
    <row r="46" ht="14.25" customHeight="1">
      <c r="A46" s="158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 ht="14.25" customHeight="1">
      <c r="A47" s="158"/>
      <c r="B47" s="158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 ht="14.25" customHeight="1">
      <c r="A48" s="158"/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</row>
    <row r="49" ht="14.25" customHeight="1">
      <c r="A49" s="158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</row>
    <row r="50" ht="14.25" customHeight="1">
      <c r="A50" s="158"/>
      <c r="B50" s="158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</row>
    <row r="51" ht="14.25" customHeight="1">
      <c r="A51" s="158"/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</row>
    <row r="52" ht="14.25" customHeight="1">
      <c r="A52" s="158"/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</row>
    <row r="53" ht="14.25" customHeight="1">
      <c r="A53" s="158"/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</row>
    <row r="54" ht="14.25" customHeight="1">
      <c r="A54" s="158"/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</row>
    <row r="55" ht="14.25" customHeight="1">
      <c r="A55" s="158"/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</row>
    <row r="56" ht="14.25" customHeight="1">
      <c r="A56" s="158"/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</row>
    <row r="57" ht="14.25" customHeight="1">
      <c r="A57" s="158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</row>
    <row r="58" ht="14.25" customHeight="1">
      <c r="A58" s="158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</row>
    <row r="59" ht="14.25" customHeight="1">
      <c r="A59" s="15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</row>
    <row r="60" ht="14.25" customHeight="1">
      <c r="A60" s="158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</row>
    <row r="61" ht="14.25" customHeight="1">
      <c r="A61" s="158"/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</row>
    <row r="62" ht="14.25" customHeight="1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</row>
    <row r="63" ht="14.25" customHeight="1">
      <c r="A63" s="158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</row>
    <row r="64" ht="14.25" customHeight="1">
      <c r="A64" s="158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</row>
    <row r="65" ht="14.25" customHeight="1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</row>
    <row r="66" ht="14.25" customHeight="1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</row>
    <row r="67" ht="14.25" customHeight="1">
      <c r="A67" s="158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</row>
    <row r="68" ht="14.25" customHeight="1">
      <c r="A68" s="158"/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</row>
    <row r="69" ht="14.25" customHeight="1">
      <c r="A69" s="158"/>
      <c r="B69" s="158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</row>
    <row r="70" ht="14.25" customHeight="1">
      <c r="A70" s="158"/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</row>
    <row r="71" ht="14.25" customHeight="1">
      <c r="A71" s="158"/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</row>
    <row r="72" ht="14.25" customHeight="1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</row>
    <row r="73" ht="14.25" customHeight="1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</row>
    <row r="74" ht="14.25" customHeight="1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</row>
    <row r="75" ht="14.25" customHeight="1">
      <c r="A75" s="158"/>
      <c r="B75" s="158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</row>
    <row r="76" ht="14.25" customHeight="1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</row>
    <row r="77" ht="14.25" customHeight="1">
      <c r="A77" s="158"/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</row>
    <row r="78" ht="14.25" customHeight="1">
      <c r="A78" s="158"/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</row>
    <row r="79" ht="14.25" customHeight="1">
      <c r="A79" s="158"/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</row>
    <row r="80" ht="14.25" customHeight="1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</row>
    <row r="81" ht="14.25" customHeight="1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</row>
    <row r="82" ht="14.25" customHeight="1">
      <c r="A82" s="158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</row>
    <row r="83" ht="14.25" customHeight="1">
      <c r="A83" s="158"/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</row>
    <row r="84" ht="14.25" customHeight="1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</row>
    <row r="85" ht="14.25" customHeight="1">
      <c r="A85" s="158"/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</row>
    <row r="86" ht="14.25" customHeight="1">
      <c r="A86" s="158"/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</row>
    <row r="87" ht="14.25" customHeight="1">
      <c r="A87" s="158"/>
      <c r="B87" s="158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</row>
    <row r="88" ht="14.25" customHeight="1">
      <c r="A88" s="158"/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</row>
    <row r="89" ht="14.25" customHeight="1">
      <c r="A89" s="158"/>
      <c r="B89" s="158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</row>
    <row r="90" ht="14.25" customHeight="1">
      <c r="A90" s="158"/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</row>
    <row r="91" ht="14.25" customHeight="1">
      <c r="A91" s="158"/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</row>
    <row r="92" ht="14.25" customHeight="1">
      <c r="A92" s="158"/>
      <c r="B92" s="158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</row>
    <row r="93" ht="14.25" customHeight="1">
      <c r="A93" s="158"/>
      <c r="B93" s="158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</row>
    <row r="94" ht="14.25" customHeight="1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</row>
    <row r="95" ht="14.25" customHeight="1">
      <c r="A95" s="158"/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</row>
    <row r="96" ht="14.25" customHeight="1">
      <c r="A96" s="158"/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</row>
    <row r="97" ht="14.25" customHeight="1">
      <c r="A97" s="158"/>
      <c r="B97" s="158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</row>
    <row r="98" ht="14.25" customHeight="1">
      <c r="A98" s="158"/>
      <c r="B98" s="158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</row>
    <row r="99" ht="14.25" customHeight="1">
      <c r="A99" s="158"/>
      <c r="B99" s="158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</row>
    <row r="100" ht="14.25" customHeight="1">
      <c r="A100" s="158"/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</row>
    <row r="101" ht="14.25" customHeight="1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</row>
    <row r="102" ht="14.25" customHeight="1">
      <c r="A102" s="158"/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</row>
    <row r="103" ht="14.25" customHeight="1">
      <c r="A103" s="158"/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</row>
    <row r="104" ht="14.25" customHeight="1">
      <c r="A104" s="158"/>
      <c r="B104" s="158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</row>
    <row r="105" ht="14.25" customHeight="1">
      <c r="A105" s="158"/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</row>
    <row r="106" ht="14.25" customHeight="1">
      <c r="A106" s="158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</row>
    <row r="107" ht="14.25" customHeight="1">
      <c r="A107" s="158"/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</row>
    <row r="108" ht="14.25" customHeight="1">
      <c r="A108" s="158"/>
      <c r="B108" s="15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</row>
    <row r="109" ht="14.25" customHeight="1">
      <c r="A109" s="158"/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</row>
    <row r="110" ht="14.25" customHeight="1">
      <c r="A110" s="158"/>
      <c r="B110" s="158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</row>
    <row r="111" ht="14.25" customHeight="1">
      <c r="A111" s="158"/>
      <c r="B111" s="158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</row>
    <row r="112" ht="14.25" customHeight="1">
      <c r="A112" s="158"/>
      <c r="B112" s="158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</row>
    <row r="113" ht="14.25" customHeight="1">
      <c r="A113" s="158"/>
      <c r="B113" s="158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</row>
    <row r="114" ht="14.25" customHeight="1">
      <c r="A114" s="158"/>
      <c r="B114" s="158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</row>
    <row r="115" ht="14.25" customHeight="1">
      <c r="A115" s="158"/>
      <c r="B115" s="158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</row>
    <row r="116" ht="14.25" customHeight="1">
      <c r="A116" s="158"/>
      <c r="B116" s="15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</row>
    <row r="117" ht="14.25" customHeight="1">
      <c r="A117" s="158"/>
      <c r="B117" s="158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</row>
    <row r="118" ht="14.25" customHeight="1">
      <c r="A118" s="158"/>
      <c r="B118" s="158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</row>
    <row r="119" ht="14.25" customHeight="1">
      <c r="A119" s="158"/>
      <c r="B119" s="158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</row>
    <row r="120" ht="14.25" customHeight="1">
      <c r="A120" s="158"/>
      <c r="B120" s="158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</row>
    <row r="121" ht="14.25" customHeight="1">
      <c r="A121" s="158"/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</row>
    <row r="122" ht="14.25" customHeight="1">
      <c r="A122" s="158"/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</row>
    <row r="123" ht="14.25" customHeight="1">
      <c r="A123" s="158"/>
      <c r="B123" s="158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</row>
    <row r="124" ht="14.25" customHeight="1">
      <c r="A124" s="158"/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</row>
    <row r="125" ht="14.25" customHeight="1">
      <c r="A125" s="158"/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</row>
    <row r="126" ht="14.25" customHeight="1">
      <c r="A126" s="158"/>
      <c r="B126" s="158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</row>
    <row r="127" ht="14.25" customHeight="1">
      <c r="A127" s="158"/>
      <c r="B127" s="158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</row>
    <row r="128" ht="14.25" customHeight="1">
      <c r="A128" s="158"/>
      <c r="B128" s="158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</row>
    <row r="129" ht="14.25" customHeight="1">
      <c r="A129" s="158"/>
      <c r="B129" s="158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</row>
    <row r="130" ht="14.25" customHeight="1">
      <c r="A130" s="158"/>
      <c r="B130" s="158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</row>
    <row r="131" ht="14.25" customHeight="1">
      <c r="A131" s="158"/>
      <c r="B131" s="158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</row>
    <row r="132" ht="14.25" customHeight="1">
      <c r="A132" s="158"/>
      <c r="B132" s="158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</row>
    <row r="133" ht="14.25" customHeight="1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</row>
    <row r="134" ht="14.25" customHeight="1">
      <c r="A134" s="158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</row>
    <row r="135" ht="14.25" customHeight="1">
      <c r="A135" s="158"/>
      <c r="B135" s="158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</row>
    <row r="136" ht="14.25" customHeight="1">
      <c r="A136" s="158"/>
      <c r="B136" s="158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</row>
    <row r="137" ht="14.25" customHeight="1">
      <c r="A137" s="158"/>
      <c r="B137" s="158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</row>
    <row r="138" ht="14.25" customHeight="1">
      <c r="A138" s="158"/>
      <c r="B138" s="158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</row>
    <row r="139" ht="14.25" customHeight="1">
      <c r="A139" s="158"/>
      <c r="B139" s="158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</row>
    <row r="140" ht="14.25" customHeight="1">
      <c r="A140" s="158"/>
      <c r="B140" s="158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</row>
    <row r="141" ht="14.25" customHeight="1">
      <c r="A141" s="158"/>
      <c r="B141" s="158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</row>
    <row r="142" ht="14.25" customHeight="1">
      <c r="A142" s="158"/>
      <c r="B142" s="158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</row>
    <row r="143" ht="14.25" customHeight="1">
      <c r="A143" s="158"/>
      <c r="B143" s="158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</row>
    <row r="144" ht="14.25" customHeight="1">
      <c r="A144" s="158"/>
      <c r="B144" s="158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</row>
    <row r="145" ht="14.25" customHeight="1">
      <c r="A145" s="158"/>
      <c r="B145" s="158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</row>
    <row r="146" ht="14.25" customHeight="1">
      <c r="A146" s="158"/>
      <c r="B146" s="158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</row>
    <row r="147" ht="14.25" customHeight="1">
      <c r="A147" s="158"/>
      <c r="B147" s="158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</row>
    <row r="148" ht="14.25" customHeight="1">
      <c r="A148" s="158"/>
      <c r="B148" s="158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</row>
    <row r="149" ht="14.25" customHeight="1">
      <c r="A149" s="158"/>
      <c r="B149" s="158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</row>
    <row r="150" ht="14.25" customHeight="1">
      <c r="A150" s="158"/>
      <c r="B150" s="158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</row>
    <row r="151" ht="14.25" customHeight="1">
      <c r="A151" s="158"/>
      <c r="B151" s="158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</row>
    <row r="152" ht="14.25" customHeight="1">
      <c r="A152" s="158"/>
      <c r="B152" s="158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</row>
    <row r="153" ht="14.25" customHeight="1">
      <c r="A153" s="158"/>
      <c r="B153" s="158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</row>
    <row r="154" ht="14.25" customHeight="1">
      <c r="A154" s="158"/>
      <c r="B154" s="158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</row>
    <row r="155" ht="14.25" customHeight="1">
      <c r="A155" s="158"/>
      <c r="B155" s="158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</row>
    <row r="156" ht="14.25" customHeight="1">
      <c r="A156" s="158"/>
      <c r="B156" s="158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</row>
    <row r="157" ht="14.25" customHeight="1">
      <c r="A157" s="158"/>
      <c r="B157" s="158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</row>
    <row r="158" ht="14.25" customHeight="1">
      <c r="A158" s="158"/>
      <c r="B158" s="158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</row>
    <row r="159" ht="14.25" customHeight="1">
      <c r="A159" s="158"/>
      <c r="B159" s="158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</row>
    <row r="160" ht="14.25" customHeight="1">
      <c r="A160" s="158"/>
      <c r="B160" s="158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</row>
    <row r="161" ht="14.25" customHeight="1">
      <c r="A161" s="158"/>
      <c r="B161" s="158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</row>
    <row r="162" ht="14.25" customHeight="1">
      <c r="A162" s="158"/>
      <c r="B162" s="158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</row>
    <row r="163" ht="14.25" customHeight="1">
      <c r="A163" s="158"/>
      <c r="B163" s="158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</row>
    <row r="164" ht="14.25" customHeight="1">
      <c r="A164" s="158"/>
      <c r="B164" s="158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</row>
    <row r="165" ht="14.25" customHeight="1">
      <c r="A165" s="158"/>
      <c r="B165" s="158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</row>
    <row r="166" ht="14.25" customHeight="1">
      <c r="A166" s="158"/>
      <c r="B166" s="158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</row>
    <row r="167" ht="14.25" customHeight="1">
      <c r="A167" s="158"/>
      <c r="B167" s="158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</row>
    <row r="168" ht="14.25" customHeight="1">
      <c r="A168" s="158"/>
      <c r="B168" s="158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</row>
    <row r="169" ht="14.25" customHeight="1">
      <c r="A169" s="158"/>
      <c r="B169" s="158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</row>
    <row r="170" ht="14.25" customHeight="1">
      <c r="A170" s="158"/>
      <c r="B170" s="158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</row>
    <row r="171" ht="14.25" customHeight="1">
      <c r="A171" s="158"/>
      <c r="B171" s="158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</row>
    <row r="172" ht="14.25" customHeight="1">
      <c r="A172" s="158"/>
      <c r="B172" s="158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</row>
    <row r="173" ht="14.25" customHeight="1">
      <c r="A173" s="158"/>
      <c r="B173" s="158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</row>
    <row r="174" ht="14.25" customHeight="1">
      <c r="A174" s="158"/>
      <c r="B174" s="158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</row>
    <row r="175" ht="14.25" customHeight="1">
      <c r="A175" s="158"/>
      <c r="B175" s="158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</row>
    <row r="176" ht="14.25" customHeight="1">
      <c r="A176" s="158"/>
      <c r="B176" s="158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</row>
    <row r="177" ht="14.25" customHeight="1">
      <c r="A177" s="158"/>
      <c r="B177" s="158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</row>
    <row r="178" ht="14.25" customHeight="1">
      <c r="A178" s="158"/>
      <c r="B178" s="158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</row>
    <row r="179" ht="14.25" customHeight="1">
      <c r="A179" s="158"/>
      <c r="B179" s="158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</row>
    <row r="180" ht="14.25" customHeight="1">
      <c r="A180" s="158"/>
      <c r="B180" s="158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</row>
    <row r="181" ht="14.25" customHeight="1">
      <c r="A181" s="158"/>
      <c r="B181" s="158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</row>
    <row r="182" ht="14.25" customHeight="1">
      <c r="A182" s="158"/>
      <c r="B182" s="158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</row>
    <row r="183" ht="14.25" customHeight="1">
      <c r="A183" s="158"/>
      <c r="B183" s="158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</row>
    <row r="184" ht="14.25" customHeight="1">
      <c r="A184" s="158"/>
      <c r="B184" s="158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</row>
    <row r="185" ht="14.25" customHeight="1">
      <c r="A185" s="158"/>
      <c r="B185" s="158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</row>
    <row r="186" ht="14.25" customHeight="1">
      <c r="A186" s="158"/>
      <c r="B186" s="158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</row>
    <row r="187" ht="14.25" customHeight="1">
      <c r="A187" s="158"/>
      <c r="B187" s="158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</row>
    <row r="188" ht="14.25" customHeight="1">
      <c r="A188" s="158"/>
      <c r="B188" s="158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</row>
    <row r="189" ht="14.25" customHeight="1">
      <c r="A189" s="158"/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</row>
    <row r="190" ht="14.25" customHeight="1">
      <c r="A190" s="158"/>
      <c r="B190" s="158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</row>
    <row r="191" ht="14.25" customHeight="1">
      <c r="A191" s="158"/>
      <c r="B191" s="158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</row>
    <row r="192" ht="14.25" customHeight="1">
      <c r="A192" s="158"/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</row>
    <row r="193" ht="14.25" customHeight="1">
      <c r="A193" s="158"/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</row>
    <row r="194" ht="14.25" customHeight="1">
      <c r="A194" s="158"/>
      <c r="B194" s="158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</row>
    <row r="195" ht="14.25" customHeight="1">
      <c r="A195" s="158"/>
      <c r="B195" s="158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</row>
    <row r="196" ht="14.25" customHeight="1">
      <c r="A196" s="158"/>
      <c r="B196" s="158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</row>
    <row r="197" ht="14.25" customHeight="1">
      <c r="A197" s="158"/>
      <c r="B197" s="158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</row>
    <row r="198" ht="14.25" customHeight="1">
      <c r="A198" s="158"/>
      <c r="B198" s="158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</row>
    <row r="199" ht="14.25" customHeight="1">
      <c r="A199" s="158"/>
      <c r="B199" s="158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</row>
    <row r="200" ht="14.25" customHeight="1">
      <c r="A200" s="158"/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</row>
    <row r="201" ht="14.25" customHeight="1">
      <c r="A201" s="158"/>
      <c r="B201" s="158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</row>
    <row r="202" ht="14.25" customHeight="1">
      <c r="A202" s="158"/>
      <c r="B202" s="158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</row>
    <row r="203" ht="14.25" customHeight="1">
      <c r="A203" s="158"/>
      <c r="B203" s="158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</row>
    <row r="204" ht="14.25" customHeight="1">
      <c r="A204" s="158"/>
      <c r="B204" s="158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</row>
    <row r="205" ht="14.25" customHeight="1">
      <c r="A205" s="158"/>
      <c r="B205" s="158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</row>
    <row r="206" ht="14.25" customHeight="1">
      <c r="A206" s="158"/>
      <c r="B206" s="158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</row>
    <row r="207" ht="14.25" customHeight="1">
      <c r="A207" s="158"/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</row>
    <row r="208" ht="14.25" customHeight="1">
      <c r="A208" s="158"/>
      <c r="B208" s="158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</row>
    <row r="209" ht="14.25" customHeight="1">
      <c r="A209" s="158"/>
      <c r="B209" s="158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</row>
    <row r="210" ht="14.25" customHeight="1">
      <c r="A210" s="158"/>
      <c r="B210" s="158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</row>
    <row r="211" ht="14.25" customHeight="1">
      <c r="A211" s="158"/>
      <c r="B211" s="158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</row>
    <row r="212" ht="14.25" customHeight="1">
      <c r="A212" s="158"/>
      <c r="B212" s="158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</row>
    <row r="213" ht="14.25" customHeight="1">
      <c r="A213" s="158"/>
      <c r="B213" s="158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</row>
    <row r="214" ht="14.25" customHeight="1">
      <c r="A214" s="158"/>
      <c r="B214" s="158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</row>
    <row r="215" ht="14.25" customHeight="1">
      <c r="A215" s="158"/>
      <c r="B215" s="158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</row>
    <row r="216" ht="14.25" customHeight="1">
      <c r="A216" s="158"/>
      <c r="B216" s="158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</row>
    <row r="217" ht="14.25" customHeight="1">
      <c r="A217" s="158"/>
      <c r="B217" s="158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</row>
    <row r="218" ht="14.25" customHeight="1">
      <c r="A218" s="158"/>
      <c r="B218" s="158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</row>
    <row r="219" ht="14.25" customHeight="1">
      <c r="A219" s="158"/>
      <c r="B219" s="158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</row>
    <row r="220" ht="14.25" customHeight="1">
      <c r="A220" s="158"/>
      <c r="B220" s="158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</row>
    <row r="221" ht="14.25" customHeight="1">
      <c r="A221" s="158"/>
      <c r="B221" s="158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</row>
    <row r="222" ht="14.25" customHeight="1">
      <c r="A222" s="158"/>
      <c r="B222" s="158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</row>
    <row r="223" ht="14.25" customHeight="1">
      <c r="A223" s="158"/>
      <c r="B223" s="158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</row>
    <row r="224" ht="14.25" customHeight="1">
      <c r="A224" s="158"/>
      <c r="B224" s="158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</row>
    <row r="225" ht="14.25" customHeight="1">
      <c r="A225" s="158"/>
      <c r="B225" s="158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</row>
    <row r="226" ht="14.25" customHeight="1">
      <c r="A226" s="158"/>
      <c r="B226" s="158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</row>
    <row r="227" ht="14.25" customHeight="1">
      <c r="A227" s="158"/>
      <c r="B227" s="158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</row>
    <row r="228" ht="14.25" customHeight="1">
      <c r="A228" s="158"/>
      <c r="B228" s="158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</row>
    <row r="229" ht="14.25" customHeight="1">
      <c r="A229" s="158"/>
      <c r="B229" s="158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</row>
    <row r="230" ht="14.25" customHeight="1">
      <c r="A230" s="158"/>
      <c r="B230" s="158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</row>
    <row r="231" ht="14.25" customHeight="1">
      <c r="A231" s="158"/>
      <c r="B231" s="158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</row>
    <row r="232" ht="14.25" customHeight="1">
      <c r="A232" s="158"/>
      <c r="B232" s="158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</row>
    <row r="233" ht="14.25" customHeight="1">
      <c r="A233" s="158"/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</row>
    <row r="234" ht="14.25" customHeight="1">
      <c r="A234" s="158"/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</row>
    <row r="235" ht="14.25" customHeight="1">
      <c r="A235" s="158"/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</row>
    <row r="236" ht="14.25" customHeight="1">
      <c r="A236" s="158"/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</row>
    <row r="237" ht="14.25" customHeight="1">
      <c r="A237" s="158"/>
      <c r="B237" s="158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</row>
    <row r="238" ht="14.25" customHeight="1">
      <c r="A238" s="158"/>
      <c r="B238" s="158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</row>
    <row r="239" ht="14.25" customHeight="1">
      <c r="A239" s="158"/>
      <c r="B239" s="158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</row>
    <row r="240" ht="14.25" customHeight="1">
      <c r="A240" s="158"/>
      <c r="B240" s="158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</row>
    <row r="241" ht="14.25" customHeight="1">
      <c r="A241" s="158"/>
      <c r="B241" s="158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</row>
    <row r="242" ht="14.25" customHeight="1">
      <c r="A242" s="158"/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</row>
    <row r="243" ht="14.25" customHeight="1">
      <c r="A243" s="158"/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</row>
    <row r="244" ht="14.25" customHeight="1">
      <c r="A244" s="158"/>
      <c r="B244" s="158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</row>
    <row r="245" ht="14.25" customHeight="1">
      <c r="A245" s="158"/>
      <c r="B245" s="158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</row>
    <row r="246" ht="14.25" customHeight="1">
      <c r="A246" s="158"/>
      <c r="B246" s="158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</row>
    <row r="247" ht="14.25" customHeight="1">
      <c r="A247" s="158"/>
      <c r="B247" s="158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</row>
    <row r="248" ht="14.25" customHeight="1">
      <c r="A248" s="158"/>
      <c r="B248" s="158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</row>
    <row r="249" ht="14.25" customHeight="1">
      <c r="A249" s="158"/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</row>
    <row r="250" ht="14.25" customHeight="1">
      <c r="A250" s="158"/>
      <c r="B250" s="158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</row>
    <row r="251" ht="14.25" customHeight="1">
      <c r="A251" s="158"/>
      <c r="B251" s="158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</row>
    <row r="252" ht="14.25" customHeight="1">
      <c r="A252" s="158"/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</row>
    <row r="253" ht="14.25" customHeight="1">
      <c r="A253" s="158"/>
      <c r="B253" s="158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</row>
    <row r="254" ht="14.25" customHeight="1">
      <c r="A254" s="158"/>
      <c r="B254" s="158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</row>
    <row r="255" ht="14.25" customHeight="1">
      <c r="A255" s="158"/>
      <c r="B255" s="158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</row>
    <row r="256" ht="14.25" customHeight="1">
      <c r="A256" s="158"/>
      <c r="B256" s="158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</row>
    <row r="257" ht="14.25" customHeight="1">
      <c r="A257" s="158"/>
      <c r="B257" s="158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</row>
    <row r="258" ht="14.25" customHeight="1">
      <c r="A258" s="158"/>
      <c r="B258" s="158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</row>
    <row r="259" ht="14.25" customHeight="1">
      <c r="A259" s="158"/>
      <c r="B259" s="158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</row>
    <row r="260" ht="14.25" customHeight="1">
      <c r="A260" s="158"/>
      <c r="B260" s="158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</row>
    <row r="261" ht="14.25" customHeight="1">
      <c r="A261" s="158"/>
      <c r="B261" s="158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</row>
    <row r="262" ht="14.25" customHeight="1">
      <c r="A262" s="158"/>
      <c r="B262" s="158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</row>
    <row r="263" ht="14.25" customHeight="1">
      <c r="A263" s="158"/>
      <c r="B263" s="158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</row>
    <row r="264" ht="14.25" customHeight="1">
      <c r="A264" s="158"/>
      <c r="B264" s="158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</row>
    <row r="265" ht="14.25" customHeight="1">
      <c r="A265" s="158"/>
      <c r="B265" s="158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</row>
    <row r="266" ht="14.25" customHeight="1">
      <c r="A266" s="158"/>
      <c r="B266" s="158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</row>
    <row r="267" ht="14.25" customHeight="1">
      <c r="A267" s="158"/>
      <c r="B267" s="158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</row>
    <row r="268" ht="14.25" customHeight="1">
      <c r="A268" s="158"/>
      <c r="B268" s="158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</row>
    <row r="269" ht="14.25" customHeight="1">
      <c r="A269" s="158"/>
      <c r="B269" s="158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</row>
    <row r="270" ht="14.25" customHeight="1">
      <c r="A270" s="158"/>
      <c r="B270" s="158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</row>
    <row r="271" ht="14.25" customHeight="1">
      <c r="A271" s="158"/>
      <c r="B271" s="158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</row>
    <row r="272" ht="14.25" customHeight="1">
      <c r="A272" s="158"/>
      <c r="B272" s="158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</row>
    <row r="273" ht="14.25" customHeight="1">
      <c r="A273" s="158"/>
      <c r="B273" s="158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</row>
    <row r="274" ht="14.25" customHeight="1">
      <c r="A274" s="158"/>
      <c r="B274" s="158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</row>
    <row r="275" ht="14.25" customHeight="1">
      <c r="A275" s="158"/>
      <c r="B275" s="158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</row>
    <row r="276" ht="14.25" customHeight="1">
      <c r="A276" s="158"/>
      <c r="B276" s="158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</row>
    <row r="277" ht="14.25" customHeight="1">
      <c r="A277" s="158"/>
      <c r="B277" s="158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</row>
    <row r="278" ht="14.25" customHeight="1">
      <c r="A278" s="158"/>
      <c r="B278" s="158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</row>
    <row r="279" ht="14.25" customHeight="1">
      <c r="A279" s="158"/>
      <c r="B279" s="158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</row>
    <row r="280" ht="14.25" customHeight="1">
      <c r="A280" s="158"/>
      <c r="B280" s="158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</row>
    <row r="281" ht="14.25" customHeight="1">
      <c r="A281" s="158"/>
      <c r="B281" s="158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</row>
    <row r="282" ht="14.25" customHeight="1">
      <c r="A282" s="158"/>
      <c r="B282" s="158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</row>
    <row r="283" ht="14.25" customHeight="1">
      <c r="A283" s="158"/>
      <c r="B283" s="158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</row>
    <row r="284" ht="14.25" customHeight="1">
      <c r="A284" s="158"/>
      <c r="B284" s="158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</row>
    <row r="285" ht="14.25" customHeight="1">
      <c r="A285" s="158"/>
      <c r="B285" s="158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</row>
    <row r="286" ht="14.25" customHeight="1">
      <c r="A286" s="158"/>
      <c r="B286" s="158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</row>
    <row r="287" ht="14.25" customHeight="1">
      <c r="A287" s="158"/>
      <c r="B287" s="158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</row>
    <row r="288" ht="14.25" customHeight="1">
      <c r="A288" s="158"/>
      <c r="B288" s="158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</row>
    <row r="289" ht="14.25" customHeight="1">
      <c r="A289" s="158"/>
      <c r="B289" s="158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</row>
    <row r="290" ht="14.25" customHeight="1">
      <c r="A290" s="158"/>
      <c r="B290" s="158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</row>
    <row r="291" ht="14.25" customHeight="1">
      <c r="A291" s="158"/>
      <c r="B291" s="158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</row>
    <row r="292" ht="14.25" customHeight="1">
      <c r="A292" s="158"/>
      <c r="B292" s="158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</row>
    <row r="293" ht="14.25" customHeight="1">
      <c r="A293" s="158"/>
      <c r="B293" s="158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</row>
    <row r="294" ht="14.25" customHeight="1">
      <c r="A294" s="158"/>
      <c r="B294" s="158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</row>
    <row r="295" ht="14.25" customHeight="1">
      <c r="A295" s="158"/>
      <c r="B295" s="158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</row>
    <row r="296" ht="14.25" customHeight="1">
      <c r="A296" s="158"/>
      <c r="B296" s="158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</row>
    <row r="297" ht="14.25" customHeight="1">
      <c r="A297" s="158"/>
      <c r="B297" s="158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</row>
    <row r="298" ht="14.25" customHeight="1">
      <c r="A298" s="158"/>
      <c r="B298" s="158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</row>
    <row r="299" ht="14.25" customHeight="1">
      <c r="A299" s="158"/>
      <c r="B299" s="158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</row>
    <row r="300" ht="14.25" customHeight="1">
      <c r="A300" s="158"/>
      <c r="B300" s="158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</row>
    <row r="301" ht="14.25" customHeight="1">
      <c r="A301" s="158"/>
      <c r="B301" s="158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</row>
    <row r="302" ht="14.25" customHeight="1">
      <c r="A302" s="158"/>
      <c r="B302" s="158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</row>
    <row r="303" ht="14.25" customHeight="1">
      <c r="A303" s="158"/>
      <c r="B303" s="158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</row>
    <row r="304" ht="14.25" customHeight="1">
      <c r="A304" s="158"/>
      <c r="B304" s="158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</row>
    <row r="305" ht="14.25" customHeight="1">
      <c r="A305" s="158"/>
      <c r="B305" s="158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</row>
    <row r="306" ht="14.25" customHeight="1">
      <c r="A306" s="158"/>
      <c r="B306" s="158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</row>
    <row r="307" ht="14.25" customHeight="1">
      <c r="A307" s="158"/>
      <c r="B307" s="158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</row>
    <row r="308" ht="14.25" customHeight="1">
      <c r="A308" s="158"/>
      <c r="B308" s="158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</row>
    <row r="309" ht="14.25" customHeight="1">
      <c r="A309" s="158"/>
      <c r="B309" s="158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</row>
    <row r="310" ht="14.25" customHeight="1">
      <c r="A310" s="158"/>
      <c r="B310" s="158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</row>
    <row r="311" ht="14.25" customHeight="1">
      <c r="A311" s="158"/>
      <c r="B311" s="158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</row>
    <row r="312" ht="14.25" customHeight="1">
      <c r="A312" s="158"/>
      <c r="B312" s="158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</row>
    <row r="313" ht="14.25" customHeight="1">
      <c r="A313" s="158"/>
      <c r="B313" s="158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</row>
    <row r="314" ht="14.25" customHeight="1">
      <c r="A314" s="158"/>
      <c r="B314" s="158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</row>
    <row r="315" ht="14.25" customHeight="1">
      <c r="A315" s="158"/>
      <c r="B315" s="158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</row>
    <row r="316" ht="14.25" customHeight="1">
      <c r="A316" s="158"/>
      <c r="B316" s="158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</row>
    <row r="317" ht="14.25" customHeight="1">
      <c r="A317" s="158"/>
      <c r="B317" s="158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</row>
    <row r="318" ht="14.25" customHeight="1">
      <c r="A318" s="158"/>
      <c r="B318" s="158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</row>
    <row r="319" ht="14.25" customHeight="1">
      <c r="A319" s="158"/>
      <c r="B319" s="158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</row>
    <row r="320" ht="14.25" customHeight="1">
      <c r="A320" s="158"/>
      <c r="B320" s="158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</row>
    <row r="321" ht="14.25" customHeight="1">
      <c r="A321" s="158"/>
      <c r="B321" s="158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</row>
    <row r="322" ht="14.25" customHeight="1">
      <c r="A322" s="158"/>
      <c r="B322" s="158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</row>
    <row r="323" ht="14.25" customHeight="1">
      <c r="A323" s="158"/>
      <c r="B323" s="158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</row>
    <row r="324" ht="14.25" customHeight="1">
      <c r="A324" s="158"/>
      <c r="B324" s="158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</row>
    <row r="325" ht="14.25" customHeight="1">
      <c r="A325" s="158"/>
      <c r="B325" s="158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</row>
    <row r="326" ht="14.25" customHeight="1">
      <c r="A326" s="158"/>
      <c r="B326" s="158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</row>
    <row r="327" ht="14.25" customHeight="1">
      <c r="A327" s="158"/>
      <c r="B327" s="158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</row>
    <row r="328" ht="14.25" customHeight="1">
      <c r="A328" s="158"/>
      <c r="B328" s="158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</row>
    <row r="329" ht="14.25" customHeight="1">
      <c r="A329" s="158"/>
      <c r="B329" s="158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</row>
    <row r="330" ht="14.25" customHeight="1">
      <c r="A330" s="158"/>
      <c r="B330" s="158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</row>
    <row r="331" ht="14.25" customHeight="1">
      <c r="A331" s="158"/>
      <c r="B331" s="158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</row>
    <row r="332" ht="14.25" customHeight="1">
      <c r="A332" s="158"/>
      <c r="B332" s="158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</row>
    <row r="333" ht="14.25" customHeight="1">
      <c r="A333" s="158"/>
      <c r="B333" s="158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</row>
    <row r="334" ht="14.25" customHeight="1">
      <c r="A334" s="158"/>
      <c r="B334" s="158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</row>
    <row r="335" ht="14.25" customHeight="1">
      <c r="A335" s="158"/>
      <c r="B335" s="158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</row>
    <row r="336" ht="14.25" customHeight="1">
      <c r="A336" s="158"/>
      <c r="B336" s="158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</row>
    <row r="337" ht="14.25" customHeight="1">
      <c r="A337" s="158"/>
      <c r="B337" s="158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</row>
    <row r="338" ht="14.25" customHeight="1">
      <c r="A338" s="158"/>
      <c r="B338" s="158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</row>
    <row r="339" ht="14.25" customHeight="1">
      <c r="A339" s="158"/>
      <c r="B339" s="158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</row>
    <row r="340" ht="14.25" customHeight="1">
      <c r="A340" s="158"/>
      <c r="B340" s="158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</row>
    <row r="341" ht="14.25" customHeight="1">
      <c r="A341" s="158"/>
      <c r="B341" s="158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</row>
    <row r="342" ht="14.25" customHeight="1">
      <c r="A342" s="158"/>
      <c r="B342" s="158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</row>
    <row r="343" ht="14.25" customHeight="1">
      <c r="A343" s="158"/>
      <c r="B343" s="158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</row>
    <row r="344" ht="14.25" customHeight="1">
      <c r="A344" s="158"/>
      <c r="B344" s="158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</row>
    <row r="345" ht="14.25" customHeight="1">
      <c r="A345" s="158"/>
      <c r="B345" s="158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</row>
    <row r="346" ht="14.25" customHeight="1">
      <c r="A346" s="158"/>
      <c r="B346" s="158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</row>
    <row r="347" ht="14.25" customHeight="1">
      <c r="A347" s="158"/>
      <c r="B347" s="158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</row>
    <row r="348" ht="14.25" customHeight="1">
      <c r="A348" s="158"/>
      <c r="B348" s="158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</row>
    <row r="349" ht="14.25" customHeight="1">
      <c r="A349" s="158"/>
      <c r="B349" s="158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</row>
    <row r="350" ht="14.25" customHeight="1">
      <c r="A350" s="158"/>
      <c r="B350" s="158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</row>
    <row r="351" ht="14.25" customHeight="1">
      <c r="A351" s="158"/>
      <c r="B351" s="158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</row>
    <row r="352" ht="14.25" customHeight="1">
      <c r="A352" s="158"/>
      <c r="B352" s="158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</row>
    <row r="353" ht="14.25" customHeight="1">
      <c r="A353" s="158"/>
      <c r="B353" s="158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</row>
    <row r="354" ht="14.25" customHeight="1">
      <c r="A354" s="158"/>
      <c r="B354" s="158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</row>
    <row r="355" ht="14.25" customHeight="1">
      <c r="A355" s="158"/>
      <c r="B355" s="158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</row>
    <row r="356" ht="14.25" customHeight="1">
      <c r="A356" s="158"/>
      <c r="B356" s="158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</row>
    <row r="357" ht="14.25" customHeight="1">
      <c r="A357" s="158"/>
      <c r="B357" s="158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</row>
    <row r="358" ht="14.25" customHeight="1">
      <c r="A358" s="158"/>
      <c r="B358" s="158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</row>
    <row r="359" ht="14.25" customHeight="1">
      <c r="A359" s="158"/>
      <c r="B359" s="158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</row>
    <row r="360" ht="14.25" customHeight="1">
      <c r="A360" s="158"/>
      <c r="B360" s="158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</row>
    <row r="361" ht="14.25" customHeight="1">
      <c r="A361" s="158"/>
      <c r="B361" s="158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</row>
    <row r="362" ht="14.25" customHeight="1">
      <c r="A362" s="158"/>
      <c r="B362" s="158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</row>
    <row r="363" ht="14.25" customHeight="1">
      <c r="A363" s="158"/>
      <c r="B363" s="158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</row>
    <row r="364" ht="14.25" customHeight="1">
      <c r="A364" s="158"/>
      <c r="B364" s="158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</row>
    <row r="365" ht="14.25" customHeight="1">
      <c r="A365" s="158"/>
      <c r="B365" s="158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</row>
    <row r="366" ht="14.25" customHeight="1">
      <c r="A366" s="158"/>
      <c r="B366" s="158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</row>
    <row r="367" ht="14.25" customHeight="1">
      <c r="A367" s="158"/>
      <c r="B367" s="158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</row>
    <row r="368" ht="14.25" customHeight="1">
      <c r="A368" s="158"/>
      <c r="B368" s="158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</row>
    <row r="369" ht="14.25" customHeight="1">
      <c r="A369" s="158"/>
      <c r="B369" s="158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</row>
    <row r="370" ht="14.25" customHeight="1">
      <c r="A370" s="158"/>
      <c r="B370" s="158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</row>
    <row r="371" ht="14.25" customHeight="1">
      <c r="A371" s="158"/>
      <c r="B371" s="158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</row>
    <row r="372" ht="14.25" customHeight="1">
      <c r="A372" s="158"/>
      <c r="B372" s="158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</row>
    <row r="373" ht="14.25" customHeight="1">
      <c r="A373" s="158"/>
      <c r="B373" s="158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</row>
    <row r="374" ht="14.25" customHeight="1">
      <c r="A374" s="158"/>
      <c r="B374" s="158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</row>
    <row r="375" ht="14.25" customHeight="1">
      <c r="A375" s="158"/>
      <c r="B375" s="158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</row>
    <row r="376" ht="14.25" customHeight="1">
      <c r="A376" s="158"/>
      <c r="B376" s="158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</row>
    <row r="377" ht="14.25" customHeight="1">
      <c r="A377" s="158"/>
      <c r="B377" s="158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</row>
    <row r="378" ht="14.25" customHeight="1">
      <c r="A378" s="158"/>
      <c r="B378" s="158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</row>
    <row r="379" ht="14.25" customHeight="1">
      <c r="A379" s="158"/>
      <c r="B379" s="158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</row>
    <row r="380" ht="14.25" customHeight="1">
      <c r="A380" s="158"/>
      <c r="B380" s="158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</row>
    <row r="381" ht="14.25" customHeight="1">
      <c r="A381" s="158"/>
      <c r="B381" s="158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</row>
    <row r="382" ht="14.25" customHeight="1">
      <c r="A382" s="158"/>
      <c r="B382" s="158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</row>
    <row r="383" ht="14.25" customHeight="1">
      <c r="A383" s="158"/>
      <c r="B383" s="158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</row>
    <row r="384" ht="14.25" customHeight="1">
      <c r="A384" s="158"/>
      <c r="B384" s="158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</row>
    <row r="385" ht="14.25" customHeight="1">
      <c r="A385" s="158"/>
      <c r="B385" s="158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</row>
    <row r="386" ht="14.25" customHeight="1">
      <c r="A386" s="158"/>
      <c r="B386" s="158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</row>
    <row r="387" ht="14.25" customHeight="1">
      <c r="A387" s="158"/>
      <c r="B387" s="158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</row>
    <row r="388" ht="14.25" customHeight="1">
      <c r="A388" s="158"/>
      <c r="B388" s="158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</row>
    <row r="389" ht="14.25" customHeight="1">
      <c r="A389" s="158"/>
      <c r="B389" s="158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</row>
    <row r="390" ht="14.25" customHeight="1">
      <c r="A390" s="158"/>
      <c r="B390" s="158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</row>
    <row r="391" ht="14.25" customHeight="1">
      <c r="A391" s="158"/>
      <c r="B391" s="158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</row>
    <row r="392" ht="14.25" customHeight="1">
      <c r="A392" s="158"/>
      <c r="B392" s="158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</row>
    <row r="393" ht="14.25" customHeight="1">
      <c r="A393" s="158"/>
      <c r="B393" s="158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</row>
    <row r="394" ht="14.25" customHeight="1">
      <c r="A394" s="158"/>
      <c r="B394" s="158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</row>
    <row r="395" ht="14.25" customHeight="1">
      <c r="A395" s="158"/>
      <c r="B395" s="158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</row>
    <row r="396" ht="14.25" customHeight="1">
      <c r="A396" s="158"/>
      <c r="B396" s="158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</row>
    <row r="397" ht="14.25" customHeight="1">
      <c r="A397" s="158"/>
      <c r="B397" s="158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</row>
    <row r="398" ht="14.25" customHeight="1">
      <c r="A398" s="158"/>
      <c r="B398" s="158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</row>
    <row r="399" ht="14.25" customHeight="1">
      <c r="A399" s="158"/>
      <c r="B399" s="158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</row>
    <row r="400" ht="14.25" customHeight="1">
      <c r="A400" s="158"/>
      <c r="B400" s="158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</row>
    <row r="401" ht="14.25" customHeight="1">
      <c r="A401" s="158"/>
      <c r="B401" s="158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</row>
    <row r="402" ht="14.25" customHeight="1">
      <c r="A402" s="158"/>
      <c r="B402" s="158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</row>
    <row r="403" ht="14.25" customHeight="1">
      <c r="A403" s="158"/>
      <c r="B403" s="158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</row>
    <row r="404" ht="14.25" customHeight="1">
      <c r="A404" s="158"/>
      <c r="B404" s="158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</row>
    <row r="405" ht="14.25" customHeight="1">
      <c r="A405" s="158"/>
      <c r="B405" s="158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</row>
    <row r="406" ht="14.25" customHeight="1">
      <c r="A406" s="158"/>
      <c r="B406" s="158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</row>
    <row r="407" ht="14.25" customHeight="1">
      <c r="A407" s="158"/>
      <c r="B407" s="158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</row>
    <row r="408" ht="14.25" customHeight="1">
      <c r="A408" s="158"/>
      <c r="B408" s="158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</row>
    <row r="409" ht="14.25" customHeight="1">
      <c r="A409" s="158"/>
      <c r="B409" s="158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</row>
    <row r="410" ht="14.25" customHeight="1">
      <c r="A410" s="158"/>
      <c r="B410" s="158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</row>
    <row r="411" ht="14.25" customHeight="1">
      <c r="A411" s="158"/>
      <c r="B411" s="158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</row>
    <row r="412" ht="14.25" customHeight="1">
      <c r="A412" s="158"/>
      <c r="B412" s="158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</row>
    <row r="413" ht="14.25" customHeight="1">
      <c r="A413" s="158"/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</row>
    <row r="414" ht="14.25" customHeight="1">
      <c r="A414" s="158"/>
      <c r="B414" s="158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</row>
    <row r="415" ht="14.25" customHeight="1">
      <c r="A415" s="158"/>
      <c r="B415" s="158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</row>
    <row r="416" ht="14.25" customHeight="1">
      <c r="A416" s="158"/>
      <c r="B416" s="158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</row>
    <row r="417" ht="14.25" customHeight="1">
      <c r="A417" s="158"/>
      <c r="B417" s="158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</row>
    <row r="418" ht="14.25" customHeight="1">
      <c r="A418" s="158"/>
      <c r="B418" s="158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</row>
    <row r="419" ht="14.25" customHeight="1">
      <c r="A419" s="158"/>
      <c r="B419" s="158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</row>
    <row r="420" ht="14.25" customHeight="1">
      <c r="A420" s="158"/>
      <c r="B420" s="158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</row>
    <row r="421" ht="14.25" customHeight="1">
      <c r="A421" s="158"/>
      <c r="B421" s="158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</row>
    <row r="422" ht="14.25" customHeight="1">
      <c r="A422" s="158"/>
      <c r="B422" s="158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</row>
    <row r="423" ht="14.25" customHeight="1">
      <c r="A423" s="158"/>
      <c r="B423" s="158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</row>
    <row r="424" ht="14.25" customHeight="1">
      <c r="A424" s="158"/>
      <c r="B424" s="158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</row>
    <row r="425" ht="14.25" customHeight="1">
      <c r="A425" s="158"/>
      <c r="B425" s="158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</row>
    <row r="426" ht="14.25" customHeight="1">
      <c r="A426" s="158"/>
      <c r="B426" s="158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</row>
    <row r="427" ht="14.25" customHeight="1">
      <c r="A427" s="158"/>
      <c r="B427" s="158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</row>
    <row r="428" ht="14.25" customHeight="1">
      <c r="A428" s="158"/>
      <c r="B428" s="158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</row>
    <row r="429" ht="14.25" customHeight="1">
      <c r="A429" s="158"/>
      <c r="B429" s="158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</row>
    <row r="430" ht="14.25" customHeight="1">
      <c r="A430" s="158"/>
      <c r="B430" s="158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</row>
    <row r="431" ht="14.25" customHeight="1">
      <c r="A431" s="158"/>
      <c r="B431" s="158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</row>
    <row r="432" ht="14.25" customHeight="1">
      <c r="A432" s="158"/>
      <c r="B432" s="158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</row>
    <row r="433" ht="14.25" customHeight="1">
      <c r="A433" s="158"/>
      <c r="B433" s="158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</row>
    <row r="434" ht="14.25" customHeight="1">
      <c r="A434" s="158"/>
      <c r="B434" s="158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</row>
    <row r="435" ht="14.25" customHeight="1">
      <c r="A435" s="158"/>
      <c r="B435" s="158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</row>
    <row r="436" ht="14.25" customHeight="1">
      <c r="A436" s="158"/>
      <c r="B436" s="158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</row>
    <row r="437" ht="14.25" customHeight="1">
      <c r="A437" s="158"/>
      <c r="B437" s="158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</row>
    <row r="438" ht="14.25" customHeight="1">
      <c r="A438" s="158"/>
      <c r="B438" s="158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</row>
    <row r="439" ht="14.25" customHeight="1">
      <c r="A439" s="158"/>
      <c r="B439" s="158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</row>
    <row r="440" ht="14.25" customHeight="1">
      <c r="A440" s="158"/>
      <c r="B440" s="158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</row>
    <row r="441" ht="14.25" customHeight="1">
      <c r="A441" s="158"/>
      <c r="B441" s="158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</row>
    <row r="442" ht="14.25" customHeight="1">
      <c r="A442" s="158"/>
      <c r="B442" s="158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</row>
    <row r="443" ht="14.25" customHeight="1">
      <c r="A443" s="158"/>
      <c r="B443" s="158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</row>
    <row r="444" ht="14.25" customHeight="1">
      <c r="A444" s="158"/>
      <c r="B444" s="158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</row>
    <row r="445" ht="14.25" customHeight="1">
      <c r="A445" s="158"/>
      <c r="B445" s="158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</row>
    <row r="446" ht="14.25" customHeight="1">
      <c r="A446" s="158"/>
      <c r="B446" s="158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</row>
    <row r="447" ht="14.25" customHeight="1">
      <c r="A447" s="158"/>
      <c r="B447" s="158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</row>
    <row r="448" ht="14.25" customHeight="1">
      <c r="A448" s="158"/>
      <c r="B448" s="158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</row>
    <row r="449" ht="14.25" customHeight="1">
      <c r="A449" s="158"/>
      <c r="B449" s="158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</row>
    <row r="450" ht="14.25" customHeight="1">
      <c r="A450" s="158"/>
      <c r="B450" s="158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</row>
    <row r="451" ht="14.25" customHeight="1">
      <c r="A451" s="158"/>
      <c r="B451" s="158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</row>
    <row r="452" ht="14.25" customHeight="1">
      <c r="A452" s="158"/>
      <c r="B452" s="158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</row>
    <row r="453" ht="14.25" customHeight="1">
      <c r="A453" s="158"/>
      <c r="B453" s="158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</row>
    <row r="454" ht="14.25" customHeight="1">
      <c r="A454" s="158"/>
      <c r="B454" s="158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</row>
    <row r="455" ht="14.25" customHeight="1">
      <c r="A455" s="158"/>
      <c r="B455" s="158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</row>
    <row r="456" ht="14.25" customHeight="1">
      <c r="A456" s="158"/>
      <c r="B456" s="158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</row>
    <row r="457" ht="14.25" customHeight="1">
      <c r="A457" s="158"/>
      <c r="B457" s="158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</row>
    <row r="458" ht="14.25" customHeight="1">
      <c r="A458" s="158"/>
      <c r="B458" s="158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</row>
    <row r="459" ht="14.25" customHeight="1">
      <c r="A459" s="158"/>
      <c r="B459" s="158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</row>
    <row r="460" ht="14.25" customHeight="1">
      <c r="A460" s="158"/>
      <c r="B460" s="158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</row>
    <row r="461" ht="14.25" customHeight="1">
      <c r="A461" s="158"/>
      <c r="B461" s="158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</row>
    <row r="462" ht="14.25" customHeight="1">
      <c r="A462" s="158"/>
      <c r="B462" s="158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</row>
    <row r="463" ht="14.25" customHeight="1">
      <c r="A463" s="158"/>
      <c r="B463" s="158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</row>
    <row r="464" ht="14.25" customHeight="1">
      <c r="A464" s="158"/>
      <c r="B464" s="158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</row>
    <row r="465" ht="14.25" customHeight="1">
      <c r="A465" s="158"/>
      <c r="B465" s="158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</row>
    <row r="466" ht="14.25" customHeight="1">
      <c r="A466" s="158"/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</row>
    <row r="467" ht="14.25" customHeight="1">
      <c r="A467" s="158"/>
      <c r="B467" s="158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</row>
    <row r="468" ht="14.25" customHeight="1">
      <c r="A468" s="158"/>
      <c r="B468" s="158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</row>
    <row r="469" ht="14.25" customHeight="1">
      <c r="A469" s="158"/>
      <c r="B469" s="158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</row>
    <row r="470" ht="14.25" customHeight="1">
      <c r="A470" s="158"/>
      <c r="B470" s="158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</row>
    <row r="471" ht="14.25" customHeight="1">
      <c r="A471" s="158"/>
      <c r="B471" s="158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</row>
    <row r="472" ht="14.25" customHeight="1">
      <c r="A472" s="158"/>
      <c r="B472" s="158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</row>
    <row r="473" ht="14.25" customHeight="1">
      <c r="A473" s="158"/>
      <c r="B473" s="158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</row>
    <row r="474" ht="14.25" customHeight="1">
      <c r="A474" s="158"/>
      <c r="B474" s="158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</row>
    <row r="475" ht="14.25" customHeight="1">
      <c r="A475" s="158"/>
      <c r="B475" s="158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</row>
    <row r="476" ht="14.25" customHeight="1">
      <c r="A476" s="158"/>
      <c r="B476" s="158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</row>
    <row r="477" ht="14.25" customHeight="1">
      <c r="A477" s="158"/>
      <c r="B477" s="158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</row>
    <row r="478" ht="14.25" customHeight="1">
      <c r="A478" s="158"/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</row>
    <row r="479" ht="14.25" customHeight="1">
      <c r="A479" s="158"/>
      <c r="B479" s="158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</row>
    <row r="480" ht="14.25" customHeight="1">
      <c r="A480" s="158"/>
      <c r="B480" s="158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</row>
    <row r="481" ht="14.25" customHeight="1">
      <c r="A481" s="158"/>
      <c r="B481" s="158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</row>
    <row r="482" ht="14.25" customHeight="1">
      <c r="A482" s="158"/>
      <c r="B482" s="158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</row>
    <row r="483" ht="14.25" customHeight="1">
      <c r="A483" s="158"/>
      <c r="B483" s="158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</row>
    <row r="484" ht="14.25" customHeight="1">
      <c r="A484" s="158"/>
      <c r="B484" s="158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</row>
    <row r="485" ht="14.25" customHeight="1">
      <c r="A485" s="158"/>
      <c r="B485" s="158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</row>
    <row r="486" ht="14.25" customHeight="1">
      <c r="A486" s="158"/>
      <c r="B486" s="158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</row>
    <row r="487" ht="14.25" customHeight="1">
      <c r="A487" s="158"/>
      <c r="B487" s="158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</row>
    <row r="488" ht="14.25" customHeight="1">
      <c r="A488" s="158"/>
      <c r="B488" s="158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</row>
    <row r="489" ht="14.25" customHeight="1">
      <c r="A489" s="158"/>
      <c r="B489" s="158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</row>
    <row r="490" ht="14.25" customHeight="1">
      <c r="A490" s="158"/>
      <c r="B490" s="158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</row>
    <row r="491" ht="14.25" customHeight="1">
      <c r="A491" s="158"/>
      <c r="B491" s="158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</row>
    <row r="492" ht="14.25" customHeight="1">
      <c r="A492" s="158"/>
      <c r="B492" s="158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</row>
    <row r="493" ht="14.25" customHeight="1">
      <c r="A493" s="158"/>
      <c r="B493" s="158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</row>
    <row r="494" ht="14.25" customHeight="1">
      <c r="A494" s="158"/>
      <c r="B494" s="158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</row>
    <row r="495" ht="14.25" customHeight="1">
      <c r="A495" s="158"/>
      <c r="B495" s="158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</row>
    <row r="496" ht="14.25" customHeight="1">
      <c r="A496" s="158"/>
      <c r="B496" s="158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</row>
    <row r="497" ht="14.25" customHeight="1">
      <c r="A497" s="158"/>
      <c r="B497" s="158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</row>
    <row r="498" ht="14.25" customHeight="1">
      <c r="A498" s="158"/>
      <c r="B498" s="158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</row>
    <row r="499" ht="14.25" customHeight="1">
      <c r="A499" s="158"/>
      <c r="B499" s="158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</row>
    <row r="500" ht="14.25" customHeight="1">
      <c r="A500" s="158"/>
      <c r="B500" s="158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</row>
    <row r="501" ht="14.25" customHeight="1">
      <c r="A501" s="158"/>
      <c r="B501" s="158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</row>
    <row r="502" ht="14.25" customHeight="1">
      <c r="A502" s="158"/>
      <c r="B502" s="158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</row>
    <row r="503" ht="14.25" customHeight="1">
      <c r="A503" s="158"/>
      <c r="B503" s="158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</row>
    <row r="504" ht="14.25" customHeight="1">
      <c r="A504" s="158"/>
      <c r="B504" s="158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</row>
    <row r="505" ht="14.25" customHeight="1">
      <c r="A505" s="158"/>
      <c r="B505" s="158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</row>
    <row r="506" ht="14.25" customHeight="1">
      <c r="A506" s="158"/>
      <c r="B506" s="158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</row>
    <row r="507" ht="14.25" customHeight="1">
      <c r="A507" s="158"/>
      <c r="B507" s="158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</row>
    <row r="508" ht="14.25" customHeight="1">
      <c r="A508" s="158"/>
      <c r="B508" s="158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</row>
    <row r="509" ht="14.25" customHeight="1">
      <c r="A509" s="158"/>
      <c r="B509" s="158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</row>
    <row r="510" ht="14.25" customHeight="1">
      <c r="A510" s="158"/>
      <c r="B510" s="158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</row>
    <row r="511" ht="14.25" customHeight="1">
      <c r="A511" s="158"/>
      <c r="B511" s="158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</row>
    <row r="512" ht="14.25" customHeight="1">
      <c r="A512" s="158"/>
      <c r="B512" s="158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</row>
    <row r="513" ht="14.25" customHeight="1">
      <c r="A513" s="158"/>
      <c r="B513" s="158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</row>
    <row r="514" ht="14.25" customHeight="1">
      <c r="A514" s="158"/>
      <c r="B514" s="158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</row>
    <row r="515" ht="14.25" customHeight="1">
      <c r="A515" s="158"/>
      <c r="B515" s="158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</row>
    <row r="516" ht="14.25" customHeight="1">
      <c r="A516" s="158"/>
      <c r="B516" s="158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</row>
    <row r="517" ht="14.25" customHeight="1">
      <c r="A517" s="158"/>
      <c r="B517" s="158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</row>
    <row r="518" ht="14.25" customHeight="1">
      <c r="A518" s="158"/>
      <c r="B518" s="158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</row>
    <row r="519" ht="14.25" customHeight="1">
      <c r="A519" s="158"/>
      <c r="B519" s="158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</row>
    <row r="520" ht="14.25" customHeight="1">
      <c r="A520" s="158"/>
      <c r="B520" s="158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</row>
    <row r="521" ht="14.25" customHeight="1">
      <c r="A521" s="158"/>
      <c r="B521" s="158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</row>
    <row r="522" ht="14.25" customHeight="1">
      <c r="A522" s="158"/>
      <c r="B522" s="158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</row>
    <row r="523" ht="14.25" customHeight="1">
      <c r="A523" s="158"/>
      <c r="B523" s="158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</row>
    <row r="524" ht="14.25" customHeight="1">
      <c r="A524" s="158"/>
      <c r="B524" s="158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</row>
    <row r="525" ht="14.25" customHeight="1">
      <c r="A525" s="158"/>
      <c r="B525" s="158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</row>
    <row r="526" ht="14.25" customHeight="1">
      <c r="A526" s="158"/>
      <c r="B526" s="158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</row>
    <row r="527" ht="14.25" customHeight="1">
      <c r="A527" s="158"/>
      <c r="B527" s="158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</row>
    <row r="528" ht="14.25" customHeight="1">
      <c r="A528" s="158"/>
      <c r="B528" s="158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</row>
    <row r="529" ht="14.25" customHeight="1">
      <c r="A529" s="158"/>
      <c r="B529" s="158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</row>
    <row r="530" ht="14.25" customHeight="1">
      <c r="A530" s="158"/>
      <c r="B530" s="158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</row>
    <row r="531" ht="14.25" customHeight="1">
      <c r="A531" s="158"/>
      <c r="B531" s="158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</row>
    <row r="532" ht="14.25" customHeight="1">
      <c r="A532" s="158"/>
      <c r="B532" s="158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</row>
    <row r="533" ht="14.25" customHeight="1">
      <c r="A533" s="158"/>
      <c r="B533" s="158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</row>
    <row r="534" ht="14.25" customHeight="1">
      <c r="A534" s="158"/>
      <c r="B534" s="158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</row>
    <row r="535" ht="14.25" customHeight="1">
      <c r="A535" s="158"/>
      <c r="B535" s="158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</row>
    <row r="536" ht="14.25" customHeight="1">
      <c r="A536" s="158"/>
      <c r="B536" s="158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</row>
    <row r="537" ht="14.25" customHeight="1">
      <c r="A537" s="158"/>
      <c r="B537" s="158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</row>
    <row r="538" ht="14.25" customHeight="1">
      <c r="A538" s="158"/>
      <c r="B538" s="158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</row>
    <row r="539" ht="14.25" customHeight="1">
      <c r="A539" s="158"/>
      <c r="B539" s="158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</row>
    <row r="540" ht="14.25" customHeight="1">
      <c r="A540" s="158"/>
      <c r="B540" s="158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</row>
    <row r="541" ht="14.25" customHeight="1">
      <c r="A541" s="158"/>
      <c r="B541" s="158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</row>
    <row r="542" ht="14.25" customHeight="1">
      <c r="A542" s="158"/>
      <c r="B542" s="158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</row>
    <row r="543" ht="14.25" customHeight="1">
      <c r="A543" s="158"/>
      <c r="B543" s="158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</row>
    <row r="544" ht="14.25" customHeight="1">
      <c r="A544" s="158"/>
      <c r="B544" s="158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</row>
    <row r="545" ht="14.25" customHeight="1">
      <c r="A545" s="158"/>
      <c r="B545" s="158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</row>
    <row r="546" ht="14.25" customHeight="1">
      <c r="A546" s="158"/>
      <c r="B546" s="158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</row>
    <row r="547" ht="14.25" customHeight="1">
      <c r="A547" s="158"/>
      <c r="B547" s="158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</row>
    <row r="548" ht="14.25" customHeight="1">
      <c r="A548" s="158"/>
      <c r="B548" s="158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</row>
    <row r="549" ht="14.25" customHeight="1">
      <c r="A549" s="158"/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</row>
    <row r="550" ht="14.25" customHeight="1">
      <c r="A550" s="158"/>
      <c r="B550" s="158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</row>
    <row r="551" ht="14.25" customHeight="1">
      <c r="A551" s="158"/>
      <c r="B551" s="158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</row>
    <row r="552" ht="14.25" customHeight="1">
      <c r="A552" s="158"/>
      <c r="B552" s="158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</row>
    <row r="553" ht="14.25" customHeight="1">
      <c r="A553" s="158"/>
      <c r="B553" s="158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</row>
    <row r="554" ht="14.25" customHeight="1">
      <c r="A554" s="158"/>
      <c r="B554" s="158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</row>
    <row r="555" ht="14.25" customHeight="1">
      <c r="A555" s="158"/>
      <c r="B555" s="158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</row>
    <row r="556" ht="14.25" customHeight="1">
      <c r="A556" s="158"/>
      <c r="B556" s="158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</row>
    <row r="557" ht="14.25" customHeight="1">
      <c r="A557" s="158"/>
      <c r="B557" s="158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</row>
    <row r="558" ht="14.25" customHeight="1">
      <c r="A558" s="158"/>
      <c r="B558" s="158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</row>
    <row r="559" ht="14.25" customHeight="1">
      <c r="A559" s="158"/>
      <c r="B559" s="158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</row>
    <row r="560" ht="14.25" customHeight="1">
      <c r="A560" s="158"/>
      <c r="B560" s="158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</row>
    <row r="561" ht="14.25" customHeight="1">
      <c r="A561" s="158"/>
      <c r="B561" s="158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</row>
    <row r="562" ht="14.25" customHeight="1">
      <c r="A562" s="158"/>
      <c r="B562" s="158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</row>
    <row r="563" ht="14.25" customHeight="1">
      <c r="A563" s="158"/>
      <c r="B563" s="158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</row>
    <row r="564" ht="14.25" customHeight="1">
      <c r="A564" s="158"/>
      <c r="B564" s="158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</row>
    <row r="565" ht="14.25" customHeight="1">
      <c r="A565" s="158"/>
      <c r="B565" s="158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</row>
    <row r="566" ht="14.25" customHeight="1">
      <c r="A566" s="158"/>
      <c r="B566" s="158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</row>
    <row r="567" ht="14.25" customHeight="1">
      <c r="A567" s="158"/>
      <c r="B567" s="158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</row>
    <row r="568" ht="14.25" customHeight="1">
      <c r="A568" s="158"/>
      <c r="B568" s="158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</row>
    <row r="569" ht="14.25" customHeight="1">
      <c r="A569" s="158"/>
      <c r="B569" s="158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</row>
    <row r="570" ht="14.25" customHeight="1">
      <c r="A570" s="158"/>
      <c r="B570" s="158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</row>
    <row r="571" ht="14.25" customHeight="1">
      <c r="A571" s="158"/>
      <c r="B571" s="158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</row>
    <row r="572" ht="14.25" customHeight="1">
      <c r="A572" s="158"/>
      <c r="B572" s="158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</row>
    <row r="573" ht="14.25" customHeight="1">
      <c r="A573" s="158"/>
      <c r="B573" s="158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</row>
    <row r="574" ht="14.25" customHeight="1">
      <c r="A574" s="158"/>
      <c r="B574" s="158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</row>
    <row r="575" ht="14.25" customHeight="1">
      <c r="A575" s="158"/>
      <c r="B575" s="158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</row>
    <row r="576" ht="14.25" customHeight="1">
      <c r="A576" s="158"/>
      <c r="B576" s="158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</row>
    <row r="577" ht="14.25" customHeight="1">
      <c r="A577" s="158"/>
      <c r="B577" s="158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</row>
    <row r="578" ht="14.25" customHeight="1">
      <c r="A578" s="158"/>
      <c r="B578" s="158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</row>
    <row r="579" ht="14.25" customHeight="1">
      <c r="A579" s="158"/>
      <c r="B579" s="158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</row>
    <row r="580" ht="14.25" customHeight="1">
      <c r="A580" s="158"/>
      <c r="B580" s="158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</row>
    <row r="581" ht="14.25" customHeight="1">
      <c r="A581" s="158"/>
      <c r="B581" s="158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</row>
    <row r="582" ht="14.25" customHeight="1">
      <c r="A582" s="158"/>
      <c r="B582" s="158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</row>
    <row r="583" ht="14.25" customHeight="1">
      <c r="A583" s="158"/>
      <c r="B583" s="158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</row>
    <row r="584" ht="14.25" customHeight="1">
      <c r="A584" s="158"/>
      <c r="B584" s="158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</row>
    <row r="585" ht="14.25" customHeight="1">
      <c r="A585" s="158"/>
      <c r="B585" s="158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</row>
    <row r="586" ht="14.25" customHeight="1">
      <c r="A586" s="158"/>
      <c r="B586" s="158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</row>
    <row r="587" ht="14.25" customHeight="1">
      <c r="A587" s="158"/>
      <c r="B587" s="158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</row>
    <row r="588" ht="14.25" customHeight="1">
      <c r="A588" s="158"/>
      <c r="B588" s="158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</row>
    <row r="589" ht="14.25" customHeight="1">
      <c r="A589" s="158"/>
      <c r="B589" s="158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</row>
    <row r="590" ht="14.25" customHeight="1">
      <c r="A590" s="158"/>
      <c r="B590" s="158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</row>
    <row r="591" ht="14.25" customHeight="1">
      <c r="A591" s="158"/>
      <c r="B591" s="158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</row>
    <row r="592" ht="14.25" customHeight="1">
      <c r="A592" s="158"/>
      <c r="B592" s="158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</row>
    <row r="593" ht="14.25" customHeight="1">
      <c r="A593" s="158"/>
      <c r="B593" s="158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</row>
    <row r="594" ht="14.25" customHeight="1">
      <c r="A594" s="158"/>
      <c r="B594" s="158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</row>
    <row r="595" ht="14.25" customHeight="1">
      <c r="A595" s="158"/>
      <c r="B595" s="158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</row>
    <row r="596" ht="14.25" customHeight="1">
      <c r="A596" s="158"/>
      <c r="B596" s="158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</row>
    <row r="597" ht="14.25" customHeight="1">
      <c r="A597" s="158"/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</row>
    <row r="598" ht="14.25" customHeight="1">
      <c r="A598" s="158"/>
      <c r="B598" s="158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</row>
    <row r="599" ht="14.25" customHeight="1">
      <c r="A599" s="158"/>
      <c r="B599" s="158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</row>
    <row r="600" ht="14.25" customHeight="1">
      <c r="A600" s="158"/>
      <c r="B600" s="158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</row>
    <row r="601" ht="14.25" customHeight="1">
      <c r="A601" s="158"/>
      <c r="B601" s="158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</row>
    <row r="602" ht="14.25" customHeight="1">
      <c r="A602" s="158"/>
      <c r="B602" s="158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</row>
    <row r="603" ht="14.25" customHeight="1">
      <c r="A603" s="158"/>
      <c r="B603" s="158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</row>
    <row r="604" ht="14.25" customHeight="1">
      <c r="A604" s="158"/>
      <c r="B604" s="158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</row>
    <row r="605" ht="14.25" customHeight="1">
      <c r="A605" s="158"/>
      <c r="B605" s="158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</row>
    <row r="606" ht="14.25" customHeight="1">
      <c r="A606" s="158"/>
      <c r="B606" s="158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</row>
    <row r="607" ht="14.25" customHeight="1">
      <c r="A607" s="158"/>
      <c r="B607" s="158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</row>
    <row r="608" ht="14.25" customHeight="1">
      <c r="A608" s="158"/>
      <c r="B608" s="158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</row>
    <row r="609" ht="14.25" customHeight="1">
      <c r="A609" s="158"/>
      <c r="B609" s="158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</row>
    <row r="610" ht="14.25" customHeight="1">
      <c r="A610" s="158"/>
      <c r="B610" s="158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</row>
    <row r="611" ht="14.25" customHeight="1">
      <c r="A611" s="158"/>
      <c r="B611" s="158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</row>
    <row r="612" ht="14.25" customHeight="1">
      <c r="A612" s="158"/>
      <c r="B612" s="158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</row>
    <row r="613" ht="14.25" customHeight="1">
      <c r="A613" s="158"/>
      <c r="B613" s="158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</row>
    <row r="614" ht="14.25" customHeight="1">
      <c r="A614" s="158"/>
      <c r="B614" s="158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</row>
    <row r="615" ht="14.25" customHeight="1">
      <c r="A615" s="158"/>
      <c r="B615" s="158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</row>
    <row r="616" ht="14.25" customHeight="1">
      <c r="A616" s="158"/>
      <c r="B616" s="158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</row>
    <row r="617" ht="14.25" customHeight="1">
      <c r="A617" s="158"/>
      <c r="B617" s="158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</row>
    <row r="618" ht="14.25" customHeight="1">
      <c r="A618" s="158"/>
      <c r="B618" s="158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</row>
    <row r="619" ht="14.25" customHeight="1">
      <c r="A619" s="158"/>
      <c r="B619" s="158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</row>
    <row r="620" ht="14.25" customHeight="1">
      <c r="A620" s="158"/>
      <c r="B620" s="158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</row>
    <row r="621" ht="14.25" customHeight="1">
      <c r="A621" s="158"/>
      <c r="B621" s="158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</row>
    <row r="622" ht="14.25" customHeight="1">
      <c r="A622" s="158"/>
      <c r="B622" s="158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</row>
    <row r="623" ht="14.25" customHeight="1">
      <c r="A623" s="158"/>
      <c r="B623" s="158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</row>
    <row r="624" ht="14.25" customHeight="1">
      <c r="A624" s="158"/>
      <c r="B624" s="158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</row>
    <row r="625" ht="14.25" customHeight="1">
      <c r="A625" s="158"/>
      <c r="B625" s="158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</row>
    <row r="626" ht="14.25" customHeight="1">
      <c r="A626" s="158"/>
      <c r="B626" s="158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</row>
    <row r="627" ht="14.25" customHeight="1">
      <c r="A627" s="158"/>
      <c r="B627" s="158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</row>
    <row r="628" ht="14.25" customHeight="1">
      <c r="A628" s="158"/>
      <c r="B628" s="158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</row>
    <row r="629" ht="14.25" customHeight="1">
      <c r="A629" s="158"/>
      <c r="B629" s="158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</row>
    <row r="630" ht="14.25" customHeight="1">
      <c r="A630" s="158"/>
      <c r="B630" s="158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</row>
    <row r="631" ht="14.25" customHeight="1">
      <c r="A631" s="158"/>
      <c r="B631" s="158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</row>
    <row r="632" ht="14.25" customHeight="1">
      <c r="A632" s="158"/>
      <c r="B632" s="158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</row>
    <row r="633" ht="14.25" customHeight="1">
      <c r="A633" s="158"/>
      <c r="B633" s="158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</row>
    <row r="634" ht="14.25" customHeight="1">
      <c r="A634" s="158"/>
      <c r="B634" s="158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</row>
    <row r="635" ht="14.25" customHeight="1">
      <c r="A635" s="158"/>
      <c r="B635" s="158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</row>
    <row r="636" ht="14.25" customHeight="1">
      <c r="A636" s="158"/>
      <c r="B636" s="158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</row>
    <row r="637" ht="14.25" customHeight="1">
      <c r="A637" s="158"/>
      <c r="B637" s="158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</row>
    <row r="638" ht="14.25" customHeight="1">
      <c r="A638" s="158"/>
      <c r="B638" s="158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</row>
    <row r="639" ht="14.25" customHeight="1">
      <c r="A639" s="158"/>
      <c r="B639" s="158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</row>
    <row r="640" ht="14.25" customHeight="1">
      <c r="A640" s="158"/>
      <c r="B640" s="158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</row>
    <row r="641" ht="14.25" customHeight="1">
      <c r="A641" s="158"/>
      <c r="B641" s="158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</row>
    <row r="642" ht="14.25" customHeight="1">
      <c r="A642" s="158"/>
      <c r="B642" s="158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</row>
    <row r="643" ht="14.25" customHeight="1">
      <c r="A643" s="158"/>
      <c r="B643" s="158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</row>
    <row r="644" ht="14.25" customHeight="1">
      <c r="A644" s="158"/>
      <c r="B644" s="158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</row>
    <row r="645" ht="14.25" customHeight="1">
      <c r="A645" s="158"/>
      <c r="B645" s="158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</row>
    <row r="646" ht="14.25" customHeight="1">
      <c r="A646" s="158"/>
      <c r="B646" s="158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</row>
    <row r="647" ht="14.25" customHeight="1">
      <c r="A647" s="158"/>
      <c r="B647" s="158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</row>
    <row r="648" ht="14.25" customHeight="1">
      <c r="A648" s="158"/>
      <c r="B648" s="158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</row>
    <row r="649" ht="14.25" customHeight="1">
      <c r="A649" s="158"/>
      <c r="B649" s="158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</row>
    <row r="650" ht="14.25" customHeight="1">
      <c r="A650" s="158"/>
      <c r="B650" s="158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</row>
    <row r="651" ht="14.25" customHeight="1">
      <c r="A651" s="158"/>
      <c r="B651" s="158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</row>
    <row r="652" ht="14.25" customHeight="1">
      <c r="A652" s="158"/>
      <c r="B652" s="158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</row>
    <row r="653" ht="14.25" customHeight="1">
      <c r="A653" s="158"/>
      <c r="B653" s="158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</row>
    <row r="654" ht="14.25" customHeight="1">
      <c r="A654" s="158"/>
      <c r="B654" s="158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</row>
    <row r="655" ht="14.25" customHeight="1">
      <c r="A655" s="158"/>
      <c r="B655" s="158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</row>
    <row r="656" ht="14.25" customHeight="1">
      <c r="A656" s="158"/>
      <c r="B656" s="158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</row>
    <row r="657" ht="14.25" customHeight="1">
      <c r="A657" s="158"/>
      <c r="B657" s="158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</row>
    <row r="658" ht="14.25" customHeight="1">
      <c r="A658" s="158"/>
      <c r="B658" s="158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</row>
    <row r="659" ht="14.25" customHeight="1">
      <c r="A659" s="158"/>
      <c r="B659" s="158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</row>
    <row r="660" ht="14.25" customHeight="1">
      <c r="A660" s="158"/>
      <c r="B660" s="158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</row>
    <row r="661" ht="14.25" customHeight="1">
      <c r="A661" s="158"/>
      <c r="B661" s="158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</row>
    <row r="662" ht="14.25" customHeight="1">
      <c r="A662" s="158"/>
      <c r="B662" s="158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</row>
    <row r="663" ht="14.25" customHeight="1">
      <c r="A663" s="158"/>
      <c r="B663" s="158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</row>
    <row r="664" ht="14.25" customHeight="1">
      <c r="A664" s="158"/>
      <c r="B664" s="158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</row>
    <row r="665" ht="14.25" customHeight="1">
      <c r="A665" s="158"/>
      <c r="B665" s="158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</row>
    <row r="666" ht="14.25" customHeight="1">
      <c r="A666" s="158"/>
      <c r="B666" s="158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</row>
    <row r="667" ht="14.25" customHeight="1">
      <c r="A667" s="158"/>
      <c r="B667" s="158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</row>
    <row r="668" ht="14.25" customHeight="1">
      <c r="A668" s="158"/>
      <c r="B668" s="158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</row>
    <row r="669" ht="14.25" customHeight="1">
      <c r="A669" s="158"/>
      <c r="B669" s="158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</row>
    <row r="670" ht="14.25" customHeight="1">
      <c r="A670" s="158"/>
      <c r="B670" s="158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</row>
    <row r="671" ht="14.25" customHeight="1">
      <c r="A671" s="158"/>
      <c r="B671" s="158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</row>
    <row r="672" ht="14.25" customHeight="1">
      <c r="A672" s="158"/>
      <c r="B672" s="158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</row>
    <row r="673" ht="14.25" customHeight="1">
      <c r="A673" s="158"/>
      <c r="B673" s="158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</row>
    <row r="674" ht="14.25" customHeight="1">
      <c r="A674" s="158"/>
      <c r="B674" s="158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</row>
    <row r="675" ht="14.25" customHeight="1">
      <c r="A675" s="158"/>
      <c r="B675" s="158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</row>
    <row r="676" ht="14.25" customHeight="1">
      <c r="A676" s="158"/>
      <c r="B676" s="158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</row>
    <row r="677" ht="14.25" customHeight="1">
      <c r="A677" s="158"/>
      <c r="B677" s="158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</row>
    <row r="678" ht="14.25" customHeight="1">
      <c r="A678" s="158"/>
      <c r="B678" s="158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</row>
    <row r="679" ht="14.25" customHeight="1">
      <c r="A679" s="158"/>
      <c r="B679" s="158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</row>
    <row r="680" ht="14.25" customHeight="1">
      <c r="A680" s="158"/>
      <c r="B680" s="158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</row>
    <row r="681" ht="14.25" customHeight="1">
      <c r="A681" s="158"/>
      <c r="B681" s="158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</row>
    <row r="682" ht="14.25" customHeight="1">
      <c r="A682" s="158"/>
      <c r="B682" s="158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</row>
    <row r="683" ht="14.25" customHeight="1">
      <c r="A683" s="158"/>
      <c r="B683" s="158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</row>
    <row r="684" ht="14.25" customHeight="1">
      <c r="A684" s="158"/>
      <c r="B684" s="158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</row>
    <row r="685" ht="14.25" customHeight="1">
      <c r="A685" s="158"/>
      <c r="B685" s="158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</row>
    <row r="686" ht="14.25" customHeight="1">
      <c r="A686" s="158"/>
      <c r="B686" s="158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</row>
    <row r="687" ht="14.25" customHeight="1">
      <c r="A687" s="158"/>
      <c r="B687" s="158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</row>
    <row r="688" ht="14.25" customHeight="1">
      <c r="A688" s="158"/>
      <c r="B688" s="158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</row>
    <row r="689" ht="14.25" customHeight="1">
      <c r="A689" s="158"/>
      <c r="B689" s="158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</row>
    <row r="690" ht="14.25" customHeight="1">
      <c r="A690" s="158"/>
      <c r="B690" s="158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</row>
    <row r="691" ht="14.25" customHeight="1">
      <c r="A691" s="158"/>
      <c r="B691" s="158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</row>
    <row r="692" ht="14.25" customHeight="1">
      <c r="A692" s="158"/>
      <c r="B692" s="158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</row>
    <row r="693" ht="14.25" customHeight="1">
      <c r="A693" s="158"/>
      <c r="B693" s="158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</row>
    <row r="694" ht="14.25" customHeight="1">
      <c r="A694" s="158"/>
      <c r="B694" s="158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</row>
    <row r="695" ht="14.25" customHeight="1">
      <c r="A695" s="158"/>
      <c r="B695" s="158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</row>
    <row r="696" ht="14.25" customHeight="1">
      <c r="A696" s="158"/>
      <c r="B696" s="158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</row>
    <row r="697" ht="14.25" customHeight="1">
      <c r="A697" s="158"/>
      <c r="B697" s="158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</row>
    <row r="698" ht="14.25" customHeight="1">
      <c r="A698" s="158"/>
      <c r="B698" s="158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</row>
    <row r="699" ht="14.25" customHeight="1">
      <c r="A699" s="158"/>
      <c r="B699" s="158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</row>
    <row r="700" ht="14.25" customHeight="1">
      <c r="A700" s="158"/>
      <c r="B700" s="158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</row>
    <row r="701" ht="14.25" customHeight="1">
      <c r="A701" s="158"/>
      <c r="B701" s="158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</row>
    <row r="702" ht="14.25" customHeight="1">
      <c r="A702" s="158"/>
      <c r="B702" s="158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</row>
    <row r="703" ht="14.25" customHeight="1">
      <c r="A703" s="158"/>
      <c r="B703" s="158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</row>
    <row r="704" ht="14.25" customHeight="1">
      <c r="A704" s="158"/>
      <c r="B704" s="158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</row>
    <row r="705" ht="14.25" customHeight="1">
      <c r="A705" s="158"/>
      <c r="B705" s="158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</row>
    <row r="706" ht="14.25" customHeight="1">
      <c r="A706" s="158"/>
      <c r="B706" s="158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</row>
    <row r="707" ht="14.25" customHeight="1">
      <c r="A707" s="158"/>
      <c r="B707" s="158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</row>
    <row r="708" ht="14.25" customHeight="1">
      <c r="A708" s="158"/>
      <c r="B708" s="158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</row>
    <row r="709" ht="14.25" customHeight="1">
      <c r="A709" s="158"/>
      <c r="B709" s="158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</row>
    <row r="710" ht="14.25" customHeight="1">
      <c r="A710" s="158"/>
      <c r="B710" s="158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</row>
    <row r="711" ht="14.25" customHeight="1">
      <c r="A711" s="158"/>
      <c r="B711" s="158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</row>
    <row r="712" ht="14.25" customHeight="1">
      <c r="A712" s="158"/>
      <c r="B712" s="158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</row>
    <row r="713" ht="14.25" customHeight="1">
      <c r="A713" s="158"/>
      <c r="B713" s="158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</row>
    <row r="714" ht="14.25" customHeight="1">
      <c r="A714" s="158"/>
      <c r="B714" s="158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</row>
    <row r="715" ht="14.25" customHeight="1">
      <c r="A715" s="158"/>
      <c r="B715" s="158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</row>
    <row r="716" ht="14.25" customHeight="1">
      <c r="A716" s="158"/>
      <c r="B716" s="158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</row>
    <row r="717" ht="14.25" customHeight="1">
      <c r="A717" s="158"/>
      <c r="B717" s="158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</row>
    <row r="718" ht="14.25" customHeight="1">
      <c r="A718" s="158"/>
      <c r="B718" s="158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</row>
    <row r="719" ht="14.25" customHeight="1">
      <c r="A719" s="158"/>
      <c r="B719" s="158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</row>
    <row r="720" ht="14.25" customHeight="1">
      <c r="A720" s="158"/>
      <c r="B720" s="158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</row>
    <row r="721" ht="14.25" customHeight="1">
      <c r="A721" s="158"/>
      <c r="B721" s="158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</row>
    <row r="722" ht="14.25" customHeight="1">
      <c r="A722" s="158"/>
      <c r="B722" s="158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</row>
    <row r="723" ht="14.25" customHeight="1">
      <c r="A723" s="158"/>
      <c r="B723" s="158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</row>
    <row r="724" ht="14.25" customHeight="1">
      <c r="A724" s="158"/>
      <c r="B724" s="158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</row>
    <row r="725" ht="14.25" customHeight="1">
      <c r="A725" s="158"/>
      <c r="B725" s="158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</row>
    <row r="726" ht="14.25" customHeight="1">
      <c r="A726" s="158"/>
      <c r="B726" s="158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</row>
    <row r="727" ht="14.25" customHeight="1">
      <c r="A727" s="158"/>
      <c r="B727" s="158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</row>
    <row r="728" ht="14.25" customHeight="1">
      <c r="A728" s="158"/>
      <c r="B728" s="158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</row>
    <row r="729" ht="14.25" customHeight="1">
      <c r="A729" s="158"/>
      <c r="B729" s="158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</row>
    <row r="730" ht="14.25" customHeight="1">
      <c r="A730" s="158"/>
      <c r="B730" s="158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</row>
    <row r="731" ht="14.25" customHeight="1">
      <c r="A731" s="158"/>
      <c r="B731" s="158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</row>
    <row r="732" ht="14.25" customHeight="1">
      <c r="A732" s="158"/>
      <c r="B732" s="158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</row>
    <row r="733" ht="14.25" customHeight="1">
      <c r="A733" s="158"/>
      <c r="B733" s="158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</row>
    <row r="734" ht="14.25" customHeight="1">
      <c r="A734" s="158"/>
      <c r="B734" s="158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</row>
    <row r="735" ht="14.25" customHeight="1">
      <c r="A735" s="158"/>
      <c r="B735" s="158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</row>
    <row r="736" ht="14.25" customHeight="1">
      <c r="A736" s="158"/>
      <c r="B736" s="158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</row>
    <row r="737" ht="14.25" customHeight="1">
      <c r="A737" s="158"/>
      <c r="B737" s="158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</row>
    <row r="738" ht="14.25" customHeight="1">
      <c r="A738" s="158"/>
      <c r="B738" s="158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</row>
    <row r="739" ht="14.25" customHeight="1">
      <c r="A739" s="158"/>
      <c r="B739" s="158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</row>
    <row r="740" ht="14.25" customHeight="1">
      <c r="A740" s="158"/>
      <c r="B740" s="158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</row>
    <row r="741" ht="14.25" customHeight="1">
      <c r="A741" s="158"/>
      <c r="B741" s="158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</row>
    <row r="742" ht="14.25" customHeight="1">
      <c r="A742" s="158"/>
      <c r="B742" s="158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</row>
    <row r="743" ht="14.25" customHeight="1">
      <c r="A743" s="158"/>
      <c r="B743" s="158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</row>
    <row r="744" ht="14.25" customHeight="1">
      <c r="A744" s="158"/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</row>
    <row r="745" ht="14.25" customHeight="1">
      <c r="A745" s="158"/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</row>
    <row r="746" ht="14.25" customHeight="1">
      <c r="A746" s="158"/>
      <c r="B746" s="158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</row>
    <row r="747" ht="14.25" customHeight="1">
      <c r="A747" s="158"/>
      <c r="B747" s="158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</row>
    <row r="748" ht="14.25" customHeight="1">
      <c r="A748" s="158"/>
      <c r="B748" s="158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</row>
    <row r="749" ht="14.25" customHeight="1">
      <c r="A749" s="158"/>
      <c r="B749" s="158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</row>
    <row r="750" ht="14.25" customHeight="1">
      <c r="A750" s="158"/>
      <c r="B750" s="158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</row>
    <row r="751" ht="14.25" customHeight="1">
      <c r="A751" s="158"/>
      <c r="B751" s="158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</row>
    <row r="752" ht="14.25" customHeight="1">
      <c r="A752" s="158"/>
      <c r="B752" s="158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</row>
    <row r="753" ht="14.25" customHeight="1">
      <c r="A753" s="158"/>
      <c r="B753" s="158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</row>
    <row r="754" ht="14.25" customHeight="1">
      <c r="A754" s="158"/>
      <c r="B754" s="158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</row>
    <row r="755" ht="14.25" customHeight="1">
      <c r="A755" s="158"/>
      <c r="B755" s="158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</row>
    <row r="756" ht="14.25" customHeight="1">
      <c r="A756" s="158"/>
      <c r="B756" s="158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</row>
    <row r="757" ht="14.25" customHeight="1">
      <c r="A757" s="158"/>
      <c r="B757" s="158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</row>
    <row r="758" ht="14.25" customHeight="1">
      <c r="A758" s="158"/>
      <c r="B758" s="158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</row>
    <row r="759" ht="14.25" customHeight="1">
      <c r="A759" s="158"/>
      <c r="B759" s="158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</row>
    <row r="760" ht="14.25" customHeight="1">
      <c r="A760" s="158"/>
      <c r="B760" s="158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</row>
    <row r="761" ht="14.25" customHeight="1">
      <c r="A761" s="158"/>
      <c r="B761" s="158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</row>
    <row r="762" ht="14.25" customHeight="1">
      <c r="A762" s="158"/>
      <c r="B762" s="158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</row>
    <row r="763" ht="14.25" customHeight="1">
      <c r="A763" s="158"/>
      <c r="B763" s="158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</row>
    <row r="764" ht="14.25" customHeight="1">
      <c r="A764" s="158"/>
      <c r="B764" s="158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</row>
    <row r="765" ht="14.25" customHeight="1">
      <c r="A765" s="158"/>
      <c r="B765" s="158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</row>
    <row r="766" ht="14.25" customHeight="1">
      <c r="A766" s="158"/>
      <c r="B766" s="158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</row>
    <row r="767" ht="14.25" customHeight="1">
      <c r="A767" s="158"/>
      <c r="B767" s="158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</row>
    <row r="768" ht="14.25" customHeight="1">
      <c r="A768" s="158"/>
      <c r="B768" s="158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</row>
    <row r="769" ht="14.25" customHeight="1">
      <c r="A769" s="158"/>
      <c r="B769" s="158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</row>
    <row r="770" ht="14.25" customHeight="1">
      <c r="A770" s="158"/>
      <c r="B770" s="158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</row>
    <row r="771" ht="14.25" customHeight="1">
      <c r="A771" s="158"/>
      <c r="B771" s="158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</row>
    <row r="772" ht="14.25" customHeight="1">
      <c r="A772" s="158"/>
      <c r="B772" s="158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</row>
    <row r="773" ht="14.25" customHeight="1">
      <c r="A773" s="158"/>
      <c r="B773" s="158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</row>
    <row r="774" ht="14.25" customHeight="1">
      <c r="A774" s="158"/>
      <c r="B774" s="158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</row>
    <row r="775" ht="14.25" customHeight="1">
      <c r="A775" s="158"/>
      <c r="B775" s="158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</row>
    <row r="776" ht="14.25" customHeight="1">
      <c r="A776" s="158"/>
      <c r="B776" s="158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</row>
    <row r="777" ht="14.25" customHeight="1">
      <c r="A777" s="158"/>
      <c r="B777" s="158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</row>
    <row r="778" ht="14.25" customHeight="1">
      <c r="A778" s="158"/>
      <c r="B778" s="158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</row>
    <row r="779" ht="14.25" customHeight="1">
      <c r="A779" s="158"/>
      <c r="B779" s="158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</row>
    <row r="780" ht="14.25" customHeight="1">
      <c r="A780" s="158"/>
      <c r="B780" s="158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</row>
    <row r="781" ht="14.25" customHeight="1">
      <c r="A781" s="158"/>
      <c r="B781" s="158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</row>
    <row r="782" ht="14.25" customHeight="1">
      <c r="A782" s="158"/>
      <c r="B782" s="158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</row>
    <row r="783" ht="14.25" customHeight="1">
      <c r="A783" s="158"/>
      <c r="B783" s="158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</row>
    <row r="784" ht="14.25" customHeight="1">
      <c r="A784" s="158"/>
      <c r="B784" s="158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</row>
    <row r="785" ht="14.25" customHeight="1">
      <c r="A785" s="158"/>
      <c r="B785" s="158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</row>
    <row r="786" ht="14.25" customHeight="1">
      <c r="A786" s="158"/>
      <c r="B786" s="158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</row>
    <row r="787" ht="14.25" customHeight="1">
      <c r="A787" s="158"/>
      <c r="B787" s="158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</row>
    <row r="788" ht="14.25" customHeight="1">
      <c r="A788" s="158"/>
      <c r="B788" s="158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</row>
    <row r="789" ht="14.25" customHeight="1">
      <c r="A789" s="158"/>
      <c r="B789" s="158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</row>
    <row r="790" ht="14.25" customHeight="1">
      <c r="A790" s="158"/>
      <c r="B790" s="158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</row>
    <row r="791" ht="14.25" customHeight="1">
      <c r="A791" s="158"/>
      <c r="B791" s="158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</row>
    <row r="792" ht="14.25" customHeight="1">
      <c r="A792" s="158"/>
      <c r="B792" s="158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</row>
    <row r="793" ht="14.25" customHeight="1">
      <c r="A793" s="158"/>
      <c r="B793" s="158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</row>
    <row r="794" ht="14.25" customHeight="1">
      <c r="A794" s="158"/>
      <c r="B794" s="158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</row>
    <row r="795" ht="14.25" customHeight="1">
      <c r="A795" s="158"/>
      <c r="B795" s="158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</row>
    <row r="796" ht="14.25" customHeight="1">
      <c r="A796" s="158"/>
      <c r="B796" s="158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</row>
    <row r="797" ht="14.25" customHeight="1">
      <c r="A797" s="158"/>
      <c r="B797" s="158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</row>
    <row r="798" ht="14.25" customHeight="1">
      <c r="A798" s="158"/>
      <c r="B798" s="158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</row>
    <row r="799" ht="14.25" customHeight="1">
      <c r="A799" s="158"/>
      <c r="B799" s="158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</row>
    <row r="800" ht="14.25" customHeight="1">
      <c r="A800" s="158"/>
      <c r="B800" s="158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</row>
    <row r="801" ht="14.25" customHeight="1">
      <c r="A801" s="158"/>
      <c r="B801" s="158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</row>
    <row r="802" ht="14.25" customHeight="1">
      <c r="A802" s="158"/>
      <c r="B802" s="158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</row>
    <row r="803" ht="14.25" customHeight="1">
      <c r="A803" s="158"/>
      <c r="B803" s="158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</row>
    <row r="804" ht="14.25" customHeight="1">
      <c r="A804" s="158"/>
      <c r="B804" s="158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</row>
    <row r="805" ht="14.25" customHeight="1">
      <c r="A805" s="158"/>
      <c r="B805" s="158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</row>
    <row r="806" ht="14.25" customHeight="1">
      <c r="A806" s="158"/>
      <c r="B806" s="158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</row>
    <row r="807" ht="14.25" customHeight="1">
      <c r="A807" s="158"/>
      <c r="B807" s="158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</row>
    <row r="808" ht="14.25" customHeight="1">
      <c r="A808" s="158"/>
      <c r="B808" s="158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</row>
    <row r="809" ht="14.25" customHeight="1">
      <c r="A809" s="158"/>
      <c r="B809" s="158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</row>
    <row r="810" ht="14.25" customHeight="1">
      <c r="A810" s="158"/>
      <c r="B810" s="158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</row>
    <row r="811" ht="14.25" customHeight="1">
      <c r="A811" s="158"/>
      <c r="B811" s="158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</row>
    <row r="812" ht="14.25" customHeight="1">
      <c r="A812" s="158"/>
      <c r="B812" s="158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</row>
    <row r="813" ht="14.25" customHeight="1">
      <c r="A813" s="158"/>
      <c r="B813" s="158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</row>
    <row r="814" ht="14.25" customHeight="1">
      <c r="A814" s="158"/>
      <c r="B814" s="158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</row>
    <row r="815" ht="14.25" customHeight="1">
      <c r="A815" s="158"/>
      <c r="B815" s="158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</row>
    <row r="816" ht="14.25" customHeight="1">
      <c r="A816" s="158"/>
      <c r="B816" s="158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</row>
    <row r="817" ht="14.25" customHeight="1">
      <c r="A817" s="158"/>
      <c r="B817" s="158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</row>
    <row r="818" ht="14.25" customHeight="1">
      <c r="A818" s="158"/>
      <c r="B818" s="158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</row>
    <row r="819" ht="14.25" customHeight="1">
      <c r="A819" s="158"/>
      <c r="B819" s="158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</row>
    <row r="820" ht="14.25" customHeight="1">
      <c r="A820" s="158"/>
      <c r="B820" s="158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</row>
    <row r="821" ht="14.25" customHeight="1">
      <c r="A821" s="158"/>
      <c r="B821" s="158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</row>
    <row r="822" ht="14.25" customHeight="1">
      <c r="A822" s="158"/>
      <c r="B822" s="158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</row>
    <row r="823" ht="14.25" customHeight="1">
      <c r="A823" s="158"/>
      <c r="B823" s="158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</row>
    <row r="824" ht="14.25" customHeight="1">
      <c r="A824" s="158"/>
      <c r="B824" s="158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</row>
    <row r="825" ht="14.25" customHeight="1">
      <c r="A825" s="158"/>
      <c r="B825" s="158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</row>
    <row r="826" ht="14.25" customHeight="1">
      <c r="A826" s="158"/>
      <c r="B826" s="158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</row>
    <row r="827" ht="14.25" customHeight="1">
      <c r="A827" s="158"/>
      <c r="B827" s="158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</row>
    <row r="828" ht="14.25" customHeight="1">
      <c r="A828" s="158"/>
      <c r="B828" s="158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</row>
    <row r="829" ht="14.25" customHeight="1">
      <c r="A829" s="158"/>
      <c r="B829" s="158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</row>
    <row r="830" ht="14.25" customHeight="1">
      <c r="A830" s="158"/>
      <c r="B830" s="158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</row>
    <row r="831" ht="14.25" customHeight="1">
      <c r="A831" s="158"/>
      <c r="B831" s="158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</row>
    <row r="832" ht="14.25" customHeight="1">
      <c r="A832" s="158"/>
      <c r="B832" s="158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</row>
    <row r="833" ht="14.25" customHeight="1">
      <c r="A833" s="158"/>
      <c r="B833" s="158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</row>
    <row r="834" ht="14.25" customHeight="1">
      <c r="A834" s="158"/>
      <c r="B834" s="158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</row>
    <row r="835" ht="14.25" customHeight="1">
      <c r="A835" s="158"/>
      <c r="B835" s="158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</row>
    <row r="836" ht="14.25" customHeight="1">
      <c r="A836" s="158"/>
      <c r="B836" s="158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</row>
    <row r="837" ht="14.25" customHeight="1">
      <c r="A837" s="158"/>
      <c r="B837" s="158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</row>
    <row r="838" ht="14.25" customHeight="1">
      <c r="A838" s="158"/>
      <c r="B838" s="158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</row>
    <row r="839" ht="14.25" customHeight="1">
      <c r="A839" s="158"/>
      <c r="B839" s="158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</row>
    <row r="840" ht="14.25" customHeight="1">
      <c r="A840" s="158"/>
      <c r="B840" s="158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</row>
    <row r="841" ht="14.25" customHeight="1">
      <c r="A841" s="158"/>
      <c r="B841" s="158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</row>
    <row r="842" ht="14.25" customHeight="1">
      <c r="A842" s="158"/>
      <c r="B842" s="158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</row>
    <row r="843" ht="14.25" customHeight="1">
      <c r="A843" s="158"/>
      <c r="B843" s="158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</row>
    <row r="844" ht="14.25" customHeight="1">
      <c r="A844" s="158"/>
      <c r="B844" s="158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</row>
    <row r="845" ht="14.25" customHeight="1">
      <c r="A845" s="158"/>
      <c r="B845" s="158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</row>
    <row r="846" ht="14.25" customHeight="1">
      <c r="A846" s="158"/>
      <c r="B846" s="158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</row>
    <row r="847" ht="14.25" customHeight="1">
      <c r="A847" s="158"/>
      <c r="B847" s="158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</row>
    <row r="848" ht="14.25" customHeight="1">
      <c r="A848" s="158"/>
      <c r="B848" s="158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</row>
    <row r="849" ht="14.25" customHeight="1">
      <c r="A849" s="158"/>
      <c r="B849" s="158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</row>
    <row r="850" ht="14.25" customHeight="1">
      <c r="A850" s="158"/>
      <c r="B850" s="158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</row>
    <row r="851" ht="14.25" customHeight="1">
      <c r="A851" s="158"/>
      <c r="B851" s="158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</row>
    <row r="852" ht="14.25" customHeight="1">
      <c r="A852" s="158"/>
      <c r="B852" s="158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</row>
    <row r="853" ht="14.25" customHeight="1">
      <c r="A853" s="158"/>
      <c r="B853" s="158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</row>
    <row r="854" ht="14.25" customHeight="1">
      <c r="A854" s="158"/>
      <c r="B854" s="158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</row>
    <row r="855" ht="14.25" customHeight="1">
      <c r="A855" s="158"/>
      <c r="B855" s="158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</row>
    <row r="856" ht="14.25" customHeight="1">
      <c r="A856" s="158"/>
      <c r="B856" s="158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</row>
    <row r="857" ht="14.25" customHeight="1">
      <c r="A857" s="158"/>
      <c r="B857" s="158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</row>
    <row r="858" ht="14.25" customHeight="1">
      <c r="A858" s="158"/>
      <c r="B858" s="158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</row>
    <row r="859" ht="14.25" customHeight="1">
      <c r="A859" s="158"/>
      <c r="B859" s="158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</row>
    <row r="860" ht="14.25" customHeight="1">
      <c r="A860" s="158"/>
      <c r="B860" s="158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</row>
    <row r="861" ht="14.25" customHeight="1">
      <c r="A861" s="158"/>
      <c r="B861" s="158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</row>
    <row r="862" ht="14.25" customHeight="1">
      <c r="A862" s="158"/>
      <c r="B862" s="158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</row>
    <row r="863" ht="14.25" customHeight="1">
      <c r="A863" s="158"/>
      <c r="B863" s="158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</row>
    <row r="864" ht="14.25" customHeight="1">
      <c r="A864" s="158"/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</row>
    <row r="865" ht="14.25" customHeight="1">
      <c r="A865" s="158"/>
      <c r="B865" s="158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</row>
    <row r="866" ht="14.25" customHeight="1">
      <c r="A866" s="158"/>
      <c r="B866" s="158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</row>
    <row r="867" ht="14.25" customHeight="1">
      <c r="A867" s="158"/>
      <c r="B867" s="158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</row>
    <row r="868" ht="14.25" customHeight="1">
      <c r="A868" s="158"/>
      <c r="B868" s="158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</row>
    <row r="869" ht="14.25" customHeight="1">
      <c r="A869" s="158"/>
      <c r="B869" s="158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</row>
    <row r="870" ht="14.25" customHeight="1">
      <c r="A870" s="158"/>
      <c r="B870" s="158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</row>
    <row r="871" ht="14.25" customHeight="1">
      <c r="A871" s="158"/>
      <c r="B871" s="158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</row>
    <row r="872" ht="14.25" customHeight="1">
      <c r="A872" s="158"/>
      <c r="B872" s="158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</row>
    <row r="873" ht="14.25" customHeight="1">
      <c r="A873" s="158"/>
      <c r="B873" s="158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</row>
    <row r="874" ht="14.25" customHeight="1">
      <c r="A874" s="158"/>
      <c r="B874" s="158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</row>
    <row r="875" ht="14.25" customHeight="1">
      <c r="A875" s="158"/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</row>
    <row r="876" ht="14.25" customHeight="1">
      <c r="A876" s="158"/>
      <c r="B876" s="158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</row>
    <row r="877" ht="14.25" customHeight="1">
      <c r="A877" s="158"/>
      <c r="B877" s="158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</row>
    <row r="878" ht="14.25" customHeight="1">
      <c r="A878" s="158"/>
      <c r="B878" s="158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</row>
    <row r="879" ht="14.25" customHeight="1">
      <c r="A879" s="158"/>
      <c r="B879" s="158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</row>
    <row r="880" ht="14.25" customHeight="1">
      <c r="A880" s="158"/>
      <c r="B880" s="158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</row>
    <row r="881" ht="14.25" customHeight="1">
      <c r="A881" s="158"/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</row>
    <row r="882" ht="14.25" customHeight="1">
      <c r="A882" s="158"/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</row>
    <row r="883" ht="14.25" customHeight="1">
      <c r="A883" s="158"/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</row>
    <row r="884" ht="14.25" customHeight="1">
      <c r="A884" s="158"/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</row>
    <row r="885" ht="14.25" customHeight="1">
      <c r="A885" s="158"/>
      <c r="B885" s="158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</row>
    <row r="886" ht="14.25" customHeight="1">
      <c r="A886" s="158"/>
      <c r="B886" s="158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</row>
    <row r="887" ht="14.25" customHeight="1">
      <c r="A887" s="158"/>
      <c r="B887" s="158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</row>
    <row r="888" ht="14.25" customHeight="1">
      <c r="A888" s="158"/>
      <c r="B888" s="158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</row>
    <row r="889" ht="14.25" customHeight="1">
      <c r="A889" s="158"/>
      <c r="B889" s="158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</row>
    <row r="890" ht="14.25" customHeight="1">
      <c r="A890" s="158"/>
      <c r="B890" s="158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</row>
    <row r="891" ht="14.25" customHeight="1">
      <c r="A891" s="158"/>
      <c r="B891" s="158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</row>
    <row r="892" ht="14.25" customHeight="1">
      <c r="A892" s="158"/>
      <c r="B892" s="158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</row>
    <row r="893" ht="14.25" customHeight="1">
      <c r="A893" s="158"/>
      <c r="B893" s="158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</row>
    <row r="894" ht="14.25" customHeight="1">
      <c r="A894" s="158"/>
      <c r="B894" s="158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</row>
    <row r="895" ht="14.25" customHeight="1">
      <c r="A895" s="158"/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</row>
    <row r="896" ht="14.25" customHeight="1">
      <c r="A896" s="158"/>
      <c r="B896" s="158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</row>
    <row r="897" ht="14.25" customHeight="1">
      <c r="A897" s="158"/>
      <c r="B897" s="158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</row>
    <row r="898" ht="14.25" customHeight="1">
      <c r="A898" s="158"/>
      <c r="B898" s="158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</row>
    <row r="899" ht="14.25" customHeight="1">
      <c r="A899" s="158"/>
      <c r="B899" s="158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</row>
    <row r="900" ht="14.25" customHeight="1">
      <c r="A900" s="158"/>
      <c r="B900" s="158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</row>
    <row r="901" ht="14.25" customHeight="1">
      <c r="A901" s="158"/>
      <c r="B901" s="158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</row>
    <row r="902" ht="14.25" customHeight="1">
      <c r="A902" s="158"/>
      <c r="B902" s="158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</row>
    <row r="903" ht="14.25" customHeight="1">
      <c r="A903" s="158"/>
      <c r="B903" s="158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</row>
    <row r="904" ht="14.25" customHeight="1">
      <c r="A904" s="158"/>
      <c r="B904" s="158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</row>
    <row r="905" ht="14.25" customHeight="1">
      <c r="A905" s="158"/>
      <c r="B905" s="158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</row>
    <row r="906" ht="14.25" customHeight="1">
      <c r="A906" s="158"/>
      <c r="B906" s="158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</row>
    <row r="907" ht="14.25" customHeight="1">
      <c r="A907" s="158"/>
      <c r="B907" s="158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</row>
    <row r="908" ht="14.25" customHeight="1">
      <c r="A908" s="158"/>
      <c r="B908" s="158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</row>
    <row r="909" ht="14.25" customHeight="1">
      <c r="A909" s="158"/>
      <c r="B909" s="158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</row>
    <row r="910" ht="14.25" customHeight="1">
      <c r="A910" s="158"/>
      <c r="B910" s="158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</row>
    <row r="911" ht="14.25" customHeight="1">
      <c r="A911" s="158"/>
      <c r="B911" s="158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</row>
    <row r="912" ht="14.25" customHeight="1">
      <c r="A912" s="158"/>
      <c r="B912" s="158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</row>
    <row r="913" ht="14.25" customHeight="1">
      <c r="A913" s="158"/>
      <c r="B913" s="158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</row>
    <row r="914" ht="14.25" customHeight="1">
      <c r="A914" s="158"/>
      <c r="B914" s="158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</row>
    <row r="915" ht="14.25" customHeight="1">
      <c r="A915" s="158"/>
      <c r="B915" s="158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</row>
    <row r="916" ht="14.25" customHeight="1">
      <c r="A916" s="158"/>
      <c r="B916" s="158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</row>
    <row r="917" ht="14.25" customHeight="1">
      <c r="A917" s="158"/>
      <c r="B917" s="158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</row>
    <row r="918" ht="14.25" customHeight="1">
      <c r="A918" s="158"/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</row>
    <row r="919" ht="14.25" customHeight="1">
      <c r="A919" s="158"/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</row>
    <row r="920" ht="14.25" customHeight="1">
      <c r="A920" s="158"/>
      <c r="B920" s="158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</row>
    <row r="921" ht="14.25" customHeight="1">
      <c r="A921" s="158"/>
      <c r="B921" s="158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</row>
    <row r="922" ht="14.25" customHeight="1">
      <c r="A922" s="158"/>
      <c r="B922" s="158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</row>
    <row r="923" ht="14.25" customHeight="1">
      <c r="A923" s="158"/>
      <c r="B923" s="158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</row>
    <row r="924" ht="14.25" customHeight="1">
      <c r="A924" s="158"/>
      <c r="B924" s="158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</row>
    <row r="925" ht="14.25" customHeight="1">
      <c r="A925" s="158"/>
      <c r="B925" s="158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</row>
    <row r="926" ht="14.25" customHeight="1">
      <c r="A926" s="158"/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</row>
    <row r="927" ht="14.25" customHeight="1">
      <c r="A927" s="158"/>
      <c r="B927" s="158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</row>
    <row r="928" ht="14.25" customHeight="1">
      <c r="A928" s="158"/>
      <c r="B928" s="158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</row>
    <row r="929" ht="14.25" customHeight="1">
      <c r="A929" s="158"/>
      <c r="B929" s="158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</row>
    <row r="930" ht="14.25" customHeight="1">
      <c r="A930" s="158"/>
      <c r="B930" s="158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</row>
    <row r="931" ht="14.25" customHeight="1">
      <c r="A931" s="158"/>
      <c r="B931" s="158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</row>
    <row r="932" ht="14.25" customHeight="1">
      <c r="A932" s="158"/>
      <c r="B932" s="158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</row>
    <row r="933" ht="14.25" customHeight="1">
      <c r="A933" s="158"/>
      <c r="B933" s="158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</row>
    <row r="934" ht="14.25" customHeight="1">
      <c r="A934" s="158"/>
      <c r="B934" s="158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</row>
    <row r="935" ht="14.25" customHeight="1">
      <c r="A935" s="158"/>
      <c r="B935" s="158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</row>
    <row r="936" ht="14.25" customHeight="1">
      <c r="A936" s="158"/>
      <c r="B936" s="158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</row>
    <row r="937" ht="14.25" customHeight="1">
      <c r="A937" s="158"/>
      <c r="B937" s="158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</row>
    <row r="938" ht="14.25" customHeight="1">
      <c r="A938" s="158"/>
      <c r="B938" s="158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</row>
    <row r="939" ht="14.25" customHeight="1">
      <c r="A939" s="158"/>
      <c r="B939" s="158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</row>
    <row r="940" ht="14.25" customHeight="1">
      <c r="A940" s="158"/>
      <c r="B940" s="158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</row>
    <row r="941" ht="14.25" customHeight="1">
      <c r="A941" s="158"/>
      <c r="B941" s="158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</row>
    <row r="942" ht="14.25" customHeight="1">
      <c r="A942" s="158"/>
      <c r="B942" s="158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</row>
    <row r="943" ht="14.25" customHeight="1">
      <c r="A943" s="158"/>
      <c r="B943" s="158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</row>
    <row r="944" ht="14.25" customHeight="1">
      <c r="A944" s="158"/>
      <c r="B944" s="158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</row>
    <row r="945" ht="14.25" customHeight="1">
      <c r="A945" s="158"/>
      <c r="B945" s="158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</row>
    <row r="946" ht="14.25" customHeight="1">
      <c r="A946" s="158"/>
      <c r="B946" s="158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</row>
    <row r="947" ht="14.25" customHeight="1">
      <c r="A947" s="158"/>
      <c r="B947" s="158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</row>
    <row r="948" ht="14.25" customHeight="1">
      <c r="A948" s="158"/>
      <c r="B948" s="158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</row>
    <row r="949" ht="14.25" customHeight="1">
      <c r="A949" s="158"/>
      <c r="B949" s="158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</row>
    <row r="950" ht="14.25" customHeight="1">
      <c r="A950" s="158"/>
      <c r="B950" s="158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</row>
    <row r="951" ht="14.25" customHeight="1">
      <c r="A951" s="158"/>
      <c r="B951" s="158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</row>
    <row r="952" ht="14.25" customHeight="1">
      <c r="A952" s="158"/>
      <c r="B952" s="158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</row>
    <row r="953" ht="14.25" customHeight="1">
      <c r="A953" s="158"/>
      <c r="B953" s="158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</row>
    <row r="954" ht="14.25" customHeight="1">
      <c r="A954" s="158"/>
      <c r="B954" s="158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</row>
    <row r="955" ht="14.25" customHeight="1">
      <c r="A955" s="158"/>
      <c r="B955" s="158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</row>
    <row r="956" ht="14.25" customHeight="1">
      <c r="A956" s="158"/>
      <c r="B956" s="158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</row>
    <row r="957" ht="14.25" customHeight="1">
      <c r="A957" s="158"/>
      <c r="B957" s="158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</row>
    <row r="958" ht="14.25" customHeight="1">
      <c r="A958" s="158"/>
      <c r="B958" s="158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</row>
    <row r="959" ht="14.25" customHeight="1">
      <c r="A959" s="158"/>
      <c r="B959" s="158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</row>
    <row r="960" ht="14.25" customHeight="1">
      <c r="A960" s="158"/>
      <c r="B960" s="158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</row>
    <row r="961" ht="14.25" customHeight="1">
      <c r="A961" s="158"/>
      <c r="B961" s="158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</row>
    <row r="962" ht="14.25" customHeight="1">
      <c r="A962" s="158"/>
      <c r="B962" s="158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</row>
    <row r="963" ht="14.25" customHeight="1">
      <c r="A963" s="158"/>
      <c r="B963" s="158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</row>
    <row r="964" ht="14.25" customHeight="1">
      <c r="A964" s="158"/>
      <c r="B964" s="158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</row>
    <row r="965" ht="14.25" customHeight="1">
      <c r="A965" s="158"/>
      <c r="B965" s="158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</row>
    <row r="966" ht="14.25" customHeight="1">
      <c r="A966" s="158"/>
      <c r="B966" s="158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</row>
    <row r="967" ht="14.25" customHeight="1">
      <c r="A967" s="158"/>
      <c r="B967" s="158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</row>
    <row r="968" ht="14.25" customHeight="1">
      <c r="A968" s="158"/>
      <c r="B968" s="158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</row>
    <row r="969" ht="14.25" customHeight="1">
      <c r="A969" s="158"/>
      <c r="B969" s="158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</row>
    <row r="970" ht="14.25" customHeight="1">
      <c r="A970" s="158"/>
      <c r="B970" s="158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</row>
    <row r="971" ht="14.25" customHeight="1">
      <c r="A971" s="158"/>
      <c r="B971" s="158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</row>
    <row r="972" ht="14.25" customHeight="1">
      <c r="A972" s="158"/>
      <c r="B972" s="158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</row>
    <row r="973" ht="14.25" customHeight="1">
      <c r="A973" s="158"/>
      <c r="B973" s="158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</row>
    <row r="974" ht="14.25" customHeight="1">
      <c r="A974" s="158"/>
      <c r="B974" s="158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</row>
    <row r="975" ht="14.25" customHeight="1">
      <c r="A975" s="158"/>
      <c r="B975" s="158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</row>
    <row r="976" ht="14.25" customHeight="1">
      <c r="A976" s="158"/>
      <c r="B976" s="158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</row>
    <row r="977" ht="14.25" customHeight="1">
      <c r="A977" s="158"/>
      <c r="B977" s="158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</row>
    <row r="978" ht="14.25" customHeight="1">
      <c r="A978" s="158"/>
      <c r="B978" s="158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</row>
    <row r="979" ht="14.25" customHeight="1">
      <c r="A979" s="158"/>
      <c r="B979" s="158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</row>
    <row r="980" ht="14.25" customHeight="1">
      <c r="A980" s="158"/>
      <c r="B980" s="158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</row>
    <row r="981" ht="14.25" customHeight="1">
      <c r="A981" s="158"/>
      <c r="B981" s="158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</row>
    <row r="982" ht="14.25" customHeight="1">
      <c r="A982" s="158"/>
      <c r="B982" s="158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</row>
    <row r="983" ht="14.25" customHeight="1">
      <c r="A983" s="158"/>
      <c r="B983" s="158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</row>
    <row r="984" ht="14.25" customHeight="1">
      <c r="A984" s="158"/>
      <c r="B984" s="158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</row>
    <row r="985" ht="14.25" customHeight="1">
      <c r="A985" s="158"/>
      <c r="B985" s="158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</row>
    <row r="986" ht="14.25" customHeight="1">
      <c r="A986" s="158"/>
      <c r="B986" s="158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</row>
    <row r="987" ht="14.25" customHeight="1">
      <c r="A987" s="158"/>
      <c r="B987" s="158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</row>
    <row r="988" ht="14.25" customHeight="1">
      <c r="A988" s="158"/>
      <c r="B988" s="158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</row>
    <row r="989" ht="14.25" customHeight="1">
      <c r="A989" s="158"/>
      <c r="B989" s="158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</row>
    <row r="990" ht="14.25" customHeight="1">
      <c r="A990" s="158"/>
      <c r="B990" s="158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</row>
    <row r="991" ht="14.25" customHeight="1">
      <c r="A991" s="158"/>
      <c r="B991" s="158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</row>
    <row r="992" ht="14.25" customHeight="1">
      <c r="A992" s="158"/>
      <c r="B992" s="158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</row>
    <row r="993" ht="14.25" customHeight="1">
      <c r="A993" s="158"/>
      <c r="B993" s="158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</row>
    <row r="994" ht="14.25" customHeight="1">
      <c r="A994" s="158"/>
      <c r="B994" s="158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</row>
    <row r="995" ht="14.25" customHeight="1">
      <c r="A995" s="158"/>
      <c r="B995" s="158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</row>
    <row r="996" ht="14.25" customHeight="1">
      <c r="A996" s="158"/>
      <c r="B996" s="158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</row>
    <row r="997" ht="14.25" customHeight="1">
      <c r="A997" s="158"/>
      <c r="B997" s="158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</row>
    <row r="998" ht="14.25" customHeight="1">
      <c r="A998" s="158"/>
      <c r="B998" s="158"/>
      <c r="C998" s="158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</row>
    <row r="999" ht="14.25" customHeight="1">
      <c r="A999" s="158"/>
      <c r="B999" s="158"/>
      <c r="C999" s="158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</row>
    <row r="1000" ht="14.25" customHeight="1">
      <c r="A1000" s="158"/>
      <c r="B1000" s="158"/>
      <c r="C1000" s="158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</row>
  </sheetData>
  <mergeCells count="1">
    <mergeCell ref="A1:H1"/>
  </mergeCells>
  <printOptions/>
  <pageMargins bottom="1.0" footer="0.0" header="0.0" left="0.75" right="0.75" top="1.0"/>
  <pageSetup orientation="portrait"/>
  <headerFooter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57"/>
    <col customWidth="1" min="3" max="6" width="14.86"/>
    <col customWidth="1" min="7" max="7" width="16.71"/>
    <col customWidth="1" min="8" max="26" width="9.14"/>
  </cols>
  <sheetData>
    <row r="1" ht="14.25" customHeight="1">
      <c r="A1" s="1"/>
      <c r="B1" s="50" t="s">
        <v>261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73" t="s">
        <v>262</v>
      </c>
      <c r="C3" s="173" t="s">
        <v>249</v>
      </c>
      <c r="D3" s="173" t="s">
        <v>250</v>
      </c>
      <c r="E3" s="173" t="s">
        <v>251</v>
      </c>
      <c r="F3" s="173" t="s">
        <v>252</v>
      </c>
      <c r="G3" s="173" t="s">
        <v>263</v>
      </c>
      <c r="H3" s="173" t="s">
        <v>191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74" t="s">
        <v>209</v>
      </c>
      <c r="C4" s="175">
        <v>85292.25</v>
      </c>
      <c r="D4" s="175">
        <f t="shared" ref="D4:D7" si="1">C4*C11+C4</f>
        <v>88106.89425</v>
      </c>
      <c r="E4" s="175">
        <f t="shared" ref="E4:E7" si="2">D4*C11+D4</f>
        <v>91014.42176</v>
      </c>
      <c r="F4" s="175">
        <f t="shared" ref="F4:F7" si="3">E4*C11+E4</f>
        <v>94017.89768</v>
      </c>
      <c r="G4" s="145">
        <f t="shared" ref="G4:G7" si="4">SUM(C4:F4)</f>
        <v>358431.4637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74" t="s">
        <v>192</v>
      </c>
      <c r="C5" s="175">
        <v>75891.25</v>
      </c>
      <c r="D5" s="175">
        <f t="shared" si="1"/>
        <v>77636.74875</v>
      </c>
      <c r="E5" s="175">
        <f t="shared" si="2"/>
        <v>79422.39397</v>
      </c>
      <c r="F5" s="175">
        <f t="shared" si="3"/>
        <v>81249.10903</v>
      </c>
      <c r="G5" s="145">
        <f t="shared" si="4"/>
        <v>314199.5018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74" t="s">
        <v>212</v>
      </c>
      <c r="C6" s="175">
        <v>90568.34</v>
      </c>
      <c r="D6" s="175">
        <f t="shared" si="1"/>
        <v>94462.77862</v>
      </c>
      <c r="E6" s="175">
        <f t="shared" si="2"/>
        <v>98524.6781</v>
      </c>
      <c r="F6" s="175">
        <f t="shared" si="3"/>
        <v>102761.2393</v>
      </c>
      <c r="G6" s="145">
        <f t="shared" si="4"/>
        <v>386317.036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74" t="s">
        <v>197</v>
      </c>
      <c r="C7" s="175">
        <v>65897.25</v>
      </c>
      <c r="D7" s="175">
        <f t="shared" si="1"/>
        <v>66622.11975</v>
      </c>
      <c r="E7" s="175">
        <f t="shared" si="2"/>
        <v>67354.96307</v>
      </c>
      <c r="F7" s="175">
        <f t="shared" si="3"/>
        <v>68095.86766</v>
      </c>
      <c r="G7" s="145">
        <f t="shared" si="4"/>
        <v>267970.2005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76" t="s">
        <v>264</v>
      </c>
      <c r="C8" s="177">
        <f t="shared" ref="C8:G8" si="5">SUM(C4:C7)</f>
        <v>317649.09</v>
      </c>
      <c r="D8" s="177">
        <f t="shared" si="5"/>
        <v>326828.5414</v>
      </c>
      <c r="E8" s="177">
        <f t="shared" si="5"/>
        <v>336316.4569</v>
      </c>
      <c r="F8" s="177">
        <f t="shared" si="5"/>
        <v>346124.1136</v>
      </c>
      <c r="G8" s="177">
        <f t="shared" si="5"/>
        <v>1326918.202</v>
      </c>
      <c r="H8" s="17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78" t="s">
        <v>265</v>
      </c>
      <c r="C10" s="7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74" t="s">
        <v>209</v>
      </c>
      <c r="C11" s="179">
        <v>0.033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74" t="s">
        <v>192</v>
      </c>
      <c r="C12" s="179">
        <v>0.023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74" t="s">
        <v>212</v>
      </c>
      <c r="C13" s="179">
        <v>0.043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74" t="s">
        <v>197</v>
      </c>
      <c r="C14" s="179">
        <v>0.011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G1"/>
    <mergeCell ref="B10:C10"/>
  </mergeCells>
  <printOptions/>
  <pageMargins bottom="1.0" footer="0.0" header="0.0" left="0.75" right="0.75" top="1.0"/>
  <pageSetup orientation="portrait"/>
  <headerFooter>
    <oddHeader/>
    <oddFooter/>
  </headerFooter>
  <drawing r:id="rId1"/>
  <extLst>
    <ext uri="{05C60535-1F16-4fd2-B633-F4F36F0B64E0}">
      <x14:sparklineGroups>
        <x14:sparklineGroup lineWeight="2.0" displayEmptyCellsAs="gap">
          <x14:colorSeries rgb="FFFF0000"/>
          <x14:sparklines>
            <x14:sparkline>
              <xm:f>Scenarios!C4:F4</xm:f>
              <xm:sqref>H4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Scenarios!C5:F5</xm:f>
              <xm:sqref>H5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Scenarios!C6:F6</xm:f>
              <xm:sqref>H6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Scenarios!C7:F7</xm:f>
              <xm:sqref>H7</xm:sqref>
            </x14:sparkline>
          </x14:sparklines>
        </x14:sparklineGroup>
        <x14:sparklineGroup lineWeight="2.0" displayEmptyCellsAs="gap">
          <x14:colorSeries rgb="FFFF0000"/>
          <x14:sparklines>
            <x14:sparkline>
              <xm:f>Scenarios!C8:F8</xm:f>
              <xm:sqref>H8</xm:sqref>
            </x14:sparkline>
          </x14:sparklines>
        </x14:sparklineGroup>
      </x14:sparklineGroup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6D9F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6" width="8.71"/>
  </cols>
  <sheetData>
    <row r="1" ht="12.75" customHeight="1">
      <c r="A1" s="180" t="s">
        <v>266</v>
      </c>
    </row>
    <row r="2" ht="12.75" customHeight="1"/>
    <row r="3" ht="12.75" customHeight="1">
      <c r="A3" s="181" t="s">
        <v>267</v>
      </c>
      <c r="B3" s="182" t="s">
        <v>268</v>
      </c>
      <c r="C3" s="182" t="s">
        <v>269</v>
      </c>
      <c r="D3" s="182" t="s">
        <v>270</v>
      </c>
      <c r="E3" s="182" t="s">
        <v>271</v>
      </c>
    </row>
    <row r="4" ht="12.75" customHeight="1">
      <c r="A4" s="183" t="s">
        <v>198</v>
      </c>
      <c r="B4" s="88">
        <v>200.0</v>
      </c>
      <c r="C4" s="88">
        <v>800.0</v>
      </c>
      <c r="D4" s="88">
        <v>900.0</v>
      </c>
      <c r="E4" s="88">
        <v>500.0</v>
      </c>
    </row>
    <row r="5" ht="12.75" customHeight="1">
      <c r="A5" s="183" t="s">
        <v>272</v>
      </c>
      <c r="B5" s="88">
        <v>400.0</v>
      </c>
      <c r="C5" s="88">
        <v>100.0</v>
      </c>
      <c r="D5" s="88">
        <v>800.0</v>
      </c>
      <c r="E5" s="88">
        <v>100.0</v>
      </c>
    </row>
    <row r="6" ht="12.75" customHeight="1">
      <c r="A6" s="183" t="s">
        <v>199</v>
      </c>
      <c r="B6" s="88">
        <v>200.0</v>
      </c>
      <c r="C6" s="88">
        <v>500.0</v>
      </c>
      <c r="D6" s="88">
        <v>500.0</v>
      </c>
      <c r="E6" s="88">
        <v>200.0</v>
      </c>
    </row>
    <row r="7" ht="12.75" customHeight="1">
      <c r="A7" s="183" t="s">
        <v>273</v>
      </c>
      <c r="B7" s="88">
        <v>200.0</v>
      </c>
      <c r="C7" s="88">
        <v>300.0</v>
      </c>
      <c r="D7" s="88">
        <v>500.0</v>
      </c>
      <c r="E7" s="88">
        <v>300.0</v>
      </c>
    </row>
    <row r="8" ht="12.75" customHeight="1"/>
    <row r="9" ht="12.75" customHeight="1">
      <c r="A9" s="184" t="s">
        <v>264</v>
      </c>
      <c r="B9" s="185">
        <f t="shared" ref="B9:E9" si="1">SUM(B4:B7)</f>
        <v>1000</v>
      </c>
      <c r="C9" s="185">
        <f t="shared" si="1"/>
        <v>1700</v>
      </c>
      <c r="D9" s="185">
        <f t="shared" si="1"/>
        <v>2700</v>
      </c>
      <c r="E9" s="185">
        <f t="shared" si="1"/>
        <v>1100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E1"/>
  </mergeCells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6D9F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6" width="8.71"/>
  </cols>
  <sheetData>
    <row r="1" ht="12.75" customHeight="1">
      <c r="A1" s="180" t="s">
        <v>274</v>
      </c>
    </row>
    <row r="2" ht="12.75" customHeight="1"/>
    <row r="3" ht="12.75" customHeight="1">
      <c r="A3" s="181" t="s">
        <v>267</v>
      </c>
      <c r="B3" s="182" t="s">
        <v>268</v>
      </c>
      <c r="C3" s="182" t="s">
        <v>269</v>
      </c>
      <c r="D3" s="182" t="s">
        <v>270</v>
      </c>
      <c r="E3" s="182" t="s">
        <v>271</v>
      </c>
    </row>
    <row r="4" ht="12.75" customHeight="1">
      <c r="A4" s="88" t="s">
        <v>198</v>
      </c>
      <c r="B4" s="88">
        <v>400.0</v>
      </c>
      <c r="C4" s="88">
        <v>800.0</v>
      </c>
      <c r="D4" s="88">
        <v>900.0</v>
      </c>
      <c r="E4" s="88">
        <v>300.0</v>
      </c>
    </row>
    <row r="5" ht="12.75" customHeight="1">
      <c r="A5" s="88" t="s">
        <v>272</v>
      </c>
      <c r="B5" s="88">
        <v>200.0</v>
      </c>
      <c r="C5" s="88">
        <v>500.0</v>
      </c>
      <c r="D5" s="88">
        <v>1200.0</v>
      </c>
      <c r="E5" s="88">
        <v>100.0</v>
      </c>
    </row>
    <row r="6" ht="12.75" customHeight="1">
      <c r="A6" s="88" t="s">
        <v>199</v>
      </c>
      <c r="B6" s="88">
        <v>300.0</v>
      </c>
      <c r="C6" s="88">
        <v>400.0</v>
      </c>
      <c r="D6" s="88">
        <v>1400.0</v>
      </c>
      <c r="E6" s="88">
        <v>300.0</v>
      </c>
    </row>
    <row r="7" ht="12.75" customHeight="1">
      <c r="A7" s="88" t="s">
        <v>273</v>
      </c>
      <c r="B7" s="88">
        <v>100.0</v>
      </c>
      <c r="C7" s="88">
        <v>300.0</v>
      </c>
      <c r="D7" s="88">
        <v>500.0</v>
      </c>
      <c r="E7" s="88">
        <v>300.0</v>
      </c>
    </row>
    <row r="8" ht="12.75" customHeight="1"/>
    <row r="9" ht="12.75" customHeight="1">
      <c r="A9" s="184" t="s">
        <v>264</v>
      </c>
      <c r="B9" s="185">
        <f t="shared" ref="B9:E9" si="1">SUM(B4:B7)</f>
        <v>1000</v>
      </c>
      <c r="C9" s="185">
        <f t="shared" si="1"/>
        <v>2000</v>
      </c>
      <c r="D9" s="185">
        <f t="shared" si="1"/>
        <v>4000</v>
      </c>
      <c r="E9" s="185">
        <f t="shared" si="1"/>
        <v>1000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E1"/>
  </mergeCells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6D9F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6" width="8.71"/>
  </cols>
  <sheetData>
    <row r="1" ht="12.75" customHeight="1">
      <c r="A1" s="180" t="s">
        <v>275</v>
      </c>
    </row>
    <row r="2" ht="12.75" customHeight="1"/>
    <row r="3" ht="12.75" customHeight="1">
      <c r="A3" s="181" t="s">
        <v>267</v>
      </c>
      <c r="B3" s="182" t="s">
        <v>268</v>
      </c>
      <c r="C3" s="182" t="s">
        <v>269</v>
      </c>
      <c r="D3" s="182" t="s">
        <v>270</v>
      </c>
      <c r="E3" s="182" t="s">
        <v>271</v>
      </c>
    </row>
    <row r="4" ht="12.75" customHeight="1">
      <c r="A4" s="183" t="s">
        <v>198</v>
      </c>
      <c r="B4" s="88">
        <v>200.0</v>
      </c>
      <c r="C4" s="88">
        <v>600.0</v>
      </c>
      <c r="D4" s="88">
        <v>700.0</v>
      </c>
      <c r="E4" s="88">
        <v>400.0</v>
      </c>
    </row>
    <row r="5" ht="12.75" customHeight="1">
      <c r="A5" s="183" t="s">
        <v>272</v>
      </c>
      <c r="B5" s="88">
        <v>300.0</v>
      </c>
      <c r="C5" s="88">
        <v>200.0</v>
      </c>
      <c r="D5" s="88">
        <v>500.0</v>
      </c>
      <c r="E5" s="88">
        <v>600.0</v>
      </c>
    </row>
    <row r="6" ht="12.75" customHeight="1">
      <c r="A6" s="183" t="s">
        <v>199</v>
      </c>
      <c r="B6" s="88">
        <v>200.0</v>
      </c>
      <c r="C6" s="88">
        <v>400.0</v>
      </c>
      <c r="D6" s="88">
        <v>500.0</v>
      </c>
      <c r="E6" s="88">
        <v>100.0</v>
      </c>
    </row>
    <row r="7" ht="12.75" customHeight="1">
      <c r="A7" s="183" t="s">
        <v>273</v>
      </c>
      <c r="B7" s="88">
        <v>300.0</v>
      </c>
      <c r="C7" s="88">
        <v>300.0</v>
      </c>
      <c r="D7" s="88">
        <v>100.0</v>
      </c>
      <c r="E7" s="88">
        <v>200.0</v>
      </c>
    </row>
    <row r="8" ht="12.75" customHeight="1"/>
    <row r="9" ht="12.75" customHeight="1">
      <c r="A9" s="184" t="s">
        <v>264</v>
      </c>
      <c r="B9" s="185">
        <f t="shared" ref="B9:E9" si="1">SUM(B4:B7)</f>
        <v>1000</v>
      </c>
      <c r="C9" s="185">
        <f t="shared" si="1"/>
        <v>1500</v>
      </c>
      <c r="D9" s="185">
        <f t="shared" si="1"/>
        <v>1800</v>
      </c>
      <c r="E9" s="185">
        <f t="shared" si="1"/>
        <v>1300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E1"/>
  </mergeCells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6D9F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6" width="8.71"/>
  </cols>
  <sheetData>
    <row r="1" ht="12.75" customHeight="1">
      <c r="A1" s="180" t="s">
        <v>276</v>
      </c>
    </row>
    <row r="2" ht="12.75" customHeight="1"/>
    <row r="3" ht="12.75" customHeight="1">
      <c r="A3" s="181" t="s">
        <v>267</v>
      </c>
      <c r="B3" s="182" t="s">
        <v>268</v>
      </c>
      <c r="C3" s="182" t="s">
        <v>269</v>
      </c>
      <c r="D3" s="182" t="s">
        <v>270</v>
      </c>
      <c r="E3" s="182" t="s">
        <v>271</v>
      </c>
    </row>
    <row r="4" ht="12.75" customHeight="1">
      <c r="A4" s="88" t="s">
        <v>198</v>
      </c>
    </row>
    <row r="5" ht="12.75" customHeight="1">
      <c r="A5" s="88" t="s">
        <v>272</v>
      </c>
    </row>
    <row r="6" ht="12.75" customHeight="1">
      <c r="A6" s="88" t="s">
        <v>199</v>
      </c>
    </row>
    <row r="7" ht="12.75" customHeight="1">
      <c r="A7" s="88" t="s">
        <v>273</v>
      </c>
    </row>
    <row r="8" ht="12.75" customHeight="1"/>
    <row r="9" ht="12.75" customHeight="1">
      <c r="A9" s="184" t="s">
        <v>264</v>
      </c>
      <c r="B9" s="185">
        <f t="shared" ref="B9:E9" si="1">SUM(B4:B7)</f>
        <v>0</v>
      </c>
      <c r="C9" s="185">
        <f t="shared" si="1"/>
        <v>0</v>
      </c>
      <c r="D9" s="185">
        <f t="shared" si="1"/>
        <v>0</v>
      </c>
      <c r="E9" s="185">
        <f t="shared" si="1"/>
        <v>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E1"/>
  </mergeCells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9.29"/>
    <col customWidth="1" min="3" max="3" width="13.71"/>
    <col customWidth="1" min="4" max="26" width="9.14"/>
  </cols>
  <sheetData>
    <row r="1" ht="12.75" customHeight="1">
      <c r="A1" s="126" t="s">
        <v>277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</row>
    <row r="2" ht="12.75" customHeight="1">
      <c r="A2" s="186">
        <v>42005.0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</row>
    <row r="3" ht="12.75" customHeight="1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</row>
    <row r="4" ht="12.75" customHeight="1">
      <c r="A4" s="187" t="s">
        <v>278</v>
      </c>
      <c r="B4" s="187" t="s">
        <v>158</v>
      </c>
      <c r="C4" s="187" t="s">
        <v>279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</row>
    <row r="5" ht="12.75" customHeight="1">
      <c r="A5" s="183" t="s">
        <v>280</v>
      </c>
      <c r="B5" s="188">
        <v>34.0</v>
      </c>
      <c r="C5" s="188" t="str">
        <f t="shared" ref="C5:C7" si="1">B5*Commission</f>
        <v>#NAME?</v>
      </c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</row>
    <row r="6" ht="12.75" customHeight="1">
      <c r="A6" s="183" t="s">
        <v>281</v>
      </c>
      <c r="B6" s="188">
        <v>45.0</v>
      </c>
      <c r="C6" s="188" t="str">
        <f t="shared" si="1"/>
        <v>#NAME?</v>
      </c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</row>
    <row r="7" ht="12.75" customHeight="1">
      <c r="A7" s="183" t="s">
        <v>282</v>
      </c>
      <c r="B7" s="188">
        <v>22.0</v>
      </c>
      <c r="C7" s="188" t="str">
        <f t="shared" si="1"/>
        <v>#NAME?</v>
      </c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</row>
    <row r="8" ht="12.75" customHeight="1">
      <c r="A8" s="183"/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</row>
    <row r="9" ht="12.75" customHeight="1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</row>
    <row r="10" ht="12.75" customHeight="1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</row>
    <row r="11" ht="12.75" customHeight="1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</row>
    <row r="12" ht="12.75" customHeight="1">
      <c r="A12" s="183"/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</row>
    <row r="13" ht="12.75" customHeight="1">
      <c r="A13" s="183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</row>
    <row r="14" ht="12.75" customHeight="1">
      <c r="A14" s="183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</row>
    <row r="15" ht="12.75" customHeight="1">
      <c r="A15" s="183"/>
      <c r="B15" s="183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</row>
    <row r="16" ht="12.75" customHeight="1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</row>
    <row r="17" ht="12.75" customHeight="1">
      <c r="A17" s="183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</row>
    <row r="18" ht="12.75" customHeight="1">
      <c r="A18" s="183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</row>
    <row r="19" ht="12.75" customHeight="1">
      <c r="A19" s="183"/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</row>
    <row r="20" ht="12.75" customHeight="1">
      <c r="A20" s="183"/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</row>
    <row r="21" ht="12.75" customHeight="1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</row>
    <row r="22" ht="12.75" customHeight="1">
      <c r="A22" s="183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</row>
    <row r="23" ht="12.75" customHeight="1">
      <c r="A23" s="183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</row>
    <row r="24" ht="12.75" customHeight="1">
      <c r="A24" s="183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</row>
    <row r="25" ht="12.75" customHeight="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</row>
    <row r="26" ht="12.75" customHeight="1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</row>
    <row r="27" ht="12.75" customHeight="1">
      <c r="A27" s="183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</row>
    <row r="28" ht="12.75" customHeight="1">
      <c r="A28" s="183"/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</row>
    <row r="29" ht="12.75" customHeight="1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</row>
    <row r="30" ht="12.75" customHeight="1">
      <c r="A30" s="183"/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</row>
    <row r="31" ht="12.75" customHeight="1">
      <c r="A31" s="183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</row>
    <row r="32" ht="12.75" customHeight="1">
      <c r="A32" s="183"/>
      <c r="B32" s="183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</row>
    <row r="33" ht="12.75" customHeight="1">
      <c r="A33" s="183"/>
      <c r="B33" s="183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</row>
    <row r="34" ht="12.7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</row>
    <row r="35" ht="12.7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</row>
    <row r="36" ht="12.7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</row>
    <row r="37" ht="12.7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</row>
    <row r="38" ht="12.7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</row>
    <row r="39" ht="12.7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</row>
    <row r="40" ht="12.7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 ht="12.7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 ht="12.7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 ht="12.7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 ht="12.7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 ht="12.7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 ht="12.7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 ht="12.7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 ht="12.7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 ht="12.7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 ht="12.75" customHeight="1">
      <c r="A50" s="183"/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 ht="12.75" customHeight="1">
      <c r="A51" s="183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  <row r="52" ht="12.75" customHeight="1">
      <c r="A52" s="183"/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</row>
    <row r="53" ht="12.75" customHeight="1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</row>
    <row r="54" ht="12.75" customHeight="1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</row>
    <row r="55" ht="12.75" customHeight="1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</row>
    <row r="56" ht="12.75" customHeight="1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</row>
    <row r="57" ht="12.75" customHeight="1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</row>
    <row r="58" ht="12.75" customHeight="1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</row>
    <row r="59" ht="12.75" customHeight="1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</row>
    <row r="60" ht="12.75" customHeight="1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</row>
    <row r="61" ht="12.75" customHeight="1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</row>
    <row r="62" ht="12.75" customHeight="1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</row>
    <row r="63" ht="12.75" customHeight="1">
      <c r="A63" s="183"/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</row>
    <row r="64" ht="12.75" customHeight="1">
      <c r="A64" s="183"/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</row>
    <row r="65" ht="12.75" customHeight="1">
      <c r="A65" s="183"/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</row>
    <row r="66" ht="12.75" customHeight="1">
      <c r="A66" s="183"/>
      <c r="B66" s="183"/>
      <c r="C66" s="183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</row>
    <row r="67" ht="12.75" customHeight="1">
      <c r="A67" s="183"/>
      <c r="B67" s="183"/>
      <c r="C67" s="183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</row>
    <row r="68" ht="12.75" customHeight="1">
      <c r="A68" s="183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</row>
    <row r="69" ht="12.75" customHeight="1">
      <c r="A69" s="183"/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</row>
    <row r="70" ht="12.75" customHeight="1">
      <c r="A70" s="183"/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</row>
    <row r="71" ht="12.75" customHeight="1">
      <c r="A71" s="183"/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</row>
    <row r="72" ht="12.75" customHeight="1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</row>
    <row r="73" ht="12.75" customHeight="1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</row>
    <row r="74" ht="12.75" customHeight="1">
      <c r="A74" s="183"/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</row>
    <row r="75" ht="12.75" customHeight="1">
      <c r="A75" s="183"/>
      <c r="B75" s="183"/>
      <c r="C75" s="183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</row>
    <row r="76" ht="12.75" customHeight="1">
      <c r="A76" s="183"/>
      <c r="B76" s="183"/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</row>
    <row r="77" ht="12.75" customHeight="1">
      <c r="A77" s="183"/>
      <c r="B77" s="183"/>
      <c r="C77" s="183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</row>
    <row r="78" ht="12.75" customHeight="1">
      <c r="A78" s="183"/>
      <c r="B78" s="183"/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</row>
    <row r="79" ht="12.75" customHeight="1">
      <c r="A79" s="183"/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</row>
    <row r="80" ht="12.75" customHeight="1">
      <c r="A80" s="183"/>
      <c r="B80" s="183"/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</row>
    <row r="81" ht="12.75" customHeight="1">
      <c r="A81" s="183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</row>
    <row r="82" ht="12.75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</row>
    <row r="83" ht="12.7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</row>
    <row r="84" ht="12.75" customHeight="1">
      <c r="A84" s="183"/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</row>
    <row r="85" ht="12.75" customHeight="1">
      <c r="A85" s="183"/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</row>
    <row r="86" ht="12.75" customHeight="1">
      <c r="A86" s="183"/>
      <c r="B86" s="183"/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</row>
    <row r="87" ht="12.75" customHeight="1">
      <c r="A87" s="183"/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</row>
    <row r="88" ht="12.75" customHeight="1">
      <c r="A88" s="183"/>
      <c r="B88" s="183"/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</row>
    <row r="89" ht="12.75" customHeight="1">
      <c r="A89" s="183"/>
      <c r="B89" s="183"/>
      <c r="C89" s="183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</row>
    <row r="90" ht="12.75" customHeight="1">
      <c r="A90" s="183"/>
      <c r="B90" s="183"/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</row>
    <row r="91" ht="12.75" customHeight="1">
      <c r="A91" s="183"/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</row>
    <row r="92" ht="12.75" customHeight="1">
      <c r="A92" s="183"/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</row>
    <row r="93" ht="12.75" customHeight="1">
      <c r="A93" s="183"/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</row>
    <row r="94" ht="12.75" customHeight="1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</row>
    <row r="95" ht="12.75" customHeight="1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</row>
    <row r="96" ht="12.75" customHeight="1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</row>
    <row r="97" ht="12.75" customHeight="1">
      <c r="A97" s="183"/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</row>
    <row r="98" ht="12.75" customHeight="1">
      <c r="A98" s="183"/>
      <c r="B98" s="183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</row>
    <row r="99" ht="12.75" customHeight="1">
      <c r="A99" s="183"/>
      <c r="B99" s="183"/>
      <c r="C99" s="183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</row>
    <row r="100" ht="12.75" customHeight="1">
      <c r="A100" s="183"/>
      <c r="B100" s="183"/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</row>
    <row r="101" ht="12.75" customHeight="1">
      <c r="A101" s="183"/>
      <c r="B101" s="183"/>
      <c r="C101" s="183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</row>
    <row r="102" ht="12.75" customHeight="1">
      <c r="A102" s="183"/>
      <c r="B102" s="183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</row>
    <row r="103" ht="12.75" customHeight="1">
      <c r="A103" s="183"/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</row>
    <row r="104" ht="12.75" customHeight="1">
      <c r="A104" s="183"/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</row>
    <row r="105" ht="12.75" customHeight="1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</row>
    <row r="106" ht="12.75" customHeight="1">
      <c r="A106" s="183"/>
      <c r="B106" s="183"/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</row>
    <row r="107" ht="12.75" customHeight="1">
      <c r="A107" s="183"/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</row>
    <row r="108" ht="12.75" customHeight="1">
      <c r="A108" s="183"/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</row>
    <row r="109" ht="12.75" customHeight="1">
      <c r="A109" s="183"/>
      <c r="B109" s="183"/>
      <c r="C109" s="183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</row>
    <row r="110" ht="12.75" customHeight="1">
      <c r="A110" s="183"/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</row>
    <row r="111" ht="12.75" customHeight="1">
      <c r="A111" s="183"/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</row>
    <row r="112" ht="12.75" customHeight="1">
      <c r="A112" s="183"/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</row>
    <row r="113" ht="12.75" customHeight="1">
      <c r="A113" s="183"/>
      <c r="B113" s="183"/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</row>
    <row r="114" ht="12.75" customHeight="1">
      <c r="A114" s="183"/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</row>
    <row r="115" ht="12.75" customHeight="1">
      <c r="A115" s="183"/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</row>
    <row r="116" ht="12.75" customHeight="1">
      <c r="A116" s="183"/>
      <c r="B116" s="183"/>
      <c r="C116" s="183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</row>
    <row r="117" ht="12.75" customHeight="1">
      <c r="A117" s="183"/>
      <c r="B117" s="183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</row>
    <row r="118" ht="12.75" customHeight="1">
      <c r="A118" s="183"/>
      <c r="B118" s="183"/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</row>
    <row r="119" ht="12.75" customHeight="1">
      <c r="A119" s="183"/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</row>
    <row r="120" ht="12.75" customHeight="1">
      <c r="A120" s="183"/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</row>
    <row r="121" ht="12.75" customHeight="1">
      <c r="A121" s="183"/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</row>
    <row r="122" ht="12.75" customHeight="1">
      <c r="A122" s="183"/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</row>
    <row r="123" ht="12.75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</row>
    <row r="124" ht="12.75" customHeight="1">
      <c r="A124" s="183"/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</row>
    <row r="125" ht="12.75" customHeight="1">
      <c r="A125" s="183"/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</row>
    <row r="126" ht="12.75" customHeight="1">
      <c r="A126" s="183"/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</row>
    <row r="127" ht="12.75" customHeight="1">
      <c r="A127" s="183"/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</row>
    <row r="128" ht="12.75" customHeight="1">
      <c r="A128" s="183"/>
      <c r="B128" s="183"/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</row>
    <row r="129" ht="12.75" customHeight="1">
      <c r="A129" s="183"/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</row>
    <row r="130" ht="12.75" customHeight="1">
      <c r="A130" s="183"/>
      <c r="B130" s="183"/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</row>
    <row r="131" ht="12.75" customHeight="1">
      <c r="A131" s="183"/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</row>
    <row r="132" ht="12.75" customHeight="1">
      <c r="A132" s="183"/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</row>
    <row r="133" ht="12.75" customHeight="1">
      <c r="A133" s="183"/>
      <c r="B133" s="183"/>
      <c r="C133" s="183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</row>
    <row r="134" ht="12.75" customHeight="1">
      <c r="A134" s="183"/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</row>
    <row r="135" ht="12.75" customHeight="1">
      <c r="A135" s="183"/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</row>
    <row r="136" ht="12.75" customHeight="1">
      <c r="A136" s="183"/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</row>
    <row r="137" ht="12.75" customHeight="1">
      <c r="A137" s="183"/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</row>
    <row r="138" ht="12.75" customHeight="1">
      <c r="A138" s="183"/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</row>
    <row r="139" ht="12.75" customHeight="1">
      <c r="A139" s="183"/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</row>
    <row r="140" ht="12.75" customHeight="1">
      <c r="A140" s="183"/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</row>
    <row r="141" ht="12.75" customHeight="1">
      <c r="A141" s="183"/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</row>
    <row r="142" ht="12.75" customHeight="1">
      <c r="A142" s="183"/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</row>
    <row r="143" ht="12.75" customHeight="1">
      <c r="A143" s="183"/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</row>
    <row r="144" ht="12.75" customHeight="1">
      <c r="A144" s="183"/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</row>
    <row r="145" ht="12.75" customHeight="1">
      <c r="A145" s="183"/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</row>
    <row r="146" ht="12.75" customHeight="1">
      <c r="A146" s="183"/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</row>
    <row r="147" ht="12.75" customHeight="1">
      <c r="A147" s="183"/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</row>
    <row r="148" ht="12.75" customHeight="1">
      <c r="A148" s="183"/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</row>
    <row r="149" ht="12.75" customHeight="1">
      <c r="A149" s="183"/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</row>
    <row r="150" ht="12.75" customHeight="1">
      <c r="A150" s="183"/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</row>
    <row r="151" ht="12.75" customHeight="1">
      <c r="A151" s="183"/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</row>
    <row r="152" ht="12.75" customHeight="1">
      <c r="A152" s="183"/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</row>
    <row r="153" ht="12.75" customHeight="1">
      <c r="A153" s="183"/>
      <c r="B153" s="183"/>
      <c r="C153" s="183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</row>
    <row r="154" ht="12.75" customHeight="1">
      <c r="A154" s="183"/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</row>
    <row r="155" ht="12.75" customHeight="1">
      <c r="A155" s="183"/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</row>
    <row r="156" ht="12.75" customHeight="1">
      <c r="A156" s="183"/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</row>
    <row r="157" ht="12.75" customHeight="1">
      <c r="A157" s="183"/>
      <c r="B157" s="183"/>
      <c r="C157" s="183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</row>
    <row r="158" ht="12.75" customHeight="1">
      <c r="A158" s="183"/>
      <c r="B158" s="183"/>
      <c r="C158" s="183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</row>
    <row r="159" ht="12.75" customHeight="1">
      <c r="A159" s="183"/>
      <c r="B159" s="183"/>
      <c r="C159" s="183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</row>
    <row r="160" ht="12.75" customHeight="1">
      <c r="A160" s="183"/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</row>
    <row r="161" ht="12.75" customHeight="1">
      <c r="A161" s="183"/>
      <c r="B161" s="183"/>
      <c r="C161" s="183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</row>
    <row r="162" ht="12.75" customHeight="1">
      <c r="A162" s="183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</row>
    <row r="163" ht="12.75" customHeight="1">
      <c r="A163" s="183"/>
      <c r="B163" s="183"/>
      <c r="C163" s="183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</row>
    <row r="164" ht="12.75" customHeight="1">
      <c r="A164" s="183"/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</row>
    <row r="165" ht="12.75" customHeight="1">
      <c r="A165" s="183"/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</row>
    <row r="166" ht="12.75" customHeight="1">
      <c r="A166" s="183"/>
      <c r="B166" s="183"/>
      <c r="C166" s="183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</row>
    <row r="167" ht="12.75" customHeight="1">
      <c r="A167" s="183"/>
      <c r="B167" s="183"/>
      <c r="C167" s="183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</row>
    <row r="168" ht="12.75" customHeight="1">
      <c r="A168" s="183"/>
      <c r="B168" s="183"/>
      <c r="C168" s="183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  <c r="Z168" s="183"/>
    </row>
    <row r="169" ht="12.75" customHeight="1">
      <c r="A169" s="183"/>
      <c r="B169" s="183"/>
      <c r="C169" s="183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</row>
    <row r="170" ht="12.75" customHeight="1">
      <c r="A170" s="183"/>
      <c r="B170" s="183"/>
      <c r="C170" s="183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  <c r="Z170" s="183"/>
    </row>
    <row r="171" ht="12.75" customHeight="1">
      <c r="A171" s="183"/>
      <c r="B171" s="183"/>
      <c r="C171" s="183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</row>
    <row r="172" ht="12.75" customHeight="1">
      <c r="A172" s="183"/>
      <c r="B172" s="183"/>
      <c r="C172" s="183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</row>
    <row r="173" ht="12.75" customHeight="1">
      <c r="A173" s="183"/>
      <c r="B173" s="183"/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</row>
    <row r="174" ht="12.75" customHeight="1">
      <c r="A174" s="183"/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</row>
    <row r="175" ht="12.75" customHeight="1">
      <c r="A175" s="183"/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</row>
    <row r="176" ht="12.75" customHeight="1">
      <c r="A176" s="183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</row>
    <row r="177" ht="12.75" customHeight="1">
      <c r="A177" s="183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</row>
    <row r="178" ht="12.75" customHeight="1">
      <c r="A178" s="183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</row>
    <row r="179" ht="12.75" customHeight="1">
      <c r="A179" s="183"/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</row>
    <row r="180" ht="12.75" customHeight="1">
      <c r="A180" s="183"/>
      <c r="B180" s="183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</row>
    <row r="181" ht="12.75" customHeight="1">
      <c r="A181" s="183"/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</row>
    <row r="182" ht="12.75" customHeight="1">
      <c r="A182" s="183"/>
      <c r="B182" s="183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</row>
    <row r="183" ht="12.75" customHeight="1">
      <c r="A183" s="183"/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</row>
    <row r="184" ht="12.75" customHeight="1">
      <c r="A184" s="183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</row>
    <row r="185" ht="12.75" customHeight="1">
      <c r="A185" s="183"/>
      <c r="B185" s="183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</row>
    <row r="186" ht="12.75" customHeight="1">
      <c r="A186" s="183"/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</row>
    <row r="187" ht="12.75" customHeight="1">
      <c r="A187" s="183"/>
      <c r="B187" s="183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</row>
    <row r="188" ht="12.75" customHeight="1">
      <c r="A188" s="183"/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</row>
    <row r="189" ht="12.75" customHeight="1">
      <c r="A189" s="183"/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</row>
    <row r="190" ht="12.75" customHeight="1">
      <c r="A190" s="183"/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</row>
    <row r="191" ht="12.75" customHeight="1">
      <c r="A191" s="183"/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</row>
    <row r="192" ht="12.75" customHeight="1">
      <c r="A192" s="183"/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</row>
    <row r="193" ht="12.75" customHeight="1">
      <c r="A193" s="183"/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</row>
    <row r="194" ht="12.75" customHeight="1">
      <c r="A194" s="183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</row>
    <row r="195" ht="12.75" customHeight="1">
      <c r="A195" s="183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</row>
    <row r="196" ht="12.75" customHeight="1">
      <c r="A196" s="183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</row>
    <row r="197" ht="12.75" customHeight="1">
      <c r="A197" s="183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</row>
    <row r="198" ht="12.75" customHeight="1">
      <c r="A198" s="183"/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</row>
    <row r="199" ht="12.75" customHeight="1">
      <c r="A199" s="183"/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</row>
    <row r="200" ht="12.75" customHeight="1">
      <c r="A200" s="183"/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</row>
    <row r="201" ht="12.75" customHeight="1">
      <c r="A201" s="183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</row>
    <row r="202" ht="12.75" customHeight="1">
      <c r="A202" s="183"/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</row>
    <row r="203" ht="12.75" customHeight="1">
      <c r="A203" s="183"/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</row>
    <row r="204" ht="12.75" customHeight="1">
      <c r="A204" s="183"/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</row>
    <row r="205" ht="12.75" customHeight="1">
      <c r="A205" s="183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</row>
    <row r="206" ht="12.75" customHeight="1">
      <c r="A206" s="183"/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</row>
    <row r="207" ht="12.75" customHeight="1">
      <c r="A207" s="183"/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</row>
    <row r="208" ht="12.75" customHeight="1">
      <c r="A208" s="183"/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</row>
    <row r="209" ht="12.75" customHeight="1">
      <c r="A209" s="183"/>
      <c r="B209" s="183"/>
      <c r="C209" s="183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</row>
    <row r="210" ht="12.75" customHeight="1">
      <c r="A210" s="183"/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</row>
    <row r="211" ht="12.75" customHeight="1">
      <c r="A211" s="183"/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</row>
    <row r="212" ht="12.75" customHeight="1">
      <c r="A212" s="183"/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</row>
    <row r="213" ht="12.75" customHeight="1">
      <c r="A213" s="183"/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</row>
    <row r="214" ht="12.75" customHeight="1">
      <c r="A214" s="183"/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</row>
    <row r="215" ht="12.75" customHeight="1">
      <c r="A215" s="183"/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</row>
    <row r="216" ht="12.75" customHeight="1">
      <c r="A216" s="183"/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</row>
    <row r="217" ht="12.75" customHeight="1">
      <c r="A217" s="183"/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</row>
    <row r="218" ht="12.75" customHeight="1">
      <c r="A218" s="183"/>
      <c r="B218" s="183"/>
      <c r="C218" s="183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</row>
    <row r="219" ht="12.75" customHeight="1">
      <c r="A219" s="183"/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</row>
    <row r="220" ht="12.75" customHeight="1">
      <c r="A220" s="183"/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</row>
    <row r="221" ht="12.75" customHeight="1">
      <c r="A221" s="183"/>
      <c r="B221" s="183"/>
      <c r="C221" s="183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</row>
    <row r="222" ht="12.75" customHeight="1">
      <c r="A222" s="183"/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</row>
    <row r="223" ht="12.75" customHeight="1">
      <c r="A223" s="183"/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</row>
    <row r="224" ht="12.75" customHeight="1">
      <c r="A224" s="183"/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</row>
    <row r="225" ht="12.75" customHeight="1">
      <c r="A225" s="183"/>
      <c r="B225" s="183"/>
      <c r="C225" s="183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</row>
    <row r="226" ht="12.75" customHeight="1">
      <c r="A226" s="183"/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</row>
    <row r="227" ht="12.75" customHeight="1">
      <c r="A227" s="183"/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</row>
    <row r="228" ht="12.75" customHeight="1">
      <c r="A228" s="183"/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</row>
    <row r="229" ht="12.75" customHeight="1">
      <c r="A229" s="183"/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</row>
    <row r="230" ht="12.75" customHeight="1">
      <c r="A230" s="183"/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</row>
    <row r="231" ht="12.75" customHeight="1">
      <c r="A231" s="183"/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</row>
    <row r="232" ht="12.75" customHeight="1">
      <c r="A232" s="183"/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</row>
    <row r="233" ht="12.75" customHeight="1">
      <c r="A233" s="183"/>
      <c r="B233" s="183"/>
      <c r="C233" s="183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</row>
    <row r="234" ht="12.75" customHeight="1">
      <c r="A234" s="183"/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</row>
    <row r="235" ht="12.75" customHeight="1">
      <c r="A235" s="183"/>
      <c r="B235" s="183"/>
      <c r="C235" s="183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</row>
    <row r="236" ht="12.75" customHeight="1">
      <c r="A236" s="183"/>
      <c r="B236" s="183"/>
      <c r="C236" s="183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</row>
    <row r="237" ht="12.75" customHeight="1">
      <c r="A237" s="183"/>
      <c r="B237" s="183"/>
      <c r="C237" s="183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</row>
    <row r="238" ht="12.75" customHeight="1">
      <c r="A238" s="183"/>
      <c r="B238" s="183"/>
      <c r="C238" s="183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</row>
    <row r="239" ht="12.75" customHeight="1">
      <c r="A239" s="183"/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</row>
    <row r="240" ht="12.75" customHeight="1">
      <c r="A240" s="183"/>
      <c r="B240" s="183"/>
      <c r="C240" s="183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</row>
    <row r="241" ht="12.75" customHeight="1">
      <c r="A241" s="183"/>
      <c r="B241" s="183"/>
      <c r="C241" s="183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</row>
    <row r="242" ht="12.75" customHeight="1">
      <c r="A242" s="183"/>
      <c r="B242" s="183"/>
      <c r="C242" s="183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</row>
    <row r="243" ht="12.75" customHeight="1">
      <c r="A243" s="183"/>
      <c r="B243" s="183"/>
      <c r="C243" s="183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</row>
    <row r="244" ht="12.75" customHeight="1">
      <c r="A244" s="183"/>
      <c r="B244" s="183"/>
      <c r="C244" s="183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</row>
    <row r="245" ht="12.75" customHeight="1">
      <c r="A245" s="183"/>
      <c r="B245" s="183"/>
      <c r="C245" s="183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</row>
    <row r="246" ht="12.75" customHeight="1">
      <c r="A246" s="183"/>
      <c r="B246" s="183"/>
      <c r="C246" s="183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</row>
    <row r="247" ht="12.75" customHeight="1">
      <c r="A247" s="183"/>
      <c r="B247" s="183"/>
      <c r="C247" s="183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</row>
    <row r="248" ht="12.75" customHeight="1">
      <c r="A248" s="183"/>
      <c r="B248" s="183"/>
      <c r="C248" s="183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</row>
    <row r="249" ht="12.75" customHeight="1">
      <c r="A249" s="183"/>
      <c r="B249" s="183"/>
      <c r="C249" s="183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</row>
    <row r="250" ht="12.75" customHeight="1">
      <c r="A250" s="183"/>
      <c r="B250" s="183"/>
      <c r="C250" s="183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</row>
    <row r="251" ht="12.75" customHeight="1">
      <c r="A251" s="183"/>
      <c r="B251" s="183"/>
      <c r="C251" s="183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</row>
    <row r="252" ht="12.75" customHeight="1">
      <c r="A252" s="183"/>
      <c r="B252" s="183"/>
      <c r="C252" s="183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</row>
    <row r="253" ht="12.75" customHeight="1">
      <c r="A253" s="183"/>
      <c r="B253" s="183"/>
      <c r="C253" s="183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</row>
    <row r="254" ht="12.75" customHeight="1">
      <c r="A254" s="183"/>
      <c r="B254" s="183"/>
      <c r="C254" s="183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</row>
    <row r="255" ht="12.75" customHeight="1">
      <c r="A255" s="183"/>
      <c r="B255" s="183"/>
      <c r="C255" s="183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</row>
    <row r="256" ht="12.75" customHeight="1">
      <c r="A256" s="183"/>
      <c r="B256" s="183"/>
      <c r="C256" s="183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</row>
    <row r="257" ht="12.75" customHeight="1">
      <c r="A257" s="183"/>
      <c r="B257" s="183"/>
      <c r="C257" s="183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</row>
    <row r="258" ht="12.75" customHeight="1">
      <c r="A258" s="183"/>
      <c r="B258" s="183"/>
      <c r="C258" s="183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</row>
    <row r="259" ht="12.75" customHeight="1">
      <c r="A259" s="183"/>
      <c r="B259" s="183"/>
      <c r="C259" s="183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</row>
    <row r="260" ht="12.75" customHeight="1">
      <c r="A260" s="183"/>
      <c r="B260" s="183"/>
      <c r="C260" s="183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</row>
    <row r="261" ht="12.75" customHeight="1">
      <c r="A261" s="183"/>
      <c r="B261" s="183"/>
      <c r="C261" s="183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</row>
    <row r="262" ht="12.75" customHeight="1">
      <c r="A262" s="183"/>
      <c r="B262" s="183"/>
      <c r="C262" s="183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</row>
    <row r="263" ht="12.75" customHeight="1">
      <c r="A263" s="183"/>
      <c r="B263" s="183"/>
      <c r="C263" s="183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</row>
    <row r="264" ht="12.75" customHeight="1">
      <c r="A264" s="183"/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</row>
    <row r="265" ht="12.75" customHeight="1">
      <c r="A265" s="183"/>
      <c r="B265" s="183"/>
      <c r="C265" s="183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</row>
    <row r="266" ht="12.75" customHeight="1">
      <c r="A266" s="183"/>
      <c r="B266" s="183"/>
      <c r="C266" s="183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</row>
    <row r="267" ht="12.75" customHeight="1">
      <c r="A267" s="183"/>
      <c r="B267" s="183"/>
      <c r="C267" s="183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</row>
    <row r="268" ht="12.75" customHeight="1">
      <c r="A268" s="183"/>
      <c r="B268" s="183"/>
      <c r="C268" s="183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</row>
    <row r="269" ht="12.75" customHeight="1">
      <c r="A269" s="183"/>
      <c r="B269" s="183"/>
      <c r="C269" s="183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</row>
    <row r="270" ht="12.75" customHeight="1">
      <c r="A270" s="183"/>
      <c r="B270" s="183"/>
      <c r="C270" s="183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</row>
    <row r="271" ht="12.75" customHeight="1">
      <c r="A271" s="183"/>
      <c r="B271" s="183"/>
      <c r="C271" s="183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</row>
    <row r="272" ht="12.75" customHeight="1">
      <c r="A272" s="183"/>
      <c r="B272" s="183"/>
      <c r="C272" s="183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</row>
    <row r="273" ht="12.75" customHeight="1">
      <c r="A273" s="183"/>
      <c r="B273" s="183"/>
      <c r="C273" s="183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</row>
    <row r="274" ht="12.75" customHeight="1">
      <c r="A274" s="183"/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</row>
    <row r="275" ht="12.75" customHeight="1">
      <c r="A275" s="183"/>
      <c r="B275" s="183"/>
      <c r="C275" s="183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</row>
    <row r="276" ht="12.75" customHeight="1">
      <c r="A276" s="183"/>
      <c r="B276" s="183"/>
      <c r="C276" s="183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</row>
    <row r="277" ht="12.75" customHeight="1">
      <c r="A277" s="183"/>
      <c r="B277" s="183"/>
      <c r="C277" s="183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</row>
    <row r="278" ht="12.75" customHeight="1">
      <c r="A278" s="183"/>
      <c r="B278" s="183"/>
      <c r="C278" s="183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</row>
    <row r="279" ht="12.75" customHeight="1">
      <c r="A279" s="183"/>
      <c r="B279" s="183"/>
      <c r="C279" s="183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</row>
    <row r="280" ht="12.75" customHeight="1">
      <c r="A280" s="183"/>
      <c r="B280" s="183"/>
      <c r="C280" s="183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</row>
    <row r="281" ht="12.75" customHeight="1">
      <c r="A281" s="183"/>
      <c r="B281" s="183"/>
      <c r="C281" s="183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</row>
    <row r="282" ht="12.75" customHeight="1">
      <c r="A282" s="183"/>
      <c r="B282" s="183"/>
      <c r="C282" s="183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</row>
    <row r="283" ht="12.75" customHeight="1">
      <c r="A283" s="183"/>
      <c r="B283" s="183"/>
      <c r="C283" s="183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</row>
    <row r="284" ht="12.75" customHeight="1">
      <c r="A284" s="183"/>
      <c r="B284" s="183"/>
      <c r="C284" s="183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</row>
    <row r="285" ht="12.75" customHeight="1">
      <c r="A285" s="183"/>
      <c r="B285" s="183"/>
      <c r="C285" s="183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</row>
    <row r="286" ht="12.75" customHeight="1">
      <c r="A286" s="183"/>
      <c r="B286" s="183"/>
      <c r="C286" s="183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</row>
    <row r="287" ht="12.75" customHeight="1">
      <c r="A287" s="183"/>
      <c r="B287" s="183"/>
      <c r="C287" s="183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</row>
    <row r="288" ht="12.75" customHeight="1">
      <c r="A288" s="183"/>
      <c r="B288" s="183"/>
      <c r="C288" s="183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</row>
    <row r="289" ht="12.75" customHeight="1">
      <c r="A289" s="183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</row>
    <row r="290" ht="12.75" customHeight="1">
      <c r="A290" s="183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</row>
    <row r="291" ht="12.75" customHeight="1">
      <c r="A291" s="183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</row>
    <row r="292" ht="12.75" customHeight="1">
      <c r="A292" s="183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</row>
    <row r="293" ht="12.75" customHeight="1">
      <c r="A293" s="183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</row>
    <row r="294" ht="12.75" customHeight="1">
      <c r="A294" s="183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</row>
    <row r="295" ht="12.75" customHeight="1">
      <c r="A295" s="183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</row>
    <row r="296" ht="12.75" customHeight="1">
      <c r="A296" s="183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</row>
    <row r="297" ht="12.75" customHeight="1">
      <c r="A297" s="183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</row>
    <row r="298" ht="12.75" customHeight="1">
      <c r="A298" s="183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</row>
    <row r="299" ht="12.75" customHeight="1">
      <c r="A299" s="183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</row>
    <row r="300" ht="12.75" customHeight="1">
      <c r="A300" s="183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</row>
    <row r="301" ht="12.75" customHeight="1">
      <c r="A301" s="183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</row>
    <row r="302" ht="12.75" customHeight="1">
      <c r="A302" s="183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</row>
    <row r="303" ht="12.75" customHeight="1">
      <c r="A303" s="183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</row>
    <row r="304" ht="12.75" customHeight="1">
      <c r="A304" s="183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</row>
    <row r="305" ht="12.75" customHeight="1">
      <c r="A305" s="183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</row>
    <row r="306" ht="12.75" customHeight="1">
      <c r="A306" s="183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</row>
    <row r="307" ht="12.75" customHeight="1">
      <c r="A307" s="183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</row>
    <row r="308" ht="12.75" customHeight="1">
      <c r="A308" s="183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</row>
    <row r="309" ht="12.75" customHeight="1">
      <c r="A309" s="183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</row>
    <row r="310" ht="12.75" customHeight="1">
      <c r="A310" s="183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</row>
    <row r="311" ht="12.75" customHeight="1">
      <c r="A311" s="183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</row>
    <row r="312" ht="12.75" customHeight="1">
      <c r="A312" s="183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</row>
    <row r="313" ht="12.75" customHeight="1">
      <c r="A313" s="183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</row>
    <row r="314" ht="12.75" customHeight="1">
      <c r="A314" s="183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</row>
    <row r="315" ht="12.75" customHeight="1">
      <c r="A315" s="183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</row>
    <row r="316" ht="12.75" customHeight="1">
      <c r="A316" s="183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</row>
    <row r="317" ht="12.75" customHeight="1">
      <c r="A317" s="183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</row>
    <row r="318" ht="12.75" customHeight="1">
      <c r="A318" s="183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</row>
    <row r="319" ht="12.75" customHeight="1">
      <c r="A319" s="183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</row>
    <row r="320" ht="12.75" customHeight="1">
      <c r="A320" s="183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</row>
    <row r="321" ht="12.75" customHeight="1">
      <c r="A321" s="183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</row>
    <row r="322" ht="12.75" customHeight="1">
      <c r="A322" s="183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</row>
    <row r="323" ht="12.75" customHeight="1">
      <c r="A323" s="183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</row>
    <row r="324" ht="12.75" customHeight="1">
      <c r="A324" s="183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</row>
    <row r="325" ht="12.75" customHeight="1">
      <c r="A325" s="183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</row>
    <row r="326" ht="12.75" customHeight="1">
      <c r="A326" s="183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</row>
    <row r="327" ht="12.75" customHeight="1">
      <c r="A327" s="183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</row>
    <row r="328" ht="12.75" customHeight="1">
      <c r="A328" s="183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</row>
    <row r="329" ht="12.75" customHeight="1">
      <c r="A329" s="183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</row>
    <row r="330" ht="12.75" customHeight="1">
      <c r="A330" s="183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</row>
    <row r="331" ht="12.75" customHeight="1">
      <c r="A331" s="183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</row>
    <row r="332" ht="12.75" customHeight="1">
      <c r="A332" s="183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</row>
    <row r="333" ht="12.75" customHeight="1">
      <c r="A333" s="183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</row>
    <row r="334" ht="12.75" customHeight="1">
      <c r="A334" s="183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</row>
    <row r="335" ht="12.75" customHeight="1">
      <c r="A335" s="183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</row>
    <row r="336" ht="12.75" customHeight="1">
      <c r="A336" s="183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</row>
    <row r="337" ht="12.75" customHeight="1">
      <c r="A337" s="183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</row>
    <row r="338" ht="12.75" customHeight="1">
      <c r="A338" s="183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</row>
    <row r="339" ht="12.75" customHeight="1">
      <c r="A339" s="183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</row>
    <row r="340" ht="12.75" customHeight="1">
      <c r="A340" s="183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</row>
    <row r="341" ht="12.75" customHeight="1">
      <c r="A341" s="183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</row>
    <row r="342" ht="12.75" customHeight="1">
      <c r="A342" s="183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</row>
    <row r="343" ht="12.75" customHeight="1">
      <c r="A343" s="183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</row>
    <row r="344" ht="12.75" customHeight="1">
      <c r="A344" s="183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</row>
    <row r="345" ht="12.75" customHeight="1">
      <c r="A345" s="183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</row>
    <row r="346" ht="12.75" customHeight="1">
      <c r="A346" s="183"/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</row>
    <row r="347" ht="12.75" customHeight="1">
      <c r="A347" s="183"/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</row>
    <row r="348" ht="12.75" customHeight="1">
      <c r="A348" s="183"/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</row>
    <row r="349" ht="12.75" customHeight="1">
      <c r="A349" s="183"/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</row>
    <row r="350" ht="12.75" customHeight="1">
      <c r="A350" s="183"/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</row>
    <row r="351" ht="12.75" customHeight="1">
      <c r="A351" s="183"/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</row>
    <row r="352" ht="12.75" customHeight="1">
      <c r="A352" s="183"/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</row>
    <row r="353" ht="12.75" customHeight="1">
      <c r="A353" s="183"/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</row>
    <row r="354" ht="12.75" customHeight="1">
      <c r="A354" s="183"/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</row>
    <row r="355" ht="12.75" customHeight="1">
      <c r="A355" s="183"/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</row>
    <row r="356" ht="12.75" customHeight="1">
      <c r="A356" s="183"/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</row>
    <row r="357" ht="12.75" customHeight="1">
      <c r="A357" s="183"/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</row>
    <row r="358" ht="12.75" customHeight="1">
      <c r="A358" s="183"/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</row>
    <row r="359" ht="12.75" customHeight="1">
      <c r="A359" s="183"/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</row>
    <row r="360" ht="12.75" customHeight="1">
      <c r="A360" s="183"/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</row>
    <row r="361" ht="12.75" customHeight="1">
      <c r="A361" s="183"/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</row>
    <row r="362" ht="12.75" customHeight="1">
      <c r="A362" s="183"/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</row>
    <row r="363" ht="12.75" customHeight="1">
      <c r="A363" s="183"/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</row>
    <row r="364" ht="12.75" customHeight="1">
      <c r="A364" s="183"/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</row>
    <row r="365" ht="12.75" customHeight="1">
      <c r="A365" s="183"/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</row>
    <row r="366" ht="12.75" customHeight="1">
      <c r="A366" s="183"/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</row>
    <row r="367" ht="12.75" customHeight="1">
      <c r="A367" s="183"/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</row>
    <row r="368" ht="12.75" customHeight="1">
      <c r="A368" s="183"/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</row>
    <row r="369" ht="12.75" customHeight="1">
      <c r="A369" s="183"/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</row>
    <row r="370" ht="12.75" customHeight="1">
      <c r="A370" s="183"/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</row>
    <row r="371" ht="12.75" customHeight="1">
      <c r="A371" s="183"/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</row>
    <row r="372" ht="12.75" customHeight="1">
      <c r="A372" s="183"/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</row>
    <row r="373" ht="12.75" customHeight="1">
      <c r="A373" s="183"/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</row>
    <row r="374" ht="12.75" customHeight="1">
      <c r="A374" s="183"/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</row>
    <row r="375" ht="12.75" customHeight="1">
      <c r="A375" s="183"/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</row>
    <row r="376" ht="12.75" customHeight="1">
      <c r="A376" s="183"/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</row>
    <row r="377" ht="12.75" customHeight="1">
      <c r="A377" s="183"/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</row>
    <row r="378" ht="12.75" customHeight="1">
      <c r="A378" s="183"/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</row>
    <row r="379" ht="12.75" customHeight="1">
      <c r="A379" s="183"/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</row>
    <row r="380" ht="12.75" customHeight="1">
      <c r="A380" s="183"/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</row>
    <row r="381" ht="12.75" customHeight="1">
      <c r="A381" s="183"/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</row>
    <row r="382" ht="12.75" customHeight="1">
      <c r="A382" s="183"/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</row>
    <row r="383" ht="12.75" customHeight="1">
      <c r="A383" s="183"/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</row>
    <row r="384" ht="12.75" customHeight="1">
      <c r="A384" s="183"/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</row>
    <row r="385" ht="12.75" customHeight="1">
      <c r="A385" s="183"/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</row>
    <row r="386" ht="12.75" customHeight="1">
      <c r="A386" s="183"/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</row>
    <row r="387" ht="12.75" customHeight="1">
      <c r="A387" s="183"/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</row>
    <row r="388" ht="12.75" customHeight="1">
      <c r="A388" s="183"/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</row>
    <row r="389" ht="12.75" customHeight="1">
      <c r="A389" s="183"/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</row>
    <row r="390" ht="12.75" customHeight="1">
      <c r="A390" s="183"/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</row>
    <row r="391" ht="12.75" customHeight="1">
      <c r="A391" s="183"/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</row>
    <row r="392" ht="12.75" customHeight="1">
      <c r="A392" s="183"/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</row>
    <row r="393" ht="12.75" customHeight="1">
      <c r="A393" s="183"/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</row>
    <row r="394" ht="12.75" customHeight="1">
      <c r="A394" s="183"/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</row>
    <row r="395" ht="12.75" customHeight="1">
      <c r="A395" s="183"/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</row>
    <row r="396" ht="12.75" customHeight="1">
      <c r="A396" s="183"/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</row>
    <row r="397" ht="12.75" customHeight="1">
      <c r="A397" s="183"/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</row>
    <row r="398" ht="12.75" customHeight="1">
      <c r="A398" s="183"/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</row>
    <row r="399" ht="12.75" customHeight="1">
      <c r="A399" s="183"/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</row>
    <row r="400" ht="12.75" customHeight="1">
      <c r="A400" s="183"/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</row>
    <row r="401" ht="12.75" customHeight="1">
      <c r="A401" s="183"/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</row>
    <row r="402" ht="12.75" customHeight="1">
      <c r="A402" s="183"/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</row>
    <row r="403" ht="12.75" customHeight="1">
      <c r="A403" s="183"/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</row>
    <row r="404" ht="12.75" customHeight="1">
      <c r="A404" s="183"/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</row>
    <row r="405" ht="12.75" customHeight="1">
      <c r="A405" s="183"/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</row>
    <row r="406" ht="12.75" customHeight="1">
      <c r="A406" s="183"/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</row>
    <row r="407" ht="12.75" customHeight="1">
      <c r="A407" s="183"/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</row>
    <row r="408" ht="12.75" customHeight="1">
      <c r="A408" s="183"/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</row>
    <row r="409" ht="12.75" customHeight="1">
      <c r="A409" s="183"/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</row>
    <row r="410" ht="12.75" customHeight="1">
      <c r="A410" s="183"/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</row>
    <row r="411" ht="12.75" customHeight="1">
      <c r="A411" s="183"/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</row>
    <row r="412" ht="12.75" customHeight="1">
      <c r="A412" s="183"/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</row>
    <row r="413" ht="12.75" customHeight="1">
      <c r="A413" s="183"/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</row>
    <row r="414" ht="12.75" customHeight="1">
      <c r="A414" s="183"/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</row>
    <row r="415" ht="12.75" customHeight="1">
      <c r="A415" s="183"/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</row>
    <row r="416" ht="12.75" customHeight="1">
      <c r="A416" s="183"/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</row>
    <row r="417" ht="12.75" customHeight="1">
      <c r="A417" s="183"/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</row>
    <row r="418" ht="12.75" customHeight="1">
      <c r="A418" s="183"/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</row>
    <row r="419" ht="12.75" customHeight="1">
      <c r="A419" s="183"/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</row>
    <row r="420" ht="12.75" customHeight="1">
      <c r="A420" s="183"/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</row>
    <row r="421" ht="12.75" customHeight="1">
      <c r="A421" s="183"/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</row>
    <row r="422" ht="12.75" customHeight="1">
      <c r="A422" s="183"/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</row>
    <row r="423" ht="12.75" customHeight="1">
      <c r="A423" s="183"/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</row>
    <row r="424" ht="12.75" customHeight="1">
      <c r="A424" s="183"/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</row>
    <row r="425" ht="12.75" customHeight="1">
      <c r="A425" s="183"/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</row>
    <row r="426" ht="12.75" customHeight="1">
      <c r="A426" s="183"/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</row>
    <row r="427" ht="12.75" customHeight="1">
      <c r="A427" s="183"/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</row>
    <row r="428" ht="12.75" customHeight="1">
      <c r="A428" s="183"/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</row>
    <row r="429" ht="12.75" customHeight="1">
      <c r="A429" s="183"/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</row>
    <row r="430" ht="12.75" customHeight="1">
      <c r="A430" s="183"/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</row>
    <row r="431" ht="12.75" customHeight="1">
      <c r="A431" s="183"/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</row>
    <row r="432" ht="12.75" customHeight="1">
      <c r="A432" s="183"/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</row>
    <row r="433" ht="12.75" customHeight="1">
      <c r="A433" s="183"/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</row>
    <row r="434" ht="12.75" customHeight="1">
      <c r="A434" s="183"/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</row>
    <row r="435" ht="12.75" customHeight="1">
      <c r="A435" s="183"/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</row>
    <row r="436" ht="12.75" customHeight="1">
      <c r="A436" s="183"/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</row>
    <row r="437" ht="12.75" customHeight="1">
      <c r="A437" s="183"/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</row>
    <row r="438" ht="12.75" customHeight="1">
      <c r="A438" s="183"/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</row>
    <row r="439" ht="12.75" customHeight="1">
      <c r="A439" s="183"/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</row>
    <row r="440" ht="12.75" customHeight="1">
      <c r="A440" s="183"/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</row>
    <row r="441" ht="12.75" customHeight="1">
      <c r="A441" s="183"/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</row>
    <row r="442" ht="12.75" customHeight="1">
      <c r="A442" s="183"/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</row>
    <row r="443" ht="12.75" customHeight="1">
      <c r="A443" s="183"/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</row>
    <row r="444" ht="12.75" customHeight="1">
      <c r="A444" s="183"/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</row>
    <row r="445" ht="12.75" customHeight="1">
      <c r="A445" s="183"/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</row>
    <row r="446" ht="12.75" customHeight="1">
      <c r="A446" s="183"/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</row>
    <row r="447" ht="12.75" customHeight="1">
      <c r="A447" s="183"/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</row>
    <row r="448" ht="12.75" customHeight="1">
      <c r="A448" s="183"/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</row>
    <row r="449" ht="12.75" customHeight="1">
      <c r="A449" s="183"/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</row>
    <row r="450" ht="12.75" customHeight="1">
      <c r="A450" s="183"/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</row>
    <row r="451" ht="12.75" customHeight="1">
      <c r="A451" s="183"/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</row>
    <row r="452" ht="12.75" customHeight="1">
      <c r="A452" s="183"/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</row>
    <row r="453" ht="12.75" customHeight="1">
      <c r="A453" s="183"/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</row>
    <row r="454" ht="12.75" customHeight="1">
      <c r="A454" s="183"/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</row>
    <row r="455" ht="12.75" customHeight="1">
      <c r="A455" s="183"/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</row>
    <row r="456" ht="12.75" customHeight="1">
      <c r="A456" s="183"/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</row>
    <row r="457" ht="12.75" customHeight="1">
      <c r="A457" s="183"/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</row>
    <row r="458" ht="12.75" customHeight="1">
      <c r="A458" s="183"/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</row>
    <row r="459" ht="12.75" customHeight="1">
      <c r="A459" s="183"/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</row>
    <row r="460" ht="12.75" customHeight="1">
      <c r="A460" s="183"/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</row>
    <row r="461" ht="12.75" customHeight="1">
      <c r="A461" s="183"/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</row>
    <row r="462" ht="12.75" customHeight="1">
      <c r="A462" s="183"/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</row>
    <row r="463" ht="12.75" customHeight="1">
      <c r="A463" s="183"/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</row>
    <row r="464" ht="12.75" customHeight="1">
      <c r="A464" s="183"/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</row>
    <row r="465" ht="12.75" customHeight="1">
      <c r="A465" s="183"/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</row>
    <row r="466" ht="12.75" customHeight="1">
      <c r="A466" s="183"/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</row>
    <row r="467" ht="12.75" customHeight="1">
      <c r="A467" s="183"/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</row>
    <row r="468" ht="12.75" customHeight="1">
      <c r="A468" s="183"/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</row>
    <row r="469" ht="12.75" customHeight="1">
      <c r="A469" s="183"/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</row>
    <row r="470" ht="12.75" customHeight="1">
      <c r="A470" s="183"/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</row>
    <row r="471" ht="12.75" customHeight="1">
      <c r="A471" s="183"/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</row>
    <row r="472" ht="12.75" customHeight="1">
      <c r="A472" s="183"/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</row>
    <row r="473" ht="12.75" customHeight="1">
      <c r="A473" s="183"/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</row>
    <row r="474" ht="12.75" customHeight="1">
      <c r="A474" s="183"/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</row>
    <row r="475" ht="12.75" customHeight="1">
      <c r="A475" s="183"/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</row>
    <row r="476" ht="12.75" customHeight="1">
      <c r="A476" s="183"/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</row>
    <row r="477" ht="12.75" customHeight="1">
      <c r="A477" s="183"/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</row>
    <row r="478" ht="12.75" customHeight="1">
      <c r="A478" s="183"/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</row>
    <row r="479" ht="12.75" customHeight="1">
      <c r="A479" s="183"/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</row>
    <row r="480" ht="12.75" customHeight="1">
      <c r="A480" s="183"/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</row>
    <row r="481" ht="12.75" customHeight="1">
      <c r="A481" s="183"/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</row>
    <row r="482" ht="12.75" customHeight="1">
      <c r="A482" s="183"/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</row>
    <row r="483" ht="12.75" customHeight="1">
      <c r="A483" s="183"/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</row>
    <row r="484" ht="12.75" customHeight="1">
      <c r="A484" s="183"/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</row>
    <row r="485" ht="12.75" customHeight="1">
      <c r="A485" s="183"/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</row>
    <row r="486" ht="12.75" customHeight="1">
      <c r="A486" s="183"/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</row>
    <row r="487" ht="12.75" customHeight="1">
      <c r="A487" s="183"/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</row>
    <row r="488" ht="12.75" customHeight="1">
      <c r="A488" s="183"/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</row>
    <row r="489" ht="12.75" customHeight="1">
      <c r="A489" s="183"/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</row>
    <row r="490" ht="12.75" customHeight="1">
      <c r="A490" s="183"/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</row>
    <row r="491" ht="12.75" customHeight="1">
      <c r="A491" s="183"/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</row>
    <row r="492" ht="12.75" customHeight="1">
      <c r="A492" s="183"/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</row>
    <row r="493" ht="12.75" customHeight="1">
      <c r="A493" s="183"/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</row>
    <row r="494" ht="12.75" customHeight="1">
      <c r="A494" s="183"/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</row>
    <row r="495" ht="12.75" customHeight="1">
      <c r="A495" s="183"/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</row>
    <row r="496" ht="12.75" customHeight="1">
      <c r="A496" s="183"/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</row>
    <row r="497" ht="12.75" customHeight="1">
      <c r="A497" s="183"/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</row>
    <row r="498" ht="12.75" customHeight="1">
      <c r="A498" s="183"/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</row>
    <row r="499" ht="12.75" customHeight="1">
      <c r="A499" s="183"/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</row>
    <row r="500" ht="12.75" customHeight="1">
      <c r="A500" s="183"/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</row>
    <row r="501" ht="12.75" customHeight="1">
      <c r="A501" s="183"/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</row>
    <row r="502" ht="12.75" customHeight="1">
      <c r="A502" s="183"/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</row>
    <row r="503" ht="12.75" customHeight="1">
      <c r="A503" s="183"/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</row>
    <row r="504" ht="12.75" customHeight="1">
      <c r="A504" s="183"/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</row>
    <row r="505" ht="12.75" customHeight="1">
      <c r="A505" s="183"/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</row>
    <row r="506" ht="12.75" customHeight="1">
      <c r="A506" s="183"/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</row>
    <row r="507" ht="12.75" customHeight="1">
      <c r="A507" s="183"/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</row>
    <row r="508" ht="12.75" customHeight="1">
      <c r="A508" s="183"/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</row>
    <row r="509" ht="12.75" customHeight="1">
      <c r="A509" s="183"/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</row>
    <row r="510" ht="12.75" customHeight="1">
      <c r="A510" s="183"/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</row>
    <row r="511" ht="12.75" customHeight="1">
      <c r="A511" s="183"/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</row>
    <row r="512" ht="12.75" customHeight="1">
      <c r="A512" s="183"/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</row>
    <row r="513" ht="12.75" customHeight="1">
      <c r="A513" s="183"/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</row>
    <row r="514" ht="12.75" customHeight="1">
      <c r="A514" s="183"/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</row>
    <row r="515" ht="12.75" customHeight="1">
      <c r="A515" s="183"/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</row>
    <row r="516" ht="12.75" customHeight="1">
      <c r="A516" s="183"/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</row>
    <row r="517" ht="12.75" customHeight="1">
      <c r="A517" s="183"/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</row>
    <row r="518" ht="12.75" customHeight="1">
      <c r="A518" s="183"/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</row>
    <row r="519" ht="12.75" customHeight="1">
      <c r="A519" s="183"/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</row>
    <row r="520" ht="12.75" customHeight="1">
      <c r="A520" s="183"/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</row>
    <row r="521" ht="12.75" customHeight="1">
      <c r="A521" s="183"/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</row>
    <row r="522" ht="12.75" customHeight="1">
      <c r="A522" s="183"/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</row>
    <row r="523" ht="12.75" customHeight="1">
      <c r="A523" s="183"/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</row>
    <row r="524" ht="12.75" customHeight="1">
      <c r="A524" s="183"/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</row>
    <row r="525" ht="12.75" customHeight="1">
      <c r="A525" s="183"/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</row>
    <row r="526" ht="12.75" customHeight="1">
      <c r="A526" s="183"/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</row>
    <row r="527" ht="12.75" customHeight="1">
      <c r="A527" s="183"/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</row>
    <row r="528" ht="12.75" customHeight="1">
      <c r="A528" s="183"/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</row>
    <row r="529" ht="12.75" customHeight="1">
      <c r="A529" s="183"/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</row>
    <row r="530" ht="12.75" customHeight="1">
      <c r="A530" s="183"/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</row>
    <row r="531" ht="12.75" customHeight="1">
      <c r="A531" s="183"/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</row>
    <row r="532" ht="12.75" customHeight="1">
      <c r="A532" s="183"/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</row>
    <row r="533" ht="12.75" customHeight="1">
      <c r="A533" s="183"/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</row>
    <row r="534" ht="12.75" customHeight="1">
      <c r="A534" s="183"/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</row>
    <row r="535" ht="12.75" customHeight="1">
      <c r="A535" s="183"/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</row>
    <row r="536" ht="12.75" customHeight="1">
      <c r="A536" s="183"/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</row>
    <row r="537" ht="12.75" customHeight="1">
      <c r="A537" s="183"/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</row>
    <row r="538" ht="12.75" customHeight="1">
      <c r="A538" s="183"/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</row>
    <row r="539" ht="12.75" customHeight="1">
      <c r="A539" s="183"/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</row>
    <row r="540" ht="12.75" customHeight="1">
      <c r="A540" s="183"/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</row>
    <row r="541" ht="12.75" customHeight="1">
      <c r="A541" s="183"/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</row>
    <row r="542" ht="12.75" customHeight="1">
      <c r="A542" s="183"/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</row>
    <row r="543" ht="12.75" customHeight="1">
      <c r="A543" s="183"/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</row>
    <row r="544" ht="12.75" customHeight="1">
      <c r="A544" s="183"/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</row>
    <row r="545" ht="12.75" customHeight="1">
      <c r="A545" s="183"/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</row>
    <row r="546" ht="12.75" customHeight="1">
      <c r="A546" s="183"/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</row>
    <row r="547" ht="12.75" customHeight="1">
      <c r="A547" s="183"/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</row>
    <row r="548" ht="12.75" customHeight="1">
      <c r="A548" s="183"/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</row>
    <row r="549" ht="12.75" customHeight="1">
      <c r="A549" s="183"/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</row>
    <row r="550" ht="12.75" customHeight="1">
      <c r="A550" s="183"/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</row>
    <row r="551" ht="12.75" customHeight="1">
      <c r="A551" s="183"/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</row>
    <row r="552" ht="12.75" customHeight="1">
      <c r="A552" s="183"/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</row>
    <row r="553" ht="12.75" customHeight="1">
      <c r="A553" s="183"/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</row>
    <row r="554" ht="12.75" customHeight="1">
      <c r="A554" s="183"/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</row>
    <row r="555" ht="12.75" customHeight="1">
      <c r="A555" s="183"/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</row>
    <row r="556" ht="12.75" customHeight="1">
      <c r="A556" s="183"/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</row>
    <row r="557" ht="12.75" customHeight="1">
      <c r="A557" s="183"/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</row>
    <row r="558" ht="12.75" customHeight="1">
      <c r="A558" s="183"/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</row>
    <row r="559" ht="12.75" customHeight="1">
      <c r="A559" s="183"/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</row>
    <row r="560" ht="12.75" customHeight="1">
      <c r="A560" s="183"/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</row>
    <row r="561" ht="12.75" customHeight="1">
      <c r="A561" s="183"/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</row>
    <row r="562" ht="12.75" customHeight="1">
      <c r="A562" s="183"/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</row>
    <row r="563" ht="12.75" customHeight="1">
      <c r="A563" s="183"/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</row>
    <row r="564" ht="12.75" customHeight="1">
      <c r="A564" s="183"/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</row>
    <row r="565" ht="12.75" customHeight="1">
      <c r="A565" s="183"/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</row>
    <row r="566" ht="12.75" customHeight="1">
      <c r="A566" s="183"/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</row>
    <row r="567" ht="12.75" customHeight="1">
      <c r="A567" s="183"/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</row>
    <row r="568" ht="12.75" customHeight="1">
      <c r="A568" s="183"/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</row>
    <row r="569" ht="12.75" customHeight="1">
      <c r="A569" s="183"/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</row>
    <row r="570" ht="12.75" customHeight="1">
      <c r="A570" s="183"/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</row>
    <row r="571" ht="12.75" customHeight="1">
      <c r="A571" s="183"/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</row>
    <row r="572" ht="12.75" customHeight="1">
      <c r="A572" s="183"/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</row>
    <row r="573" ht="12.75" customHeight="1">
      <c r="A573" s="183"/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</row>
    <row r="574" ht="12.75" customHeight="1">
      <c r="A574" s="183"/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</row>
    <row r="575" ht="12.75" customHeight="1">
      <c r="A575" s="183"/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</row>
    <row r="576" ht="12.75" customHeight="1">
      <c r="A576" s="183"/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</row>
    <row r="577" ht="12.75" customHeight="1">
      <c r="A577" s="183"/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</row>
    <row r="578" ht="12.75" customHeight="1">
      <c r="A578" s="183"/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</row>
    <row r="579" ht="12.75" customHeight="1">
      <c r="A579" s="183"/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</row>
    <row r="580" ht="12.75" customHeight="1">
      <c r="A580" s="183"/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</row>
    <row r="581" ht="12.75" customHeight="1">
      <c r="A581" s="183"/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</row>
    <row r="582" ht="12.75" customHeight="1">
      <c r="A582" s="183"/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</row>
    <row r="583" ht="12.75" customHeight="1">
      <c r="A583" s="183"/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</row>
    <row r="584" ht="12.75" customHeight="1">
      <c r="A584" s="183"/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</row>
    <row r="585" ht="12.75" customHeight="1">
      <c r="A585" s="183"/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</row>
    <row r="586" ht="12.75" customHeight="1">
      <c r="A586" s="183"/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</row>
    <row r="587" ht="12.75" customHeight="1">
      <c r="A587" s="183"/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</row>
    <row r="588" ht="12.75" customHeight="1">
      <c r="A588" s="183"/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</row>
    <row r="589" ht="12.75" customHeight="1">
      <c r="A589" s="183"/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</row>
    <row r="590" ht="12.75" customHeight="1">
      <c r="A590" s="183"/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</row>
    <row r="591" ht="12.75" customHeight="1">
      <c r="A591" s="183"/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</row>
    <row r="592" ht="12.75" customHeight="1">
      <c r="A592" s="183"/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</row>
    <row r="593" ht="12.75" customHeight="1">
      <c r="A593" s="183"/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</row>
    <row r="594" ht="12.75" customHeight="1">
      <c r="A594" s="183"/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</row>
    <row r="595" ht="12.75" customHeight="1">
      <c r="A595" s="183"/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</row>
    <row r="596" ht="12.75" customHeight="1">
      <c r="A596" s="183"/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</row>
    <row r="597" ht="12.75" customHeight="1">
      <c r="A597" s="183"/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</row>
    <row r="598" ht="12.75" customHeight="1">
      <c r="A598" s="183"/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</row>
    <row r="599" ht="12.75" customHeight="1">
      <c r="A599" s="183"/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</row>
    <row r="600" ht="12.75" customHeight="1">
      <c r="A600" s="183"/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</row>
    <row r="601" ht="12.75" customHeight="1">
      <c r="A601" s="183"/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</row>
    <row r="602" ht="12.75" customHeight="1">
      <c r="A602" s="183"/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</row>
    <row r="603" ht="12.75" customHeight="1">
      <c r="A603" s="183"/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</row>
    <row r="604" ht="12.75" customHeight="1">
      <c r="A604" s="183"/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</row>
    <row r="605" ht="12.75" customHeight="1">
      <c r="A605" s="183"/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</row>
    <row r="606" ht="12.75" customHeight="1">
      <c r="A606" s="183"/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</row>
    <row r="607" ht="12.75" customHeight="1">
      <c r="A607" s="183"/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</row>
    <row r="608" ht="12.75" customHeight="1">
      <c r="A608" s="183"/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</row>
    <row r="609" ht="12.75" customHeight="1">
      <c r="A609" s="183"/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</row>
    <row r="610" ht="12.75" customHeight="1">
      <c r="A610" s="183"/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</row>
    <row r="611" ht="12.75" customHeight="1">
      <c r="A611" s="183"/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</row>
    <row r="612" ht="12.75" customHeight="1">
      <c r="A612" s="183"/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</row>
    <row r="613" ht="12.75" customHeight="1">
      <c r="A613" s="183"/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</row>
    <row r="614" ht="12.75" customHeight="1">
      <c r="A614" s="183"/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</row>
    <row r="615" ht="12.75" customHeight="1">
      <c r="A615" s="183"/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</row>
    <row r="616" ht="12.75" customHeight="1">
      <c r="A616" s="183"/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</row>
    <row r="617" ht="12.75" customHeight="1">
      <c r="A617" s="183"/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</row>
    <row r="618" ht="12.75" customHeight="1">
      <c r="A618" s="183"/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</row>
    <row r="619" ht="12.75" customHeight="1">
      <c r="A619" s="183"/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</row>
    <row r="620" ht="12.75" customHeight="1">
      <c r="A620" s="183"/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</row>
    <row r="621" ht="12.75" customHeight="1">
      <c r="A621" s="183"/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</row>
    <row r="622" ht="12.75" customHeight="1">
      <c r="A622" s="183"/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</row>
    <row r="623" ht="12.75" customHeight="1">
      <c r="A623" s="183"/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</row>
    <row r="624" ht="12.75" customHeight="1">
      <c r="A624" s="183"/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</row>
    <row r="625" ht="12.75" customHeight="1">
      <c r="A625" s="183"/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</row>
    <row r="626" ht="12.75" customHeight="1">
      <c r="A626" s="183"/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</row>
    <row r="627" ht="12.75" customHeight="1">
      <c r="A627" s="183"/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</row>
    <row r="628" ht="12.75" customHeight="1">
      <c r="A628" s="183"/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</row>
    <row r="629" ht="12.75" customHeight="1">
      <c r="A629" s="183"/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</row>
    <row r="630" ht="12.75" customHeight="1">
      <c r="A630" s="183"/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</row>
    <row r="631" ht="12.75" customHeight="1">
      <c r="A631" s="183"/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</row>
    <row r="632" ht="12.75" customHeight="1">
      <c r="A632" s="183"/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</row>
    <row r="633" ht="12.75" customHeight="1">
      <c r="A633" s="183"/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</row>
    <row r="634" ht="12.75" customHeight="1">
      <c r="A634" s="183"/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</row>
    <row r="635" ht="12.75" customHeight="1">
      <c r="A635" s="183"/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</row>
    <row r="636" ht="12.75" customHeight="1">
      <c r="A636" s="183"/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</row>
    <row r="637" ht="12.75" customHeight="1">
      <c r="A637" s="183"/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</row>
    <row r="638" ht="12.75" customHeight="1">
      <c r="A638" s="183"/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</row>
    <row r="639" ht="12.75" customHeight="1">
      <c r="A639" s="183"/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</row>
    <row r="640" ht="12.75" customHeight="1">
      <c r="A640" s="183"/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</row>
    <row r="641" ht="12.75" customHeight="1">
      <c r="A641" s="183"/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</row>
    <row r="642" ht="12.75" customHeight="1">
      <c r="A642" s="183"/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</row>
    <row r="643" ht="12.75" customHeight="1">
      <c r="A643" s="183"/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</row>
    <row r="644" ht="12.75" customHeight="1">
      <c r="A644" s="183"/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</row>
    <row r="645" ht="12.75" customHeight="1">
      <c r="A645" s="183"/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</row>
    <row r="646" ht="12.75" customHeight="1">
      <c r="A646" s="183"/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</row>
    <row r="647" ht="12.75" customHeight="1">
      <c r="A647" s="183"/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</row>
    <row r="648" ht="12.75" customHeight="1">
      <c r="A648" s="183"/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</row>
    <row r="649" ht="12.75" customHeight="1">
      <c r="A649" s="183"/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</row>
    <row r="650" ht="12.75" customHeight="1">
      <c r="A650" s="183"/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</row>
    <row r="651" ht="12.75" customHeight="1">
      <c r="A651" s="183"/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</row>
    <row r="652" ht="12.75" customHeight="1">
      <c r="A652" s="183"/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</row>
    <row r="653" ht="12.75" customHeight="1">
      <c r="A653" s="183"/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</row>
    <row r="654" ht="12.75" customHeight="1">
      <c r="A654" s="183"/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</row>
    <row r="655" ht="12.75" customHeight="1">
      <c r="A655" s="183"/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</row>
    <row r="656" ht="12.75" customHeight="1">
      <c r="A656" s="183"/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</row>
    <row r="657" ht="12.75" customHeight="1">
      <c r="A657" s="183"/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</row>
    <row r="658" ht="12.75" customHeight="1">
      <c r="A658" s="183"/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</row>
    <row r="659" ht="12.75" customHeight="1">
      <c r="A659" s="183"/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</row>
    <row r="660" ht="12.75" customHeight="1">
      <c r="A660" s="183"/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</row>
    <row r="661" ht="12.75" customHeight="1">
      <c r="A661" s="183"/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</row>
    <row r="662" ht="12.75" customHeight="1">
      <c r="A662" s="183"/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</row>
    <row r="663" ht="12.75" customHeight="1">
      <c r="A663" s="183"/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</row>
    <row r="664" ht="12.75" customHeight="1">
      <c r="A664" s="183"/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</row>
    <row r="665" ht="12.75" customHeight="1">
      <c r="A665" s="183"/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</row>
    <row r="666" ht="12.75" customHeight="1">
      <c r="A666" s="183"/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</row>
    <row r="667" ht="12.75" customHeight="1">
      <c r="A667" s="183"/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</row>
    <row r="668" ht="12.75" customHeight="1">
      <c r="A668" s="183"/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</row>
    <row r="669" ht="12.75" customHeight="1">
      <c r="A669" s="183"/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</row>
    <row r="670" ht="12.75" customHeight="1">
      <c r="A670" s="183"/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</row>
    <row r="671" ht="12.75" customHeight="1">
      <c r="A671" s="183"/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</row>
    <row r="672" ht="12.75" customHeight="1">
      <c r="A672" s="183"/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</row>
    <row r="673" ht="12.75" customHeight="1">
      <c r="A673" s="183"/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</row>
    <row r="674" ht="12.75" customHeight="1">
      <c r="A674" s="183"/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</row>
    <row r="675" ht="12.75" customHeight="1">
      <c r="A675" s="183"/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</row>
    <row r="676" ht="12.75" customHeight="1">
      <c r="A676" s="183"/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</row>
    <row r="677" ht="12.75" customHeight="1">
      <c r="A677" s="183"/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</row>
    <row r="678" ht="12.75" customHeight="1">
      <c r="A678" s="183"/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</row>
    <row r="679" ht="12.75" customHeight="1">
      <c r="A679" s="183"/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</row>
    <row r="680" ht="12.75" customHeight="1">
      <c r="A680" s="183"/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</row>
    <row r="681" ht="12.75" customHeight="1">
      <c r="A681" s="183"/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</row>
    <row r="682" ht="12.75" customHeight="1">
      <c r="A682" s="183"/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</row>
    <row r="683" ht="12.75" customHeight="1">
      <c r="A683" s="183"/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</row>
    <row r="684" ht="12.75" customHeight="1">
      <c r="A684" s="183"/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</row>
    <row r="685" ht="12.75" customHeight="1">
      <c r="A685" s="183"/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</row>
    <row r="686" ht="12.75" customHeight="1">
      <c r="A686" s="183"/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</row>
    <row r="687" ht="12.75" customHeight="1">
      <c r="A687" s="183"/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</row>
    <row r="688" ht="12.75" customHeight="1">
      <c r="A688" s="183"/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</row>
    <row r="689" ht="12.75" customHeight="1">
      <c r="A689" s="183"/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</row>
    <row r="690" ht="12.75" customHeight="1">
      <c r="A690" s="183"/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</row>
    <row r="691" ht="12.75" customHeight="1">
      <c r="A691" s="183"/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</row>
    <row r="692" ht="12.75" customHeight="1">
      <c r="A692" s="183"/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</row>
    <row r="693" ht="12.75" customHeight="1">
      <c r="A693" s="183"/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</row>
    <row r="694" ht="12.75" customHeight="1">
      <c r="A694" s="183"/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</row>
    <row r="695" ht="12.75" customHeight="1">
      <c r="A695" s="183"/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</row>
    <row r="696" ht="12.75" customHeight="1">
      <c r="A696" s="183"/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</row>
    <row r="697" ht="12.75" customHeight="1">
      <c r="A697" s="183"/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</row>
    <row r="698" ht="12.75" customHeight="1">
      <c r="A698" s="183"/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</row>
    <row r="699" ht="12.75" customHeight="1">
      <c r="A699" s="183"/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</row>
    <row r="700" ht="12.75" customHeight="1">
      <c r="A700" s="183"/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</row>
    <row r="701" ht="12.75" customHeight="1">
      <c r="A701" s="183"/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</row>
    <row r="702" ht="12.75" customHeight="1">
      <c r="A702" s="183"/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</row>
    <row r="703" ht="12.75" customHeight="1">
      <c r="A703" s="183"/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</row>
    <row r="704" ht="12.75" customHeight="1">
      <c r="A704" s="183"/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</row>
    <row r="705" ht="12.75" customHeight="1">
      <c r="A705" s="183"/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</row>
    <row r="706" ht="12.75" customHeight="1">
      <c r="A706" s="183"/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</row>
    <row r="707" ht="12.75" customHeight="1">
      <c r="A707" s="183"/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</row>
    <row r="708" ht="12.75" customHeight="1">
      <c r="A708" s="183"/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</row>
    <row r="709" ht="12.75" customHeight="1">
      <c r="A709" s="183"/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</row>
    <row r="710" ht="12.75" customHeight="1">
      <c r="A710" s="183"/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</row>
    <row r="711" ht="12.75" customHeight="1">
      <c r="A711" s="183"/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</row>
    <row r="712" ht="12.75" customHeight="1">
      <c r="A712" s="183"/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</row>
    <row r="713" ht="12.75" customHeight="1">
      <c r="A713" s="183"/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</row>
    <row r="714" ht="12.75" customHeight="1">
      <c r="A714" s="183"/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</row>
    <row r="715" ht="12.75" customHeight="1">
      <c r="A715" s="183"/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</row>
    <row r="716" ht="12.75" customHeight="1">
      <c r="A716" s="183"/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</row>
    <row r="717" ht="12.75" customHeight="1">
      <c r="A717" s="183"/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</row>
    <row r="718" ht="12.75" customHeight="1">
      <c r="A718" s="183"/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</row>
    <row r="719" ht="12.75" customHeight="1">
      <c r="A719" s="183"/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</row>
    <row r="720" ht="12.75" customHeight="1">
      <c r="A720" s="183"/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</row>
    <row r="721" ht="12.75" customHeight="1">
      <c r="A721" s="183"/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</row>
    <row r="722" ht="12.75" customHeight="1">
      <c r="A722" s="183"/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</row>
    <row r="723" ht="12.75" customHeight="1">
      <c r="A723" s="183"/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</row>
    <row r="724" ht="12.75" customHeight="1">
      <c r="A724" s="183"/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</row>
    <row r="725" ht="12.75" customHeight="1">
      <c r="A725" s="183"/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</row>
    <row r="726" ht="12.75" customHeight="1">
      <c r="A726" s="183"/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</row>
    <row r="727" ht="12.75" customHeight="1">
      <c r="A727" s="183"/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</row>
    <row r="728" ht="12.75" customHeight="1">
      <c r="A728" s="183"/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</row>
    <row r="729" ht="12.75" customHeight="1">
      <c r="A729" s="183"/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</row>
    <row r="730" ht="12.75" customHeight="1">
      <c r="A730" s="183"/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</row>
    <row r="731" ht="12.75" customHeight="1">
      <c r="A731" s="183"/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</row>
    <row r="732" ht="12.75" customHeight="1">
      <c r="A732" s="183"/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</row>
    <row r="733" ht="12.75" customHeight="1">
      <c r="A733" s="183"/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</row>
    <row r="734" ht="12.75" customHeight="1">
      <c r="A734" s="183"/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</row>
    <row r="735" ht="12.75" customHeight="1">
      <c r="A735" s="183"/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</row>
    <row r="736" ht="12.75" customHeight="1">
      <c r="A736" s="183"/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</row>
    <row r="737" ht="12.75" customHeight="1">
      <c r="A737" s="183"/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</row>
    <row r="738" ht="12.75" customHeight="1">
      <c r="A738" s="183"/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</row>
    <row r="739" ht="12.75" customHeight="1">
      <c r="A739" s="183"/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</row>
    <row r="740" ht="12.75" customHeight="1">
      <c r="A740" s="183"/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</row>
    <row r="741" ht="12.75" customHeight="1">
      <c r="A741" s="183"/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</row>
    <row r="742" ht="12.75" customHeight="1">
      <c r="A742" s="183"/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</row>
    <row r="743" ht="12.75" customHeight="1">
      <c r="A743" s="183"/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</row>
    <row r="744" ht="12.75" customHeight="1">
      <c r="A744" s="183"/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</row>
    <row r="745" ht="12.75" customHeight="1">
      <c r="A745" s="183"/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</row>
    <row r="746" ht="12.75" customHeight="1">
      <c r="A746" s="183"/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</row>
    <row r="747" ht="12.75" customHeight="1">
      <c r="A747" s="183"/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</row>
    <row r="748" ht="12.75" customHeight="1">
      <c r="A748" s="183"/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</row>
    <row r="749" ht="12.75" customHeight="1">
      <c r="A749" s="183"/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</row>
    <row r="750" ht="12.75" customHeight="1">
      <c r="A750" s="183"/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</row>
    <row r="751" ht="12.75" customHeight="1">
      <c r="A751" s="183"/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</row>
    <row r="752" ht="12.75" customHeight="1">
      <c r="A752" s="183"/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</row>
    <row r="753" ht="12.75" customHeight="1">
      <c r="A753" s="183"/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</row>
    <row r="754" ht="12.75" customHeight="1">
      <c r="A754" s="183"/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</row>
    <row r="755" ht="12.75" customHeight="1">
      <c r="A755" s="183"/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</row>
    <row r="756" ht="12.75" customHeight="1">
      <c r="A756" s="183"/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</row>
    <row r="757" ht="12.75" customHeight="1">
      <c r="A757" s="183"/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</row>
    <row r="758" ht="12.75" customHeight="1">
      <c r="A758" s="183"/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</row>
    <row r="759" ht="12.75" customHeight="1">
      <c r="A759" s="183"/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</row>
    <row r="760" ht="12.75" customHeight="1">
      <c r="A760" s="183"/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</row>
    <row r="761" ht="12.75" customHeight="1">
      <c r="A761" s="183"/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</row>
    <row r="762" ht="12.75" customHeight="1">
      <c r="A762" s="183"/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</row>
    <row r="763" ht="12.75" customHeight="1">
      <c r="A763" s="183"/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</row>
    <row r="764" ht="12.75" customHeight="1">
      <c r="A764" s="183"/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</row>
    <row r="765" ht="12.75" customHeight="1">
      <c r="A765" s="183"/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</row>
    <row r="766" ht="12.75" customHeight="1">
      <c r="A766" s="183"/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</row>
    <row r="767" ht="12.75" customHeight="1">
      <c r="A767" s="183"/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</row>
    <row r="768" ht="12.75" customHeight="1">
      <c r="A768" s="183"/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</row>
    <row r="769" ht="12.75" customHeight="1">
      <c r="A769" s="183"/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</row>
    <row r="770" ht="12.75" customHeight="1">
      <c r="A770" s="183"/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</row>
    <row r="771" ht="12.75" customHeight="1">
      <c r="A771" s="183"/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</row>
    <row r="772" ht="12.75" customHeight="1">
      <c r="A772" s="183"/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</row>
    <row r="773" ht="12.75" customHeight="1">
      <c r="A773" s="183"/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</row>
    <row r="774" ht="12.75" customHeight="1">
      <c r="A774" s="183"/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</row>
    <row r="775" ht="12.75" customHeight="1">
      <c r="A775" s="183"/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</row>
    <row r="776" ht="12.75" customHeight="1">
      <c r="A776" s="183"/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</row>
    <row r="777" ht="12.75" customHeight="1">
      <c r="A777" s="183"/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</row>
    <row r="778" ht="12.75" customHeight="1">
      <c r="A778" s="183"/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</row>
    <row r="779" ht="12.75" customHeight="1">
      <c r="A779" s="183"/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</row>
    <row r="780" ht="12.75" customHeight="1">
      <c r="A780" s="183"/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</row>
    <row r="781" ht="12.75" customHeight="1">
      <c r="A781" s="183"/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</row>
    <row r="782" ht="12.75" customHeight="1">
      <c r="A782" s="183"/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</row>
    <row r="783" ht="12.75" customHeight="1">
      <c r="A783" s="183"/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</row>
    <row r="784" ht="12.75" customHeight="1">
      <c r="A784" s="183"/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</row>
    <row r="785" ht="12.75" customHeight="1">
      <c r="A785" s="183"/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</row>
    <row r="786" ht="12.75" customHeight="1">
      <c r="A786" s="183"/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</row>
    <row r="787" ht="12.75" customHeight="1">
      <c r="A787" s="183"/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</row>
    <row r="788" ht="12.75" customHeight="1">
      <c r="A788" s="183"/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</row>
    <row r="789" ht="12.75" customHeight="1">
      <c r="A789" s="183"/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</row>
    <row r="790" ht="12.75" customHeight="1">
      <c r="A790" s="183"/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</row>
    <row r="791" ht="12.75" customHeight="1">
      <c r="A791" s="183"/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</row>
    <row r="792" ht="12.75" customHeight="1">
      <c r="A792" s="183"/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</row>
    <row r="793" ht="12.75" customHeight="1">
      <c r="A793" s="183"/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</row>
    <row r="794" ht="12.75" customHeight="1">
      <c r="A794" s="183"/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</row>
    <row r="795" ht="12.75" customHeight="1">
      <c r="A795" s="183"/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</row>
    <row r="796" ht="12.75" customHeight="1">
      <c r="A796" s="183"/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</row>
    <row r="797" ht="12.75" customHeight="1">
      <c r="A797" s="183"/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</row>
    <row r="798" ht="12.75" customHeight="1">
      <c r="A798" s="183"/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</row>
    <row r="799" ht="12.75" customHeight="1">
      <c r="A799" s="183"/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</row>
    <row r="800" ht="12.75" customHeight="1">
      <c r="A800" s="183"/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</row>
    <row r="801" ht="12.75" customHeight="1">
      <c r="A801" s="183"/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</row>
    <row r="802" ht="12.75" customHeight="1">
      <c r="A802" s="183"/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</row>
    <row r="803" ht="12.75" customHeight="1">
      <c r="A803" s="183"/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</row>
    <row r="804" ht="12.75" customHeight="1">
      <c r="A804" s="183"/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</row>
    <row r="805" ht="12.75" customHeight="1">
      <c r="A805" s="183"/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</row>
    <row r="806" ht="12.75" customHeight="1">
      <c r="A806" s="183"/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</row>
    <row r="807" ht="12.75" customHeight="1">
      <c r="A807" s="183"/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</row>
    <row r="808" ht="12.75" customHeight="1">
      <c r="A808" s="183"/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</row>
    <row r="809" ht="12.75" customHeight="1">
      <c r="A809" s="183"/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</row>
    <row r="810" ht="12.75" customHeight="1">
      <c r="A810" s="183"/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</row>
    <row r="811" ht="12.75" customHeight="1">
      <c r="A811" s="183"/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</row>
    <row r="812" ht="12.75" customHeight="1">
      <c r="A812" s="183"/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</row>
    <row r="813" ht="12.75" customHeight="1">
      <c r="A813" s="183"/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</row>
    <row r="814" ht="12.75" customHeight="1">
      <c r="A814" s="183"/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</row>
    <row r="815" ht="12.75" customHeight="1">
      <c r="A815" s="183"/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</row>
    <row r="816" ht="12.75" customHeight="1">
      <c r="A816" s="183"/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</row>
    <row r="817" ht="12.75" customHeight="1">
      <c r="A817" s="183"/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</row>
    <row r="818" ht="12.75" customHeight="1">
      <c r="A818" s="183"/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</row>
    <row r="819" ht="12.75" customHeight="1">
      <c r="A819" s="183"/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</row>
    <row r="820" ht="12.75" customHeight="1">
      <c r="A820" s="183"/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</row>
    <row r="821" ht="12.75" customHeight="1">
      <c r="A821" s="183"/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</row>
    <row r="822" ht="12.75" customHeight="1">
      <c r="A822" s="183"/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</row>
    <row r="823" ht="12.75" customHeight="1">
      <c r="A823" s="183"/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</row>
    <row r="824" ht="12.75" customHeight="1">
      <c r="A824" s="183"/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</row>
    <row r="825" ht="12.75" customHeight="1">
      <c r="A825" s="183"/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</row>
    <row r="826" ht="12.75" customHeight="1">
      <c r="A826" s="183"/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</row>
    <row r="827" ht="12.75" customHeight="1">
      <c r="A827" s="183"/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</row>
    <row r="828" ht="12.75" customHeight="1">
      <c r="A828" s="183"/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</row>
    <row r="829" ht="12.75" customHeight="1">
      <c r="A829" s="183"/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</row>
    <row r="830" ht="12.75" customHeight="1">
      <c r="A830" s="183"/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</row>
    <row r="831" ht="12.75" customHeight="1">
      <c r="A831" s="183"/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</row>
    <row r="832" ht="12.75" customHeight="1">
      <c r="A832" s="183"/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</row>
    <row r="833" ht="12.75" customHeight="1">
      <c r="A833" s="183"/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</row>
    <row r="834" ht="12.75" customHeight="1">
      <c r="A834" s="183"/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</row>
    <row r="835" ht="12.75" customHeight="1">
      <c r="A835" s="183"/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</row>
    <row r="836" ht="12.75" customHeight="1">
      <c r="A836" s="183"/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</row>
    <row r="837" ht="12.75" customHeight="1">
      <c r="A837" s="183"/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</row>
    <row r="838" ht="12.75" customHeight="1">
      <c r="A838" s="183"/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</row>
    <row r="839" ht="12.75" customHeight="1">
      <c r="A839" s="183"/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</row>
    <row r="840" ht="12.75" customHeight="1">
      <c r="A840" s="183"/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</row>
    <row r="841" ht="12.75" customHeight="1">
      <c r="A841" s="183"/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</row>
    <row r="842" ht="12.75" customHeight="1">
      <c r="A842" s="183"/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</row>
    <row r="843" ht="12.75" customHeight="1">
      <c r="A843" s="183"/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</row>
    <row r="844" ht="12.75" customHeight="1">
      <c r="A844" s="183"/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</row>
    <row r="845" ht="12.75" customHeight="1">
      <c r="A845" s="183"/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</row>
    <row r="846" ht="12.75" customHeight="1">
      <c r="A846" s="183"/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</row>
    <row r="847" ht="12.75" customHeight="1">
      <c r="A847" s="183"/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</row>
    <row r="848" ht="12.75" customHeight="1">
      <c r="A848" s="183"/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</row>
    <row r="849" ht="12.75" customHeight="1">
      <c r="A849" s="183"/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</row>
    <row r="850" ht="12.75" customHeight="1">
      <c r="A850" s="183"/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</row>
    <row r="851" ht="12.75" customHeight="1">
      <c r="A851" s="183"/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</row>
    <row r="852" ht="12.75" customHeight="1">
      <c r="A852" s="183"/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</row>
    <row r="853" ht="12.75" customHeight="1">
      <c r="A853" s="183"/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</row>
    <row r="854" ht="12.75" customHeight="1">
      <c r="A854" s="183"/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</row>
    <row r="855" ht="12.75" customHeight="1">
      <c r="A855" s="183"/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</row>
    <row r="856" ht="12.75" customHeight="1">
      <c r="A856" s="183"/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</row>
    <row r="857" ht="12.75" customHeight="1">
      <c r="A857" s="183"/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</row>
    <row r="858" ht="12.75" customHeight="1">
      <c r="A858" s="183"/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</row>
    <row r="859" ht="12.75" customHeight="1">
      <c r="A859" s="183"/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</row>
    <row r="860" ht="12.75" customHeight="1">
      <c r="A860" s="183"/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</row>
    <row r="861" ht="12.75" customHeight="1">
      <c r="A861" s="183"/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</row>
    <row r="862" ht="12.75" customHeight="1">
      <c r="A862" s="183"/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</row>
    <row r="863" ht="12.75" customHeight="1">
      <c r="A863" s="183"/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</row>
    <row r="864" ht="12.75" customHeight="1">
      <c r="A864" s="183"/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</row>
    <row r="865" ht="12.75" customHeight="1">
      <c r="A865" s="183"/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</row>
    <row r="866" ht="12.75" customHeight="1">
      <c r="A866" s="183"/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</row>
    <row r="867" ht="12.75" customHeight="1">
      <c r="A867" s="183"/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</row>
    <row r="868" ht="12.75" customHeight="1">
      <c r="A868" s="183"/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</row>
    <row r="869" ht="12.75" customHeight="1">
      <c r="A869" s="183"/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</row>
    <row r="870" ht="12.75" customHeight="1">
      <c r="A870" s="183"/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</row>
    <row r="871" ht="12.75" customHeight="1">
      <c r="A871" s="183"/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</row>
    <row r="872" ht="12.75" customHeight="1">
      <c r="A872" s="183"/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</row>
    <row r="873" ht="12.75" customHeight="1">
      <c r="A873" s="183"/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</row>
    <row r="874" ht="12.75" customHeight="1">
      <c r="A874" s="183"/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</row>
    <row r="875" ht="12.75" customHeight="1">
      <c r="A875" s="183"/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</row>
    <row r="876" ht="12.75" customHeight="1">
      <c r="A876" s="183"/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</row>
    <row r="877" ht="12.75" customHeight="1">
      <c r="A877" s="183"/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</row>
    <row r="878" ht="12.75" customHeight="1">
      <c r="A878" s="183"/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</row>
    <row r="879" ht="12.75" customHeight="1">
      <c r="A879" s="183"/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</row>
    <row r="880" ht="12.75" customHeight="1">
      <c r="A880" s="183"/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</row>
    <row r="881" ht="12.75" customHeight="1">
      <c r="A881" s="183"/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</row>
    <row r="882" ht="12.75" customHeight="1">
      <c r="A882" s="183"/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</row>
    <row r="883" ht="12.75" customHeight="1">
      <c r="A883" s="183"/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</row>
    <row r="884" ht="12.75" customHeight="1">
      <c r="A884" s="183"/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</row>
    <row r="885" ht="12.75" customHeight="1">
      <c r="A885" s="183"/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</row>
    <row r="886" ht="12.75" customHeight="1">
      <c r="A886" s="183"/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</row>
    <row r="887" ht="12.75" customHeight="1">
      <c r="A887" s="183"/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</row>
    <row r="888" ht="12.75" customHeight="1">
      <c r="A888" s="183"/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</row>
    <row r="889" ht="12.75" customHeight="1">
      <c r="A889" s="183"/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</row>
    <row r="890" ht="12.75" customHeight="1">
      <c r="A890" s="183"/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</row>
    <row r="891" ht="12.75" customHeight="1">
      <c r="A891" s="183"/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</row>
    <row r="892" ht="12.75" customHeight="1">
      <c r="A892" s="183"/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</row>
    <row r="893" ht="12.75" customHeight="1">
      <c r="A893" s="183"/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</row>
    <row r="894" ht="12.75" customHeight="1">
      <c r="A894" s="183"/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  <c r="Z894" s="183"/>
    </row>
    <row r="895" ht="12.75" customHeight="1">
      <c r="A895" s="183"/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  <c r="Z895" s="183"/>
    </row>
    <row r="896" ht="12.75" customHeight="1">
      <c r="A896" s="183"/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  <c r="Z896" s="183"/>
    </row>
    <row r="897" ht="12.75" customHeight="1">
      <c r="A897" s="183"/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  <c r="Z897" s="183"/>
    </row>
    <row r="898" ht="12.75" customHeight="1">
      <c r="A898" s="183"/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  <c r="Z898" s="183"/>
    </row>
    <row r="899" ht="12.75" customHeight="1">
      <c r="A899" s="183"/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  <c r="Z899" s="183"/>
    </row>
    <row r="900" ht="12.75" customHeight="1">
      <c r="A900" s="183"/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  <c r="Z900" s="183"/>
    </row>
    <row r="901" ht="12.75" customHeight="1">
      <c r="A901" s="183"/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  <c r="Z901" s="183"/>
    </row>
    <row r="902" ht="12.75" customHeight="1">
      <c r="A902" s="183"/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  <c r="Z902" s="183"/>
    </row>
    <row r="903" ht="12.75" customHeight="1">
      <c r="A903" s="183"/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  <c r="Z903" s="183"/>
    </row>
    <row r="904" ht="12.75" customHeight="1">
      <c r="A904" s="183"/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  <c r="Z904" s="183"/>
    </row>
    <row r="905" ht="12.75" customHeight="1">
      <c r="A905" s="183"/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  <c r="Z905" s="183"/>
    </row>
    <row r="906" ht="12.75" customHeight="1">
      <c r="A906" s="183"/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  <c r="Z906" s="183"/>
    </row>
    <row r="907" ht="12.75" customHeight="1">
      <c r="A907" s="183"/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  <c r="Z907" s="183"/>
    </row>
    <row r="908" ht="12.75" customHeight="1">
      <c r="A908" s="183"/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  <c r="Z908" s="183"/>
    </row>
    <row r="909" ht="12.75" customHeight="1">
      <c r="A909" s="183"/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</row>
    <row r="910" ht="12.75" customHeight="1">
      <c r="A910" s="183"/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</row>
    <row r="911" ht="12.75" customHeight="1">
      <c r="A911" s="183"/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  <c r="Z911" s="183"/>
    </row>
    <row r="912" ht="12.75" customHeight="1">
      <c r="A912" s="183"/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  <c r="Z912" s="183"/>
    </row>
    <row r="913" ht="12.75" customHeight="1">
      <c r="A913" s="183"/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  <c r="Z913" s="183"/>
    </row>
    <row r="914" ht="12.75" customHeight="1">
      <c r="A914" s="183"/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</row>
    <row r="915" ht="12.75" customHeight="1">
      <c r="A915" s="183"/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  <c r="Z915" s="183"/>
    </row>
    <row r="916" ht="12.75" customHeight="1">
      <c r="A916" s="183"/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  <c r="Z916" s="183"/>
    </row>
    <row r="917" ht="12.75" customHeight="1">
      <c r="A917" s="183"/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  <c r="Z917" s="183"/>
    </row>
    <row r="918" ht="12.75" customHeight="1">
      <c r="A918" s="183"/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  <c r="Z918" s="183"/>
    </row>
    <row r="919" ht="12.75" customHeight="1">
      <c r="A919" s="183"/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  <c r="Z919" s="183"/>
    </row>
    <row r="920" ht="12.75" customHeight="1">
      <c r="A920" s="183"/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  <c r="Z920" s="183"/>
    </row>
    <row r="921" ht="12.75" customHeight="1">
      <c r="A921" s="183"/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  <c r="Z921" s="183"/>
    </row>
    <row r="922" ht="12.75" customHeight="1">
      <c r="A922" s="183"/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  <c r="Z922" s="183"/>
    </row>
    <row r="923" ht="12.75" customHeight="1">
      <c r="A923" s="183"/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  <c r="Z923" s="183"/>
    </row>
    <row r="924" ht="12.75" customHeight="1">
      <c r="A924" s="183"/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  <c r="Z924" s="183"/>
    </row>
    <row r="925" ht="12.75" customHeight="1">
      <c r="A925" s="183"/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  <c r="Z925" s="183"/>
    </row>
    <row r="926" ht="12.75" customHeight="1">
      <c r="A926" s="183"/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  <c r="Z926" s="183"/>
    </row>
    <row r="927" ht="12.75" customHeight="1">
      <c r="A927" s="183"/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  <c r="Z927" s="183"/>
    </row>
    <row r="928" ht="12.75" customHeight="1">
      <c r="A928" s="183"/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  <c r="Z928" s="183"/>
    </row>
    <row r="929" ht="12.75" customHeight="1">
      <c r="A929" s="183"/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  <c r="Z929" s="183"/>
    </row>
    <row r="930" ht="12.75" customHeight="1">
      <c r="A930" s="183"/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  <c r="Z930" s="183"/>
    </row>
    <row r="931" ht="12.75" customHeight="1">
      <c r="A931" s="183"/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  <c r="Z931" s="183"/>
    </row>
    <row r="932" ht="12.75" customHeight="1">
      <c r="A932" s="183"/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  <c r="Z932" s="183"/>
    </row>
    <row r="933" ht="12.75" customHeight="1">
      <c r="A933" s="183"/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  <c r="Z933" s="183"/>
    </row>
    <row r="934" ht="12.75" customHeight="1">
      <c r="A934" s="183"/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  <c r="Z934" s="183"/>
    </row>
    <row r="935" ht="12.75" customHeight="1">
      <c r="A935" s="183"/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  <c r="Z935" s="183"/>
    </row>
    <row r="936" ht="12.75" customHeight="1">
      <c r="A936" s="183"/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  <c r="Z936" s="183"/>
    </row>
    <row r="937" ht="12.75" customHeight="1">
      <c r="A937" s="183"/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  <c r="Z937" s="183"/>
    </row>
    <row r="938" ht="12.75" customHeight="1">
      <c r="A938" s="183"/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  <c r="Z938" s="183"/>
    </row>
    <row r="939" ht="12.75" customHeight="1">
      <c r="A939" s="183"/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  <c r="Z939" s="183"/>
    </row>
    <row r="940" ht="12.75" customHeight="1">
      <c r="A940" s="183"/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  <c r="Z940" s="183"/>
    </row>
    <row r="941" ht="12.75" customHeight="1">
      <c r="A941" s="183"/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  <c r="Z941" s="183"/>
    </row>
    <row r="942" ht="12.75" customHeight="1">
      <c r="A942" s="183"/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  <c r="Z942" s="183"/>
    </row>
    <row r="943" ht="12.75" customHeight="1">
      <c r="A943" s="183"/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  <c r="Z943" s="183"/>
    </row>
    <row r="944" ht="12.75" customHeight="1">
      <c r="A944" s="183"/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  <c r="Z944" s="183"/>
    </row>
    <row r="945" ht="12.75" customHeight="1">
      <c r="A945" s="183"/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  <c r="Z945" s="183"/>
    </row>
    <row r="946" ht="12.75" customHeight="1">
      <c r="A946" s="183"/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  <c r="Z946" s="183"/>
    </row>
    <row r="947" ht="12.75" customHeight="1">
      <c r="A947" s="183"/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  <c r="Z947" s="183"/>
    </row>
    <row r="948" ht="12.75" customHeight="1">
      <c r="A948" s="183"/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  <c r="Z948" s="183"/>
    </row>
    <row r="949" ht="12.75" customHeight="1">
      <c r="A949" s="183"/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  <c r="Z949" s="183"/>
    </row>
    <row r="950" ht="12.75" customHeight="1">
      <c r="A950" s="183"/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  <c r="Z950" s="183"/>
    </row>
    <row r="951" ht="12.75" customHeight="1">
      <c r="A951" s="183"/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  <c r="Z951" s="183"/>
    </row>
    <row r="952" ht="12.75" customHeight="1">
      <c r="A952" s="183"/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  <c r="Z952" s="183"/>
    </row>
    <row r="953" ht="12.75" customHeight="1">
      <c r="A953" s="183"/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  <c r="Z953" s="183"/>
    </row>
    <row r="954" ht="12.75" customHeight="1">
      <c r="A954" s="183"/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  <c r="Z954" s="183"/>
    </row>
    <row r="955" ht="12.75" customHeight="1">
      <c r="A955" s="183"/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  <c r="Z955" s="183"/>
    </row>
    <row r="956" ht="12.75" customHeight="1">
      <c r="A956" s="183"/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  <c r="Z956" s="183"/>
    </row>
    <row r="957" ht="12.75" customHeight="1">
      <c r="A957" s="183"/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  <c r="Z957" s="183"/>
    </row>
    <row r="958" ht="12.75" customHeight="1">
      <c r="A958" s="183"/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  <c r="Z958" s="183"/>
    </row>
    <row r="959" ht="12.75" customHeight="1">
      <c r="A959" s="183"/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  <c r="Z959" s="183"/>
    </row>
    <row r="960" ht="12.75" customHeight="1">
      <c r="A960" s="183"/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  <c r="Z960" s="183"/>
    </row>
    <row r="961" ht="12.75" customHeight="1">
      <c r="A961" s="183"/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  <c r="Z961" s="183"/>
    </row>
    <row r="962" ht="12.75" customHeight="1">
      <c r="A962" s="183"/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</row>
    <row r="963" ht="12.75" customHeight="1">
      <c r="A963" s="183"/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  <c r="Z963" s="183"/>
    </row>
    <row r="964" ht="12.75" customHeight="1">
      <c r="A964" s="183"/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  <c r="Z964" s="183"/>
    </row>
    <row r="965" ht="12.75" customHeight="1">
      <c r="A965" s="183"/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  <c r="Z965" s="183"/>
    </row>
    <row r="966" ht="12.75" customHeight="1">
      <c r="A966" s="183"/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  <c r="Z966" s="183"/>
    </row>
    <row r="967" ht="12.75" customHeight="1">
      <c r="A967" s="183"/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  <c r="Z967" s="183"/>
    </row>
    <row r="968" ht="12.75" customHeight="1">
      <c r="A968" s="183"/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  <c r="Z968" s="183"/>
    </row>
    <row r="969" ht="12.75" customHeight="1">
      <c r="A969" s="183"/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  <c r="Z969" s="183"/>
    </row>
    <row r="970" ht="12.75" customHeight="1">
      <c r="A970" s="183"/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  <c r="Z970" s="183"/>
    </row>
    <row r="971" ht="12.75" customHeight="1">
      <c r="A971" s="183"/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  <c r="Z971" s="183"/>
    </row>
    <row r="972" ht="12.75" customHeight="1">
      <c r="A972" s="183"/>
      <c r="B972" s="183"/>
      <c r="C972" s="183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  <c r="Z972" s="183"/>
    </row>
    <row r="973" ht="12.75" customHeight="1">
      <c r="A973" s="183"/>
      <c r="B973" s="183"/>
      <c r="C973" s="183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  <c r="Z973" s="183"/>
    </row>
    <row r="974" ht="12.75" customHeight="1">
      <c r="A974" s="183"/>
      <c r="B974" s="183"/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  <c r="Z974" s="183"/>
    </row>
    <row r="975" ht="12.75" customHeight="1">
      <c r="A975" s="183"/>
      <c r="B975" s="183"/>
      <c r="C975" s="183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  <c r="Z975" s="183"/>
    </row>
    <row r="976" ht="12.75" customHeight="1">
      <c r="A976" s="183"/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  <c r="Z976" s="183"/>
    </row>
    <row r="977" ht="12.75" customHeight="1">
      <c r="A977" s="183"/>
      <c r="B977" s="183"/>
      <c r="C977" s="183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  <c r="Z977" s="183"/>
    </row>
    <row r="978" ht="12.75" customHeight="1">
      <c r="A978" s="183"/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  <c r="Z978" s="183"/>
    </row>
    <row r="979" ht="12.75" customHeight="1">
      <c r="A979" s="183"/>
      <c r="B979" s="183"/>
      <c r="C979" s="183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  <c r="Z979" s="183"/>
    </row>
    <row r="980" ht="12.75" customHeight="1">
      <c r="A980" s="183"/>
      <c r="B980" s="183"/>
      <c r="C980" s="183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  <c r="Z980" s="183"/>
    </row>
    <row r="981" ht="12.75" customHeight="1">
      <c r="A981" s="183"/>
      <c r="B981" s="183"/>
      <c r="C981" s="183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  <c r="Z981" s="183"/>
    </row>
    <row r="982" ht="12.75" customHeight="1">
      <c r="A982" s="183"/>
      <c r="B982" s="183"/>
      <c r="C982" s="183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  <c r="Z982" s="183"/>
    </row>
    <row r="983" ht="12.75" customHeight="1">
      <c r="A983" s="183"/>
      <c r="B983" s="183"/>
      <c r="C983" s="183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  <c r="Z983" s="183"/>
    </row>
    <row r="984" ht="12.75" customHeight="1">
      <c r="A984" s="183"/>
      <c r="B984" s="183"/>
      <c r="C984" s="183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  <c r="Z984" s="183"/>
    </row>
    <row r="985" ht="12.75" customHeight="1">
      <c r="A985" s="183"/>
      <c r="B985" s="183"/>
      <c r="C985" s="183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  <c r="Z985" s="183"/>
    </row>
    <row r="986" ht="12.75" customHeight="1">
      <c r="A986" s="183"/>
      <c r="B986" s="183"/>
      <c r="C986" s="183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  <c r="Z986" s="183"/>
    </row>
    <row r="987" ht="12.75" customHeight="1">
      <c r="A987" s="183"/>
      <c r="B987" s="183"/>
      <c r="C987" s="183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  <c r="Z987" s="183"/>
    </row>
    <row r="988" ht="12.75" customHeight="1">
      <c r="A988" s="183"/>
      <c r="B988" s="183"/>
      <c r="C988" s="183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  <c r="Z988" s="183"/>
    </row>
    <row r="989" ht="12.75" customHeight="1">
      <c r="A989" s="183"/>
      <c r="B989" s="183"/>
      <c r="C989" s="183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  <c r="Z989" s="183"/>
    </row>
    <row r="990" ht="12.75" customHeight="1">
      <c r="A990" s="183"/>
      <c r="B990" s="183"/>
      <c r="C990" s="183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  <c r="Z990" s="183"/>
    </row>
    <row r="991" ht="12.75" customHeight="1">
      <c r="A991" s="183"/>
      <c r="B991" s="183"/>
      <c r="C991" s="183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  <c r="Z991" s="183"/>
    </row>
    <row r="992" ht="12.75" customHeight="1">
      <c r="A992" s="183"/>
      <c r="B992" s="183"/>
      <c r="C992" s="183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  <c r="Z992" s="183"/>
    </row>
    <row r="993" ht="12.75" customHeight="1">
      <c r="A993" s="183"/>
      <c r="B993" s="183"/>
      <c r="C993" s="183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  <c r="Z993" s="183"/>
    </row>
    <row r="994" ht="12.75" customHeight="1">
      <c r="A994" s="183"/>
      <c r="B994" s="183"/>
      <c r="C994" s="183"/>
      <c r="D994" s="183"/>
      <c r="E994" s="183"/>
      <c r="F994" s="183"/>
      <c r="G994" s="183"/>
      <c r="H994" s="183"/>
      <c r="I994" s="183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  <c r="Z994" s="183"/>
    </row>
    <row r="995" ht="12.75" customHeight="1">
      <c r="A995" s="183"/>
      <c r="B995" s="183"/>
      <c r="C995" s="183"/>
      <c r="D995" s="183"/>
      <c r="E995" s="183"/>
      <c r="F995" s="183"/>
      <c r="G995" s="183"/>
      <c r="H995" s="183"/>
      <c r="I995" s="183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  <c r="Z995" s="183"/>
    </row>
    <row r="996" ht="12.75" customHeight="1">
      <c r="A996" s="183"/>
      <c r="B996" s="183"/>
      <c r="C996" s="183"/>
      <c r="D996" s="183"/>
      <c r="E996" s="183"/>
      <c r="F996" s="183"/>
      <c r="G996" s="183"/>
      <c r="H996" s="183"/>
      <c r="I996" s="183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  <c r="Z996" s="183"/>
    </row>
    <row r="997" ht="12.75" customHeight="1">
      <c r="A997" s="183"/>
      <c r="B997" s="183"/>
      <c r="C997" s="183"/>
      <c r="D997" s="183"/>
      <c r="E997" s="183"/>
      <c r="F997" s="183"/>
      <c r="G997" s="183"/>
      <c r="H997" s="183"/>
      <c r="I997" s="183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  <c r="Z997" s="183"/>
    </row>
    <row r="998" ht="12.75" customHeight="1">
      <c r="A998" s="183"/>
      <c r="B998" s="183"/>
      <c r="C998" s="183"/>
      <c r="D998" s="183"/>
      <c r="E998" s="183"/>
      <c r="F998" s="183"/>
      <c r="G998" s="183"/>
      <c r="H998" s="183"/>
      <c r="I998" s="183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  <c r="Z998" s="183"/>
    </row>
    <row r="999" ht="12.75" customHeight="1">
      <c r="A999" s="183"/>
      <c r="B999" s="183"/>
      <c r="C999" s="183"/>
      <c r="D999" s="183"/>
      <c r="E999" s="183"/>
      <c r="F999" s="183"/>
      <c r="G999" s="183"/>
      <c r="H999" s="183"/>
      <c r="I999" s="183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  <c r="Z999" s="183"/>
    </row>
    <row r="1000" ht="12.75" customHeight="1">
      <c r="A1000" s="183"/>
      <c r="B1000" s="183"/>
      <c r="C1000" s="183"/>
      <c r="D1000" s="183"/>
      <c r="E1000" s="183"/>
      <c r="F1000" s="183"/>
      <c r="G1000" s="183"/>
      <c r="H1000" s="183"/>
      <c r="I1000" s="183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  <c r="Z1000" s="183"/>
    </row>
  </sheetData>
  <mergeCells count="2">
    <mergeCell ref="A1:C1"/>
    <mergeCell ref="A2:C2"/>
  </mergeCells>
  <printOptions/>
  <pageMargins bottom="1.0" footer="0.0" header="0.0" left="0.75" right="0.75" top="1.0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9.29"/>
    <col customWidth="1" min="3" max="3" width="13.71"/>
    <col customWidth="1" min="4" max="26" width="9.14"/>
  </cols>
  <sheetData>
    <row r="1" ht="12.75" customHeight="1">
      <c r="A1" s="189" t="s">
        <v>283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</row>
    <row r="2" ht="12.75" customHeight="1">
      <c r="A2" s="186">
        <v>42005.0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</row>
    <row r="3" ht="12.75" customHeight="1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</row>
    <row r="4" ht="12.75" customHeight="1">
      <c r="A4" s="187" t="s">
        <v>278</v>
      </c>
      <c r="B4" s="187" t="s">
        <v>158</v>
      </c>
      <c r="C4" s="187" t="s">
        <v>279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</row>
    <row r="5" ht="12.75" customHeight="1">
      <c r="A5" s="183" t="s">
        <v>282</v>
      </c>
      <c r="B5" s="188">
        <v>22.0</v>
      </c>
      <c r="C5" s="188" t="str">
        <f t="shared" ref="C5:C7" si="1">B5*Commission</f>
        <v>#NAME?</v>
      </c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</row>
    <row r="6" ht="12.75" customHeight="1">
      <c r="A6" s="183" t="s">
        <v>284</v>
      </c>
      <c r="B6" s="188">
        <v>14.0</v>
      </c>
      <c r="C6" s="188" t="str">
        <f t="shared" si="1"/>
        <v>#NAME?</v>
      </c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</row>
    <row r="7" ht="12.75" customHeight="1">
      <c r="A7" s="183" t="s">
        <v>280</v>
      </c>
      <c r="B7" s="188">
        <v>54.0</v>
      </c>
      <c r="C7" s="188" t="str">
        <f t="shared" si="1"/>
        <v>#NAME?</v>
      </c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</row>
    <row r="8" ht="12.75" customHeight="1">
      <c r="A8" s="183"/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</row>
    <row r="9" ht="12.75" customHeight="1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</row>
    <row r="10" ht="12.75" customHeight="1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</row>
    <row r="11" ht="12.75" customHeight="1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</row>
    <row r="12" ht="12.75" customHeight="1">
      <c r="A12" s="183"/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</row>
    <row r="13" ht="12.75" customHeight="1">
      <c r="A13" s="183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</row>
    <row r="14" ht="12.75" customHeight="1">
      <c r="A14" s="183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</row>
    <row r="15" ht="12.75" customHeight="1">
      <c r="A15" s="183"/>
      <c r="B15" s="183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</row>
    <row r="16" ht="12.75" customHeight="1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</row>
    <row r="17" ht="12.75" customHeight="1">
      <c r="A17" s="183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</row>
    <row r="18" ht="12.75" customHeight="1">
      <c r="A18" s="183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</row>
    <row r="19" ht="12.75" customHeight="1">
      <c r="A19" s="183"/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</row>
    <row r="20" ht="12.75" customHeight="1">
      <c r="A20" s="183"/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</row>
    <row r="21" ht="12.75" customHeight="1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</row>
    <row r="22" ht="12.75" customHeight="1">
      <c r="A22" s="183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</row>
    <row r="23" ht="12.75" customHeight="1">
      <c r="A23" s="183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</row>
    <row r="24" ht="12.75" customHeight="1">
      <c r="A24" s="183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</row>
    <row r="25" ht="12.75" customHeight="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</row>
    <row r="26" ht="12.75" customHeight="1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</row>
    <row r="27" ht="12.75" customHeight="1">
      <c r="A27" s="183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</row>
    <row r="28" ht="12.75" customHeight="1">
      <c r="A28" s="183"/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</row>
    <row r="29" ht="12.75" customHeight="1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</row>
    <row r="30" ht="12.75" customHeight="1">
      <c r="A30" s="183"/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</row>
    <row r="31" ht="12.75" customHeight="1">
      <c r="A31" s="183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</row>
    <row r="32" ht="12.75" customHeight="1">
      <c r="A32" s="183"/>
      <c r="B32" s="183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</row>
    <row r="33" ht="12.75" customHeight="1">
      <c r="A33" s="183"/>
      <c r="B33" s="183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</row>
    <row r="34" ht="12.7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</row>
    <row r="35" ht="12.7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</row>
    <row r="36" ht="12.7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</row>
    <row r="37" ht="12.7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</row>
    <row r="38" ht="12.7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</row>
    <row r="39" ht="12.7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</row>
    <row r="40" ht="12.7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 ht="12.7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 ht="12.7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 ht="12.7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 ht="12.7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 ht="12.7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 ht="12.7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 ht="12.7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 ht="12.7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 ht="12.7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 ht="12.75" customHeight="1">
      <c r="A50" s="183"/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 ht="12.75" customHeight="1">
      <c r="A51" s="183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  <row r="52" ht="12.75" customHeight="1">
      <c r="A52" s="183"/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</row>
    <row r="53" ht="12.75" customHeight="1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</row>
    <row r="54" ht="12.75" customHeight="1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</row>
    <row r="55" ht="12.75" customHeight="1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</row>
    <row r="56" ht="12.75" customHeight="1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</row>
    <row r="57" ht="12.75" customHeight="1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</row>
    <row r="58" ht="12.75" customHeight="1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</row>
    <row r="59" ht="12.75" customHeight="1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</row>
    <row r="60" ht="12.75" customHeight="1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</row>
    <row r="61" ht="12.75" customHeight="1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</row>
    <row r="62" ht="12.75" customHeight="1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</row>
    <row r="63" ht="12.75" customHeight="1">
      <c r="A63" s="183"/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</row>
    <row r="64" ht="12.75" customHeight="1">
      <c r="A64" s="183"/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</row>
    <row r="65" ht="12.75" customHeight="1">
      <c r="A65" s="183"/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</row>
    <row r="66" ht="12.75" customHeight="1">
      <c r="A66" s="183"/>
      <c r="B66" s="183"/>
      <c r="C66" s="183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</row>
    <row r="67" ht="12.75" customHeight="1">
      <c r="A67" s="183"/>
      <c r="B67" s="183"/>
      <c r="C67" s="183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</row>
    <row r="68" ht="12.75" customHeight="1">
      <c r="A68" s="183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</row>
    <row r="69" ht="12.75" customHeight="1">
      <c r="A69" s="183"/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</row>
    <row r="70" ht="12.75" customHeight="1">
      <c r="A70" s="183"/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</row>
    <row r="71" ht="12.75" customHeight="1">
      <c r="A71" s="183"/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</row>
    <row r="72" ht="12.75" customHeight="1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</row>
    <row r="73" ht="12.75" customHeight="1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</row>
    <row r="74" ht="12.75" customHeight="1">
      <c r="A74" s="183"/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</row>
    <row r="75" ht="12.75" customHeight="1">
      <c r="A75" s="183"/>
      <c r="B75" s="183"/>
      <c r="C75" s="183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</row>
    <row r="76" ht="12.75" customHeight="1">
      <c r="A76" s="183"/>
      <c r="B76" s="183"/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</row>
    <row r="77" ht="12.75" customHeight="1">
      <c r="A77" s="183"/>
      <c r="B77" s="183"/>
      <c r="C77" s="183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</row>
    <row r="78" ht="12.75" customHeight="1">
      <c r="A78" s="183"/>
      <c r="B78" s="183"/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</row>
    <row r="79" ht="12.75" customHeight="1">
      <c r="A79" s="183"/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</row>
    <row r="80" ht="12.75" customHeight="1">
      <c r="A80" s="183"/>
      <c r="B80" s="183"/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</row>
    <row r="81" ht="12.75" customHeight="1">
      <c r="A81" s="183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</row>
    <row r="82" ht="12.75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</row>
    <row r="83" ht="12.7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</row>
    <row r="84" ht="12.75" customHeight="1">
      <c r="A84" s="183"/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</row>
    <row r="85" ht="12.75" customHeight="1">
      <c r="A85" s="183"/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</row>
    <row r="86" ht="12.75" customHeight="1">
      <c r="A86" s="183"/>
      <c r="B86" s="183"/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</row>
    <row r="87" ht="12.75" customHeight="1">
      <c r="A87" s="183"/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</row>
    <row r="88" ht="12.75" customHeight="1">
      <c r="A88" s="183"/>
      <c r="B88" s="183"/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</row>
    <row r="89" ht="12.75" customHeight="1">
      <c r="A89" s="183"/>
      <c r="B89" s="183"/>
      <c r="C89" s="183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</row>
    <row r="90" ht="12.75" customHeight="1">
      <c r="A90" s="183"/>
      <c r="B90" s="183"/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</row>
    <row r="91" ht="12.75" customHeight="1">
      <c r="A91" s="183"/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</row>
    <row r="92" ht="12.75" customHeight="1">
      <c r="A92" s="183"/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</row>
    <row r="93" ht="12.75" customHeight="1">
      <c r="A93" s="183"/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</row>
    <row r="94" ht="12.75" customHeight="1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</row>
    <row r="95" ht="12.75" customHeight="1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</row>
    <row r="96" ht="12.75" customHeight="1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</row>
    <row r="97" ht="12.75" customHeight="1">
      <c r="A97" s="183"/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</row>
    <row r="98" ht="12.75" customHeight="1">
      <c r="A98" s="183"/>
      <c r="B98" s="183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</row>
    <row r="99" ht="12.75" customHeight="1">
      <c r="A99" s="183"/>
      <c r="B99" s="183"/>
      <c r="C99" s="183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</row>
    <row r="100" ht="12.75" customHeight="1">
      <c r="A100" s="183"/>
      <c r="B100" s="183"/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</row>
    <row r="101" ht="12.75" customHeight="1">
      <c r="A101" s="183"/>
      <c r="B101" s="183"/>
      <c r="C101" s="183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</row>
    <row r="102" ht="12.75" customHeight="1">
      <c r="A102" s="183"/>
      <c r="B102" s="183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</row>
    <row r="103" ht="12.75" customHeight="1">
      <c r="A103" s="183"/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</row>
    <row r="104" ht="12.75" customHeight="1">
      <c r="A104" s="183"/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</row>
    <row r="105" ht="12.75" customHeight="1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</row>
    <row r="106" ht="12.75" customHeight="1">
      <c r="A106" s="183"/>
      <c r="B106" s="183"/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</row>
    <row r="107" ht="12.75" customHeight="1">
      <c r="A107" s="183"/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</row>
    <row r="108" ht="12.75" customHeight="1">
      <c r="A108" s="183"/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</row>
    <row r="109" ht="12.75" customHeight="1">
      <c r="A109" s="183"/>
      <c r="B109" s="183"/>
      <c r="C109" s="183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</row>
    <row r="110" ht="12.75" customHeight="1">
      <c r="A110" s="183"/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</row>
    <row r="111" ht="12.75" customHeight="1">
      <c r="A111" s="183"/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</row>
    <row r="112" ht="12.75" customHeight="1">
      <c r="A112" s="183"/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</row>
    <row r="113" ht="12.75" customHeight="1">
      <c r="A113" s="183"/>
      <c r="B113" s="183"/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</row>
    <row r="114" ht="12.75" customHeight="1">
      <c r="A114" s="183"/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</row>
    <row r="115" ht="12.75" customHeight="1">
      <c r="A115" s="183"/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</row>
    <row r="116" ht="12.75" customHeight="1">
      <c r="A116" s="183"/>
      <c r="B116" s="183"/>
      <c r="C116" s="183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</row>
    <row r="117" ht="12.75" customHeight="1">
      <c r="A117" s="183"/>
      <c r="B117" s="183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</row>
    <row r="118" ht="12.75" customHeight="1">
      <c r="A118" s="183"/>
      <c r="B118" s="183"/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</row>
    <row r="119" ht="12.75" customHeight="1">
      <c r="A119" s="183"/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</row>
    <row r="120" ht="12.75" customHeight="1">
      <c r="A120" s="183"/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</row>
    <row r="121" ht="12.75" customHeight="1">
      <c r="A121" s="183"/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</row>
    <row r="122" ht="12.75" customHeight="1">
      <c r="A122" s="183"/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</row>
    <row r="123" ht="12.75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</row>
    <row r="124" ht="12.75" customHeight="1">
      <c r="A124" s="183"/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</row>
    <row r="125" ht="12.75" customHeight="1">
      <c r="A125" s="183"/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</row>
    <row r="126" ht="12.75" customHeight="1">
      <c r="A126" s="183"/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</row>
    <row r="127" ht="12.75" customHeight="1">
      <c r="A127" s="183"/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</row>
    <row r="128" ht="12.75" customHeight="1">
      <c r="A128" s="183"/>
      <c r="B128" s="183"/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</row>
    <row r="129" ht="12.75" customHeight="1">
      <c r="A129" s="183"/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</row>
    <row r="130" ht="12.75" customHeight="1">
      <c r="A130" s="183"/>
      <c r="B130" s="183"/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</row>
    <row r="131" ht="12.75" customHeight="1">
      <c r="A131" s="183"/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</row>
    <row r="132" ht="12.75" customHeight="1">
      <c r="A132" s="183"/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</row>
    <row r="133" ht="12.75" customHeight="1">
      <c r="A133" s="183"/>
      <c r="B133" s="183"/>
      <c r="C133" s="183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</row>
    <row r="134" ht="12.75" customHeight="1">
      <c r="A134" s="183"/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</row>
    <row r="135" ht="12.75" customHeight="1">
      <c r="A135" s="183"/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</row>
    <row r="136" ht="12.75" customHeight="1">
      <c r="A136" s="183"/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</row>
    <row r="137" ht="12.75" customHeight="1">
      <c r="A137" s="183"/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</row>
    <row r="138" ht="12.75" customHeight="1">
      <c r="A138" s="183"/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</row>
    <row r="139" ht="12.75" customHeight="1">
      <c r="A139" s="183"/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</row>
    <row r="140" ht="12.75" customHeight="1">
      <c r="A140" s="183"/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</row>
    <row r="141" ht="12.75" customHeight="1">
      <c r="A141" s="183"/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</row>
    <row r="142" ht="12.75" customHeight="1">
      <c r="A142" s="183"/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</row>
    <row r="143" ht="12.75" customHeight="1">
      <c r="A143" s="183"/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</row>
    <row r="144" ht="12.75" customHeight="1">
      <c r="A144" s="183"/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</row>
    <row r="145" ht="12.75" customHeight="1">
      <c r="A145" s="183"/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</row>
    <row r="146" ht="12.75" customHeight="1">
      <c r="A146" s="183"/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</row>
    <row r="147" ht="12.75" customHeight="1">
      <c r="A147" s="183"/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</row>
    <row r="148" ht="12.75" customHeight="1">
      <c r="A148" s="183"/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</row>
    <row r="149" ht="12.75" customHeight="1">
      <c r="A149" s="183"/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</row>
    <row r="150" ht="12.75" customHeight="1">
      <c r="A150" s="183"/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</row>
    <row r="151" ht="12.75" customHeight="1">
      <c r="A151" s="183"/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</row>
    <row r="152" ht="12.75" customHeight="1">
      <c r="A152" s="183"/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</row>
    <row r="153" ht="12.75" customHeight="1">
      <c r="A153" s="183"/>
      <c r="B153" s="183"/>
      <c r="C153" s="183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</row>
    <row r="154" ht="12.75" customHeight="1">
      <c r="A154" s="183"/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</row>
    <row r="155" ht="12.75" customHeight="1">
      <c r="A155" s="183"/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</row>
    <row r="156" ht="12.75" customHeight="1">
      <c r="A156" s="183"/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</row>
    <row r="157" ht="12.75" customHeight="1">
      <c r="A157" s="183"/>
      <c r="B157" s="183"/>
      <c r="C157" s="183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</row>
    <row r="158" ht="12.75" customHeight="1">
      <c r="A158" s="183"/>
      <c r="B158" s="183"/>
      <c r="C158" s="183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</row>
    <row r="159" ht="12.75" customHeight="1">
      <c r="A159" s="183"/>
      <c r="B159" s="183"/>
      <c r="C159" s="183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</row>
    <row r="160" ht="12.75" customHeight="1">
      <c r="A160" s="183"/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</row>
    <row r="161" ht="12.75" customHeight="1">
      <c r="A161" s="183"/>
      <c r="B161" s="183"/>
      <c r="C161" s="183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</row>
    <row r="162" ht="12.75" customHeight="1">
      <c r="A162" s="183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</row>
    <row r="163" ht="12.75" customHeight="1">
      <c r="A163" s="183"/>
      <c r="B163" s="183"/>
      <c r="C163" s="183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</row>
    <row r="164" ht="12.75" customHeight="1">
      <c r="A164" s="183"/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</row>
    <row r="165" ht="12.75" customHeight="1">
      <c r="A165" s="183"/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</row>
    <row r="166" ht="12.75" customHeight="1">
      <c r="A166" s="183"/>
      <c r="B166" s="183"/>
      <c r="C166" s="183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</row>
    <row r="167" ht="12.75" customHeight="1">
      <c r="A167" s="183"/>
      <c r="B167" s="183"/>
      <c r="C167" s="183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</row>
    <row r="168" ht="12.75" customHeight="1">
      <c r="A168" s="183"/>
      <c r="B168" s="183"/>
      <c r="C168" s="183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  <c r="Z168" s="183"/>
    </row>
    <row r="169" ht="12.75" customHeight="1">
      <c r="A169" s="183"/>
      <c r="B169" s="183"/>
      <c r="C169" s="183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</row>
    <row r="170" ht="12.75" customHeight="1">
      <c r="A170" s="183"/>
      <c r="B170" s="183"/>
      <c r="C170" s="183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  <c r="Z170" s="183"/>
    </row>
    <row r="171" ht="12.75" customHeight="1">
      <c r="A171" s="183"/>
      <c r="B171" s="183"/>
      <c r="C171" s="183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</row>
    <row r="172" ht="12.75" customHeight="1">
      <c r="A172" s="183"/>
      <c r="B172" s="183"/>
      <c r="C172" s="183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</row>
    <row r="173" ht="12.75" customHeight="1">
      <c r="A173" s="183"/>
      <c r="B173" s="183"/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</row>
    <row r="174" ht="12.75" customHeight="1">
      <c r="A174" s="183"/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</row>
    <row r="175" ht="12.75" customHeight="1">
      <c r="A175" s="183"/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</row>
    <row r="176" ht="12.75" customHeight="1">
      <c r="A176" s="183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</row>
    <row r="177" ht="12.75" customHeight="1">
      <c r="A177" s="183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</row>
    <row r="178" ht="12.75" customHeight="1">
      <c r="A178" s="183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</row>
    <row r="179" ht="12.75" customHeight="1">
      <c r="A179" s="183"/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</row>
    <row r="180" ht="12.75" customHeight="1">
      <c r="A180" s="183"/>
      <c r="B180" s="183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</row>
    <row r="181" ht="12.75" customHeight="1">
      <c r="A181" s="183"/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</row>
    <row r="182" ht="12.75" customHeight="1">
      <c r="A182" s="183"/>
      <c r="B182" s="183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</row>
    <row r="183" ht="12.75" customHeight="1">
      <c r="A183" s="183"/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</row>
    <row r="184" ht="12.75" customHeight="1">
      <c r="A184" s="183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</row>
    <row r="185" ht="12.75" customHeight="1">
      <c r="A185" s="183"/>
      <c r="B185" s="183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</row>
    <row r="186" ht="12.75" customHeight="1">
      <c r="A186" s="183"/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</row>
    <row r="187" ht="12.75" customHeight="1">
      <c r="A187" s="183"/>
      <c r="B187" s="183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</row>
    <row r="188" ht="12.75" customHeight="1">
      <c r="A188" s="183"/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</row>
    <row r="189" ht="12.75" customHeight="1">
      <c r="A189" s="183"/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</row>
    <row r="190" ht="12.75" customHeight="1">
      <c r="A190" s="183"/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</row>
    <row r="191" ht="12.75" customHeight="1">
      <c r="A191" s="183"/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</row>
    <row r="192" ht="12.75" customHeight="1">
      <c r="A192" s="183"/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</row>
    <row r="193" ht="12.75" customHeight="1">
      <c r="A193" s="183"/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</row>
    <row r="194" ht="12.75" customHeight="1">
      <c r="A194" s="183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</row>
    <row r="195" ht="12.75" customHeight="1">
      <c r="A195" s="183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</row>
    <row r="196" ht="12.75" customHeight="1">
      <c r="A196" s="183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</row>
    <row r="197" ht="12.75" customHeight="1">
      <c r="A197" s="183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</row>
    <row r="198" ht="12.75" customHeight="1">
      <c r="A198" s="183"/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</row>
    <row r="199" ht="12.75" customHeight="1">
      <c r="A199" s="183"/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</row>
    <row r="200" ht="12.75" customHeight="1">
      <c r="A200" s="183"/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</row>
    <row r="201" ht="12.75" customHeight="1">
      <c r="A201" s="183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</row>
    <row r="202" ht="12.75" customHeight="1">
      <c r="A202" s="183"/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</row>
    <row r="203" ht="12.75" customHeight="1">
      <c r="A203" s="183"/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</row>
    <row r="204" ht="12.75" customHeight="1">
      <c r="A204" s="183"/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</row>
    <row r="205" ht="12.75" customHeight="1">
      <c r="A205" s="183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</row>
    <row r="206" ht="12.75" customHeight="1">
      <c r="A206" s="183"/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</row>
    <row r="207" ht="12.75" customHeight="1">
      <c r="A207" s="183"/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</row>
    <row r="208" ht="12.75" customHeight="1">
      <c r="A208" s="183"/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</row>
    <row r="209" ht="12.75" customHeight="1">
      <c r="A209" s="183"/>
      <c r="B209" s="183"/>
      <c r="C209" s="183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</row>
    <row r="210" ht="12.75" customHeight="1">
      <c r="A210" s="183"/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</row>
    <row r="211" ht="12.75" customHeight="1">
      <c r="A211" s="183"/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</row>
    <row r="212" ht="12.75" customHeight="1">
      <c r="A212" s="183"/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</row>
    <row r="213" ht="12.75" customHeight="1">
      <c r="A213" s="183"/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</row>
    <row r="214" ht="12.75" customHeight="1">
      <c r="A214" s="183"/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</row>
    <row r="215" ht="12.75" customHeight="1">
      <c r="A215" s="183"/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</row>
    <row r="216" ht="12.75" customHeight="1">
      <c r="A216" s="183"/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</row>
    <row r="217" ht="12.75" customHeight="1">
      <c r="A217" s="183"/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</row>
    <row r="218" ht="12.75" customHeight="1">
      <c r="A218" s="183"/>
      <c r="B218" s="183"/>
      <c r="C218" s="183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</row>
    <row r="219" ht="12.75" customHeight="1">
      <c r="A219" s="183"/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</row>
    <row r="220" ht="12.75" customHeight="1">
      <c r="A220" s="183"/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</row>
    <row r="221" ht="12.75" customHeight="1">
      <c r="A221" s="183"/>
      <c r="B221" s="183"/>
      <c r="C221" s="183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</row>
    <row r="222" ht="12.75" customHeight="1">
      <c r="A222" s="183"/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</row>
    <row r="223" ht="12.75" customHeight="1">
      <c r="A223" s="183"/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</row>
    <row r="224" ht="12.75" customHeight="1">
      <c r="A224" s="183"/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</row>
    <row r="225" ht="12.75" customHeight="1">
      <c r="A225" s="183"/>
      <c r="B225" s="183"/>
      <c r="C225" s="183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</row>
    <row r="226" ht="12.75" customHeight="1">
      <c r="A226" s="183"/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</row>
    <row r="227" ht="12.75" customHeight="1">
      <c r="A227" s="183"/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</row>
    <row r="228" ht="12.75" customHeight="1">
      <c r="A228" s="183"/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</row>
    <row r="229" ht="12.75" customHeight="1">
      <c r="A229" s="183"/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</row>
    <row r="230" ht="12.75" customHeight="1">
      <c r="A230" s="183"/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</row>
    <row r="231" ht="12.75" customHeight="1">
      <c r="A231" s="183"/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</row>
    <row r="232" ht="12.75" customHeight="1">
      <c r="A232" s="183"/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</row>
    <row r="233" ht="12.75" customHeight="1">
      <c r="A233" s="183"/>
      <c r="B233" s="183"/>
      <c r="C233" s="183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</row>
    <row r="234" ht="12.75" customHeight="1">
      <c r="A234" s="183"/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</row>
    <row r="235" ht="12.75" customHeight="1">
      <c r="A235" s="183"/>
      <c r="B235" s="183"/>
      <c r="C235" s="183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</row>
    <row r="236" ht="12.75" customHeight="1">
      <c r="A236" s="183"/>
      <c r="B236" s="183"/>
      <c r="C236" s="183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</row>
    <row r="237" ht="12.75" customHeight="1">
      <c r="A237" s="183"/>
      <c r="B237" s="183"/>
      <c r="C237" s="183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</row>
    <row r="238" ht="12.75" customHeight="1">
      <c r="A238" s="183"/>
      <c r="B238" s="183"/>
      <c r="C238" s="183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</row>
    <row r="239" ht="12.75" customHeight="1">
      <c r="A239" s="183"/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</row>
    <row r="240" ht="12.75" customHeight="1">
      <c r="A240" s="183"/>
      <c r="B240" s="183"/>
      <c r="C240" s="183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</row>
    <row r="241" ht="12.75" customHeight="1">
      <c r="A241" s="183"/>
      <c r="B241" s="183"/>
      <c r="C241" s="183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</row>
    <row r="242" ht="12.75" customHeight="1">
      <c r="A242" s="183"/>
      <c r="B242" s="183"/>
      <c r="C242" s="183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</row>
    <row r="243" ht="12.75" customHeight="1">
      <c r="A243" s="183"/>
      <c r="B243" s="183"/>
      <c r="C243" s="183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</row>
    <row r="244" ht="12.75" customHeight="1">
      <c r="A244" s="183"/>
      <c r="B244" s="183"/>
      <c r="C244" s="183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</row>
    <row r="245" ht="12.75" customHeight="1">
      <c r="A245" s="183"/>
      <c r="B245" s="183"/>
      <c r="C245" s="183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</row>
    <row r="246" ht="12.75" customHeight="1">
      <c r="A246" s="183"/>
      <c r="B246" s="183"/>
      <c r="C246" s="183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</row>
    <row r="247" ht="12.75" customHeight="1">
      <c r="A247" s="183"/>
      <c r="B247" s="183"/>
      <c r="C247" s="183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</row>
    <row r="248" ht="12.75" customHeight="1">
      <c r="A248" s="183"/>
      <c r="B248" s="183"/>
      <c r="C248" s="183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</row>
    <row r="249" ht="12.75" customHeight="1">
      <c r="A249" s="183"/>
      <c r="B249" s="183"/>
      <c r="C249" s="183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</row>
    <row r="250" ht="12.75" customHeight="1">
      <c r="A250" s="183"/>
      <c r="B250" s="183"/>
      <c r="C250" s="183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</row>
    <row r="251" ht="12.75" customHeight="1">
      <c r="A251" s="183"/>
      <c r="B251" s="183"/>
      <c r="C251" s="183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</row>
    <row r="252" ht="12.75" customHeight="1">
      <c r="A252" s="183"/>
      <c r="B252" s="183"/>
      <c r="C252" s="183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</row>
    <row r="253" ht="12.75" customHeight="1">
      <c r="A253" s="183"/>
      <c r="B253" s="183"/>
      <c r="C253" s="183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</row>
    <row r="254" ht="12.75" customHeight="1">
      <c r="A254" s="183"/>
      <c r="B254" s="183"/>
      <c r="C254" s="183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</row>
    <row r="255" ht="12.75" customHeight="1">
      <c r="A255" s="183"/>
      <c r="B255" s="183"/>
      <c r="C255" s="183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</row>
    <row r="256" ht="12.75" customHeight="1">
      <c r="A256" s="183"/>
      <c r="B256" s="183"/>
      <c r="C256" s="183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</row>
    <row r="257" ht="12.75" customHeight="1">
      <c r="A257" s="183"/>
      <c r="B257" s="183"/>
      <c r="C257" s="183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</row>
    <row r="258" ht="12.75" customHeight="1">
      <c r="A258" s="183"/>
      <c r="B258" s="183"/>
      <c r="C258" s="183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</row>
    <row r="259" ht="12.75" customHeight="1">
      <c r="A259" s="183"/>
      <c r="B259" s="183"/>
      <c r="C259" s="183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</row>
    <row r="260" ht="12.75" customHeight="1">
      <c r="A260" s="183"/>
      <c r="B260" s="183"/>
      <c r="C260" s="183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</row>
    <row r="261" ht="12.75" customHeight="1">
      <c r="A261" s="183"/>
      <c r="B261" s="183"/>
      <c r="C261" s="183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</row>
    <row r="262" ht="12.75" customHeight="1">
      <c r="A262" s="183"/>
      <c r="B262" s="183"/>
      <c r="C262" s="183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</row>
    <row r="263" ht="12.75" customHeight="1">
      <c r="A263" s="183"/>
      <c r="B263" s="183"/>
      <c r="C263" s="183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</row>
    <row r="264" ht="12.75" customHeight="1">
      <c r="A264" s="183"/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</row>
    <row r="265" ht="12.75" customHeight="1">
      <c r="A265" s="183"/>
      <c r="B265" s="183"/>
      <c r="C265" s="183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</row>
    <row r="266" ht="12.75" customHeight="1">
      <c r="A266" s="183"/>
      <c r="B266" s="183"/>
      <c r="C266" s="183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</row>
    <row r="267" ht="12.75" customHeight="1">
      <c r="A267" s="183"/>
      <c r="B267" s="183"/>
      <c r="C267" s="183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</row>
    <row r="268" ht="12.75" customHeight="1">
      <c r="A268" s="183"/>
      <c r="B268" s="183"/>
      <c r="C268" s="183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</row>
    <row r="269" ht="12.75" customHeight="1">
      <c r="A269" s="183"/>
      <c r="B269" s="183"/>
      <c r="C269" s="183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</row>
    <row r="270" ht="12.75" customHeight="1">
      <c r="A270" s="183"/>
      <c r="B270" s="183"/>
      <c r="C270" s="183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</row>
    <row r="271" ht="12.75" customHeight="1">
      <c r="A271" s="183"/>
      <c r="B271" s="183"/>
      <c r="C271" s="183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</row>
    <row r="272" ht="12.75" customHeight="1">
      <c r="A272" s="183"/>
      <c r="B272" s="183"/>
      <c r="C272" s="183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</row>
    <row r="273" ht="12.75" customHeight="1">
      <c r="A273" s="183"/>
      <c r="B273" s="183"/>
      <c r="C273" s="183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</row>
    <row r="274" ht="12.75" customHeight="1">
      <c r="A274" s="183"/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</row>
    <row r="275" ht="12.75" customHeight="1">
      <c r="A275" s="183"/>
      <c r="B275" s="183"/>
      <c r="C275" s="183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</row>
    <row r="276" ht="12.75" customHeight="1">
      <c r="A276" s="183"/>
      <c r="B276" s="183"/>
      <c r="C276" s="183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</row>
    <row r="277" ht="12.75" customHeight="1">
      <c r="A277" s="183"/>
      <c r="B277" s="183"/>
      <c r="C277" s="183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</row>
    <row r="278" ht="12.75" customHeight="1">
      <c r="A278" s="183"/>
      <c r="B278" s="183"/>
      <c r="C278" s="183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</row>
    <row r="279" ht="12.75" customHeight="1">
      <c r="A279" s="183"/>
      <c r="B279" s="183"/>
      <c r="C279" s="183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</row>
    <row r="280" ht="12.75" customHeight="1">
      <c r="A280" s="183"/>
      <c r="B280" s="183"/>
      <c r="C280" s="183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</row>
    <row r="281" ht="12.75" customHeight="1">
      <c r="A281" s="183"/>
      <c r="B281" s="183"/>
      <c r="C281" s="183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</row>
    <row r="282" ht="12.75" customHeight="1">
      <c r="A282" s="183"/>
      <c r="B282" s="183"/>
      <c r="C282" s="183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</row>
    <row r="283" ht="12.75" customHeight="1">
      <c r="A283" s="183"/>
      <c r="B283" s="183"/>
      <c r="C283" s="183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</row>
    <row r="284" ht="12.75" customHeight="1">
      <c r="A284" s="183"/>
      <c r="B284" s="183"/>
      <c r="C284" s="183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</row>
    <row r="285" ht="12.75" customHeight="1">
      <c r="A285" s="183"/>
      <c r="B285" s="183"/>
      <c r="C285" s="183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</row>
    <row r="286" ht="12.75" customHeight="1">
      <c r="A286" s="183"/>
      <c r="B286" s="183"/>
      <c r="C286" s="183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</row>
    <row r="287" ht="12.75" customHeight="1">
      <c r="A287" s="183"/>
      <c r="B287" s="183"/>
      <c r="C287" s="183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</row>
    <row r="288" ht="12.75" customHeight="1">
      <c r="A288" s="183"/>
      <c r="B288" s="183"/>
      <c r="C288" s="183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</row>
    <row r="289" ht="12.75" customHeight="1">
      <c r="A289" s="183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</row>
    <row r="290" ht="12.75" customHeight="1">
      <c r="A290" s="183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</row>
    <row r="291" ht="12.75" customHeight="1">
      <c r="A291" s="183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</row>
    <row r="292" ht="12.75" customHeight="1">
      <c r="A292" s="183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</row>
    <row r="293" ht="12.75" customHeight="1">
      <c r="A293" s="183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</row>
    <row r="294" ht="12.75" customHeight="1">
      <c r="A294" s="183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</row>
    <row r="295" ht="12.75" customHeight="1">
      <c r="A295" s="183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</row>
    <row r="296" ht="12.75" customHeight="1">
      <c r="A296" s="183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</row>
    <row r="297" ht="12.75" customHeight="1">
      <c r="A297" s="183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</row>
    <row r="298" ht="12.75" customHeight="1">
      <c r="A298" s="183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</row>
    <row r="299" ht="12.75" customHeight="1">
      <c r="A299" s="183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</row>
    <row r="300" ht="12.75" customHeight="1">
      <c r="A300" s="183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</row>
    <row r="301" ht="12.75" customHeight="1">
      <c r="A301" s="183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</row>
    <row r="302" ht="12.75" customHeight="1">
      <c r="A302" s="183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</row>
    <row r="303" ht="12.75" customHeight="1">
      <c r="A303" s="183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</row>
    <row r="304" ht="12.75" customHeight="1">
      <c r="A304" s="183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</row>
    <row r="305" ht="12.75" customHeight="1">
      <c r="A305" s="183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</row>
    <row r="306" ht="12.75" customHeight="1">
      <c r="A306" s="183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</row>
    <row r="307" ht="12.75" customHeight="1">
      <c r="A307" s="183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</row>
    <row r="308" ht="12.75" customHeight="1">
      <c r="A308" s="183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</row>
    <row r="309" ht="12.75" customHeight="1">
      <c r="A309" s="183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</row>
    <row r="310" ht="12.75" customHeight="1">
      <c r="A310" s="183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</row>
    <row r="311" ht="12.75" customHeight="1">
      <c r="A311" s="183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</row>
    <row r="312" ht="12.75" customHeight="1">
      <c r="A312" s="183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</row>
    <row r="313" ht="12.75" customHeight="1">
      <c r="A313" s="183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</row>
    <row r="314" ht="12.75" customHeight="1">
      <c r="A314" s="183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</row>
    <row r="315" ht="12.75" customHeight="1">
      <c r="A315" s="183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</row>
    <row r="316" ht="12.75" customHeight="1">
      <c r="A316" s="183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</row>
    <row r="317" ht="12.75" customHeight="1">
      <c r="A317" s="183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</row>
    <row r="318" ht="12.75" customHeight="1">
      <c r="A318" s="183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</row>
    <row r="319" ht="12.75" customHeight="1">
      <c r="A319" s="183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</row>
    <row r="320" ht="12.75" customHeight="1">
      <c r="A320" s="183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</row>
    <row r="321" ht="12.75" customHeight="1">
      <c r="A321" s="183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</row>
    <row r="322" ht="12.75" customHeight="1">
      <c r="A322" s="183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</row>
    <row r="323" ht="12.75" customHeight="1">
      <c r="A323" s="183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</row>
    <row r="324" ht="12.75" customHeight="1">
      <c r="A324" s="183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</row>
    <row r="325" ht="12.75" customHeight="1">
      <c r="A325" s="183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</row>
    <row r="326" ht="12.75" customHeight="1">
      <c r="A326" s="183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</row>
    <row r="327" ht="12.75" customHeight="1">
      <c r="A327" s="183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</row>
    <row r="328" ht="12.75" customHeight="1">
      <c r="A328" s="183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</row>
    <row r="329" ht="12.75" customHeight="1">
      <c r="A329" s="183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</row>
    <row r="330" ht="12.75" customHeight="1">
      <c r="A330" s="183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</row>
    <row r="331" ht="12.75" customHeight="1">
      <c r="A331" s="183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</row>
    <row r="332" ht="12.75" customHeight="1">
      <c r="A332" s="183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</row>
    <row r="333" ht="12.75" customHeight="1">
      <c r="A333" s="183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</row>
    <row r="334" ht="12.75" customHeight="1">
      <c r="A334" s="183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</row>
    <row r="335" ht="12.75" customHeight="1">
      <c r="A335" s="183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</row>
    <row r="336" ht="12.75" customHeight="1">
      <c r="A336" s="183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</row>
    <row r="337" ht="12.75" customHeight="1">
      <c r="A337" s="183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</row>
    <row r="338" ht="12.75" customHeight="1">
      <c r="A338" s="183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</row>
    <row r="339" ht="12.75" customHeight="1">
      <c r="A339" s="183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</row>
    <row r="340" ht="12.75" customHeight="1">
      <c r="A340" s="183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</row>
    <row r="341" ht="12.75" customHeight="1">
      <c r="A341" s="183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</row>
    <row r="342" ht="12.75" customHeight="1">
      <c r="A342" s="183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</row>
    <row r="343" ht="12.75" customHeight="1">
      <c r="A343" s="183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</row>
    <row r="344" ht="12.75" customHeight="1">
      <c r="A344" s="183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</row>
    <row r="345" ht="12.75" customHeight="1">
      <c r="A345" s="183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</row>
    <row r="346" ht="12.75" customHeight="1">
      <c r="A346" s="183"/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</row>
    <row r="347" ht="12.75" customHeight="1">
      <c r="A347" s="183"/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</row>
    <row r="348" ht="12.75" customHeight="1">
      <c r="A348" s="183"/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</row>
    <row r="349" ht="12.75" customHeight="1">
      <c r="A349" s="183"/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</row>
    <row r="350" ht="12.75" customHeight="1">
      <c r="A350" s="183"/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</row>
    <row r="351" ht="12.75" customHeight="1">
      <c r="A351" s="183"/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</row>
    <row r="352" ht="12.75" customHeight="1">
      <c r="A352" s="183"/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</row>
    <row r="353" ht="12.75" customHeight="1">
      <c r="A353" s="183"/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</row>
    <row r="354" ht="12.75" customHeight="1">
      <c r="A354" s="183"/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</row>
    <row r="355" ht="12.75" customHeight="1">
      <c r="A355" s="183"/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</row>
    <row r="356" ht="12.75" customHeight="1">
      <c r="A356" s="183"/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</row>
    <row r="357" ht="12.75" customHeight="1">
      <c r="A357" s="183"/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</row>
    <row r="358" ht="12.75" customHeight="1">
      <c r="A358" s="183"/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</row>
    <row r="359" ht="12.75" customHeight="1">
      <c r="A359" s="183"/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</row>
    <row r="360" ht="12.75" customHeight="1">
      <c r="A360" s="183"/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</row>
    <row r="361" ht="12.75" customHeight="1">
      <c r="A361" s="183"/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</row>
    <row r="362" ht="12.75" customHeight="1">
      <c r="A362" s="183"/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</row>
    <row r="363" ht="12.75" customHeight="1">
      <c r="A363" s="183"/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</row>
    <row r="364" ht="12.75" customHeight="1">
      <c r="A364" s="183"/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</row>
    <row r="365" ht="12.75" customHeight="1">
      <c r="A365" s="183"/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</row>
    <row r="366" ht="12.75" customHeight="1">
      <c r="A366" s="183"/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</row>
    <row r="367" ht="12.75" customHeight="1">
      <c r="A367" s="183"/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</row>
    <row r="368" ht="12.75" customHeight="1">
      <c r="A368" s="183"/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</row>
    <row r="369" ht="12.75" customHeight="1">
      <c r="A369" s="183"/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</row>
    <row r="370" ht="12.75" customHeight="1">
      <c r="A370" s="183"/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</row>
    <row r="371" ht="12.75" customHeight="1">
      <c r="A371" s="183"/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</row>
    <row r="372" ht="12.75" customHeight="1">
      <c r="A372" s="183"/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</row>
    <row r="373" ht="12.75" customHeight="1">
      <c r="A373" s="183"/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</row>
    <row r="374" ht="12.75" customHeight="1">
      <c r="A374" s="183"/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</row>
    <row r="375" ht="12.75" customHeight="1">
      <c r="A375" s="183"/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</row>
    <row r="376" ht="12.75" customHeight="1">
      <c r="A376" s="183"/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</row>
    <row r="377" ht="12.75" customHeight="1">
      <c r="A377" s="183"/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</row>
    <row r="378" ht="12.75" customHeight="1">
      <c r="A378" s="183"/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</row>
    <row r="379" ht="12.75" customHeight="1">
      <c r="A379" s="183"/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</row>
    <row r="380" ht="12.75" customHeight="1">
      <c r="A380" s="183"/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</row>
    <row r="381" ht="12.75" customHeight="1">
      <c r="A381" s="183"/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</row>
    <row r="382" ht="12.75" customHeight="1">
      <c r="A382" s="183"/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</row>
    <row r="383" ht="12.75" customHeight="1">
      <c r="A383" s="183"/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</row>
    <row r="384" ht="12.75" customHeight="1">
      <c r="A384" s="183"/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</row>
    <row r="385" ht="12.75" customHeight="1">
      <c r="A385" s="183"/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</row>
    <row r="386" ht="12.75" customHeight="1">
      <c r="A386" s="183"/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</row>
    <row r="387" ht="12.75" customHeight="1">
      <c r="A387" s="183"/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</row>
    <row r="388" ht="12.75" customHeight="1">
      <c r="A388" s="183"/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</row>
    <row r="389" ht="12.75" customHeight="1">
      <c r="A389" s="183"/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</row>
    <row r="390" ht="12.75" customHeight="1">
      <c r="A390" s="183"/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</row>
    <row r="391" ht="12.75" customHeight="1">
      <c r="A391" s="183"/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</row>
    <row r="392" ht="12.75" customHeight="1">
      <c r="A392" s="183"/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</row>
    <row r="393" ht="12.75" customHeight="1">
      <c r="A393" s="183"/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</row>
    <row r="394" ht="12.75" customHeight="1">
      <c r="A394" s="183"/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</row>
    <row r="395" ht="12.75" customHeight="1">
      <c r="A395" s="183"/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</row>
    <row r="396" ht="12.75" customHeight="1">
      <c r="A396" s="183"/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</row>
    <row r="397" ht="12.75" customHeight="1">
      <c r="A397" s="183"/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</row>
    <row r="398" ht="12.75" customHeight="1">
      <c r="A398" s="183"/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</row>
    <row r="399" ht="12.75" customHeight="1">
      <c r="A399" s="183"/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</row>
    <row r="400" ht="12.75" customHeight="1">
      <c r="A400" s="183"/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</row>
    <row r="401" ht="12.75" customHeight="1">
      <c r="A401" s="183"/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</row>
    <row r="402" ht="12.75" customHeight="1">
      <c r="A402" s="183"/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</row>
    <row r="403" ht="12.75" customHeight="1">
      <c r="A403" s="183"/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</row>
    <row r="404" ht="12.75" customHeight="1">
      <c r="A404" s="183"/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</row>
    <row r="405" ht="12.75" customHeight="1">
      <c r="A405" s="183"/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</row>
    <row r="406" ht="12.75" customHeight="1">
      <c r="A406" s="183"/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</row>
    <row r="407" ht="12.75" customHeight="1">
      <c r="A407" s="183"/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</row>
    <row r="408" ht="12.75" customHeight="1">
      <c r="A408" s="183"/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</row>
    <row r="409" ht="12.75" customHeight="1">
      <c r="A409" s="183"/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</row>
    <row r="410" ht="12.75" customHeight="1">
      <c r="A410" s="183"/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</row>
    <row r="411" ht="12.75" customHeight="1">
      <c r="A411" s="183"/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</row>
    <row r="412" ht="12.75" customHeight="1">
      <c r="A412" s="183"/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</row>
    <row r="413" ht="12.75" customHeight="1">
      <c r="A413" s="183"/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</row>
    <row r="414" ht="12.75" customHeight="1">
      <c r="A414" s="183"/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</row>
    <row r="415" ht="12.75" customHeight="1">
      <c r="A415" s="183"/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</row>
    <row r="416" ht="12.75" customHeight="1">
      <c r="A416" s="183"/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</row>
    <row r="417" ht="12.75" customHeight="1">
      <c r="A417" s="183"/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</row>
    <row r="418" ht="12.75" customHeight="1">
      <c r="A418" s="183"/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</row>
    <row r="419" ht="12.75" customHeight="1">
      <c r="A419" s="183"/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</row>
    <row r="420" ht="12.75" customHeight="1">
      <c r="A420" s="183"/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</row>
    <row r="421" ht="12.75" customHeight="1">
      <c r="A421" s="183"/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</row>
    <row r="422" ht="12.75" customHeight="1">
      <c r="A422" s="183"/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</row>
    <row r="423" ht="12.75" customHeight="1">
      <c r="A423" s="183"/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</row>
    <row r="424" ht="12.75" customHeight="1">
      <c r="A424" s="183"/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</row>
    <row r="425" ht="12.75" customHeight="1">
      <c r="A425" s="183"/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</row>
    <row r="426" ht="12.75" customHeight="1">
      <c r="A426" s="183"/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</row>
    <row r="427" ht="12.75" customHeight="1">
      <c r="A427" s="183"/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</row>
    <row r="428" ht="12.75" customHeight="1">
      <c r="A428" s="183"/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</row>
    <row r="429" ht="12.75" customHeight="1">
      <c r="A429" s="183"/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</row>
    <row r="430" ht="12.75" customHeight="1">
      <c r="A430" s="183"/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</row>
    <row r="431" ht="12.75" customHeight="1">
      <c r="A431" s="183"/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</row>
    <row r="432" ht="12.75" customHeight="1">
      <c r="A432" s="183"/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</row>
    <row r="433" ht="12.75" customHeight="1">
      <c r="A433" s="183"/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</row>
    <row r="434" ht="12.75" customHeight="1">
      <c r="A434" s="183"/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</row>
    <row r="435" ht="12.75" customHeight="1">
      <c r="A435" s="183"/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</row>
    <row r="436" ht="12.75" customHeight="1">
      <c r="A436" s="183"/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</row>
    <row r="437" ht="12.75" customHeight="1">
      <c r="A437" s="183"/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</row>
    <row r="438" ht="12.75" customHeight="1">
      <c r="A438" s="183"/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</row>
    <row r="439" ht="12.75" customHeight="1">
      <c r="A439" s="183"/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</row>
    <row r="440" ht="12.75" customHeight="1">
      <c r="A440" s="183"/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</row>
    <row r="441" ht="12.75" customHeight="1">
      <c r="A441" s="183"/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</row>
    <row r="442" ht="12.75" customHeight="1">
      <c r="A442" s="183"/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</row>
    <row r="443" ht="12.75" customHeight="1">
      <c r="A443" s="183"/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</row>
    <row r="444" ht="12.75" customHeight="1">
      <c r="A444" s="183"/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</row>
    <row r="445" ht="12.75" customHeight="1">
      <c r="A445" s="183"/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</row>
    <row r="446" ht="12.75" customHeight="1">
      <c r="A446" s="183"/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</row>
    <row r="447" ht="12.75" customHeight="1">
      <c r="A447" s="183"/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</row>
    <row r="448" ht="12.75" customHeight="1">
      <c r="A448" s="183"/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</row>
    <row r="449" ht="12.75" customHeight="1">
      <c r="A449" s="183"/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</row>
    <row r="450" ht="12.75" customHeight="1">
      <c r="A450" s="183"/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</row>
    <row r="451" ht="12.75" customHeight="1">
      <c r="A451" s="183"/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</row>
    <row r="452" ht="12.75" customHeight="1">
      <c r="A452" s="183"/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</row>
    <row r="453" ht="12.75" customHeight="1">
      <c r="A453" s="183"/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</row>
    <row r="454" ht="12.75" customHeight="1">
      <c r="A454" s="183"/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</row>
    <row r="455" ht="12.75" customHeight="1">
      <c r="A455" s="183"/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</row>
    <row r="456" ht="12.75" customHeight="1">
      <c r="A456" s="183"/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</row>
    <row r="457" ht="12.75" customHeight="1">
      <c r="A457" s="183"/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</row>
    <row r="458" ht="12.75" customHeight="1">
      <c r="A458" s="183"/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</row>
    <row r="459" ht="12.75" customHeight="1">
      <c r="A459" s="183"/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</row>
    <row r="460" ht="12.75" customHeight="1">
      <c r="A460" s="183"/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</row>
    <row r="461" ht="12.75" customHeight="1">
      <c r="A461" s="183"/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</row>
    <row r="462" ht="12.75" customHeight="1">
      <c r="A462" s="183"/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</row>
    <row r="463" ht="12.75" customHeight="1">
      <c r="A463" s="183"/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</row>
    <row r="464" ht="12.75" customHeight="1">
      <c r="A464" s="183"/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</row>
    <row r="465" ht="12.75" customHeight="1">
      <c r="A465" s="183"/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</row>
    <row r="466" ht="12.75" customHeight="1">
      <c r="A466" s="183"/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</row>
    <row r="467" ht="12.75" customHeight="1">
      <c r="A467" s="183"/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</row>
    <row r="468" ht="12.75" customHeight="1">
      <c r="A468" s="183"/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</row>
    <row r="469" ht="12.75" customHeight="1">
      <c r="A469" s="183"/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</row>
    <row r="470" ht="12.75" customHeight="1">
      <c r="A470" s="183"/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</row>
    <row r="471" ht="12.75" customHeight="1">
      <c r="A471" s="183"/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</row>
    <row r="472" ht="12.75" customHeight="1">
      <c r="A472" s="183"/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</row>
    <row r="473" ht="12.75" customHeight="1">
      <c r="A473" s="183"/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</row>
    <row r="474" ht="12.75" customHeight="1">
      <c r="A474" s="183"/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</row>
    <row r="475" ht="12.75" customHeight="1">
      <c r="A475" s="183"/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</row>
    <row r="476" ht="12.75" customHeight="1">
      <c r="A476" s="183"/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</row>
    <row r="477" ht="12.75" customHeight="1">
      <c r="A477" s="183"/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</row>
    <row r="478" ht="12.75" customHeight="1">
      <c r="A478" s="183"/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</row>
    <row r="479" ht="12.75" customHeight="1">
      <c r="A479" s="183"/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</row>
    <row r="480" ht="12.75" customHeight="1">
      <c r="A480" s="183"/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</row>
    <row r="481" ht="12.75" customHeight="1">
      <c r="A481" s="183"/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</row>
    <row r="482" ht="12.75" customHeight="1">
      <c r="A482" s="183"/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</row>
    <row r="483" ht="12.75" customHeight="1">
      <c r="A483" s="183"/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</row>
    <row r="484" ht="12.75" customHeight="1">
      <c r="A484" s="183"/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</row>
    <row r="485" ht="12.75" customHeight="1">
      <c r="A485" s="183"/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</row>
    <row r="486" ht="12.75" customHeight="1">
      <c r="A486" s="183"/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</row>
    <row r="487" ht="12.75" customHeight="1">
      <c r="A487" s="183"/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</row>
    <row r="488" ht="12.75" customHeight="1">
      <c r="A488" s="183"/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</row>
    <row r="489" ht="12.75" customHeight="1">
      <c r="A489" s="183"/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</row>
    <row r="490" ht="12.75" customHeight="1">
      <c r="A490" s="183"/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</row>
    <row r="491" ht="12.75" customHeight="1">
      <c r="A491" s="183"/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</row>
    <row r="492" ht="12.75" customHeight="1">
      <c r="A492" s="183"/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</row>
    <row r="493" ht="12.75" customHeight="1">
      <c r="A493" s="183"/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</row>
    <row r="494" ht="12.75" customHeight="1">
      <c r="A494" s="183"/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</row>
    <row r="495" ht="12.75" customHeight="1">
      <c r="A495" s="183"/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</row>
    <row r="496" ht="12.75" customHeight="1">
      <c r="A496" s="183"/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</row>
    <row r="497" ht="12.75" customHeight="1">
      <c r="A497" s="183"/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</row>
    <row r="498" ht="12.75" customHeight="1">
      <c r="A498" s="183"/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</row>
    <row r="499" ht="12.75" customHeight="1">
      <c r="A499" s="183"/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</row>
    <row r="500" ht="12.75" customHeight="1">
      <c r="A500" s="183"/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</row>
    <row r="501" ht="12.75" customHeight="1">
      <c r="A501" s="183"/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</row>
    <row r="502" ht="12.75" customHeight="1">
      <c r="A502" s="183"/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</row>
    <row r="503" ht="12.75" customHeight="1">
      <c r="A503" s="183"/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</row>
    <row r="504" ht="12.75" customHeight="1">
      <c r="A504" s="183"/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</row>
    <row r="505" ht="12.75" customHeight="1">
      <c r="A505" s="183"/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</row>
    <row r="506" ht="12.75" customHeight="1">
      <c r="A506" s="183"/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</row>
    <row r="507" ht="12.75" customHeight="1">
      <c r="A507" s="183"/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</row>
    <row r="508" ht="12.75" customHeight="1">
      <c r="A508" s="183"/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</row>
    <row r="509" ht="12.75" customHeight="1">
      <c r="A509" s="183"/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</row>
    <row r="510" ht="12.75" customHeight="1">
      <c r="A510" s="183"/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</row>
    <row r="511" ht="12.75" customHeight="1">
      <c r="A511" s="183"/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</row>
    <row r="512" ht="12.75" customHeight="1">
      <c r="A512" s="183"/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</row>
    <row r="513" ht="12.75" customHeight="1">
      <c r="A513" s="183"/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</row>
    <row r="514" ht="12.75" customHeight="1">
      <c r="A514" s="183"/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</row>
    <row r="515" ht="12.75" customHeight="1">
      <c r="A515" s="183"/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</row>
    <row r="516" ht="12.75" customHeight="1">
      <c r="A516" s="183"/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</row>
    <row r="517" ht="12.75" customHeight="1">
      <c r="A517" s="183"/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</row>
    <row r="518" ht="12.75" customHeight="1">
      <c r="A518" s="183"/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</row>
    <row r="519" ht="12.75" customHeight="1">
      <c r="A519" s="183"/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</row>
    <row r="520" ht="12.75" customHeight="1">
      <c r="A520" s="183"/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</row>
    <row r="521" ht="12.75" customHeight="1">
      <c r="A521" s="183"/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</row>
    <row r="522" ht="12.75" customHeight="1">
      <c r="A522" s="183"/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</row>
    <row r="523" ht="12.75" customHeight="1">
      <c r="A523" s="183"/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</row>
    <row r="524" ht="12.75" customHeight="1">
      <c r="A524" s="183"/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</row>
    <row r="525" ht="12.75" customHeight="1">
      <c r="A525" s="183"/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</row>
    <row r="526" ht="12.75" customHeight="1">
      <c r="A526" s="183"/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</row>
    <row r="527" ht="12.75" customHeight="1">
      <c r="A527" s="183"/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</row>
    <row r="528" ht="12.75" customHeight="1">
      <c r="A528" s="183"/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</row>
    <row r="529" ht="12.75" customHeight="1">
      <c r="A529" s="183"/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</row>
    <row r="530" ht="12.75" customHeight="1">
      <c r="A530" s="183"/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</row>
    <row r="531" ht="12.75" customHeight="1">
      <c r="A531" s="183"/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</row>
    <row r="532" ht="12.75" customHeight="1">
      <c r="A532" s="183"/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</row>
    <row r="533" ht="12.75" customHeight="1">
      <c r="A533" s="183"/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</row>
    <row r="534" ht="12.75" customHeight="1">
      <c r="A534" s="183"/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</row>
    <row r="535" ht="12.75" customHeight="1">
      <c r="A535" s="183"/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</row>
    <row r="536" ht="12.75" customHeight="1">
      <c r="A536" s="183"/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</row>
    <row r="537" ht="12.75" customHeight="1">
      <c r="A537" s="183"/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</row>
    <row r="538" ht="12.75" customHeight="1">
      <c r="A538" s="183"/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</row>
    <row r="539" ht="12.75" customHeight="1">
      <c r="A539" s="183"/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</row>
    <row r="540" ht="12.75" customHeight="1">
      <c r="A540" s="183"/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</row>
    <row r="541" ht="12.75" customHeight="1">
      <c r="A541" s="183"/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</row>
    <row r="542" ht="12.75" customHeight="1">
      <c r="A542" s="183"/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</row>
    <row r="543" ht="12.75" customHeight="1">
      <c r="A543" s="183"/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</row>
    <row r="544" ht="12.75" customHeight="1">
      <c r="A544" s="183"/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</row>
    <row r="545" ht="12.75" customHeight="1">
      <c r="A545" s="183"/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</row>
    <row r="546" ht="12.75" customHeight="1">
      <c r="A546" s="183"/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</row>
    <row r="547" ht="12.75" customHeight="1">
      <c r="A547" s="183"/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</row>
    <row r="548" ht="12.75" customHeight="1">
      <c r="A548" s="183"/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</row>
    <row r="549" ht="12.75" customHeight="1">
      <c r="A549" s="183"/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</row>
    <row r="550" ht="12.75" customHeight="1">
      <c r="A550" s="183"/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</row>
    <row r="551" ht="12.75" customHeight="1">
      <c r="A551" s="183"/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</row>
    <row r="552" ht="12.75" customHeight="1">
      <c r="A552" s="183"/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</row>
    <row r="553" ht="12.75" customHeight="1">
      <c r="A553" s="183"/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</row>
    <row r="554" ht="12.75" customHeight="1">
      <c r="A554" s="183"/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</row>
    <row r="555" ht="12.75" customHeight="1">
      <c r="A555" s="183"/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</row>
    <row r="556" ht="12.75" customHeight="1">
      <c r="A556" s="183"/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</row>
    <row r="557" ht="12.75" customHeight="1">
      <c r="A557" s="183"/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</row>
    <row r="558" ht="12.75" customHeight="1">
      <c r="A558" s="183"/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</row>
    <row r="559" ht="12.75" customHeight="1">
      <c r="A559" s="183"/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</row>
    <row r="560" ht="12.75" customHeight="1">
      <c r="A560" s="183"/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</row>
    <row r="561" ht="12.75" customHeight="1">
      <c r="A561" s="183"/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</row>
    <row r="562" ht="12.75" customHeight="1">
      <c r="A562" s="183"/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</row>
    <row r="563" ht="12.75" customHeight="1">
      <c r="A563" s="183"/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</row>
    <row r="564" ht="12.75" customHeight="1">
      <c r="A564" s="183"/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</row>
    <row r="565" ht="12.75" customHeight="1">
      <c r="A565" s="183"/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</row>
    <row r="566" ht="12.75" customHeight="1">
      <c r="A566" s="183"/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</row>
    <row r="567" ht="12.75" customHeight="1">
      <c r="A567" s="183"/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</row>
    <row r="568" ht="12.75" customHeight="1">
      <c r="A568" s="183"/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</row>
    <row r="569" ht="12.75" customHeight="1">
      <c r="A569" s="183"/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</row>
    <row r="570" ht="12.75" customHeight="1">
      <c r="A570" s="183"/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</row>
    <row r="571" ht="12.75" customHeight="1">
      <c r="A571" s="183"/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</row>
    <row r="572" ht="12.75" customHeight="1">
      <c r="A572" s="183"/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</row>
    <row r="573" ht="12.75" customHeight="1">
      <c r="A573" s="183"/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</row>
    <row r="574" ht="12.75" customHeight="1">
      <c r="A574" s="183"/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</row>
    <row r="575" ht="12.75" customHeight="1">
      <c r="A575" s="183"/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</row>
    <row r="576" ht="12.75" customHeight="1">
      <c r="A576" s="183"/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</row>
    <row r="577" ht="12.75" customHeight="1">
      <c r="A577" s="183"/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</row>
    <row r="578" ht="12.75" customHeight="1">
      <c r="A578" s="183"/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</row>
    <row r="579" ht="12.75" customHeight="1">
      <c r="A579" s="183"/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</row>
    <row r="580" ht="12.75" customHeight="1">
      <c r="A580" s="183"/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</row>
    <row r="581" ht="12.75" customHeight="1">
      <c r="A581" s="183"/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</row>
    <row r="582" ht="12.75" customHeight="1">
      <c r="A582" s="183"/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</row>
    <row r="583" ht="12.75" customHeight="1">
      <c r="A583" s="183"/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</row>
    <row r="584" ht="12.75" customHeight="1">
      <c r="A584" s="183"/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</row>
    <row r="585" ht="12.75" customHeight="1">
      <c r="A585" s="183"/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</row>
    <row r="586" ht="12.75" customHeight="1">
      <c r="A586" s="183"/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</row>
    <row r="587" ht="12.75" customHeight="1">
      <c r="A587" s="183"/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</row>
    <row r="588" ht="12.75" customHeight="1">
      <c r="A588" s="183"/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</row>
    <row r="589" ht="12.75" customHeight="1">
      <c r="A589" s="183"/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</row>
    <row r="590" ht="12.75" customHeight="1">
      <c r="A590" s="183"/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</row>
    <row r="591" ht="12.75" customHeight="1">
      <c r="A591" s="183"/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</row>
    <row r="592" ht="12.75" customHeight="1">
      <c r="A592" s="183"/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</row>
    <row r="593" ht="12.75" customHeight="1">
      <c r="A593" s="183"/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</row>
    <row r="594" ht="12.75" customHeight="1">
      <c r="A594" s="183"/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</row>
    <row r="595" ht="12.75" customHeight="1">
      <c r="A595" s="183"/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</row>
    <row r="596" ht="12.75" customHeight="1">
      <c r="A596" s="183"/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</row>
    <row r="597" ht="12.75" customHeight="1">
      <c r="A597" s="183"/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</row>
    <row r="598" ht="12.75" customHeight="1">
      <c r="A598" s="183"/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</row>
    <row r="599" ht="12.75" customHeight="1">
      <c r="A599" s="183"/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</row>
    <row r="600" ht="12.75" customHeight="1">
      <c r="A600" s="183"/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</row>
    <row r="601" ht="12.75" customHeight="1">
      <c r="A601" s="183"/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</row>
    <row r="602" ht="12.75" customHeight="1">
      <c r="A602" s="183"/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</row>
    <row r="603" ht="12.75" customHeight="1">
      <c r="A603" s="183"/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</row>
    <row r="604" ht="12.75" customHeight="1">
      <c r="A604" s="183"/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</row>
    <row r="605" ht="12.75" customHeight="1">
      <c r="A605" s="183"/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</row>
    <row r="606" ht="12.75" customHeight="1">
      <c r="A606" s="183"/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</row>
    <row r="607" ht="12.75" customHeight="1">
      <c r="A607" s="183"/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</row>
    <row r="608" ht="12.75" customHeight="1">
      <c r="A608" s="183"/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</row>
    <row r="609" ht="12.75" customHeight="1">
      <c r="A609" s="183"/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</row>
    <row r="610" ht="12.75" customHeight="1">
      <c r="A610" s="183"/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</row>
    <row r="611" ht="12.75" customHeight="1">
      <c r="A611" s="183"/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</row>
    <row r="612" ht="12.75" customHeight="1">
      <c r="A612" s="183"/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</row>
    <row r="613" ht="12.75" customHeight="1">
      <c r="A613" s="183"/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</row>
    <row r="614" ht="12.75" customHeight="1">
      <c r="A614" s="183"/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</row>
    <row r="615" ht="12.75" customHeight="1">
      <c r="A615" s="183"/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</row>
    <row r="616" ht="12.75" customHeight="1">
      <c r="A616" s="183"/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</row>
    <row r="617" ht="12.75" customHeight="1">
      <c r="A617" s="183"/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</row>
    <row r="618" ht="12.75" customHeight="1">
      <c r="A618" s="183"/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</row>
    <row r="619" ht="12.75" customHeight="1">
      <c r="A619" s="183"/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</row>
    <row r="620" ht="12.75" customHeight="1">
      <c r="A620" s="183"/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</row>
    <row r="621" ht="12.75" customHeight="1">
      <c r="A621" s="183"/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</row>
    <row r="622" ht="12.75" customHeight="1">
      <c r="A622" s="183"/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</row>
    <row r="623" ht="12.75" customHeight="1">
      <c r="A623" s="183"/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</row>
    <row r="624" ht="12.75" customHeight="1">
      <c r="A624" s="183"/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</row>
    <row r="625" ht="12.75" customHeight="1">
      <c r="A625" s="183"/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</row>
    <row r="626" ht="12.75" customHeight="1">
      <c r="A626" s="183"/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</row>
    <row r="627" ht="12.75" customHeight="1">
      <c r="A627" s="183"/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</row>
    <row r="628" ht="12.75" customHeight="1">
      <c r="A628" s="183"/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</row>
    <row r="629" ht="12.75" customHeight="1">
      <c r="A629" s="183"/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</row>
    <row r="630" ht="12.75" customHeight="1">
      <c r="A630" s="183"/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</row>
    <row r="631" ht="12.75" customHeight="1">
      <c r="A631" s="183"/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</row>
    <row r="632" ht="12.75" customHeight="1">
      <c r="A632" s="183"/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</row>
    <row r="633" ht="12.75" customHeight="1">
      <c r="A633" s="183"/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</row>
    <row r="634" ht="12.75" customHeight="1">
      <c r="A634" s="183"/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</row>
    <row r="635" ht="12.75" customHeight="1">
      <c r="A635" s="183"/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</row>
    <row r="636" ht="12.75" customHeight="1">
      <c r="A636" s="183"/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</row>
    <row r="637" ht="12.75" customHeight="1">
      <c r="A637" s="183"/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</row>
    <row r="638" ht="12.75" customHeight="1">
      <c r="A638" s="183"/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</row>
    <row r="639" ht="12.75" customHeight="1">
      <c r="A639" s="183"/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</row>
    <row r="640" ht="12.75" customHeight="1">
      <c r="A640" s="183"/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</row>
    <row r="641" ht="12.75" customHeight="1">
      <c r="A641" s="183"/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</row>
    <row r="642" ht="12.75" customHeight="1">
      <c r="A642" s="183"/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</row>
    <row r="643" ht="12.75" customHeight="1">
      <c r="A643" s="183"/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</row>
    <row r="644" ht="12.75" customHeight="1">
      <c r="A644" s="183"/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</row>
    <row r="645" ht="12.75" customHeight="1">
      <c r="A645" s="183"/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</row>
    <row r="646" ht="12.75" customHeight="1">
      <c r="A646" s="183"/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</row>
    <row r="647" ht="12.75" customHeight="1">
      <c r="A647" s="183"/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</row>
    <row r="648" ht="12.75" customHeight="1">
      <c r="A648" s="183"/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</row>
    <row r="649" ht="12.75" customHeight="1">
      <c r="A649" s="183"/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</row>
    <row r="650" ht="12.75" customHeight="1">
      <c r="A650" s="183"/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</row>
    <row r="651" ht="12.75" customHeight="1">
      <c r="A651" s="183"/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</row>
    <row r="652" ht="12.75" customHeight="1">
      <c r="A652" s="183"/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</row>
    <row r="653" ht="12.75" customHeight="1">
      <c r="A653" s="183"/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</row>
    <row r="654" ht="12.75" customHeight="1">
      <c r="A654" s="183"/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</row>
    <row r="655" ht="12.75" customHeight="1">
      <c r="A655" s="183"/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</row>
    <row r="656" ht="12.75" customHeight="1">
      <c r="A656" s="183"/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</row>
    <row r="657" ht="12.75" customHeight="1">
      <c r="A657" s="183"/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</row>
    <row r="658" ht="12.75" customHeight="1">
      <c r="A658" s="183"/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</row>
    <row r="659" ht="12.75" customHeight="1">
      <c r="A659" s="183"/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</row>
    <row r="660" ht="12.75" customHeight="1">
      <c r="A660" s="183"/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</row>
    <row r="661" ht="12.75" customHeight="1">
      <c r="A661" s="183"/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</row>
    <row r="662" ht="12.75" customHeight="1">
      <c r="A662" s="183"/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</row>
    <row r="663" ht="12.75" customHeight="1">
      <c r="A663" s="183"/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</row>
    <row r="664" ht="12.75" customHeight="1">
      <c r="A664" s="183"/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</row>
    <row r="665" ht="12.75" customHeight="1">
      <c r="A665" s="183"/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</row>
    <row r="666" ht="12.75" customHeight="1">
      <c r="A666" s="183"/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</row>
    <row r="667" ht="12.75" customHeight="1">
      <c r="A667" s="183"/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</row>
    <row r="668" ht="12.75" customHeight="1">
      <c r="A668" s="183"/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</row>
    <row r="669" ht="12.75" customHeight="1">
      <c r="A669" s="183"/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</row>
    <row r="670" ht="12.75" customHeight="1">
      <c r="A670" s="183"/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</row>
    <row r="671" ht="12.75" customHeight="1">
      <c r="A671" s="183"/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</row>
    <row r="672" ht="12.75" customHeight="1">
      <c r="A672" s="183"/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</row>
    <row r="673" ht="12.75" customHeight="1">
      <c r="A673" s="183"/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</row>
    <row r="674" ht="12.75" customHeight="1">
      <c r="A674" s="183"/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</row>
    <row r="675" ht="12.75" customHeight="1">
      <c r="A675" s="183"/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</row>
    <row r="676" ht="12.75" customHeight="1">
      <c r="A676" s="183"/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</row>
    <row r="677" ht="12.75" customHeight="1">
      <c r="A677" s="183"/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</row>
    <row r="678" ht="12.75" customHeight="1">
      <c r="A678" s="183"/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</row>
    <row r="679" ht="12.75" customHeight="1">
      <c r="A679" s="183"/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</row>
    <row r="680" ht="12.75" customHeight="1">
      <c r="A680" s="183"/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</row>
    <row r="681" ht="12.75" customHeight="1">
      <c r="A681" s="183"/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</row>
    <row r="682" ht="12.75" customHeight="1">
      <c r="A682" s="183"/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</row>
    <row r="683" ht="12.75" customHeight="1">
      <c r="A683" s="183"/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</row>
    <row r="684" ht="12.75" customHeight="1">
      <c r="A684" s="183"/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</row>
    <row r="685" ht="12.75" customHeight="1">
      <c r="A685" s="183"/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</row>
    <row r="686" ht="12.75" customHeight="1">
      <c r="A686" s="183"/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</row>
    <row r="687" ht="12.75" customHeight="1">
      <c r="A687" s="183"/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</row>
    <row r="688" ht="12.75" customHeight="1">
      <c r="A688" s="183"/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</row>
    <row r="689" ht="12.75" customHeight="1">
      <c r="A689" s="183"/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</row>
    <row r="690" ht="12.75" customHeight="1">
      <c r="A690" s="183"/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</row>
    <row r="691" ht="12.75" customHeight="1">
      <c r="A691" s="183"/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</row>
    <row r="692" ht="12.75" customHeight="1">
      <c r="A692" s="183"/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</row>
    <row r="693" ht="12.75" customHeight="1">
      <c r="A693" s="183"/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</row>
    <row r="694" ht="12.75" customHeight="1">
      <c r="A694" s="183"/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</row>
    <row r="695" ht="12.75" customHeight="1">
      <c r="A695" s="183"/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</row>
    <row r="696" ht="12.75" customHeight="1">
      <c r="A696" s="183"/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</row>
    <row r="697" ht="12.75" customHeight="1">
      <c r="A697" s="183"/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</row>
    <row r="698" ht="12.75" customHeight="1">
      <c r="A698" s="183"/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</row>
    <row r="699" ht="12.75" customHeight="1">
      <c r="A699" s="183"/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</row>
    <row r="700" ht="12.75" customHeight="1">
      <c r="A700" s="183"/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</row>
    <row r="701" ht="12.75" customHeight="1">
      <c r="A701" s="183"/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</row>
    <row r="702" ht="12.75" customHeight="1">
      <c r="A702" s="183"/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</row>
    <row r="703" ht="12.75" customHeight="1">
      <c r="A703" s="183"/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</row>
    <row r="704" ht="12.75" customHeight="1">
      <c r="A704" s="183"/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</row>
    <row r="705" ht="12.75" customHeight="1">
      <c r="A705" s="183"/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</row>
    <row r="706" ht="12.75" customHeight="1">
      <c r="A706" s="183"/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</row>
    <row r="707" ht="12.75" customHeight="1">
      <c r="A707" s="183"/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</row>
    <row r="708" ht="12.75" customHeight="1">
      <c r="A708" s="183"/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</row>
    <row r="709" ht="12.75" customHeight="1">
      <c r="A709" s="183"/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</row>
    <row r="710" ht="12.75" customHeight="1">
      <c r="A710" s="183"/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</row>
    <row r="711" ht="12.75" customHeight="1">
      <c r="A711" s="183"/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</row>
    <row r="712" ht="12.75" customHeight="1">
      <c r="A712" s="183"/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</row>
    <row r="713" ht="12.75" customHeight="1">
      <c r="A713" s="183"/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</row>
    <row r="714" ht="12.75" customHeight="1">
      <c r="A714" s="183"/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</row>
    <row r="715" ht="12.75" customHeight="1">
      <c r="A715" s="183"/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</row>
    <row r="716" ht="12.75" customHeight="1">
      <c r="A716" s="183"/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</row>
    <row r="717" ht="12.75" customHeight="1">
      <c r="A717" s="183"/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</row>
    <row r="718" ht="12.75" customHeight="1">
      <c r="A718" s="183"/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</row>
    <row r="719" ht="12.75" customHeight="1">
      <c r="A719" s="183"/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</row>
    <row r="720" ht="12.75" customHeight="1">
      <c r="A720" s="183"/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</row>
    <row r="721" ht="12.75" customHeight="1">
      <c r="A721" s="183"/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</row>
    <row r="722" ht="12.75" customHeight="1">
      <c r="A722" s="183"/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</row>
    <row r="723" ht="12.75" customHeight="1">
      <c r="A723" s="183"/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</row>
    <row r="724" ht="12.75" customHeight="1">
      <c r="A724" s="183"/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</row>
    <row r="725" ht="12.75" customHeight="1">
      <c r="A725" s="183"/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</row>
    <row r="726" ht="12.75" customHeight="1">
      <c r="A726" s="183"/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</row>
    <row r="727" ht="12.75" customHeight="1">
      <c r="A727" s="183"/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</row>
    <row r="728" ht="12.75" customHeight="1">
      <c r="A728" s="183"/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</row>
    <row r="729" ht="12.75" customHeight="1">
      <c r="A729" s="183"/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</row>
    <row r="730" ht="12.75" customHeight="1">
      <c r="A730" s="183"/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</row>
    <row r="731" ht="12.75" customHeight="1">
      <c r="A731" s="183"/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</row>
    <row r="732" ht="12.75" customHeight="1">
      <c r="A732" s="183"/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</row>
    <row r="733" ht="12.75" customHeight="1">
      <c r="A733" s="183"/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</row>
    <row r="734" ht="12.75" customHeight="1">
      <c r="A734" s="183"/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</row>
    <row r="735" ht="12.75" customHeight="1">
      <c r="A735" s="183"/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</row>
    <row r="736" ht="12.75" customHeight="1">
      <c r="A736" s="183"/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</row>
    <row r="737" ht="12.75" customHeight="1">
      <c r="A737" s="183"/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</row>
    <row r="738" ht="12.75" customHeight="1">
      <c r="A738" s="183"/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</row>
    <row r="739" ht="12.75" customHeight="1">
      <c r="A739" s="183"/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</row>
    <row r="740" ht="12.75" customHeight="1">
      <c r="A740" s="183"/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</row>
    <row r="741" ht="12.75" customHeight="1">
      <c r="A741" s="183"/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</row>
    <row r="742" ht="12.75" customHeight="1">
      <c r="A742" s="183"/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</row>
    <row r="743" ht="12.75" customHeight="1">
      <c r="A743" s="183"/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</row>
    <row r="744" ht="12.75" customHeight="1">
      <c r="A744" s="183"/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</row>
    <row r="745" ht="12.75" customHeight="1">
      <c r="A745" s="183"/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</row>
    <row r="746" ht="12.75" customHeight="1">
      <c r="A746" s="183"/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</row>
    <row r="747" ht="12.75" customHeight="1">
      <c r="A747" s="183"/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</row>
    <row r="748" ht="12.75" customHeight="1">
      <c r="A748" s="183"/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</row>
    <row r="749" ht="12.75" customHeight="1">
      <c r="A749" s="183"/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</row>
    <row r="750" ht="12.75" customHeight="1">
      <c r="A750" s="183"/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</row>
    <row r="751" ht="12.75" customHeight="1">
      <c r="A751" s="183"/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</row>
    <row r="752" ht="12.75" customHeight="1">
      <c r="A752" s="183"/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</row>
    <row r="753" ht="12.75" customHeight="1">
      <c r="A753" s="183"/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</row>
    <row r="754" ht="12.75" customHeight="1">
      <c r="A754" s="183"/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</row>
    <row r="755" ht="12.75" customHeight="1">
      <c r="A755" s="183"/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</row>
    <row r="756" ht="12.75" customHeight="1">
      <c r="A756" s="183"/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</row>
    <row r="757" ht="12.75" customHeight="1">
      <c r="A757" s="183"/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</row>
    <row r="758" ht="12.75" customHeight="1">
      <c r="A758" s="183"/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</row>
    <row r="759" ht="12.75" customHeight="1">
      <c r="A759" s="183"/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</row>
    <row r="760" ht="12.75" customHeight="1">
      <c r="A760" s="183"/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</row>
    <row r="761" ht="12.75" customHeight="1">
      <c r="A761" s="183"/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</row>
    <row r="762" ht="12.75" customHeight="1">
      <c r="A762" s="183"/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</row>
    <row r="763" ht="12.75" customHeight="1">
      <c r="A763" s="183"/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</row>
    <row r="764" ht="12.75" customHeight="1">
      <c r="A764" s="183"/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</row>
    <row r="765" ht="12.75" customHeight="1">
      <c r="A765" s="183"/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</row>
    <row r="766" ht="12.75" customHeight="1">
      <c r="A766" s="183"/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</row>
    <row r="767" ht="12.75" customHeight="1">
      <c r="A767" s="183"/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</row>
    <row r="768" ht="12.75" customHeight="1">
      <c r="A768" s="183"/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</row>
    <row r="769" ht="12.75" customHeight="1">
      <c r="A769" s="183"/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</row>
    <row r="770" ht="12.75" customHeight="1">
      <c r="A770" s="183"/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</row>
    <row r="771" ht="12.75" customHeight="1">
      <c r="A771" s="183"/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</row>
    <row r="772" ht="12.75" customHeight="1">
      <c r="A772" s="183"/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</row>
    <row r="773" ht="12.75" customHeight="1">
      <c r="A773" s="183"/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</row>
    <row r="774" ht="12.75" customHeight="1">
      <c r="A774" s="183"/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</row>
    <row r="775" ht="12.75" customHeight="1">
      <c r="A775" s="183"/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</row>
    <row r="776" ht="12.75" customHeight="1">
      <c r="A776" s="183"/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</row>
    <row r="777" ht="12.75" customHeight="1">
      <c r="A777" s="183"/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</row>
    <row r="778" ht="12.75" customHeight="1">
      <c r="A778" s="183"/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</row>
    <row r="779" ht="12.75" customHeight="1">
      <c r="A779" s="183"/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</row>
    <row r="780" ht="12.75" customHeight="1">
      <c r="A780" s="183"/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</row>
    <row r="781" ht="12.75" customHeight="1">
      <c r="A781" s="183"/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</row>
    <row r="782" ht="12.75" customHeight="1">
      <c r="A782" s="183"/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</row>
    <row r="783" ht="12.75" customHeight="1">
      <c r="A783" s="183"/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</row>
    <row r="784" ht="12.75" customHeight="1">
      <c r="A784" s="183"/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</row>
    <row r="785" ht="12.75" customHeight="1">
      <c r="A785" s="183"/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</row>
    <row r="786" ht="12.75" customHeight="1">
      <c r="A786" s="183"/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</row>
    <row r="787" ht="12.75" customHeight="1">
      <c r="A787" s="183"/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</row>
    <row r="788" ht="12.75" customHeight="1">
      <c r="A788" s="183"/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</row>
    <row r="789" ht="12.75" customHeight="1">
      <c r="A789" s="183"/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</row>
    <row r="790" ht="12.75" customHeight="1">
      <c r="A790" s="183"/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</row>
    <row r="791" ht="12.75" customHeight="1">
      <c r="A791" s="183"/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</row>
    <row r="792" ht="12.75" customHeight="1">
      <c r="A792" s="183"/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</row>
    <row r="793" ht="12.75" customHeight="1">
      <c r="A793" s="183"/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</row>
    <row r="794" ht="12.75" customHeight="1">
      <c r="A794" s="183"/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</row>
    <row r="795" ht="12.75" customHeight="1">
      <c r="A795" s="183"/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</row>
    <row r="796" ht="12.75" customHeight="1">
      <c r="A796" s="183"/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</row>
    <row r="797" ht="12.75" customHeight="1">
      <c r="A797" s="183"/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</row>
    <row r="798" ht="12.75" customHeight="1">
      <c r="A798" s="183"/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</row>
    <row r="799" ht="12.75" customHeight="1">
      <c r="A799" s="183"/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</row>
    <row r="800" ht="12.75" customHeight="1">
      <c r="A800" s="183"/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</row>
    <row r="801" ht="12.75" customHeight="1">
      <c r="A801" s="183"/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</row>
    <row r="802" ht="12.75" customHeight="1">
      <c r="A802" s="183"/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</row>
    <row r="803" ht="12.75" customHeight="1">
      <c r="A803" s="183"/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</row>
    <row r="804" ht="12.75" customHeight="1">
      <c r="A804" s="183"/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</row>
    <row r="805" ht="12.75" customHeight="1">
      <c r="A805" s="183"/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</row>
    <row r="806" ht="12.75" customHeight="1">
      <c r="A806" s="183"/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</row>
    <row r="807" ht="12.75" customHeight="1">
      <c r="A807" s="183"/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</row>
    <row r="808" ht="12.75" customHeight="1">
      <c r="A808" s="183"/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</row>
    <row r="809" ht="12.75" customHeight="1">
      <c r="A809" s="183"/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</row>
    <row r="810" ht="12.75" customHeight="1">
      <c r="A810" s="183"/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</row>
    <row r="811" ht="12.75" customHeight="1">
      <c r="A811" s="183"/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</row>
    <row r="812" ht="12.75" customHeight="1">
      <c r="A812" s="183"/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</row>
    <row r="813" ht="12.75" customHeight="1">
      <c r="A813" s="183"/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</row>
    <row r="814" ht="12.75" customHeight="1">
      <c r="A814" s="183"/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</row>
    <row r="815" ht="12.75" customHeight="1">
      <c r="A815" s="183"/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</row>
    <row r="816" ht="12.75" customHeight="1">
      <c r="A816" s="183"/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</row>
    <row r="817" ht="12.75" customHeight="1">
      <c r="A817" s="183"/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</row>
    <row r="818" ht="12.75" customHeight="1">
      <c r="A818" s="183"/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</row>
    <row r="819" ht="12.75" customHeight="1">
      <c r="A819" s="183"/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</row>
    <row r="820" ht="12.75" customHeight="1">
      <c r="A820" s="183"/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</row>
    <row r="821" ht="12.75" customHeight="1">
      <c r="A821" s="183"/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</row>
    <row r="822" ht="12.75" customHeight="1">
      <c r="A822" s="183"/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</row>
    <row r="823" ht="12.75" customHeight="1">
      <c r="A823" s="183"/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</row>
    <row r="824" ht="12.75" customHeight="1">
      <c r="A824" s="183"/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</row>
    <row r="825" ht="12.75" customHeight="1">
      <c r="A825" s="183"/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</row>
    <row r="826" ht="12.75" customHeight="1">
      <c r="A826" s="183"/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</row>
    <row r="827" ht="12.75" customHeight="1">
      <c r="A827" s="183"/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</row>
    <row r="828" ht="12.75" customHeight="1">
      <c r="A828" s="183"/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</row>
    <row r="829" ht="12.75" customHeight="1">
      <c r="A829" s="183"/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</row>
    <row r="830" ht="12.75" customHeight="1">
      <c r="A830" s="183"/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</row>
    <row r="831" ht="12.75" customHeight="1">
      <c r="A831" s="183"/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</row>
    <row r="832" ht="12.75" customHeight="1">
      <c r="A832" s="183"/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</row>
    <row r="833" ht="12.75" customHeight="1">
      <c r="A833" s="183"/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</row>
    <row r="834" ht="12.75" customHeight="1">
      <c r="A834" s="183"/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</row>
    <row r="835" ht="12.75" customHeight="1">
      <c r="A835" s="183"/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</row>
    <row r="836" ht="12.75" customHeight="1">
      <c r="A836" s="183"/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</row>
    <row r="837" ht="12.75" customHeight="1">
      <c r="A837" s="183"/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</row>
    <row r="838" ht="12.75" customHeight="1">
      <c r="A838" s="183"/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</row>
    <row r="839" ht="12.75" customHeight="1">
      <c r="A839" s="183"/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</row>
    <row r="840" ht="12.75" customHeight="1">
      <c r="A840" s="183"/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</row>
    <row r="841" ht="12.75" customHeight="1">
      <c r="A841" s="183"/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</row>
    <row r="842" ht="12.75" customHeight="1">
      <c r="A842" s="183"/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</row>
    <row r="843" ht="12.75" customHeight="1">
      <c r="A843" s="183"/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</row>
    <row r="844" ht="12.75" customHeight="1">
      <c r="A844" s="183"/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</row>
    <row r="845" ht="12.75" customHeight="1">
      <c r="A845" s="183"/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</row>
    <row r="846" ht="12.75" customHeight="1">
      <c r="A846" s="183"/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</row>
    <row r="847" ht="12.75" customHeight="1">
      <c r="A847" s="183"/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</row>
    <row r="848" ht="12.75" customHeight="1">
      <c r="A848" s="183"/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</row>
    <row r="849" ht="12.75" customHeight="1">
      <c r="A849" s="183"/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</row>
    <row r="850" ht="12.75" customHeight="1">
      <c r="A850" s="183"/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</row>
    <row r="851" ht="12.75" customHeight="1">
      <c r="A851" s="183"/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</row>
    <row r="852" ht="12.75" customHeight="1">
      <c r="A852" s="183"/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</row>
    <row r="853" ht="12.75" customHeight="1">
      <c r="A853" s="183"/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</row>
    <row r="854" ht="12.75" customHeight="1">
      <c r="A854" s="183"/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</row>
    <row r="855" ht="12.75" customHeight="1">
      <c r="A855" s="183"/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</row>
    <row r="856" ht="12.75" customHeight="1">
      <c r="A856" s="183"/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</row>
    <row r="857" ht="12.75" customHeight="1">
      <c r="A857" s="183"/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</row>
    <row r="858" ht="12.75" customHeight="1">
      <c r="A858" s="183"/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</row>
    <row r="859" ht="12.75" customHeight="1">
      <c r="A859" s="183"/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</row>
    <row r="860" ht="12.75" customHeight="1">
      <c r="A860" s="183"/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</row>
    <row r="861" ht="12.75" customHeight="1">
      <c r="A861" s="183"/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</row>
    <row r="862" ht="12.75" customHeight="1">
      <c r="A862" s="183"/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</row>
    <row r="863" ht="12.75" customHeight="1">
      <c r="A863" s="183"/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</row>
    <row r="864" ht="12.75" customHeight="1">
      <c r="A864" s="183"/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</row>
    <row r="865" ht="12.75" customHeight="1">
      <c r="A865" s="183"/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</row>
    <row r="866" ht="12.75" customHeight="1">
      <c r="A866" s="183"/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</row>
    <row r="867" ht="12.75" customHeight="1">
      <c r="A867" s="183"/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</row>
    <row r="868" ht="12.75" customHeight="1">
      <c r="A868" s="183"/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</row>
    <row r="869" ht="12.75" customHeight="1">
      <c r="A869" s="183"/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</row>
    <row r="870" ht="12.75" customHeight="1">
      <c r="A870" s="183"/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</row>
    <row r="871" ht="12.75" customHeight="1">
      <c r="A871" s="183"/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</row>
    <row r="872" ht="12.75" customHeight="1">
      <c r="A872" s="183"/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</row>
    <row r="873" ht="12.75" customHeight="1">
      <c r="A873" s="183"/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</row>
    <row r="874" ht="12.75" customHeight="1">
      <c r="A874" s="183"/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</row>
    <row r="875" ht="12.75" customHeight="1">
      <c r="A875" s="183"/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</row>
    <row r="876" ht="12.75" customHeight="1">
      <c r="A876" s="183"/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</row>
    <row r="877" ht="12.75" customHeight="1">
      <c r="A877" s="183"/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</row>
    <row r="878" ht="12.75" customHeight="1">
      <c r="A878" s="183"/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</row>
    <row r="879" ht="12.75" customHeight="1">
      <c r="A879" s="183"/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</row>
    <row r="880" ht="12.75" customHeight="1">
      <c r="A880" s="183"/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</row>
    <row r="881" ht="12.75" customHeight="1">
      <c r="A881" s="183"/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</row>
    <row r="882" ht="12.75" customHeight="1">
      <c r="A882" s="183"/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</row>
    <row r="883" ht="12.75" customHeight="1">
      <c r="A883" s="183"/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</row>
    <row r="884" ht="12.75" customHeight="1">
      <c r="A884" s="183"/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</row>
    <row r="885" ht="12.75" customHeight="1">
      <c r="A885" s="183"/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</row>
    <row r="886" ht="12.75" customHeight="1">
      <c r="A886" s="183"/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</row>
    <row r="887" ht="12.75" customHeight="1">
      <c r="A887" s="183"/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</row>
    <row r="888" ht="12.75" customHeight="1">
      <c r="A888" s="183"/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</row>
    <row r="889" ht="12.75" customHeight="1">
      <c r="A889" s="183"/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</row>
    <row r="890" ht="12.75" customHeight="1">
      <c r="A890" s="183"/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</row>
    <row r="891" ht="12.75" customHeight="1">
      <c r="A891" s="183"/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</row>
    <row r="892" ht="12.75" customHeight="1">
      <c r="A892" s="183"/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</row>
    <row r="893" ht="12.75" customHeight="1">
      <c r="A893" s="183"/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</row>
    <row r="894" ht="12.75" customHeight="1">
      <c r="A894" s="183"/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  <c r="Z894" s="183"/>
    </row>
    <row r="895" ht="12.75" customHeight="1">
      <c r="A895" s="183"/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  <c r="Z895" s="183"/>
    </row>
    <row r="896" ht="12.75" customHeight="1">
      <c r="A896" s="183"/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  <c r="Z896" s="183"/>
    </row>
    <row r="897" ht="12.75" customHeight="1">
      <c r="A897" s="183"/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  <c r="Z897" s="183"/>
    </row>
    <row r="898" ht="12.75" customHeight="1">
      <c r="A898" s="183"/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  <c r="Z898" s="183"/>
    </row>
    <row r="899" ht="12.75" customHeight="1">
      <c r="A899" s="183"/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  <c r="Z899" s="183"/>
    </row>
    <row r="900" ht="12.75" customHeight="1">
      <c r="A900" s="183"/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  <c r="Z900" s="183"/>
    </row>
    <row r="901" ht="12.75" customHeight="1">
      <c r="A901" s="183"/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  <c r="Z901" s="183"/>
    </row>
    <row r="902" ht="12.75" customHeight="1">
      <c r="A902" s="183"/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  <c r="Z902" s="183"/>
    </row>
    <row r="903" ht="12.75" customHeight="1">
      <c r="A903" s="183"/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  <c r="Z903" s="183"/>
    </row>
    <row r="904" ht="12.75" customHeight="1">
      <c r="A904" s="183"/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  <c r="Z904" s="183"/>
    </row>
    <row r="905" ht="12.75" customHeight="1">
      <c r="A905" s="183"/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  <c r="Z905" s="183"/>
    </row>
    <row r="906" ht="12.75" customHeight="1">
      <c r="A906" s="183"/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  <c r="Z906" s="183"/>
    </row>
    <row r="907" ht="12.75" customHeight="1">
      <c r="A907" s="183"/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  <c r="Z907" s="183"/>
    </row>
    <row r="908" ht="12.75" customHeight="1">
      <c r="A908" s="183"/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  <c r="Z908" s="183"/>
    </row>
    <row r="909" ht="12.75" customHeight="1">
      <c r="A909" s="183"/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</row>
    <row r="910" ht="12.75" customHeight="1">
      <c r="A910" s="183"/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</row>
    <row r="911" ht="12.75" customHeight="1">
      <c r="A911" s="183"/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  <c r="Z911" s="183"/>
    </row>
    <row r="912" ht="12.75" customHeight="1">
      <c r="A912" s="183"/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  <c r="Z912" s="183"/>
    </row>
    <row r="913" ht="12.75" customHeight="1">
      <c r="A913" s="183"/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  <c r="Z913" s="183"/>
    </row>
    <row r="914" ht="12.75" customHeight="1">
      <c r="A914" s="183"/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</row>
    <row r="915" ht="12.75" customHeight="1">
      <c r="A915" s="183"/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  <c r="Z915" s="183"/>
    </row>
    <row r="916" ht="12.75" customHeight="1">
      <c r="A916" s="183"/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  <c r="Z916" s="183"/>
    </row>
    <row r="917" ht="12.75" customHeight="1">
      <c r="A917" s="183"/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  <c r="Z917" s="183"/>
    </row>
    <row r="918" ht="12.75" customHeight="1">
      <c r="A918" s="183"/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  <c r="Z918" s="183"/>
    </row>
    <row r="919" ht="12.75" customHeight="1">
      <c r="A919" s="183"/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  <c r="Z919" s="183"/>
    </row>
    <row r="920" ht="12.75" customHeight="1">
      <c r="A920" s="183"/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  <c r="Z920" s="183"/>
    </row>
    <row r="921" ht="12.75" customHeight="1">
      <c r="A921" s="183"/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  <c r="Z921" s="183"/>
    </row>
    <row r="922" ht="12.75" customHeight="1">
      <c r="A922" s="183"/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  <c r="Z922" s="183"/>
    </row>
    <row r="923" ht="12.75" customHeight="1">
      <c r="A923" s="183"/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  <c r="Z923" s="183"/>
    </row>
    <row r="924" ht="12.75" customHeight="1">
      <c r="A924" s="183"/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  <c r="Z924" s="183"/>
    </row>
    <row r="925" ht="12.75" customHeight="1">
      <c r="A925" s="183"/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  <c r="Z925" s="183"/>
    </row>
    <row r="926" ht="12.75" customHeight="1">
      <c r="A926" s="183"/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  <c r="Z926" s="183"/>
    </row>
    <row r="927" ht="12.75" customHeight="1">
      <c r="A927" s="183"/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  <c r="Z927" s="183"/>
    </row>
    <row r="928" ht="12.75" customHeight="1">
      <c r="A928" s="183"/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  <c r="Z928" s="183"/>
    </row>
    <row r="929" ht="12.75" customHeight="1">
      <c r="A929" s="183"/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  <c r="Z929" s="183"/>
    </row>
    <row r="930" ht="12.75" customHeight="1">
      <c r="A930" s="183"/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  <c r="Z930" s="183"/>
    </row>
    <row r="931" ht="12.75" customHeight="1">
      <c r="A931" s="183"/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  <c r="Z931" s="183"/>
    </row>
    <row r="932" ht="12.75" customHeight="1">
      <c r="A932" s="183"/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  <c r="Z932" s="183"/>
    </row>
    <row r="933" ht="12.75" customHeight="1">
      <c r="A933" s="183"/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  <c r="Z933" s="183"/>
    </row>
    <row r="934" ht="12.75" customHeight="1">
      <c r="A934" s="183"/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  <c r="Z934" s="183"/>
    </row>
    <row r="935" ht="12.75" customHeight="1">
      <c r="A935" s="183"/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  <c r="Z935" s="183"/>
    </row>
    <row r="936" ht="12.75" customHeight="1">
      <c r="A936" s="183"/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  <c r="Z936" s="183"/>
    </row>
    <row r="937" ht="12.75" customHeight="1">
      <c r="A937" s="183"/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  <c r="Z937" s="183"/>
    </row>
    <row r="938" ht="12.75" customHeight="1">
      <c r="A938" s="183"/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  <c r="Z938" s="183"/>
    </row>
    <row r="939" ht="12.75" customHeight="1">
      <c r="A939" s="183"/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  <c r="Z939" s="183"/>
    </row>
    <row r="940" ht="12.75" customHeight="1">
      <c r="A940" s="183"/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  <c r="Z940" s="183"/>
    </row>
    <row r="941" ht="12.75" customHeight="1">
      <c r="A941" s="183"/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  <c r="Z941" s="183"/>
    </row>
    <row r="942" ht="12.75" customHeight="1">
      <c r="A942" s="183"/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  <c r="Z942" s="183"/>
    </row>
    <row r="943" ht="12.75" customHeight="1">
      <c r="A943" s="183"/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  <c r="Z943" s="183"/>
    </row>
    <row r="944" ht="12.75" customHeight="1">
      <c r="A944" s="183"/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  <c r="Z944" s="183"/>
    </row>
    <row r="945" ht="12.75" customHeight="1">
      <c r="A945" s="183"/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  <c r="Z945" s="183"/>
    </row>
    <row r="946" ht="12.75" customHeight="1">
      <c r="A946" s="183"/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  <c r="Z946" s="183"/>
    </row>
    <row r="947" ht="12.75" customHeight="1">
      <c r="A947" s="183"/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  <c r="Z947" s="183"/>
    </row>
    <row r="948" ht="12.75" customHeight="1">
      <c r="A948" s="183"/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  <c r="Z948" s="183"/>
    </row>
    <row r="949" ht="12.75" customHeight="1">
      <c r="A949" s="183"/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  <c r="Z949" s="183"/>
    </row>
    <row r="950" ht="12.75" customHeight="1">
      <c r="A950" s="183"/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  <c r="Z950" s="183"/>
    </row>
    <row r="951" ht="12.75" customHeight="1">
      <c r="A951" s="183"/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  <c r="Z951" s="183"/>
    </row>
    <row r="952" ht="12.75" customHeight="1">
      <c r="A952" s="183"/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  <c r="Z952" s="183"/>
    </row>
    <row r="953" ht="12.75" customHeight="1">
      <c r="A953" s="183"/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  <c r="Z953" s="183"/>
    </row>
    <row r="954" ht="12.75" customHeight="1">
      <c r="A954" s="183"/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  <c r="Z954" s="183"/>
    </row>
    <row r="955" ht="12.75" customHeight="1">
      <c r="A955" s="183"/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  <c r="Z955" s="183"/>
    </row>
    <row r="956" ht="12.75" customHeight="1">
      <c r="A956" s="183"/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  <c r="Z956" s="183"/>
    </row>
    <row r="957" ht="12.75" customHeight="1">
      <c r="A957" s="183"/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  <c r="Z957" s="183"/>
    </row>
    <row r="958" ht="12.75" customHeight="1">
      <c r="A958" s="183"/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  <c r="Z958" s="183"/>
    </row>
    <row r="959" ht="12.75" customHeight="1">
      <c r="A959" s="183"/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  <c r="Z959" s="183"/>
    </row>
    <row r="960" ht="12.75" customHeight="1">
      <c r="A960" s="183"/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  <c r="Z960" s="183"/>
    </row>
    <row r="961" ht="12.75" customHeight="1">
      <c r="A961" s="183"/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  <c r="Z961" s="183"/>
    </row>
    <row r="962" ht="12.75" customHeight="1">
      <c r="A962" s="183"/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</row>
    <row r="963" ht="12.75" customHeight="1">
      <c r="A963" s="183"/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  <c r="Z963" s="183"/>
    </row>
    <row r="964" ht="12.75" customHeight="1">
      <c r="A964" s="183"/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  <c r="Z964" s="183"/>
    </row>
    <row r="965" ht="12.75" customHeight="1">
      <c r="A965" s="183"/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  <c r="Z965" s="183"/>
    </row>
    <row r="966" ht="12.75" customHeight="1">
      <c r="A966" s="183"/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  <c r="Z966" s="183"/>
    </row>
    <row r="967" ht="12.75" customHeight="1">
      <c r="A967" s="183"/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  <c r="Z967" s="183"/>
    </row>
    <row r="968" ht="12.75" customHeight="1">
      <c r="A968" s="183"/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  <c r="Z968" s="183"/>
    </row>
    <row r="969" ht="12.75" customHeight="1">
      <c r="A969" s="183"/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  <c r="Z969" s="183"/>
    </row>
    <row r="970" ht="12.75" customHeight="1">
      <c r="A970" s="183"/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  <c r="Z970" s="183"/>
    </row>
    <row r="971" ht="12.75" customHeight="1">
      <c r="A971" s="183"/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  <c r="Z971" s="183"/>
    </row>
    <row r="972" ht="12.75" customHeight="1">
      <c r="A972" s="183"/>
      <c r="B972" s="183"/>
      <c r="C972" s="183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  <c r="Z972" s="183"/>
    </row>
    <row r="973" ht="12.75" customHeight="1">
      <c r="A973" s="183"/>
      <c r="B973" s="183"/>
      <c r="C973" s="183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  <c r="Z973" s="183"/>
    </row>
    <row r="974" ht="12.75" customHeight="1">
      <c r="A974" s="183"/>
      <c r="B974" s="183"/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  <c r="Z974" s="183"/>
    </row>
    <row r="975" ht="12.75" customHeight="1">
      <c r="A975" s="183"/>
      <c r="B975" s="183"/>
      <c r="C975" s="183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  <c r="Z975" s="183"/>
    </row>
    <row r="976" ht="12.75" customHeight="1">
      <c r="A976" s="183"/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  <c r="Z976" s="183"/>
    </row>
    <row r="977" ht="12.75" customHeight="1">
      <c r="A977" s="183"/>
      <c r="B977" s="183"/>
      <c r="C977" s="183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  <c r="Z977" s="183"/>
    </row>
    <row r="978" ht="12.75" customHeight="1">
      <c r="A978" s="183"/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  <c r="Z978" s="183"/>
    </row>
    <row r="979" ht="12.75" customHeight="1">
      <c r="A979" s="183"/>
      <c r="B979" s="183"/>
      <c r="C979" s="183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  <c r="Z979" s="183"/>
    </row>
    <row r="980" ht="12.75" customHeight="1">
      <c r="A980" s="183"/>
      <c r="B980" s="183"/>
      <c r="C980" s="183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  <c r="Z980" s="183"/>
    </row>
    <row r="981" ht="12.75" customHeight="1">
      <c r="A981" s="183"/>
      <c r="B981" s="183"/>
      <c r="C981" s="183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  <c r="Z981" s="183"/>
    </row>
    <row r="982" ht="12.75" customHeight="1">
      <c r="A982" s="183"/>
      <c r="B982" s="183"/>
      <c r="C982" s="183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  <c r="Z982" s="183"/>
    </row>
    <row r="983" ht="12.75" customHeight="1">
      <c r="A983" s="183"/>
      <c r="B983" s="183"/>
      <c r="C983" s="183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  <c r="Z983" s="183"/>
    </row>
    <row r="984" ht="12.75" customHeight="1">
      <c r="A984" s="183"/>
      <c r="B984" s="183"/>
      <c r="C984" s="183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  <c r="Z984" s="183"/>
    </row>
    <row r="985" ht="12.75" customHeight="1">
      <c r="A985" s="183"/>
      <c r="B985" s="183"/>
      <c r="C985" s="183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  <c r="Z985" s="183"/>
    </row>
    <row r="986" ht="12.75" customHeight="1">
      <c r="A986" s="183"/>
      <c r="B986" s="183"/>
      <c r="C986" s="183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  <c r="Z986" s="183"/>
    </row>
    <row r="987" ht="12.75" customHeight="1">
      <c r="A987" s="183"/>
      <c r="B987" s="183"/>
      <c r="C987" s="183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  <c r="Z987" s="183"/>
    </row>
    <row r="988" ht="12.75" customHeight="1">
      <c r="A988" s="183"/>
      <c r="B988" s="183"/>
      <c r="C988" s="183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  <c r="Z988" s="183"/>
    </row>
    <row r="989" ht="12.75" customHeight="1">
      <c r="A989" s="183"/>
      <c r="B989" s="183"/>
      <c r="C989" s="183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  <c r="Z989" s="183"/>
    </row>
    <row r="990" ht="12.75" customHeight="1">
      <c r="A990" s="183"/>
      <c r="B990" s="183"/>
      <c r="C990" s="183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  <c r="Z990" s="183"/>
    </row>
    <row r="991" ht="12.75" customHeight="1">
      <c r="A991" s="183"/>
      <c r="B991" s="183"/>
      <c r="C991" s="183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  <c r="Z991" s="183"/>
    </row>
    <row r="992" ht="12.75" customHeight="1">
      <c r="A992" s="183"/>
      <c r="B992" s="183"/>
      <c r="C992" s="183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  <c r="Z992" s="183"/>
    </row>
    <row r="993" ht="12.75" customHeight="1">
      <c r="A993" s="183"/>
      <c r="B993" s="183"/>
      <c r="C993" s="183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  <c r="Z993" s="183"/>
    </row>
    <row r="994" ht="12.75" customHeight="1">
      <c r="A994" s="183"/>
      <c r="B994" s="183"/>
      <c r="C994" s="183"/>
      <c r="D994" s="183"/>
      <c r="E994" s="183"/>
      <c r="F994" s="183"/>
      <c r="G994" s="183"/>
      <c r="H994" s="183"/>
      <c r="I994" s="183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  <c r="Z994" s="183"/>
    </row>
    <row r="995" ht="12.75" customHeight="1">
      <c r="A995" s="183"/>
      <c r="B995" s="183"/>
      <c r="C995" s="183"/>
      <c r="D995" s="183"/>
      <c r="E995" s="183"/>
      <c r="F995" s="183"/>
      <c r="G995" s="183"/>
      <c r="H995" s="183"/>
      <c r="I995" s="183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  <c r="Z995" s="183"/>
    </row>
    <row r="996" ht="12.75" customHeight="1">
      <c r="A996" s="183"/>
      <c r="B996" s="183"/>
      <c r="C996" s="183"/>
      <c r="D996" s="183"/>
      <c r="E996" s="183"/>
      <c r="F996" s="183"/>
      <c r="G996" s="183"/>
      <c r="H996" s="183"/>
      <c r="I996" s="183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  <c r="Z996" s="183"/>
    </row>
    <row r="997" ht="12.75" customHeight="1">
      <c r="A997" s="183"/>
      <c r="B997" s="183"/>
      <c r="C997" s="183"/>
      <c r="D997" s="183"/>
      <c r="E997" s="183"/>
      <c r="F997" s="183"/>
      <c r="G997" s="183"/>
      <c r="H997" s="183"/>
      <c r="I997" s="183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  <c r="Z997" s="183"/>
    </row>
    <row r="998" ht="12.75" customHeight="1">
      <c r="A998" s="183"/>
      <c r="B998" s="183"/>
      <c r="C998" s="183"/>
      <c r="D998" s="183"/>
      <c r="E998" s="183"/>
      <c r="F998" s="183"/>
      <c r="G998" s="183"/>
      <c r="H998" s="183"/>
      <c r="I998" s="183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  <c r="Z998" s="183"/>
    </row>
    <row r="999" ht="12.75" customHeight="1">
      <c r="A999" s="183"/>
      <c r="B999" s="183"/>
      <c r="C999" s="183"/>
      <c r="D999" s="183"/>
      <c r="E999" s="183"/>
      <c r="F999" s="183"/>
      <c r="G999" s="183"/>
      <c r="H999" s="183"/>
      <c r="I999" s="183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  <c r="Z999" s="183"/>
    </row>
    <row r="1000" ht="12.75" customHeight="1">
      <c r="A1000" s="183"/>
      <c r="B1000" s="183"/>
      <c r="C1000" s="183"/>
      <c r="D1000" s="183"/>
      <c r="E1000" s="183"/>
      <c r="F1000" s="183"/>
      <c r="G1000" s="183"/>
      <c r="H1000" s="183"/>
      <c r="I1000" s="183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  <c r="Z1000" s="183"/>
    </row>
  </sheetData>
  <mergeCells count="2">
    <mergeCell ref="A1:C1"/>
    <mergeCell ref="A2:C2"/>
  </mergeCells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29"/>
    <col customWidth="1" min="3" max="3" width="13.71"/>
    <col customWidth="1" min="4" max="26" width="9.14"/>
  </cols>
  <sheetData>
    <row r="1" ht="12.75" customHeight="1">
      <c r="A1" s="189" t="s">
        <v>285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</row>
    <row r="2" ht="12.75" customHeight="1">
      <c r="A2" s="186">
        <v>42005.0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</row>
    <row r="3" ht="12.75" customHeight="1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</row>
    <row r="4" ht="12.75" customHeight="1">
      <c r="A4" s="187" t="s">
        <v>278</v>
      </c>
      <c r="B4" s="187" t="s">
        <v>158</v>
      </c>
      <c r="C4" s="187" t="s">
        <v>279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</row>
    <row r="5" ht="12.75" customHeight="1">
      <c r="A5" s="183" t="s">
        <v>284</v>
      </c>
      <c r="B5" s="188">
        <v>44.0</v>
      </c>
      <c r="C5" s="188" t="str">
        <f t="shared" ref="C5:C6" si="1">B5*Commission</f>
        <v>#NAME?</v>
      </c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</row>
    <row r="6" ht="12.75" customHeight="1">
      <c r="A6" s="183" t="s">
        <v>281</v>
      </c>
      <c r="B6" s="188">
        <v>32.0</v>
      </c>
      <c r="C6" s="188" t="str">
        <f t="shared" si="1"/>
        <v>#NAME?</v>
      </c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</row>
    <row r="7" ht="12.75" customHeight="1">
      <c r="A7" s="183"/>
      <c r="B7" s="188"/>
      <c r="C7" s="188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</row>
    <row r="8" ht="12.75" customHeight="1">
      <c r="A8" s="183"/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</row>
    <row r="9" ht="12.75" customHeight="1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</row>
    <row r="10" ht="12.75" customHeight="1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</row>
    <row r="11" ht="12.75" customHeight="1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</row>
    <row r="12" ht="12.75" customHeight="1">
      <c r="A12" s="183"/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</row>
    <row r="13" ht="12.75" customHeight="1">
      <c r="A13" s="183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</row>
    <row r="14" ht="12.75" customHeight="1">
      <c r="A14" s="183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</row>
    <row r="15" ht="12.75" customHeight="1">
      <c r="A15" s="183"/>
      <c r="B15" s="183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</row>
    <row r="16" ht="12.75" customHeight="1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</row>
    <row r="17" ht="12.75" customHeight="1">
      <c r="A17" s="183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</row>
    <row r="18" ht="12.75" customHeight="1">
      <c r="A18" s="183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</row>
    <row r="19" ht="12.75" customHeight="1">
      <c r="A19" s="183"/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</row>
    <row r="20" ht="12.75" customHeight="1">
      <c r="A20" s="183"/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</row>
    <row r="21" ht="12.75" customHeight="1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</row>
    <row r="22" ht="12.75" customHeight="1">
      <c r="A22" s="183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</row>
    <row r="23" ht="12.75" customHeight="1">
      <c r="A23" s="183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</row>
    <row r="24" ht="12.75" customHeight="1">
      <c r="A24" s="183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</row>
    <row r="25" ht="12.75" customHeight="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</row>
    <row r="26" ht="12.75" customHeight="1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</row>
    <row r="27" ht="12.75" customHeight="1">
      <c r="A27" s="183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</row>
    <row r="28" ht="12.75" customHeight="1">
      <c r="A28" s="183"/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</row>
    <row r="29" ht="12.75" customHeight="1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</row>
    <row r="30" ht="12.75" customHeight="1">
      <c r="A30" s="183"/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</row>
    <row r="31" ht="12.75" customHeight="1">
      <c r="A31" s="183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</row>
    <row r="32" ht="12.75" customHeight="1">
      <c r="A32" s="183"/>
      <c r="B32" s="183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</row>
    <row r="33" ht="12.75" customHeight="1">
      <c r="A33" s="183"/>
      <c r="B33" s="183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</row>
    <row r="34" ht="12.7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</row>
    <row r="35" ht="12.7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</row>
    <row r="36" ht="12.7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</row>
    <row r="37" ht="12.7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</row>
    <row r="38" ht="12.7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</row>
    <row r="39" ht="12.7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</row>
    <row r="40" ht="12.7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 ht="12.7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 ht="12.7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 ht="12.7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 ht="12.7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 ht="12.7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 ht="12.7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 ht="12.7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 ht="12.7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 ht="12.7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 ht="12.75" customHeight="1">
      <c r="A50" s="183"/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 ht="12.75" customHeight="1">
      <c r="A51" s="183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  <row r="52" ht="12.75" customHeight="1">
      <c r="A52" s="183"/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</row>
    <row r="53" ht="12.75" customHeight="1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</row>
    <row r="54" ht="12.75" customHeight="1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</row>
    <row r="55" ht="12.75" customHeight="1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</row>
    <row r="56" ht="12.75" customHeight="1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</row>
    <row r="57" ht="12.75" customHeight="1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</row>
    <row r="58" ht="12.75" customHeight="1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</row>
    <row r="59" ht="12.75" customHeight="1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</row>
    <row r="60" ht="12.75" customHeight="1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</row>
    <row r="61" ht="12.75" customHeight="1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</row>
    <row r="62" ht="12.75" customHeight="1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</row>
    <row r="63" ht="12.75" customHeight="1">
      <c r="A63" s="183"/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</row>
    <row r="64" ht="12.75" customHeight="1">
      <c r="A64" s="183"/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</row>
    <row r="65" ht="12.75" customHeight="1">
      <c r="A65" s="183"/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</row>
    <row r="66" ht="12.75" customHeight="1">
      <c r="A66" s="183"/>
      <c r="B66" s="183"/>
      <c r="C66" s="183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</row>
    <row r="67" ht="12.75" customHeight="1">
      <c r="A67" s="183"/>
      <c r="B67" s="183"/>
      <c r="C67" s="183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</row>
    <row r="68" ht="12.75" customHeight="1">
      <c r="A68" s="183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</row>
    <row r="69" ht="12.75" customHeight="1">
      <c r="A69" s="183"/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</row>
    <row r="70" ht="12.75" customHeight="1">
      <c r="A70" s="183"/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</row>
    <row r="71" ht="12.75" customHeight="1">
      <c r="A71" s="183"/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</row>
    <row r="72" ht="12.75" customHeight="1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</row>
    <row r="73" ht="12.75" customHeight="1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</row>
    <row r="74" ht="12.75" customHeight="1">
      <c r="A74" s="183"/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</row>
    <row r="75" ht="12.75" customHeight="1">
      <c r="A75" s="183"/>
      <c r="B75" s="183"/>
      <c r="C75" s="183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</row>
    <row r="76" ht="12.75" customHeight="1">
      <c r="A76" s="183"/>
      <c r="B76" s="183"/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</row>
    <row r="77" ht="12.75" customHeight="1">
      <c r="A77" s="183"/>
      <c r="B77" s="183"/>
      <c r="C77" s="183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</row>
    <row r="78" ht="12.75" customHeight="1">
      <c r="A78" s="183"/>
      <c r="B78" s="183"/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</row>
    <row r="79" ht="12.75" customHeight="1">
      <c r="A79" s="183"/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</row>
    <row r="80" ht="12.75" customHeight="1">
      <c r="A80" s="183"/>
      <c r="B80" s="183"/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</row>
    <row r="81" ht="12.75" customHeight="1">
      <c r="A81" s="183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</row>
    <row r="82" ht="12.75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</row>
    <row r="83" ht="12.7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</row>
    <row r="84" ht="12.75" customHeight="1">
      <c r="A84" s="183"/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</row>
    <row r="85" ht="12.75" customHeight="1">
      <c r="A85" s="183"/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</row>
    <row r="86" ht="12.75" customHeight="1">
      <c r="A86" s="183"/>
      <c r="B86" s="183"/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</row>
    <row r="87" ht="12.75" customHeight="1">
      <c r="A87" s="183"/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</row>
    <row r="88" ht="12.75" customHeight="1">
      <c r="A88" s="183"/>
      <c r="B88" s="183"/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</row>
    <row r="89" ht="12.75" customHeight="1">
      <c r="A89" s="183"/>
      <c r="B89" s="183"/>
      <c r="C89" s="183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</row>
    <row r="90" ht="12.75" customHeight="1">
      <c r="A90" s="183"/>
      <c r="B90" s="183"/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</row>
    <row r="91" ht="12.75" customHeight="1">
      <c r="A91" s="183"/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</row>
    <row r="92" ht="12.75" customHeight="1">
      <c r="A92" s="183"/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</row>
    <row r="93" ht="12.75" customHeight="1">
      <c r="A93" s="183"/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</row>
    <row r="94" ht="12.75" customHeight="1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</row>
    <row r="95" ht="12.75" customHeight="1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</row>
    <row r="96" ht="12.75" customHeight="1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</row>
    <row r="97" ht="12.75" customHeight="1">
      <c r="A97" s="183"/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</row>
    <row r="98" ht="12.75" customHeight="1">
      <c r="A98" s="183"/>
      <c r="B98" s="183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</row>
    <row r="99" ht="12.75" customHeight="1">
      <c r="A99" s="183"/>
      <c r="B99" s="183"/>
      <c r="C99" s="183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</row>
    <row r="100" ht="12.75" customHeight="1">
      <c r="A100" s="183"/>
      <c r="B100" s="183"/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</row>
    <row r="101" ht="12.75" customHeight="1">
      <c r="A101" s="183"/>
      <c r="B101" s="183"/>
      <c r="C101" s="183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</row>
    <row r="102" ht="12.75" customHeight="1">
      <c r="A102" s="183"/>
      <c r="B102" s="183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</row>
    <row r="103" ht="12.75" customHeight="1">
      <c r="A103" s="183"/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</row>
    <row r="104" ht="12.75" customHeight="1">
      <c r="A104" s="183"/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</row>
    <row r="105" ht="12.75" customHeight="1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</row>
    <row r="106" ht="12.75" customHeight="1">
      <c r="A106" s="183"/>
      <c r="B106" s="183"/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</row>
    <row r="107" ht="12.75" customHeight="1">
      <c r="A107" s="183"/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</row>
    <row r="108" ht="12.75" customHeight="1">
      <c r="A108" s="183"/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</row>
    <row r="109" ht="12.75" customHeight="1">
      <c r="A109" s="183"/>
      <c r="B109" s="183"/>
      <c r="C109" s="183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</row>
    <row r="110" ht="12.75" customHeight="1">
      <c r="A110" s="183"/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</row>
    <row r="111" ht="12.75" customHeight="1">
      <c r="A111" s="183"/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</row>
    <row r="112" ht="12.75" customHeight="1">
      <c r="A112" s="183"/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</row>
    <row r="113" ht="12.75" customHeight="1">
      <c r="A113" s="183"/>
      <c r="B113" s="183"/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</row>
    <row r="114" ht="12.75" customHeight="1">
      <c r="A114" s="183"/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</row>
    <row r="115" ht="12.75" customHeight="1">
      <c r="A115" s="183"/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</row>
    <row r="116" ht="12.75" customHeight="1">
      <c r="A116" s="183"/>
      <c r="B116" s="183"/>
      <c r="C116" s="183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</row>
    <row r="117" ht="12.75" customHeight="1">
      <c r="A117" s="183"/>
      <c r="B117" s="183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</row>
    <row r="118" ht="12.75" customHeight="1">
      <c r="A118" s="183"/>
      <c r="B118" s="183"/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</row>
    <row r="119" ht="12.75" customHeight="1">
      <c r="A119" s="183"/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</row>
    <row r="120" ht="12.75" customHeight="1">
      <c r="A120" s="183"/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</row>
    <row r="121" ht="12.75" customHeight="1">
      <c r="A121" s="183"/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</row>
    <row r="122" ht="12.75" customHeight="1">
      <c r="A122" s="183"/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</row>
    <row r="123" ht="12.75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</row>
    <row r="124" ht="12.75" customHeight="1">
      <c r="A124" s="183"/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</row>
    <row r="125" ht="12.75" customHeight="1">
      <c r="A125" s="183"/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</row>
    <row r="126" ht="12.75" customHeight="1">
      <c r="A126" s="183"/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</row>
    <row r="127" ht="12.75" customHeight="1">
      <c r="A127" s="183"/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</row>
    <row r="128" ht="12.75" customHeight="1">
      <c r="A128" s="183"/>
      <c r="B128" s="183"/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</row>
    <row r="129" ht="12.75" customHeight="1">
      <c r="A129" s="183"/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</row>
    <row r="130" ht="12.75" customHeight="1">
      <c r="A130" s="183"/>
      <c r="B130" s="183"/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</row>
    <row r="131" ht="12.75" customHeight="1">
      <c r="A131" s="183"/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</row>
    <row r="132" ht="12.75" customHeight="1">
      <c r="A132" s="183"/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</row>
    <row r="133" ht="12.75" customHeight="1">
      <c r="A133" s="183"/>
      <c r="B133" s="183"/>
      <c r="C133" s="183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</row>
    <row r="134" ht="12.75" customHeight="1">
      <c r="A134" s="183"/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</row>
    <row r="135" ht="12.75" customHeight="1">
      <c r="A135" s="183"/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</row>
    <row r="136" ht="12.75" customHeight="1">
      <c r="A136" s="183"/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</row>
    <row r="137" ht="12.75" customHeight="1">
      <c r="A137" s="183"/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</row>
    <row r="138" ht="12.75" customHeight="1">
      <c r="A138" s="183"/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</row>
    <row r="139" ht="12.75" customHeight="1">
      <c r="A139" s="183"/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</row>
    <row r="140" ht="12.75" customHeight="1">
      <c r="A140" s="183"/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</row>
    <row r="141" ht="12.75" customHeight="1">
      <c r="A141" s="183"/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</row>
    <row r="142" ht="12.75" customHeight="1">
      <c r="A142" s="183"/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</row>
    <row r="143" ht="12.75" customHeight="1">
      <c r="A143" s="183"/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</row>
    <row r="144" ht="12.75" customHeight="1">
      <c r="A144" s="183"/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</row>
    <row r="145" ht="12.75" customHeight="1">
      <c r="A145" s="183"/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</row>
    <row r="146" ht="12.75" customHeight="1">
      <c r="A146" s="183"/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</row>
    <row r="147" ht="12.75" customHeight="1">
      <c r="A147" s="183"/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</row>
    <row r="148" ht="12.75" customHeight="1">
      <c r="A148" s="183"/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</row>
    <row r="149" ht="12.75" customHeight="1">
      <c r="A149" s="183"/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</row>
    <row r="150" ht="12.75" customHeight="1">
      <c r="A150" s="183"/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</row>
    <row r="151" ht="12.75" customHeight="1">
      <c r="A151" s="183"/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</row>
    <row r="152" ht="12.75" customHeight="1">
      <c r="A152" s="183"/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</row>
    <row r="153" ht="12.75" customHeight="1">
      <c r="A153" s="183"/>
      <c r="B153" s="183"/>
      <c r="C153" s="183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</row>
    <row r="154" ht="12.75" customHeight="1">
      <c r="A154" s="183"/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</row>
    <row r="155" ht="12.75" customHeight="1">
      <c r="A155" s="183"/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</row>
    <row r="156" ht="12.75" customHeight="1">
      <c r="A156" s="183"/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</row>
    <row r="157" ht="12.75" customHeight="1">
      <c r="A157" s="183"/>
      <c r="B157" s="183"/>
      <c r="C157" s="183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</row>
    <row r="158" ht="12.75" customHeight="1">
      <c r="A158" s="183"/>
      <c r="B158" s="183"/>
      <c r="C158" s="183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</row>
    <row r="159" ht="12.75" customHeight="1">
      <c r="A159" s="183"/>
      <c r="B159" s="183"/>
      <c r="C159" s="183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</row>
    <row r="160" ht="12.75" customHeight="1">
      <c r="A160" s="183"/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</row>
    <row r="161" ht="12.75" customHeight="1">
      <c r="A161" s="183"/>
      <c r="B161" s="183"/>
      <c r="C161" s="183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</row>
    <row r="162" ht="12.75" customHeight="1">
      <c r="A162" s="183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</row>
    <row r="163" ht="12.75" customHeight="1">
      <c r="A163" s="183"/>
      <c r="B163" s="183"/>
      <c r="C163" s="183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</row>
    <row r="164" ht="12.75" customHeight="1">
      <c r="A164" s="183"/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</row>
    <row r="165" ht="12.75" customHeight="1">
      <c r="A165" s="183"/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</row>
    <row r="166" ht="12.75" customHeight="1">
      <c r="A166" s="183"/>
      <c r="B166" s="183"/>
      <c r="C166" s="183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</row>
    <row r="167" ht="12.75" customHeight="1">
      <c r="A167" s="183"/>
      <c r="B167" s="183"/>
      <c r="C167" s="183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</row>
    <row r="168" ht="12.75" customHeight="1">
      <c r="A168" s="183"/>
      <c r="B168" s="183"/>
      <c r="C168" s="183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  <c r="Z168" s="183"/>
    </row>
    <row r="169" ht="12.75" customHeight="1">
      <c r="A169" s="183"/>
      <c r="B169" s="183"/>
      <c r="C169" s="183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</row>
    <row r="170" ht="12.75" customHeight="1">
      <c r="A170" s="183"/>
      <c r="B170" s="183"/>
      <c r="C170" s="183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  <c r="Z170" s="183"/>
    </row>
    <row r="171" ht="12.75" customHeight="1">
      <c r="A171" s="183"/>
      <c r="B171" s="183"/>
      <c r="C171" s="183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</row>
    <row r="172" ht="12.75" customHeight="1">
      <c r="A172" s="183"/>
      <c r="B172" s="183"/>
      <c r="C172" s="183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</row>
    <row r="173" ht="12.75" customHeight="1">
      <c r="A173" s="183"/>
      <c r="B173" s="183"/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</row>
    <row r="174" ht="12.75" customHeight="1">
      <c r="A174" s="183"/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</row>
    <row r="175" ht="12.75" customHeight="1">
      <c r="A175" s="183"/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</row>
    <row r="176" ht="12.75" customHeight="1">
      <c r="A176" s="183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</row>
    <row r="177" ht="12.75" customHeight="1">
      <c r="A177" s="183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</row>
    <row r="178" ht="12.75" customHeight="1">
      <c r="A178" s="183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</row>
    <row r="179" ht="12.75" customHeight="1">
      <c r="A179" s="183"/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</row>
    <row r="180" ht="12.75" customHeight="1">
      <c r="A180" s="183"/>
      <c r="B180" s="183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</row>
    <row r="181" ht="12.75" customHeight="1">
      <c r="A181" s="183"/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</row>
    <row r="182" ht="12.75" customHeight="1">
      <c r="A182" s="183"/>
      <c r="B182" s="183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</row>
    <row r="183" ht="12.75" customHeight="1">
      <c r="A183" s="183"/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</row>
    <row r="184" ht="12.75" customHeight="1">
      <c r="A184" s="183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</row>
    <row r="185" ht="12.75" customHeight="1">
      <c r="A185" s="183"/>
      <c r="B185" s="183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</row>
    <row r="186" ht="12.75" customHeight="1">
      <c r="A186" s="183"/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</row>
    <row r="187" ht="12.75" customHeight="1">
      <c r="A187" s="183"/>
      <c r="B187" s="183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</row>
    <row r="188" ht="12.75" customHeight="1">
      <c r="A188" s="183"/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</row>
    <row r="189" ht="12.75" customHeight="1">
      <c r="A189" s="183"/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</row>
    <row r="190" ht="12.75" customHeight="1">
      <c r="A190" s="183"/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</row>
    <row r="191" ht="12.75" customHeight="1">
      <c r="A191" s="183"/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</row>
    <row r="192" ht="12.75" customHeight="1">
      <c r="A192" s="183"/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</row>
    <row r="193" ht="12.75" customHeight="1">
      <c r="A193" s="183"/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</row>
    <row r="194" ht="12.75" customHeight="1">
      <c r="A194" s="183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</row>
    <row r="195" ht="12.75" customHeight="1">
      <c r="A195" s="183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</row>
    <row r="196" ht="12.75" customHeight="1">
      <c r="A196" s="183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</row>
    <row r="197" ht="12.75" customHeight="1">
      <c r="A197" s="183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</row>
    <row r="198" ht="12.75" customHeight="1">
      <c r="A198" s="183"/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</row>
    <row r="199" ht="12.75" customHeight="1">
      <c r="A199" s="183"/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</row>
    <row r="200" ht="12.75" customHeight="1">
      <c r="A200" s="183"/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</row>
    <row r="201" ht="12.75" customHeight="1">
      <c r="A201" s="183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</row>
    <row r="202" ht="12.75" customHeight="1">
      <c r="A202" s="183"/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</row>
    <row r="203" ht="12.75" customHeight="1">
      <c r="A203" s="183"/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</row>
    <row r="204" ht="12.75" customHeight="1">
      <c r="A204" s="183"/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</row>
    <row r="205" ht="12.75" customHeight="1">
      <c r="A205" s="183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</row>
    <row r="206" ht="12.75" customHeight="1">
      <c r="A206" s="183"/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</row>
    <row r="207" ht="12.75" customHeight="1">
      <c r="A207" s="183"/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</row>
    <row r="208" ht="12.75" customHeight="1">
      <c r="A208" s="183"/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</row>
    <row r="209" ht="12.75" customHeight="1">
      <c r="A209" s="183"/>
      <c r="B209" s="183"/>
      <c r="C209" s="183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</row>
    <row r="210" ht="12.75" customHeight="1">
      <c r="A210" s="183"/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</row>
    <row r="211" ht="12.75" customHeight="1">
      <c r="A211" s="183"/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</row>
    <row r="212" ht="12.75" customHeight="1">
      <c r="A212" s="183"/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</row>
    <row r="213" ht="12.75" customHeight="1">
      <c r="A213" s="183"/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</row>
    <row r="214" ht="12.75" customHeight="1">
      <c r="A214" s="183"/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</row>
    <row r="215" ht="12.75" customHeight="1">
      <c r="A215" s="183"/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</row>
    <row r="216" ht="12.75" customHeight="1">
      <c r="A216" s="183"/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</row>
    <row r="217" ht="12.75" customHeight="1">
      <c r="A217" s="183"/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</row>
    <row r="218" ht="12.75" customHeight="1">
      <c r="A218" s="183"/>
      <c r="B218" s="183"/>
      <c r="C218" s="183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</row>
    <row r="219" ht="12.75" customHeight="1">
      <c r="A219" s="183"/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</row>
    <row r="220" ht="12.75" customHeight="1">
      <c r="A220" s="183"/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</row>
    <row r="221" ht="12.75" customHeight="1">
      <c r="A221" s="183"/>
      <c r="B221" s="183"/>
      <c r="C221" s="183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</row>
    <row r="222" ht="12.75" customHeight="1">
      <c r="A222" s="183"/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</row>
    <row r="223" ht="12.75" customHeight="1">
      <c r="A223" s="183"/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</row>
    <row r="224" ht="12.75" customHeight="1">
      <c r="A224" s="183"/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</row>
    <row r="225" ht="12.75" customHeight="1">
      <c r="A225" s="183"/>
      <c r="B225" s="183"/>
      <c r="C225" s="183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</row>
    <row r="226" ht="12.75" customHeight="1">
      <c r="A226" s="183"/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</row>
    <row r="227" ht="12.75" customHeight="1">
      <c r="A227" s="183"/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</row>
    <row r="228" ht="12.75" customHeight="1">
      <c r="A228" s="183"/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</row>
    <row r="229" ht="12.75" customHeight="1">
      <c r="A229" s="183"/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</row>
    <row r="230" ht="12.75" customHeight="1">
      <c r="A230" s="183"/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</row>
    <row r="231" ht="12.75" customHeight="1">
      <c r="A231" s="183"/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</row>
    <row r="232" ht="12.75" customHeight="1">
      <c r="A232" s="183"/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</row>
    <row r="233" ht="12.75" customHeight="1">
      <c r="A233" s="183"/>
      <c r="B233" s="183"/>
      <c r="C233" s="183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</row>
    <row r="234" ht="12.75" customHeight="1">
      <c r="A234" s="183"/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</row>
    <row r="235" ht="12.75" customHeight="1">
      <c r="A235" s="183"/>
      <c r="B235" s="183"/>
      <c r="C235" s="183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</row>
    <row r="236" ht="12.75" customHeight="1">
      <c r="A236" s="183"/>
      <c r="B236" s="183"/>
      <c r="C236" s="183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</row>
    <row r="237" ht="12.75" customHeight="1">
      <c r="A237" s="183"/>
      <c r="B237" s="183"/>
      <c r="C237" s="183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</row>
    <row r="238" ht="12.75" customHeight="1">
      <c r="A238" s="183"/>
      <c r="B238" s="183"/>
      <c r="C238" s="183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</row>
    <row r="239" ht="12.75" customHeight="1">
      <c r="A239" s="183"/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</row>
    <row r="240" ht="12.75" customHeight="1">
      <c r="A240" s="183"/>
      <c r="B240" s="183"/>
      <c r="C240" s="183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</row>
    <row r="241" ht="12.75" customHeight="1">
      <c r="A241" s="183"/>
      <c r="B241" s="183"/>
      <c r="C241" s="183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</row>
    <row r="242" ht="12.75" customHeight="1">
      <c r="A242" s="183"/>
      <c r="B242" s="183"/>
      <c r="C242" s="183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</row>
    <row r="243" ht="12.75" customHeight="1">
      <c r="A243" s="183"/>
      <c r="B243" s="183"/>
      <c r="C243" s="183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</row>
    <row r="244" ht="12.75" customHeight="1">
      <c r="A244" s="183"/>
      <c r="B244" s="183"/>
      <c r="C244" s="183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</row>
    <row r="245" ht="12.75" customHeight="1">
      <c r="A245" s="183"/>
      <c r="B245" s="183"/>
      <c r="C245" s="183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</row>
    <row r="246" ht="12.75" customHeight="1">
      <c r="A246" s="183"/>
      <c r="B246" s="183"/>
      <c r="C246" s="183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</row>
    <row r="247" ht="12.75" customHeight="1">
      <c r="A247" s="183"/>
      <c r="B247" s="183"/>
      <c r="C247" s="183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</row>
    <row r="248" ht="12.75" customHeight="1">
      <c r="A248" s="183"/>
      <c r="B248" s="183"/>
      <c r="C248" s="183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</row>
    <row r="249" ht="12.75" customHeight="1">
      <c r="A249" s="183"/>
      <c r="B249" s="183"/>
      <c r="C249" s="183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</row>
    <row r="250" ht="12.75" customHeight="1">
      <c r="A250" s="183"/>
      <c r="B250" s="183"/>
      <c r="C250" s="183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</row>
    <row r="251" ht="12.75" customHeight="1">
      <c r="A251" s="183"/>
      <c r="B251" s="183"/>
      <c r="C251" s="183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</row>
    <row r="252" ht="12.75" customHeight="1">
      <c r="A252" s="183"/>
      <c r="B252" s="183"/>
      <c r="C252" s="183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</row>
    <row r="253" ht="12.75" customHeight="1">
      <c r="A253" s="183"/>
      <c r="B253" s="183"/>
      <c r="C253" s="183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</row>
    <row r="254" ht="12.75" customHeight="1">
      <c r="A254" s="183"/>
      <c r="B254" s="183"/>
      <c r="C254" s="183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</row>
    <row r="255" ht="12.75" customHeight="1">
      <c r="A255" s="183"/>
      <c r="B255" s="183"/>
      <c r="C255" s="183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</row>
    <row r="256" ht="12.75" customHeight="1">
      <c r="A256" s="183"/>
      <c r="B256" s="183"/>
      <c r="C256" s="183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</row>
    <row r="257" ht="12.75" customHeight="1">
      <c r="A257" s="183"/>
      <c r="B257" s="183"/>
      <c r="C257" s="183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</row>
    <row r="258" ht="12.75" customHeight="1">
      <c r="A258" s="183"/>
      <c r="B258" s="183"/>
      <c r="C258" s="183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</row>
    <row r="259" ht="12.75" customHeight="1">
      <c r="A259" s="183"/>
      <c r="B259" s="183"/>
      <c r="C259" s="183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</row>
    <row r="260" ht="12.75" customHeight="1">
      <c r="A260" s="183"/>
      <c r="B260" s="183"/>
      <c r="C260" s="183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</row>
    <row r="261" ht="12.75" customHeight="1">
      <c r="A261" s="183"/>
      <c r="B261" s="183"/>
      <c r="C261" s="183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</row>
    <row r="262" ht="12.75" customHeight="1">
      <c r="A262" s="183"/>
      <c r="B262" s="183"/>
      <c r="C262" s="183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</row>
    <row r="263" ht="12.75" customHeight="1">
      <c r="A263" s="183"/>
      <c r="B263" s="183"/>
      <c r="C263" s="183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</row>
    <row r="264" ht="12.75" customHeight="1">
      <c r="A264" s="183"/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</row>
    <row r="265" ht="12.75" customHeight="1">
      <c r="A265" s="183"/>
      <c r="B265" s="183"/>
      <c r="C265" s="183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</row>
    <row r="266" ht="12.75" customHeight="1">
      <c r="A266" s="183"/>
      <c r="B266" s="183"/>
      <c r="C266" s="183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</row>
    <row r="267" ht="12.75" customHeight="1">
      <c r="A267" s="183"/>
      <c r="B267" s="183"/>
      <c r="C267" s="183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</row>
    <row r="268" ht="12.75" customHeight="1">
      <c r="A268" s="183"/>
      <c r="B268" s="183"/>
      <c r="C268" s="183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</row>
    <row r="269" ht="12.75" customHeight="1">
      <c r="A269" s="183"/>
      <c r="B269" s="183"/>
      <c r="C269" s="183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</row>
    <row r="270" ht="12.75" customHeight="1">
      <c r="A270" s="183"/>
      <c r="B270" s="183"/>
      <c r="C270" s="183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</row>
    <row r="271" ht="12.75" customHeight="1">
      <c r="A271" s="183"/>
      <c r="B271" s="183"/>
      <c r="C271" s="183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</row>
    <row r="272" ht="12.75" customHeight="1">
      <c r="A272" s="183"/>
      <c r="B272" s="183"/>
      <c r="C272" s="183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</row>
    <row r="273" ht="12.75" customHeight="1">
      <c r="A273" s="183"/>
      <c r="B273" s="183"/>
      <c r="C273" s="183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</row>
    <row r="274" ht="12.75" customHeight="1">
      <c r="A274" s="183"/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</row>
    <row r="275" ht="12.75" customHeight="1">
      <c r="A275" s="183"/>
      <c r="B275" s="183"/>
      <c r="C275" s="183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</row>
    <row r="276" ht="12.75" customHeight="1">
      <c r="A276" s="183"/>
      <c r="B276" s="183"/>
      <c r="C276" s="183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</row>
    <row r="277" ht="12.75" customHeight="1">
      <c r="A277" s="183"/>
      <c r="B277" s="183"/>
      <c r="C277" s="183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</row>
    <row r="278" ht="12.75" customHeight="1">
      <c r="A278" s="183"/>
      <c r="B278" s="183"/>
      <c r="C278" s="183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</row>
    <row r="279" ht="12.75" customHeight="1">
      <c r="A279" s="183"/>
      <c r="B279" s="183"/>
      <c r="C279" s="183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</row>
    <row r="280" ht="12.75" customHeight="1">
      <c r="A280" s="183"/>
      <c r="B280" s="183"/>
      <c r="C280" s="183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</row>
    <row r="281" ht="12.75" customHeight="1">
      <c r="A281" s="183"/>
      <c r="B281" s="183"/>
      <c r="C281" s="183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</row>
    <row r="282" ht="12.75" customHeight="1">
      <c r="A282" s="183"/>
      <c r="B282" s="183"/>
      <c r="C282" s="183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</row>
    <row r="283" ht="12.75" customHeight="1">
      <c r="A283" s="183"/>
      <c r="B283" s="183"/>
      <c r="C283" s="183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</row>
    <row r="284" ht="12.75" customHeight="1">
      <c r="A284" s="183"/>
      <c r="B284" s="183"/>
      <c r="C284" s="183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</row>
    <row r="285" ht="12.75" customHeight="1">
      <c r="A285" s="183"/>
      <c r="B285" s="183"/>
      <c r="C285" s="183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</row>
    <row r="286" ht="12.75" customHeight="1">
      <c r="A286" s="183"/>
      <c r="B286" s="183"/>
      <c r="C286" s="183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</row>
    <row r="287" ht="12.75" customHeight="1">
      <c r="A287" s="183"/>
      <c r="B287" s="183"/>
      <c r="C287" s="183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</row>
    <row r="288" ht="12.75" customHeight="1">
      <c r="A288" s="183"/>
      <c r="B288" s="183"/>
      <c r="C288" s="183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</row>
    <row r="289" ht="12.75" customHeight="1">
      <c r="A289" s="183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</row>
    <row r="290" ht="12.75" customHeight="1">
      <c r="A290" s="183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</row>
    <row r="291" ht="12.75" customHeight="1">
      <c r="A291" s="183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</row>
    <row r="292" ht="12.75" customHeight="1">
      <c r="A292" s="183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</row>
    <row r="293" ht="12.75" customHeight="1">
      <c r="A293" s="183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</row>
    <row r="294" ht="12.75" customHeight="1">
      <c r="A294" s="183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</row>
    <row r="295" ht="12.75" customHeight="1">
      <c r="A295" s="183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</row>
    <row r="296" ht="12.75" customHeight="1">
      <c r="A296" s="183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</row>
    <row r="297" ht="12.75" customHeight="1">
      <c r="A297" s="183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</row>
    <row r="298" ht="12.75" customHeight="1">
      <c r="A298" s="183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</row>
    <row r="299" ht="12.75" customHeight="1">
      <c r="A299" s="183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</row>
    <row r="300" ht="12.75" customHeight="1">
      <c r="A300" s="183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</row>
    <row r="301" ht="12.75" customHeight="1">
      <c r="A301" s="183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</row>
    <row r="302" ht="12.75" customHeight="1">
      <c r="A302" s="183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</row>
    <row r="303" ht="12.75" customHeight="1">
      <c r="A303" s="183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</row>
    <row r="304" ht="12.75" customHeight="1">
      <c r="A304" s="183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</row>
    <row r="305" ht="12.75" customHeight="1">
      <c r="A305" s="183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</row>
    <row r="306" ht="12.75" customHeight="1">
      <c r="A306" s="183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</row>
    <row r="307" ht="12.75" customHeight="1">
      <c r="A307" s="183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</row>
    <row r="308" ht="12.75" customHeight="1">
      <c r="A308" s="183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</row>
    <row r="309" ht="12.75" customHeight="1">
      <c r="A309" s="183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</row>
    <row r="310" ht="12.75" customHeight="1">
      <c r="A310" s="183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</row>
    <row r="311" ht="12.75" customHeight="1">
      <c r="A311" s="183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</row>
    <row r="312" ht="12.75" customHeight="1">
      <c r="A312" s="183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</row>
    <row r="313" ht="12.75" customHeight="1">
      <c r="A313" s="183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</row>
    <row r="314" ht="12.75" customHeight="1">
      <c r="A314" s="183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</row>
    <row r="315" ht="12.75" customHeight="1">
      <c r="A315" s="183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</row>
    <row r="316" ht="12.75" customHeight="1">
      <c r="A316" s="183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</row>
    <row r="317" ht="12.75" customHeight="1">
      <c r="A317" s="183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</row>
    <row r="318" ht="12.75" customHeight="1">
      <c r="A318" s="183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</row>
    <row r="319" ht="12.75" customHeight="1">
      <c r="A319" s="183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</row>
    <row r="320" ht="12.75" customHeight="1">
      <c r="A320" s="183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</row>
    <row r="321" ht="12.75" customHeight="1">
      <c r="A321" s="183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</row>
    <row r="322" ht="12.75" customHeight="1">
      <c r="A322" s="183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</row>
    <row r="323" ht="12.75" customHeight="1">
      <c r="A323" s="183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</row>
    <row r="324" ht="12.75" customHeight="1">
      <c r="A324" s="183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</row>
    <row r="325" ht="12.75" customHeight="1">
      <c r="A325" s="183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</row>
    <row r="326" ht="12.75" customHeight="1">
      <c r="A326" s="183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</row>
    <row r="327" ht="12.75" customHeight="1">
      <c r="A327" s="183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</row>
    <row r="328" ht="12.75" customHeight="1">
      <c r="A328" s="183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</row>
    <row r="329" ht="12.75" customHeight="1">
      <c r="A329" s="183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</row>
    <row r="330" ht="12.75" customHeight="1">
      <c r="A330" s="183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</row>
    <row r="331" ht="12.75" customHeight="1">
      <c r="A331" s="183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</row>
    <row r="332" ht="12.75" customHeight="1">
      <c r="A332" s="183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</row>
    <row r="333" ht="12.75" customHeight="1">
      <c r="A333" s="183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</row>
    <row r="334" ht="12.75" customHeight="1">
      <c r="A334" s="183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</row>
    <row r="335" ht="12.75" customHeight="1">
      <c r="A335" s="183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</row>
    <row r="336" ht="12.75" customHeight="1">
      <c r="A336" s="183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</row>
    <row r="337" ht="12.75" customHeight="1">
      <c r="A337" s="183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</row>
    <row r="338" ht="12.75" customHeight="1">
      <c r="A338" s="183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</row>
    <row r="339" ht="12.75" customHeight="1">
      <c r="A339" s="183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</row>
    <row r="340" ht="12.75" customHeight="1">
      <c r="A340" s="183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</row>
    <row r="341" ht="12.75" customHeight="1">
      <c r="A341" s="183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</row>
    <row r="342" ht="12.75" customHeight="1">
      <c r="A342" s="183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</row>
    <row r="343" ht="12.75" customHeight="1">
      <c r="A343" s="183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</row>
    <row r="344" ht="12.75" customHeight="1">
      <c r="A344" s="183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</row>
    <row r="345" ht="12.75" customHeight="1">
      <c r="A345" s="183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</row>
    <row r="346" ht="12.75" customHeight="1">
      <c r="A346" s="183"/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</row>
    <row r="347" ht="12.75" customHeight="1">
      <c r="A347" s="183"/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</row>
    <row r="348" ht="12.75" customHeight="1">
      <c r="A348" s="183"/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</row>
    <row r="349" ht="12.75" customHeight="1">
      <c r="A349" s="183"/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</row>
    <row r="350" ht="12.75" customHeight="1">
      <c r="A350" s="183"/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</row>
    <row r="351" ht="12.75" customHeight="1">
      <c r="A351" s="183"/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</row>
    <row r="352" ht="12.75" customHeight="1">
      <c r="A352" s="183"/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</row>
    <row r="353" ht="12.75" customHeight="1">
      <c r="A353" s="183"/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</row>
    <row r="354" ht="12.75" customHeight="1">
      <c r="A354" s="183"/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</row>
    <row r="355" ht="12.75" customHeight="1">
      <c r="A355" s="183"/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</row>
    <row r="356" ht="12.75" customHeight="1">
      <c r="A356" s="183"/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</row>
    <row r="357" ht="12.75" customHeight="1">
      <c r="A357" s="183"/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</row>
    <row r="358" ht="12.75" customHeight="1">
      <c r="A358" s="183"/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</row>
    <row r="359" ht="12.75" customHeight="1">
      <c r="A359" s="183"/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</row>
    <row r="360" ht="12.75" customHeight="1">
      <c r="A360" s="183"/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</row>
    <row r="361" ht="12.75" customHeight="1">
      <c r="A361" s="183"/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</row>
    <row r="362" ht="12.75" customHeight="1">
      <c r="A362" s="183"/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</row>
    <row r="363" ht="12.75" customHeight="1">
      <c r="A363" s="183"/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</row>
    <row r="364" ht="12.75" customHeight="1">
      <c r="A364" s="183"/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</row>
    <row r="365" ht="12.75" customHeight="1">
      <c r="A365" s="183"/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</row>
    <row r="366" ht="12.75" customHeight="1">
      <c r="A366" s="183"/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</row>
    <row r="367" ht="12.75" customHeight="1">
      <c r="A367" s="183"/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</row>
    <row r="368" ht="12.75" customHeight="1">
      <c r="A368" s="183"/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</row>
    <row r="369" ht="12.75" customHeight="1">
      <c r="A369" s="183"/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</row>
    <row r="370" ht="12.75" customHeight="1">
      <c r="A370" s="183"/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</row>
    <row r="371" ht="12.75" customHeight="1">
      <c r="A371" s="183"/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</row>
    <row r="372" ht="12.75" customHeight="1">
      <c r="A372" s="183"/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</row>
    <row r="373" ht="12.75" customHeight="1">
      <c r="A373" s="183"/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</row>
    <row r="374" ht="12.75" customHeight="1">
      <c r="A374" s="183"/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</row>
    <row r="375" ht="12.75" customHeight="1">
      <c r="A375" s="183"/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</row>
    <row r="376" ht="12.75" customHeight="1">
      <c r="A376" s="183"/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</row>
    <row r="377" ht="12.75" customHeight="1">
      <c r="A377" s="183"/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</row>
    <row r="378" ht="12.75" customHeight="1">
      <c r="A378" s="183"/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</row>
    <row r="379" ht="12.75" customHeight="1">
      <c r="A379" s="183"/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</row>
    <row r="380" ht="12.75" customHeight="1">
      <c r="A380" s="183"/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</row>
    <row r="381" ht="12.75" customHeight="1">
      <c r="A381" s="183"/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</row>
    <row r="382" ht="12.75" customHeight="1">
      <c r="A382" s="183"/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</row>
    <row r="383" ht="12.75" customHeight="1">
      <c r="A383" s="183"/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</row>
    <row r="384" ht="12.75" customHeight="1">
      <c r="A384" s="183"/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</row>
    <row r="385" ht="12.75" customHeight="1">
      <c r="A385" s="183"/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</row>
    <row r="386" ht="12.75" customHeight="1">
      <c r="A386" s="183"/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</row>
    <row r="387" ht="12.75" customHeight="1">
      <c r="A387" s="183"/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</row>
    <row r="388" ht="12.75" customHeight="1">
      <c r="A388" s="183"/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</row>
    <row r="389" ht="12.75" customHeight="1">
      <c r="A389" s="183"/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</row>
    <row r="390" ht="12.75" customHeight="1">
      <c r="A390" s="183"/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</row>
    <row r="391" ht="12.75" customHeight="1">
      <c r="A391" s="183"/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</row>
    <row r="392" ht="12.75" customHeight="1">
      <c r="A392" s="183"/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</row>
    <row r="393" ht="12.75" customHeight="1">
      <c r="A393" s="183"/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</row>
    <row r="394" ht="12.75" customHeight="1">
      <c r="A394" s="183"/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</row>
    <row r="395" ht="12.75" customHeight="1">
      <c r="A395" s="183"/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</row>
    <row r="396" ht="12.75" customHeight="1">
      <c r="A396" s="183"/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</row>
    <row r="397" ht="12.75" customHeight="1">
      <c r="A397" s="183"/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</row>
    <row r="398" ht="12.75" customHeight="1">
      <c r="A398" s="183"/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</row>
    <row r="399" ht="12.75" customHeight="1">
      <c r="A399" s="183"/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</row>
    <row r="400" ht="12.75" customHeight="1">
      <c r="A400" s="183"/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</row>
    <row r="401" ht="12.75" customHeight="1">
      <c r="A401" s="183"/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</row>
    <row r="402" ht="12.75" customHeight="1">
      <c r="A402" s="183"/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</row>
    <row r="403" ht="12.75" customHeight="1">
      <c r="A403" s="183"/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</row>
    <row r="404" ht="12.75" customHeight="1">
      <c r="A404" s="183"/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</row>
    <row r="405" ht="12.75" customHeight="1">
      <c r="A405" s="183"/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</row>
    <row r="406" ht="12.75" customHeight="1">
      <c r="A406" s="183"/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</row>
    <row r="407" ht="12.75" customHeight="1">
      <c r="A407" s="183"/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</row>
    <row r="408" ht="12.75" customHeight="1">
      <c r="A408" s="183"/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</row>
    <row r="409" ht="12.75" customHeight="1">
      <c r="A409" s="183"/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</row>
    <row r="410" ht="12.75" customHeight="1">
      <c r="A410" s="183"/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</row>
    <row r="411" ht="12.75" customHeight="1">
      <c r="A411" s="183"/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</row>
    <row r="412" ht="12.75" customHeight="1">
      <c r="A412" s="183"/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</row>
    <row r="413" ht="12.75" customHeight="1">
      <c r="A413" s="183"/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</row>
    <row r="414" ht="12.75" customHeight="1">
      <c r="A414" s="183"/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</row>
    <row r="415" ht="12.75" customHeight="1">
      <c r="A415" s="183"/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</row>
    <row r="416" ht="12.75" customHeight="1">
      <c r="A416" s="183"/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</row>
    <row r="417" ht="12.75" customHeight="1">
      <c r="A417" s="183"/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</row>
    <row r="418" ht="12.75" customHeight="1">
      <c r="A418" s="183"/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</row>
    <row r="419" ht="12.75" customHeight="1">
      <c r="A419" s="183"/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</row>
    <row r="420" ht="12.75" customHeight="1">
      <c r="A420" s="183"/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</row>
    <row r="421" ht="12.75" customHeight="1">
      <c r="A421" s="183"/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</row>
    <row r="422" ht="12.75" customHeight="1">
      <c r="A422" s="183"/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</row>
    <row r="423" ht="12.75" customHeight="1">
      <c r="A423" s="183"/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</row>
    <row r="424" ht="12.75" customHeight="1">
      <c r="A424" s="183"/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</row>
    <row r="425" ht="12.75" customHeight="1">
      <c r="A425" s="183"/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</row>
    <row r="426" ht="12.75" customHeight="1">
      <c r="A426" s="183"/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</row>
    <row r="427" ht="12.75" customHeight="1">
      <c r="A427" s="183"/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</row>
    <row r="428" ht="12.75" customHeight="1">
      <c r="A428" s="183"/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</row>
    <row r="429" ht="12.75" customHeight="1">
      <c r="A429" s="183"/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</row>
    <row r="430" ht="12.75" customHeight="1">
      <c r="A430" s="183"/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</row>
    <row r="431" ht="12.75" customHeight="1">
      <c r="A431" s="183"/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</row>
    <row r="432" ht="12.75" customHeight="1">
      <c r="A432" s="183"/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</row>
    <row r="433" ht="12.75" customHeight="1">
      <c r="A433" s="183"/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</row>
    <row r="434" ht="12.75" customHeight="1">
      <c r="A434" s="183"/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</row>
    <row r="435" ht="12.75" customHeight="1">
      <c r="A435" s="183"/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</row>
    <row r="436" ht="12.75" customHeight="1">
      <c r="A436" s="183"/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</row>
    <row r="437" ht="12.75" customHeight="1">
      <c r="A437" s="183"/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</row>
    <row r="438" ht="12.75" customHeight="1">
      <c r="A438" s="183"/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</row>
    <row r="439" ht="12.75" customHeight="1">
      <c r="A439" s="183"/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</row>
    <row r="440" ht="12.75" customHeight="1">
      <c r="A440" s="183"/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</row>
    <row r="441" ht="12.75" customHeight="1">
      <c r="A441" s="183"/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</row>
    <row r="442" ht="12.75" customHeight="1">
      <c r="A442" s="183"/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</row>
    <row r="443" ht="12.75" customHeight="1">
      <c r="A443" s="183"/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</row>
    <row r="444" ht="12.75" customHeight="1">
      <c r="A444" s="183"/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</row>
    <row r="445" ht="12.75" customHeight="1">
      <c r="A445" s="183"/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</row>
    <row r="446" ht="12.75" customHeight="1">
      <c r="A446" s="183"/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</row>
    <row r="447" ht="12.75" customHeight="1">
      <c r="A447" s="183"/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</row>
    <row r="448" ht="12.75" customHeight="1">
      <c r="A448" s="183"/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</row>
    <row r="449" ht="12.75" customHeight="1">
      <c r="A449" s="183"/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</row>
    <row r="450" ht="12.75" customHeight="1">
      <c r="A450" s="183"/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</row>
    <row r="451" ht="12.75" customHeight="1">
      <c r="A451" s="183"/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</row>
    <row r="452" ht="12.75" customHeight="1">
      <c r="A452" s="183"/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</row>
    <row r="453" ht="12.75" customHeight="1">
      <c r="A453" s="183"/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</row>
    <row r="454" ht="12.75" customHeight="1">
      <c r="A454" s="183"/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</row>
    <row r="455" ht="12.75" customHeight="1">
      <c r="A455" s="183"/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</row>
    <row r="456" ht="12.75" customHeight="1">
      <c r="A456" s="183"/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</row>
    <row r="457" ht="12.75" customHeight="1">
      <c r="A457" s="183"/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</row>
    <row r="458" ht="12.75" customHeight="1">
      <c r="A458" s="183"/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</row>
    <row r="459" ht="12.75" customHeight="1">
      <c r="A459" s="183"/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</row>
    <row r="460" ht="12.75" customHeight="1">
      <c r="A460" s="183"/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</row>
    <row r="461" ht="12.75" customHeight="1">
      <c r="A461" s="183"/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</row>
    <row r="462" ht="12.75" customHeight="1">
      <c r="A462" s="183"/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</row>
    <row r="463" ht="12.75" customHeight="1">
      <c r="A463" s="183"/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</row>
    <row r="464" ht="12.75" customHeight="1">
      <c r="A464" s="183"/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</row>
    <row r="465" ht="12.75" customHeight="1">
      <c r="A465" s="183"/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</row>
    <row r="466" ht="12.75" customHeight="1">
      <c r="A466" s="183"/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</row>
    <row r="467" ht="12.75" customHeight="1">
      <c r="A467" s="183"/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</row>
    <row r="468" ht="12.75" customHeight="1">
      <c r="A468" s="183"/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</row>
    <row r="469" ht="12.75" customHeight="1">
      <c r="A469" s="183"/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</row>
    <row r="470" ht="12.75" customHeight="1">
      <c r="A470" s="183"/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</row>
    <row r="471" ht="12.75" customHeight="1">
      <c r="A471" s="183"/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</row>
    <row r="472" ht="12.75" customHeight="1">
      <c r="A472" s="183"/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</row>
    <row r="473" ht="12.75" customHeight="1">
      <c r="A473" s="183"/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</row>
    <row r="474" ht="12.75" customHeight="1">
      <c r="A474" s="183"/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</row>
    <row r="475" ht="12.75" customHeight="1">
      <c r="A475" s="183"/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</row>
    <row r="476" ht="12.75" customHeight="1">
      <c r="A476" s="183"/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</row>
    <row r="477" ht="12.75" customHeight="1">
      <c r="A477" s="183"/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</row>
    <row r="478" ht="12.75" customHeight="1">
      <c r="A478" s="183"/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</row>
    <row r="479" ht="12.75" customHeight="1">
      <c r="A479" s="183"/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</row>
    <row r="480" ht="12.75" customHeight="1">
      <c r="A480" s="183"/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</row>
    <row r="481" ht="12.75" customHeight="1">
      <c r="A481" s="183"/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</row>
    <row r="482" ht="12.75" customHeight="1">
      <c r="A482" s="183"/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</row>
    <row r="483" ht="12.75" customHeight="1">
      <c r="A483" s="183"/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</row>
    <row r="484" ht="12.75" customHeight="1">
      <c r="A484" s="183"/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</row>
    <row r="485" ht="12.75" customHeight="1">
      <c r="A485" s="183"/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</row>
    <row r="486" ht="12.75" customHeight="1">
      <c r="A486" s="183"/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</row>
    <row r="487" ht="12.75" customHeight="1">
      <c r="A487" s="183"/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</row>
    <row r="488" ht="12.75" customHeight="1">
      <c r="A488" s="183"/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</row>
    <row r="489" ht="12.75" customHeight="1">
      <c r="A489" s="183"/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</row>
    <row r="490" ht="12.75" customHeight="1">
      <c r="A490" s="183"/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</row>
    <row r="491" ht="12.75" customHeight="1">
      <c r="A491" s="183"/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</row>
    <row r="492" ht="12.75" customHeight="1">
      <c r="A492" s="183"/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</row>
    <row r="493" ht="12.75" customHeight="1">
      <c r="A493" s="183"/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</row>
    <row r="494" ht="12.75" customHeight="1">
      <c r="A494" s="183"/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</row>
    <row r="495" ht="12.75" customHeight="1">
      <c r="A495" s="183"/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</row>
    <row r="496" ht="12.75" customHeight="1">
      <c r="A496" s="183"/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</row>
    <row r="497" ht="12.75" customHeight="1">
      <c r="A497" s="183"/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</row>
    <row r="498" ht="12.75" customHeight="1">
      <c r="A498" s="183"/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</row>
    <row r="499" ht="12.75" customHeight="1">
      <c r="A499" s="183"/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</row>
    <row r="500" ht="12.75" customHeight="1">
      <c r="A500" s="183"/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</row>
    <row r="501" ht="12.75" customHeight="1">
      <c r="A501" s="183"/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</row>
    <row r="502" ht="12.75" customHeight="1">
      <c r="A502" s="183"/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</row>
    <row r="503" ht="12.75" customHeight="1">
      <c r="A503" s="183"/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</row>
    <row r="504" ht="12.75" customHeight="1">
      <c r="A504" s="183"/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</row>
    <row r="505" ht="12.75" customHeight="1">
      <c r="A505" s="183"/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</row>
    <row r="506" ht="12.75" customHeight="1">
      <c r="A506" s="183"/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</row>
    <row r="507" ht="12.75" customHeight="1">
      <c r="A507" s="183"/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</row>
    <row r="508" ht="12.75" customHeight="1">
      <c r="A508" s="183"/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</row>
    <row r="509" ht="12.75" customHeight="1">
      <c r="A509" s="183"/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</row>
    <row r="510" ht="12.75" customHeight="1">
      <c r="A510" s="183"/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</row>
    <row r="511" ht="12.75" customHeight="1">
      <c r="A511" s="183"/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</row>
    <row r="512" ht="12.75" customHeight="1">
      <c r="A512" s="183"/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</row>
    <row r="513" ht="12.75" customHeight="1">
      <c r="A513" s="183"/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</row>
    <row r="514" ht="12.75" customHeight="1">
      <c r="A514" s="183"/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</row>
    <row r="515" ht="12.75" customHeight="1">
      <c r="A515" s="183"/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</row>
    <row r="516" ht="12.75" customHeight="1">
      <c r="A516" s="183"/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</row>
    <row r="517" ht="12.75" customHeight="1">
      <c r="A517" s="183"/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</row>
    <row r="518" ht="12.75" customHeight="1">
      <c r="A518" s="183"/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</row>
    <row r="519" ht="12.75" customHeight="1">
      <c r="A519" s="183"/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</row>
    <row r="520" ht="12.75" customHeight="1">
      <c r="A520" s="183"/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</row>
    <row r="521" ht="12.75" customHeight="1">
      <c r="A521" s="183"/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</row>
    <row r="522" ht="12.75" customHeight="1">
      <c r="A522" s="183"/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</row>
    <row r="523" ht="12.75" customHeight="1">
      <c r="A523" s="183"/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</row>
    <row r="524" ht="12.75" customHeight="1">
      <c r="A524" s="183"/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</row>
    <row r="525" ht="12.75" customHeight="1">
      <c r="A525" s="183"/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</row>
    <row r="526" ht="12.75" customHeight="1">
      <c r="A526" s="183"/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</row>
    <row r="527" ht="12.75" customHeight="1">
      <c r="A527" s="183"/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</row>
    <row r="528" ht="12.75" customHeight="1">
      <c r="A528" s="183"/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</row>
    <row r="529" ht="12.75" customHeight="1">
      <c r="A529" s="183"/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</row>
    <row r="530" ht="12.75" customHeight="1">
      <c r="A530" s="183"/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</row>
    <row r="531" ht="12.75" customHeight="1">
      <c r="A531" s="183"/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</row>
    <row r="532" ht="12.75" customHeight="1">
      <c r="A532" s="183"/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</row>
    <row r="533" ht="12.75" customHeight="1">
      <c r="A533" s="183"/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</row>
    <row r="534" ht="12.75" customHeight="1">
      <c r="A534" s="183"/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</row>
    <row r="535" ht="12.75" customHeight="1">
      <c r="A535" s="183"/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</row>
    <row r="536" ht="12.75" customHeight="1">
      <c r="A536" s="183"/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</row>
    <row r="537" ht="12.75" customHeight="1">
      <c r="A537" s="183"/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</row>
    <row r="538" ht="12.75" customHeight="1">
      <c r="A538" s="183"/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</row>
    <row r="539" ht="12.75" customHeight="1">
      <c r="A539" s="183"/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</row>
    <row r="540" ht="12.75" customHeight="1">
      <c r="A540" s="183"/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</row>
    <row r="541" ht="12.75" customHeight="1">
      <c r="A541" s="183"/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</row>
    <row r="542" ht="12.75" customHeight="1">
      <c r="A542" s="183"/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</row>
    <row r="543" ht="12.75" customHeight="1">
      <c r="A543" s="183"/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</row>
    <row r="544" ht="12.75" customHeight="1">
      <c r="A544" s="183"/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</row>
    <row r="545" ht="12.75" customHeight="1">
      <c r="A545" s="183"/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</row>
    <row r="546" ht="12.75" customHeight="1">
      <c r="A546" s="183"/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</row>
    <row r="547" ht="12.75" customHeight="1">
      <c r="A547" s="183"/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</row>
    <row r="548" ht="12.75" customHeight="1">
      <c r="A548" s="183"/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</row>
    <row r="549" ht="12.75" customHeight="1">
      <c r="A549" s="183"/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</row>
    <row r="550" ht="12.75" customHeight="1">
      <c r="A550" s="183"/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</row>
    <row r="551" ht="12.75" customHeight="1">
      <c r="A551" s="183"/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</row>
    <row r="552" ht="12.75" customHeight="1">
      <c r="A552" s="183"/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</row>
    <row r="553" ht="12.75" customHeight="1">
      <c r="A553" s="183"/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</row>
    <row r="554" ht="12.75" customHeight="1">
      <c r="A554" s="183"/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</row>
    <row r="555" ht="12.75" customHeight="1">
      <c r="A555" s="183"/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</row>
    <row r="556" ht="12.75" customHeight="1">
      <c r="A556" s="183"/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</row>
    <row r="557" ht="12.75" customHeight="1">
      <c r="A557" s="183"/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</row>
    <row r="558" ht="12.75" customHeight="1">
      <c r="A558" s="183"/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</row>
    <row r="559" ht="12.75" customHeight="1">
      <c r="A559" s="183"/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</row>
    <row r="560" ht="12.75" customHeight="1">
      <c r="A560" s="183"/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</row>
    <row r="561" ht="12.75" customHeight="1">
      <c r="A561" s="183"/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</row>
    <row r="562" ht="12.75" customHeight="1">
      <c r="A562" s="183"/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</row>
    <row r="563" ht="12.75" customHeight="1">
      <c r="A563" s="183"/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</row>
    <row r="564" ht="12.75" customHeight="1">
      <c r="A564" s="183"/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</row>
    <row r="565" ht="12.75" customHeight="1">
      <c r="A565" s="183"/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</row>
    <row r="566" ht="12.75" customHeight="1">
      <c r="A566" s="183"/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</row>
    <row r="567" ht="12.75" customHeight="1">
      <c r="A567" s="183"/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</row>
    <row r="568" ht="12.75" customHeight="1">
      <c r="A568" s="183"/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</row>
    <row r="569" ht="12.75" customHeight="1">
      <c r="A569" s="183"/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</row>
    <row r="570" ht="12.75" customHeight="1">
      <c r="A570" s="183"/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</row>
    <row r="571" ht="12.75" customHeight="1">
      <c r="A571" s="183"/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</row>
    <row r="572" ht="12.75" customHeight="1">
      <c r="A572" s="183"/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</row>
    <row r="573" ht="12.75" customHeight="1">
      <c r="A573" s="183"/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</row>
    <row r="574" ht="12.75" customHeight="1">
      <c r="A574" s="183"/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</row>
    <row r="575" ht="12.75" customHeight="1">
      <c r="A575" s="183"/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</row>
    <row r="576" ht="12.75" customHeight="1">
      <c r="A576" s="183"/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</row>
    <row r="577" ht="12.75" customHeight="1">
      <c r="A577" s="183"/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</row>
    <row r="578" ht="12.75" customHeight="1">
      <c r="A578" s="183"/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</row>
    <row r="579" ht="12.75" customHeight="1">
      <c r="A579" s="183"/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</row>
    <row r="580" ht="12.75" customHeight="1">
      <c r="A580" s="183"/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</row>
    <row r="581" ht="12.75" customHeight="1">
      <c r="A581" s="183"/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</row>
    <row r="582" ht="12.75" customHeight="1">
      <c r="A582" s="183"/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</row>
    <row r="583" ht="12.75" customHeight="1">
      <c r="A583" s="183"/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</row>
    <row r="584" ht="12.75" customHeight="1">
      <c r="A584" s="183"/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</row>
    <row r="585" ht="12.75" customHeight="1">
      <c r="A585" s="183"/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</row>
    <row r="586" ht="12.75" customHeight="1">
      <c r="A586" s="183"/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</row>
    <row r="587" ht="12.75" customHeight="1">
      <c r="A587" s="183"/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</row>
    <row r="588" ht="12.75" customHeight="1">
      <c r="A588" s="183"/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</row>
    <row r="589" ht="12.75" customHeight="1">
      <c r="A589" s="183"/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</row>
    <row r="590" ht="12.75" customHeight="1">
      <c r="A590" s="183"/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</row>
    <row r="591" ht="12.75" customHeight="1">
      <c r="A591" s="183"/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</row>
    <row r="592" ht="12.75" customHeight="1">
      <c r="A592" s="183"/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</row>
    <row r="593" ht="12.75" customHeight="1">
      <c r="A593" s="183"/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</row>
    <row r="594" ht="12.75" customHeight="1">
      <c r="A594" s="183"/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</row>
    <row r="595" ht="12.75" customHeight="1">
      <c r="A595" s="183"/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</row>
    <row r="596" ht="12.75" customHeight="1">
      <c r="A596" s="183"/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</row>
    <row r="597" ht="12.75" customHeight="1">
      <c r="A597" s="183"/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</row>
    <row r="598" ht="12.75" customHeight="1">
      <c r="A598" s="183"/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</row>
    <row r="599" ht="12.75" customHeight="1">
      <c r="A599" s="183"/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</row>
    <row r="600" ht="12.75" customHeight="1">
      <c r="A600" s="183"/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</row>
    <row r="601" ht="12.75" customHeight="1">
      <c r="A601" s="183"/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</row>
    <row r="602" ht="12.75" customHeight="1">
      <c r="A602" s="183"/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</row>
    <row r="603" ht="12.75" customHeight="1">
      <c r="A603" s="183"/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</row>
    <row r="604" ht="12.75" customHeight="1">
      <c r="A604" s="183"/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</row>
    <row r="605" ht="12.75" customHeight="1">
      <c r="A605" s="183"/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</row>
    <row r="606" ht="12.75" customHeight="1">
      <c r="A606" s="183"/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</row>
    <row r="607" ht="12.75" customHeight="1">
      <c r="A607" s="183"/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</row>
    <row r="608" ht="12.75" customHeight="1">
      <c r="A608" s="183"/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</row>
    <row r="609" ht="12.75" customHeight="1">
      <c r="A609" s="183"/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</row>
    <row r="610" ht="12.75" customHeight="1">
      <c r="A610" s="183"/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</row>
    <row r="611" ht="12.75" customHeight="1">
      <c r="A611" s="183"/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</row>
    <row r="612" ht="12.75" customHeight="1">
      <c r="A612" s="183"/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</row>
    <row r="613" ht="12.75" customHeight="1">
      <c r="A613" s="183"/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</row>
    <row r="614" ht="12.75" customHeight="1">
      <c r="A614" s="183"/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</row>
    <row r="615" ht="12.75" customHeight="1">
      <c r="A615" s="183"/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</row>
    <row r="616" ht="12.75" customHeight="1">
      <c r="A616" s="183"/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</row>
    <row r="617" ht="12.75" customHeight="1">
      <c r="A617" s="183"/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</row>
    <row r="618" ht="12.75" customHeight="1">
      <c r="A618" s="183"/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</row>
    <row r="619" ht="12.75" customHeight="1">
      <c r="A619" s="183"/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</row>
    <row r="620" ht="12.75" customHeight="1">
      <c r="A620" s="183"/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</row>
    <row r="621" ht="12.75" customHeight="1">
      <c r="A621" s="183"/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</row>
    <row r="622" ht="12.75" customHeight="1">
      <c r="A622" s="183"/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</row>
    <row r="623" ht="12.75" customHeight="1">
      <c r="A623" s="183"/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</row>
    <row r="624" ht="12.75" customHeight="1">
      <c r="A624" s="183"/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</row>
    <row r="625" ht="12.75" customHeight="1">
      <c r="A625" s="183"/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</row>
    <row r="626" ht="12.75" customHeight="1">
      <c r="A626" s="183"/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</row>
    <row r="627" ht="12.75" customHeight="1">
      <c r="A627" s="183"/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</row>
    <row r="628" ht="12.75" customHeight="1">
      <c r="A628" s="183"/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</row>
    <row r="629" ht="12.75" customHeight="1">
      <c r="A629" s="183"/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</row>
    <row r="630" ht="12.75" customHeight="1">
      <c r="A630" s="183"/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</row>
    <row r="631" ht="12.75" customHeight="1">
      <c r="A631" s="183"/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</row>
    <row r="632" ht="12.75" customHeight="1">
      <c r="A632" s="183"/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</row>
    <row r="633" ht="12.75" customHeight="1">
      <c r="A633" s="183"/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</row>
    <row r="634" ht="12.75" customHeight="1">
      <c r="A634" s="183"/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</row>
    <row r="635" ht="12.75" customHeight="1">
      <c r="A635" s="183"/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</row>
    <row r="636" ht="12.75" customHeight="1">
      <c r="A636" s="183"/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</row>
    <row r="637" ht="12.75" customHeight="1">
      <c r="A637" s="183"/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</row>
    <row r="638" ht="12.75" customHeight="1">
      <c r="A638" s="183"/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</row>
    <row r="639" ht="12.75" customHeight="1">
      <c r="A639" s="183"/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</row>
    <row r="640" ht="12.75" customHeight="1">
      <c r="A640" s="183"/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</row>
    <row r="641" ht="12.75" customHeight="1">
      <c r="A641" s="183"/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</row>
    <row r="642" ht="12.75" customHeight="1">
      <c r="A642" s="183"/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</row>
    <row r="643" ht="12.75" customHeight="1">
      <c r="A643" s="183"/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</row>
    <row r="644" ht="12.75" customHeight="1">
      <c r="A644" s="183"/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</row>
    <row r="645" ht="12.75" customHeight="1">
      <c r="A645" s="183"/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</row>
    <row r="646" ht="12.75" customHeight="1">
      <c r="A646" s="183"/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</row>
    <row r="647" ht="12.75" customHeight="1">
      <c r="A647" s="183"/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</row>
    <row r="648" ht="12.75" customHeight="1">
      <c r="A648" s="183"/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</row>
    <row r="649" ht="12.75" customHeight="1">
      <c r="A649" s="183"/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</row>
    <row r="650" ht="12.75" customHeight="1">
      <c r="A650" s="183"/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</row>
    <row r="651" ht="12.75" customHeight="1">
      <c r="A651" s="183"/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</row>
    <row r="652" ht="12.75" customHeight="1">
      <c r="A652" s="183"/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</row>
    <row r="653" ht="12.75" customHeight="1">
      <c r="A653" s="183"/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</row>
    <row r="654" ht="12.75" customHeight="1">
      <c r="A654" s="183"/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</row>
    <row r="655" ht="12.75" customHeight="1">
      <c r="A655" s="183"/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</row>
    <row r="656" ht="12.75" customHeight="1">
      <c r="A656" s="183"/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</row>
    <row r="657" ht="12.75" customHeight="1">
      <c r="A657" s="183"/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</row>
    <row r="658" ht="12.75" customHeight="1">
      <c r="A658" s="183"/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</row>
    <row r="659" ht="12.75" customHeight="1">
      <c r="A659" s="183"/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</row>
    <row r="660" ht="12.75" customHeight="1">
      <c r="A660" s="183"/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</row>
    <row r="661" ht="12.75" customHeight="1">
      <c r="A661" s="183"/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</row>
    <row r="662" ht="12.75" customHeight="1">
      <c r="A662" s="183"/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</row>
    <row r="663" ht="12.75" customHeight="1">
      <c r="A663" s="183"/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</row>
    <row r="664" ht="12.75" customHeight="1">
      <c r="A664" s="183"/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</row>
    <row r="665" ht="12.75" customHeight="1">
      <c r="A665" s="183"/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</row>
    <row r="666" ht="12.75" customHeight="1">
      <c r="A666" s="183"/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</row>
    <row r="667" ht="12.75" customHeight="1">
      <c r="A667" s="183"/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</row>
    <row r="668" ht="12.75" customHeight="1">
      <c r="A668" s="183"/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</row>
    <row r="669" ht="12.75" customHeight="1">
      <c r="A669" s="183"/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</row>
    <row r="670" ht="12.75" customHeight="1">
      <c r="A670" s="183"/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</row>
    <row r="671" ht="12.75" customHeight="1">
      <c r="A671" s="183"/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</row>
    <row r="672" ht="12.75" customHeight="1">
      <c r="A672" s="183"/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</row>
    <row r="673" ht="12.75" customHeight="1">
      <c r="A673" s="183"/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</row>
    <row r="674" ht="12.75" customHeight="1">
      <c r="A674" s="183"/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</row>
    <row r="675" ht="12.75" customHeight="1">
      <c r="A675" s="183"/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</row>
    <row r="676" ht="12.75" customHeight="1">
      <c r="A676" s="183"/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</row>
    <row r="677" ht="12.75" customHeight="1">
      <c r="A677" s="183"/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</row>
    <row r="678" ht="12.75" customHeight="1">
      <c r="A678" s="183"/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</row>
    <row r="679" ht="12.75" customHeight="1">
      <c r="A679" s="183"/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</row>
    <row r="680" ht="12.75" customHeight="1">
      <c r="A680" s="183"/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</row>
    <row r="681" ht="12.75" customHeight="1">
      <c r="A681" s="183"/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</row>
    <row r="682" ht="12.75" customHeight="1">
      <c r="A682" s="183"/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</row>
    <row r="683" ht="12.75" customHeight="1">
      <c r="A683" s="183"/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</row>
    <row r="684" ht="12.75" customHeight="1">
      <c r="A684" s="183"/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</row>
    <row r="685" ht="12.75" customHeight="1">
      <c r="A685" s="183"/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</row>
    <row r="686" ht="12.75" customHeight="1">
      <c r="A686" s="183"/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</row>
    <row r="687" ht="12.75" customHeight="1">
      <c r="A687" s="183"/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</row>
    <row r="688" ht="12.75" customHeight="1">
      <c r="A688" s="183"/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</row>
    <row r="689" ht="12.75" customHeight="1">
      <c r="A689" s="183"/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</row>
    <row r="690" ht="12.75" customHeight="1">
      <c r="A690" s="183"/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</row>
    <row r="691" ht="12.75" customHeight="1">
      <c r="A691" s="183"/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</row>
    <row r="692" ht="12.75" customHeight="1">
      <c r="A692" s="183"/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</row>
    <row r="693" ht="12.75" customHeight="1">
      <c r="A693" s="183"/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</row>
    <row r="694" ht="12.75" customHeight="1">
      <c r="A694" s="183"/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</row>
    <row r="695" ht="12.75" customHeight="1">
      <c r="A695" s="183"/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</row>
    <row r="696" ht="12.75" customHeight="1">
      <c r="A696" s="183"/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</row>
    <row r="697" ht="12.75" customHeight="1">
      <c r="A697" s="183"/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</row>
    <row r="698" ht="12.75" customHeight="1">
      <c r="A698" s="183"/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</row>
    <row r="699" ht="12.75" customHeight="1">
      <c r="A699" s="183"/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</row>
    <row r="700" ht="12.75" customHeight="1">
      <c r="A700" s="183"/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</row>
    <row r="701" ht="12.75" customHeight="1">
      <c r="A701" s="183"/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</row>
    <row r="702" ht="12.75" customHeight="1">
      <c r="A702" s="183"/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</row>
    <row r="703" ht="12.75" customHeight="1">
      <c r="A703" s="183"/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</row>
    <row r="704" ht="12.75" customHeight="1">
      <c r="A704" s="183"/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</row>
    <row r="705" ht="12.75" customHeight="1">
      <c r="A705" s="183"/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</row>
    <row r="706" ht="12.75" customHeight="1">
      <c r="A706" s="183"/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</row>
    <row r="707" ht="12.75" customHeight="1">
      <c r="A707" s="183"/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</row>
    <row r="708" ht="12.75" customHeight="1">
      <c r="A708" s="183"/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</row>
    <row r="709" ht="12.75" customHeight="1">
      <c r="A709" s="183"/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</row>
    <row r="710" ht="12.75" customHeight="1">
      <c r="A710" s="183"/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</row>
    <row r="711" ht="12.75" customHeight="1">
      <c r="A711" s="183"/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</row>
    <row r="712" ht="12.75" customHeight="1">
      <c r="A712" s="183"/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</row>
    <row r="713" ht="12.75" customHeight="1">
      <c r="A713" s="183"/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</row>
    <row r="714" ht="12.75" customHeight="1">
      <c r="A714" s="183"/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</row>
    <row r="715" ht="12.75" customHeight="1">
      <c r="A715" s="183"/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</row>
    <row r="716" ht="12.75" customHeight="1">
      <c r="A716" s="183"/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</row>
    <row r="717" ht="12.75" customHeight="1">
      <c r="A717" s="183"/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</row>
    <row r="718" ht="12.75" customHeight="1">
      <c r="A718" s="183"/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</row>
    <row r="719" ht="12.75" customHeight="1">
      <c r="A719" s="183"/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</row>
    <row r="720" ht="12.75" customHeight="1">
      <c r="A720" s="183"/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</row>
    <row r="721" ht="12.75" customHeight="1">
      <c r="A721" s="183"/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</row>
    <row r="722" ht="12.75" customHeight="1">
      <c r="A722" s="183"/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</row>
    <row r="723" ht="12.75" customHeight="1">
      <c r="A723" s="183"/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</row>
    <row r="724" ht="12.75" customHeight="1">
      <c r="A724" s="183"/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</row>
    <row r="725" ht="12.75" customHeight="1">
      <c r="A725" s="183"/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</row>
    <row r="726" ht="12.75" customHeight="1">
      <c r="A726" s="183"/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</row>
    <row r="727" ht="12.75" customHeight="1">
      <c r="A727" s="183"/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</row>
    <row r="728" ht="12.75" customHeight="1">
      <c r="A728" s="183"/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</row>
    <row r="729" ht="12.75" customHeight="1">
      <c r="A729" s="183"/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</row>
    <row r="730" ht="12.75" customHeight="1">
      <c r="A730" s="183"/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</row>
    <row r="731" ht="12.75" customHeight="1">
      <c r="A731" s="183"/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</row>
    <row r="732" ht="12.75" customHeight="1">
      <c r="A732" s="183"/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</row>
    <row r="733" ht="12.75" customHeight="1">
      <c r="A733" s="183"/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</row>
    <row r="734" ht="12.75" customHeight="1">
      <c r="A734" s="183"/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</row>
    <row r="735" ht="12.75" customHeight="1">
      <c r="A735" s="183"/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</row>
    <row r="736" ht="12.75" customHeight="1">
      <c r="A736" s="183"/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</row>
    <row r="737" ht="12.75" customHeight="1">
      <c r="A737" s="183"/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</row>
    <row r="738" ht="12.75" customHeight="1">
      <c r="A738" s="183"/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</row>
    <row r="739" ht="12.75" customHeight="1">
      <c r="A739" s="183"/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</row>
    <row r="740" ht="12.75" customHeight="1">
      <c r="A740" s="183"/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</row>
    <row r="741" ht="12.75" customHeight="1">
      <c r="A741" s="183"/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</row>
    <row r="742" ht="12.75" customHeight="1">
      <c r="A742" s="183"/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</row>
    <row r="743" ht="12.75" customHeight="1">
      <c r="A743" s="183"/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</row>
    <row r="744" ht="12.75" customHeight="1">
      <c r="A744" s="183"/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</row>
    <row r="745" ht="12.75" customHeight="1">
      <c r="A745" s="183"/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</row>
    <row r="746" ht="12.75" customHeight="1">
      <c r="A746" s="183"/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</row>
    <row r="747" ht="12.75" customHeight="1">
      <c r="A747" s="183"/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</row>
    <row r="748" ht="12.75" customHeight="1">
      <c r="A748" s="183"/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</row>
    <row r="749" ht="12.75" customHeight="1">
      <c r="A749" s="183"/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</row>
    <row r="750" ht="12.75" customHeight="1">
      <c r="A750" s="183"/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</row>
    <row r="751" ht="12.75" customHeight="1">
      <c r="A751" s="183"/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</row>
    <row r="752" ht="12.75" customHeight="1">
      <c r="A752" s="183"/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</row>
    <row r="753" ht="12.75" customHeight="1">
      <c r="A753" s="183"/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</row>
    <row r="754" ht="12.75" customHeight="1">
      <c r="A754" s="183"/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</row>
    <row r="755" ht="12.75" customHeight="1">
      <c r="A755" s="183"/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</row>
    <row r="756" ht="12.75" customHeight="1">
      <c r="A756" s="183"/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</row>
    <row r="757" ht="12.75" customHeight="1">
      <c r="A757" s="183"/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</row>
    <row r="758" ht="12.75" customHeight="1">
      <c r="A758" s="183"/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</row>
    <row r="759" ht="12.75" customHeight="1">
      <c r="A759" s="183"/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</row>
    <row r="760" ht="12.75" customHeight="1">
      <c r="A760" s="183"/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</row>
    <row r="761" ht="12.75" customHeight="1">
      <c r="A761" s="183"/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</row>
    <row r="762" ht="12.75" customHeight="1">
      <c r="A762" s="183"/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</row>
    <row r="763" ht="12.75" customHeight="1">
      <c r="A763" s="183"/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</row>
    <row r="764" ht="12.75" customHeight="1">
      <c r="A764" s="183"/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</row>
    <row r="765" ht="12.75" customHeight="1">
      <c r="A765" s="183"/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</row>
    <row r="766" ht="12.75" customHeight="1">
      <c r="A766" s="183"/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</row>
    <row r="767" ht="12.75" customHeight="1">
      <c r="A767" s="183"/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</row>
    <row r="768" ht="12.75" customHeight="1">
      <c r="A768" s="183"/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</row>
    <row r="769" ht="12.75" customHeight="1">
      <c r="A769" s="183"/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</row>
    <row r="770" ht="12.75" customHeight="1">
      <c r="A770" s="183"/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</row>
    <row r="771" ht="12.75" customHeight="1">
      <c r="A771" s="183"/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</row>
    <row r="772" ht="12.75" customHeight="1">
      <c r="A772" s="183"/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</row>
    <row r="773" ht="12.75" customHeight="1">
      <c r="A773" s="183"/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</row>
    <row r="774" ht="12.75" customHeight="1">
      <c r="A774" s="183"/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</row>
    <row r="775" ht="12.75" customHeight="1">
      <c r="A775" s="183"/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</row>
    <row r="776" ht="12.75" customHeight="1">
      <c r="A776" s="183"/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</row>
    <row r="777" ht="12.75" customHeight="1">
      <c r="A777" s="183"/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</row>
    <row r="778" ht="12.75" customHeight="1">
      <c r="A778" s="183"/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</row>
    <row r="779" ht="12.75" customHeight="1">
      <c r="A779" s="183"/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</row>
    <row r="780" ht="12.75" customHeight="1">
      <c r="A780" s="183"/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</row>
    <row r="781" ht="12.75" customHeight="1">
      <c r="A781" s="183"/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</row>
    <row r="782" ht="12.75" customHeight="1">
      <c r="A782" s="183"/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</row>
    <row r="783" ht="12.75" customHeight="1">
      <c r="A783" s="183"/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</row>
    <row r="784" ht="12.75" customHeight="1">
      <c r="A784" s="183"/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</row>
    <row r="785" ht="12.75" customHeight="1">
      <c r="A785" s="183"/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</row>
    <row r="786" ht="12.75" customHeight="1">
      <c r="A786" s="183"/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</row>
    <row r="787" ht="12.75" customHeight="1">
      <c r="A787" s="183"/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</row>
    <row r="788" ht="12.75" customHeight="1">
      <c r="A788" s="183"/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</row>
    <row r="789" ht="12.75" customHeight="1">
      <c r="A789" s="183"/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</row>
    <row r="790" ht="12.75" customHeight="1">
      <c r="A790" s="183"/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</row>
    <row r="791" ht="12.75" customHeight="1">
      <c r="A791" s="183"/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</row>
    <row r="792" ht="12.75" customHeight="1">
      <c r="A792" s="183"/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</row>
    <row r="793" ht="12.75" customHeight="1">
      <c r="A793" s="183"/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</row>
    <row r="794" ht="12.75" customHeight="1">
      <c r="A794" s="183"/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</row>
    <row r="795" ht="12.75" customHeight="1">
      <c r="A795" s="183"/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</row>
    <row r="796" ht="12.75" customHeight="1">
      <c r="A796" s="183"/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</row>
    <row r="797" ht="12.75" customHeight="1">
      <c r="A797" s="183"/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</row>
    <row r="798" ht="12.75" customHeight="1">
      <c r="A798" s="183"/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</row>
    <row r="799" ht="12.75" customHeight="1">
      <c r="A799" s="183"/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</row>
    <row r="800" ht="12.75" customHeight="1">
      <c r="A800" s="183"/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</row>
    <row r="801" ht="12.75" customHeight="1">
      <c r="A801" s="183"/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</row>
    <row r="802" ht="12.75" customHeight="1">
      <c r="A802" s="183"/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</row>
    <row r="803" ht="12.75" customHeight="1">
      <c r="A803" s="183"/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</row>
    <row r="804" ht="12.75" customHeight="1">
      <c r="A804" s="183"/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</row>
    <row r="805" ht="12.75" customHeight="1">
      <c r="A805" s="183"/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</row>
    <row r="806" ht="12.75" customHeight="1">
      <c r="A806" s="183"/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</row>
    <row r="807" ht="12.75" customHeight="1">
      <c r="A807" s="183"/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</row>
    <row r="808" ht="12.75" customHeight="1">
      <c r="A808" s="183"/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</row>
    <row r="809" ht="12.75" customHeight="1">
      <c r="A809" s="183"/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</row>
    <row r="810" ht="12.75" customHeight="1">
      <c r="A810" s="183"/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</row>
    <row r="811" ht="12.75" customHeight="1">
      <c r="A811" s="183"/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</row>
    <row r="812" ht="12.75" customHeight="1">
      <c r="A812" s="183"/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</row>
    <row r="813" ht="12.75" customHeight="1">
      <c r="A813" s="183"/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</row>
    <row r="814" ht="12.75" customHeight="1">
      <c r="A814" s="183"/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</row>
    <row r="815" ht="12.75" customHeight="1">
      <c r="A815" s="183"/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</row>
    <row r="816" ht="12.75" customHeight="1">
      <c r="A816" s="183"/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</row>
    <row r="817" ht="12.75" customHeight="1">
      <c r="A817" s="183"/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</row>
    <row r="818" ht="12.75" customHeight="1">
      <c r="A818" s="183"/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</row>
    <row r="819" ht="12.75" customHeight="1">
      <c r="A819" s="183"/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</row>
    <row r="820" ht="12.75" customHeight="1">
      <c r="A820" s="183"/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</row>
    <row r="821" ht="12.75" customHeight="1">
      <c r="A821" s="183"/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</row>
    <row r="822" ht="12.75" customHeight="1">
      <c r="A822" s="183"/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</row>
    <row r="823" ht="12.75" customHeight="1">
      <c r="A823" s="183"/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</row>
    <row r="824" ht="12.75" customHeight="1">
      <c r="A824" s="183"/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</row>
    <row r="825" ht="12.75" customHeight="1">
      <c r="A825" s="183"/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</row>
    <row r="826" ht="12.75" customHeight="1">
      <c r="A826" s="183"/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</row>
    <row r="827" ht="12.75" customHeight="1">
      <c r="A827" s="183"/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</row>
    <row r="828" ht="12.75" customHeight="1">
      <c r="A828" s="183"/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</row>
    <row r="829" ht="12.75" customHeight="1">
      <c r="A829" s="183"/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</row>
    <row r="830" ht="12.75" customHeight="1">
      <c r="A830" s="183"/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</row>
    <row r="831" ht="12.75" customHeight="1">
      <c r="A831" s="183"/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</row>
    <row r="832" ht="12.75" customHeight="1">
      <c r="A832" s="183"/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</row>
    <row r="833" ht="12.75" customHeight="1">
      <c r="A833" s="183"/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</row>
    <row r="834" ht="12.75" customHeight="1">
      <c r="A834" s="183"/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</row>
    <row r="835" ht="12.75" customHeight="1">
      <c r="A835" s="183"/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</row>
    <row r="836" ht="12.75" customHeight="1">
      <c r="A836" s="183"/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</row>
    <row r="837" ht="12.75" customHeight="1">
      <c r="A837" s="183"/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</row>
    <row r="838" ht="12.75" customHeight="1">
      <c r="A838" s="183"/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</row>
    <row r="839" ht="12.75" customHeight="1">
      <c r="A839" s="183"/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</row>
    <row r="840" ht="12.75" customHeight="1">
      <c r="A840" s="183"/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</row>
    <row r="841" ht="12.75" customHeight="1">
      <c r="A841" s="183"/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</row>
    <row r="842" ht="12.75" customHeight="1">
      <c r="A842" s="183"/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</row>
    <row r="843" ht="12.75" customHeight="1">
      <c r="A843" s="183"/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</row>
    <row r="844" ht="12.75" customHeight="1">
      <c r="A844" s="183"/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</row>
    <row r="845" ht="12.75" customHeight="1">
      <c r="A845" s="183"/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</row>
    <row r="846" ht="12.75" customHeight="1">
      <c r="A846" s="183"/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</row>
    <row r="847" ht="12.75" customHeight="1">
      <c r="A847" s="183"/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</row>
    <row r="848" ht="12.75" customHeight="1">
      <c r="A848" s="183"/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</row>
    <row r="849" ht="12.75" customHeight="1">
      <c r="A849" s="183"/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</row>
    <row r="850" ht="12.75" customHeight="1">
      <c r="A850" s="183"/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</row>
    <row r="851" ht="12.75" customHeight="1">
      <c r="A851" s="183"/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</row>
    <row r="852" ht="12.75" customHeight="1">
      <c r="A852" s="183"/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</row>
    <row r="853" ht="12.75" customHeight="1">
      <c r="A853" s="183"/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</row>
    <row r="854" ht="12.75" customHeight="1">
      <c r="A854" s="183"/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</row>
    <row r="855" ht="12.75" customHeight="1">
      <c r="A855" s="183"/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</row>
    <row r="856" ht="12.75" customHeight="1">
      <c r="A856" s="183"/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</row>
    <row r="857" ht="12.75" customHeight="1">
      <c r="A857" s="183"/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</row>
    <row r="858" ht="12.75" customHeight="1">
      <c r="A858" s="183"/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</row>
    <row r="859" ht="12.75" customHeight="1">
      <c r="A859" s="183"/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</row>
    <row r="860" ht="12.75" customHeight="1">
      <c r="A860" s="183"/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</row>
    <row r="861" ht="12.75" customHeight="1">
      <c r="A861" s="183"/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</row>
    <row r="862" ht="12.75" customHeight="1">
      <c r="A862" s="183"/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</row>
    <row r="863" ht="12.75" customHeight="1">
      <c r="A863" s="183"/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</row>
    <row r="864" ht="12.75" customHeight="1">
      <c r="A864" s="183"/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</row>
    <row r="865" ht="12.75" customHeight="1">
      <c r="A865" s="183"/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</row>
    <row r="866" ht="12.75" customHeight="1">
      <c r="A866" s="183"/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</row>
    <row r="867" ht="12.75" customHeight="1">
      <c r="A867" s="183"/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</row>
    <row r="868" ht="12.75" customHeight="1">
      <c r="A868" s="183"/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</row>
    <row r="869" ht="12.75" customHeight="1">
      <c r="A869" s="183"/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</row>
    <row r="870" ht="12.75" customHeight="1">
      <c r="A870" s="183"/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</row>
    <row r="871" ht="12.75" customHeight="1">
      <c r="A871" s="183"/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</row>
    <row r="872" ht="12.75" customHeight="1">
      <c r="A872" s="183"/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</row>
    <row r="873" ht="12.75" customHeight="1">
      <c r="A873" s="183"/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</row>
    <row r="874" ht="12.75" customHeight="1">
      <c r="A874" s="183"/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</row>
    <row r="875" ht="12.75" customHeight="1">
      <c r="A875" s="183"/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</row>
    <row r="876" ht="12.75" customHeight="1">
      <c r="A876" s="183"/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</row>
    <row r="877" ht="12.75" customHeight="1">
      <c r="A877" s="183"/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</row>
    <row r="878" ht="12.75" customHeight="1">
      <c r="A878" s="183"/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</row>
    <row r="879" ht="12.75" customHeight="1">
      <c r="A879" s="183"/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</row>
    <row r="880" ht="12.75" customHeight="1">
      <c r="A880" s="183"/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</row>
    <row r="881" ht="12.75" customHeight="1">
      <c r="A881" s="183"/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</row>
    <row r="882" ht="12.75" customHeight="1">
      <c r="A882" s="183"/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</row>
    <row r="883" ht="12.75" customHeight="1">
      <c r="A883" s="183"/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</row>
    <row r="884" ht="12.75" customHeight="1">
      <c r="A884" s="183"/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</row>
    <row r="885" ht="12.75" customHeight="1">
      <c r="A885" s="183"/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</row>
    <row r="886" ht="12.75" customHeight="1">
      <c r="A886" s="183"/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</row>
    <row r="887" ht="12.75" customHeight="1">
      <c r="A887" s="183"/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</row>
    <row r="888" ht="12.75" customHeight="1">
      <c r="A888" s="183"/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</row>
    <row r="889" ht="12.75" customHeight="1">
      <c r="A889" s="183"/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</row>
    <row r="890" ht="12.75" customHeight="1">
      <c r="A890" s="183"/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</row>
    <row r="891" ht="12.75" customHeight="1">
      <c r="A891" s="183"/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</row>
    <row r="892" ht="12.75" customHeight="1">
      <c r="A892" s="183"/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</row>
    <row r="893" ht="12.75" customHeight="1">
      <c r="A893" s="183"/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</row>
    <row r="894" ht="12.75" customHeight="1">
      <c r="A894" s="183"/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  <c r="Z894" s="183"/>
    </row>
    <row r="895" ht="12.75" customHeight="1">
      <c r="A895" s="183"/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  <c r="Z895" s="183"/>
    </row>
    <row r="896" ht="12.75" customHeight="1">
      <c r="A896" s="183"/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  <c r="Z896" s="183"/>
    </row>
    <row r="897" ht="12.75" customHeight="1">
      <c r="A897" s="183"/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  <c r="Z897" s="183"/>
    </row>
    <row r="898" ht="12.75" customHeight="1">
      <c r="A898" s="183"/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  <c r="Z898" s="183"/>
    </row>
    <row r="899" ht="12.75" customHeight="1">
      <c r="A899" s="183"/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  <c r="Z899" s="183"/>
    </row>
    <row r="900" ht="12.75" customHeight="1">
      <c r="A900" s="183"/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  <c r="Z900" s="183"/>
    </row>
    <row r="901" ht="12.75" customHeight="1">
      <c r="A901" s="183"/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  <c r="Z901" s="183"/>
    </row>
    <row r="902" ht="12.75" customHeight="1">
      <c r="A902" s="183"/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  <c r="Z902" s="183"/>
    </row>
    <row r="903" ht="12.75" customHeight="1">
      <c r="A903" s="183"/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  <c r="Z903" s="183"/>
    </row>
    <row r="904" ht="12.75" customHeight="1">
      <c r="A904" s="183"/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  <c r="Z904" s="183"/>
    </row>
    <row r="905" ht="12.75" customHeight="1">
      <c r="A905" s="183"/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  <c r="Z905" s="183"/>
    </row>
    <row r="906" ht="12.75" customHeight="1">
      <c r="A906" s="183"/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  <c r="Z906" s="183"/>
    </row>
    <row r="907" ht="12.75" customHeight="1">
      <c r="A907" s="183"/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  <c r="Z907" s="183"/>
    </row>
    <row r="908" ht="12.75" customHeight="1">
      <c r="A908" s="183"/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  <c r="Z908" s="183"/>
    </row>
    <row r="909" ht="12.75" customHeight="1">
      <c r="A909" s="183"/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</row>
    <row r="910" ht="12.75" customHeight="1">
      <c r="A910" s="183"/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</row>
    <row r="911" ht="12.75" customHeight="1">
      <c r="A911" s="183"/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  <c r="Z911" s="183"/>
    </row>
    <row r="912" ht="12.75" customHeight="1">
      <c r="A912" s="183"/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  <c r="Z912" s="183"/>
    </row>
    <row r="913" ht="12.75" customHeight="1">
      <c r="A913" s="183"/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  <c r="Z913" s="183"/>
    </row>
    <row r="914" ht="12.75" customHeight="1">
      <c r="A914" s="183"/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</row>
    <row r="915" ht="12.75" customHeight="1">
      <c r="A915" s="183"/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  <c r="Z915" s="183"/>
    </row>
    <row r="916" ht="12.75" customHeight="1">
      <c r="A916" s="183"/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  <c r="Z916" s="183"/>
    </row>
    <row r="917" ht="12.75" customHeight="1">
      <c r="A917" s="183"/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  <c r="Z917" s="183"/>
    </row>
    <row r="918" ht="12.75" customHeight="1">
      <c r="A918" s="183"/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  <c r="Z918" s="183"/>
    </row>
    <row r="919" ht="12.75" customHeight="1">
      <c r="A919" s="183"/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  <c r="Z919" s="183"/>
    </row>
    <row r="920" ht="12.75" customHeight="1">
      <c r="A920" s="183"/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  <c r="Z920" s="183"/>
    </row>
    <row r="921" ht="12.75" customHeight="1">
      <c r="A921" s="183"/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  <c r="Z921" s="183"/>
    </row>
    <row r="922" ht="12.75" customHeight="1">
      <c r="A922" s="183"/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  <c r="Z922" s="183"/>
    </row>
    <row r="923" ht="12.75" customHeight="1">
      <c r="A923" s="183"/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  <c r="Z923" s="183"/>
    </row>
    <row r="924" ht="12.75" customHeight="1">
      <c r="A924" s="183"/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  <c r="Z924" s="183"/>
    </row>
    <row r="925" ht="12.75" customHeight="1">
      <c r="A925" s="183"/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  <c r="Z925" s="183"/>
    </row>
    <row r="926" ht="12.75" customHeight="1">
      <c r="A926" s="183"/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  <c r="Z926" s="183"/>
    </row>
    <row r="927" ht="12.75" customHeight="1">
      <c r="A927" s="183"/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  <c r="Z927" s="183"/>
    </row>
    <row r="928" ht="12.75" customHeight="1">
      <c r="A928" s="183"/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  <c r="Z928" s="183"/>
    </row>
    <row r="929" ht="12.75" customHeight="1">
      <c r="A929" s="183"/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  <c r="Z929" s="183"/>
    </row>
    <row r="930" ht="12.75" customHeight="1">
      <c r="A930" s="183"/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  <c r="Z930" s="183"/>
    </row>
    <row r="931" ht="12.75" customHeight="1">
      <c r="A931" s="183"/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  <c r="Z931" s="183"/>
    </row>
    <row r="932" ht="12.75" customHeight="1">
      <c r="A932" s="183"/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  <c r="Z932" s="183"/>
    </row>
    <row r="933" ht="12.75" customHeight="1">
      <c r="A933" s="183"/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  <c r="Z933" s="183"/>
    </row>
    <row r="934" ht="12.75" customHeight="1">
      <c r="A934" s="183"/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  <c r="Z934" s="183"/>
    </row>
    <row r="935" ht="12.75" customHeight="1">
      <c r="A935" s="183"/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  <c r="Z935" s="183"/>
    </row>
    <row r="936" ht="12.75" customHeight="1">
      <c r="A936" s="183"/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  <c r="Z936" s="183"/>
    </row>
    <row r="937" ht="12.75" customHeight="1">
      <c r="A937" s="183"/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  <c r="Z937" s="183"/>
    </row>
    <row r="938" ht="12.75" customHeight="1">
      <c r="A938" s="183"/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  <c r="Z938" s="183"/>
    </row>
    <row r="939" ht="12.75" customHeight="1">
      <c r="A939" s="183"/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  <c r="Z939" s="183"/>
    </row>
    <row r="940" ht="12.75" customHeight="1">
      <c r="A940" s="183"/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  <c r="Z940" s="183"/>
    </row>
    <row r="941" ht="12.75" customHeight="1">
      <c r="A941" s="183"/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  <c r="Z941" s="183"/>
    </row>
    <row r="942" ht="12.75" customHeight="1">
      <c r="A942" s="183"/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  <c r="Z942" s="183"/>
    </row>
    <row r="943" ht="12.75" customHeight="1">
      <c r="A943" s="183"/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  <c r="Z943" s="183"/>
    </row>
    <row r="944" ht="12.75" customHeight="1">
      <c r="A944" s="183"/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  <c r="Z944" s="183"/>
    </row>
    <row r="945" ht="12.75" customHeight="1">
      <c r="A945" s="183"/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  <c r="Z945" s="183"/>
    </row>
    <row r="946" ht="12.75" customHeight="1">
      <c r="A946" s="183"/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  <c r="Z946" s="183"/>
    </row>
    <row r="947" ht="12.75" customHeight="1">
      <c r="A947" s="183"/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  <c r="Z947" s="183"/>
    </row>
    <row r="948" ht="12.75" customHeight="1">
      <c r="A948" s="183"/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  <c r="Z948" s="183"/>
    </row>
    <row r="949" ht="12.75" customHeight="1">
      <c r="A949" s="183"/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  <c r="Z949" s="183"/>
    </row>
    <row r="950" ht="12.75" customHeight="1">
      <c r="A950" s="183"/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  <c r="Z950" s="183"/>
    </row>
    <row r="951" ht="12.75" customHeight="1">
      <c r="A951" s="183"/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  <c r="Z951" s="183"/>
    </row>
    <row r="952" ht="12.75" customHeight="1">
      <c r="A952" s="183"/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  <c r="Z952" s="183"/>
    </row>
    <row r="953" ht="12.75" customHeight="1">
      <c r="A953" s="183"/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  <c r="Z953" s="183"/>
    </row>
    <row r="954" ht="12.75" customHeight="1">
      <c r="A954" s="183"/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  <c r="Z954" s="183"/>
    </row>
    <row r="955" ht="12.75" customHeight="1">
      <c r="A955" s="183"/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  <c r="Z955" s="183"/>
    </row>
    <row r="956" ht="12.75" customHeight="1">
      <c r="A956" s="183"/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  <c r="Z956" s="183"/>
    </row>
    <row r="957" ht="12.75" customHeight="1">
      <c r="A957" s="183"/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  <c r="Z957" s="183"/>
    </row>
    <row r="958" ht="12.75" customHeight="1">
      <c r="A958" s="183"/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  <c r="Z958" s="183"/>
    </row>
    <row r="959" ht="12.75" customHeight="1">
      <c r="A959" s="183"/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  <c r="Z959" s="183"/>
    </row>
    <row r="960" ht="12.75" customHeight="1">
      <c r="A960" s="183"/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  <c r="Z960" s="183"/>
    </row>
    <row r="961" ht="12.75" customHeight="1">
      <c r="A961" s="183"/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  <c r="Z961" s="183"/>
    </row>
    <row r="962" ht="12.75" customHeight="1">
      <c r="A962" s="183"/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</row>
    <row r="963" ht="12.75" customHeight="1">
      <c r="A963" s="183"/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  <c r="Z963" s="183"/>
    </row>
    <row r="964" ht="12.75" customHeight="1">
      <c r="A964" s="183"/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  <c r="Z964" s="183"/>
    </row>
    <row r="965" ht="12.75" customHeight="1">
      <c r="A965" s="183"/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  <c r="Z965" s="183"/>
    </row>
    <row r="966" ht="12.75" customHeight="1">
      <c r="A966" s="183"/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  <c r="Z966" s="183"/>
    </row>
    <row r="967" ht="12.75" customHeight="1">
      <c r="A967" s="183"/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  <c r="Z967" s="183"/>
    </row>
    <row r="968" ht="12.75" customHeight="1">
      <c r="A968" s="183"/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  <c r="Z968" s="183"/>
    </row>
    <row r="969" ht="12.75" customHeight="1">
      <c r="A969" s="183"/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  <c r="Z969" s="183"/>
    </row>
    <row r="970" ht="12.75" customHeight="1">
      <c r="A970" s="183"/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  <c r="Z970" s="183"/>
    </row>
    <row r="971" ht="12.75" customHeight="1">
      <c r="A971" s="183"/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  <c r="Z971" s="183"/>
    </row>
    <row r="972" ht="12.75" customHeight="1">
      <c r="A972" s="183"/>
      <c r="B972" s="183"/>
      <c r="C972" s="183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  <c r="Z972" s="183"/>
    </row>
    <row r="973" ht="12.75" customHeight="1">
      <c r="A973" s="183"/>
      <c r="B973" s="183"/>
      <c r="C973" s="183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  <c r="Z973" s="183"/>
    </row>
    <row r="974" ht="12.75" customHeight="1">
      <c r="A974" s="183"/>
      <c r="B974" s="183"/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  <c r="Z974" s="183"/>
    </row>
    <row r="975" ht="12.75" customHeight="1">
      <c r="A975" s="183"/>
      <c r="B975" s="183"/>
      <c r="C975" s="183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  <c r="Z975" s="183"/>
    </row>
    <row r="976" ht="12.75" customHeight="1">
      <c r="A976" s="183"/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  <c r="Z976" s="183"/>
    </row>
    <row r="977" ht="12.75" customHeight="1">
      <c r="A977" s="183"/>
      <c r="B977" s="183"/>
      <c r="C977" s="183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  <c r="Z977" s="183"/>
    </row>
    <row r="978" ht="12.75" customHeight="1">
      <c r="A978" s="183"/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  <c r="Z978" s="183"/>
    </row>
    <row r="979" ht="12.75" customHeight="1">
      <c r="A979" s="183"/>
      <c r="B979" s="183"/>
      <c r="C979" s="183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  <c r="Z979" s="183"/>
    </row>
    <row r="980" ht="12.75" customHeight="1">
      <c r="A980" s="183"/>
      <c r="B980" s="183"/>
      <c r="C980" s="183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  <c r="Z980" s="183"/>
    </row>
    <row r="981" ht="12.75" customHeight="1">
      <c r="A981" s="183"/>
      <c r="B981" s="183"/>
      <c r="C981" s="183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  <c r="Z981" s="183"/>
    </row>
    <row r="982" ht="12.75" customHeight="1">
      <c r="A982" s="183"/>
      <c r="B982" s="183"/>
      <c r="C982" s="183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  <c r="Z982" s="183"/>
    </row>
    <row r="983" ht="12.75" customHeight="1">
      <c r="A983" s="183"/>
      <c r="B983" s="183"/>
      <c r="C983" s="183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  <c r="Z983" s="183"/>
    </row>
    <row r="984" ht="12.75" customHeight="1">
      <c r="A984" s="183"/>
      <c r="B984" s="183"/>
      <c r="C984" s="183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  <c r="Z984" s="183"/>
    </row>
    <row r="985" ht="12.75" customHeight="1">
      <c r="A985" s="183"/>
      <c r="B985" s="183"/>
      <c r="C985" s="183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  <c r="Z985" s="183"/>
    </row>
    <row r="986" ht="12.75" customHeight="1">
      <c r="A986" s="183"/>
      <c r="B986" s="183"/>
      <c r="C986" s="183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  <c r="Z986" s="183"/>
    </row>
    <row r="987" ht="12.75" customHeight="1">
      <c r="A987" s="183"/>
      <c r="B987" s="183"/>
      <c r="C987" s="183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  <c r="Z987" s="183"/>
    </row>
    <row r="988" ht="12.75" customHeight="1">
      <c r="A988" s="183"/>
      <c r="B988" s="183"/>
      <c r="C988" s="183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  <c r="Z988" s="183"/>
    </row>
    <row r="989" ht="12.75" customHeight="1">
      <c r="A989" s="183"/>
      <c r="B989" s="183"/>
      <c r="C989" s="183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  <c r="Z989" s="183"/>
    </row>
    <row r="990" ht="12.75" customHeight="1">
      <c r="A990" s="183"/>
      <c r="B990" s="183"/>
      <c r="C990" s="183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  <c r="Z990" s="183"/>
    </row>
    <row r="991" ht="12.75" customHeight="1">
      <c r="A991" s="183"/>
      <c r="B991" s="183"/>
      <c r="C991" s="183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  <c r="Z991" s="183"/>
    </row>
    <row r="992" ht="12.75" customHeight="1">
      <c r="A992" s="183"/>
      <c r="B992" s="183"/>
      <c r="C992" s="183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  <c r="Z992" s="183"/>
    </row>
    <row r="993" ht="12.75" customHeight="1">
      <c r="A993" s="183"/>
      <c r="B993" s="183"/>
      <c r="C993" s="183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  <c r="Z993" s="183"/>
    </row>
    <row r="994" ht="12.75" customHeight="1">
      <c r="A994" s="183"/>
      <c r="B994" s="183"/>
      <c r="C994" s="183"/>
      <c r="D994" s="183"/>
      <c r="E994" s="183"/>
      <c r="F994" s="183"/>
      <c r="G994" s="183"/>
      <c r="H994" s="183"/>
      <c r="I994" s="183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  <c r="Z994" s="183"/>
    </row>
    <row r="995" ht="12.75" customHeight="1">
      <c r="A995" s="183"/>
      <c r="B995" s="183"/>
      <c r="C995" s="183"/>
      <c r="D995" s="183"/>
      <c r="E995" s="183"/>
      <c r="F995" s="183"/>
      <c r="G995" s="183"/>
      <c r="H995" s="183"/>
      <c r="I995" s="183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  <c r="Z995" s="183"/>
    </row>
    <row r="996" ht="12.75" customHeight="1">
      <c r="A996" s="183"/>
      <c r="B996" s="183"/>
      <c r="C996" s="183"/>
      <c r="D996" s="183"/>
      <c r="E996" s="183"/>
      <c r="F996" s="183"/>
      <c r="G996" s="183"/>
      <c r="H996" s="183"/>
      <c r="I996" s="183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  <c r="Z996" s="183"/>
    </row>
    <row r="997" ht="12.75" customHeight="1">
      <c r="A997" s="183"/>
      <c r="B997" s="183"/>
      <c r="C997" s="183"/>
      <c r="D997" s="183"/>
      <c r="E997" s="183"/>
      <c r="F997" s="183"/>
      <c r="G997" s="183"/>
      <c r="H997" s="183"/>
      <c r="I997" s="183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  <c r="Z997" s="183"/>
    </row>
    <row r="998" ht="12.75" customHeight="1">
      <c r="A998" s="183"/>
      <c r="B998" s="183"/>
      <c r="C998" s="183"/>
      <c r="D998" s="183"/>
      <c r="E998" s="183"/>
      <c r="F998" s="183"/>
      <c r="G998" s="183"/>
      <c r="H998" s="183"/>
      <c r="I998" s="183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  <c r="Z998" s="183"/>
    </row>
    <row r="999" ht="12.75" customHeight="1">
      <c r="A999" s="183"/>
      <c r="B999" s="183"/>
      <c r="C999" s="183"/>
      <c r="D999" s="183"/>
      <c r="E999" s="183"/>
      <c r="F999" s="183"/>
      <c r="G999" s="183"/>
      <c r="H999" s="183"/>
      <c r="I999" s="183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  <c r="Z999" s="183"/>
    </row>
    <row r="1000" ht="12.75" customHeight="1">
      <c r="A1000" s="183"/>
      <c r="B1000" s="183"/>
      <c r="C1000" s="183"/>
      <c r="D1000" s="183"/>
      <c r="E1000" s="183"/>
      <c r="F1000" s="183"/>
      <c r="G1000" s="183"/>
      <c r="H1000" s="183"/>
      <c r="I1000" s="183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  <c r="Z1000" s="183"/>
    </row>
  </sheetData>
  <mergeCells count="2">
    <mergeCell ref="A1:C1"/>
    <mergeCell ref="A2:C2"/>
  </mergeCells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3.71"/>
    <col customWidth="1" min="3" max="3" width="13.86"/>
    <col customWidth="1" min="4" max="26" width="9.14"/>
  </cols>
  <sheetData>
    <row r="1" ht="12.75" customHeight="1">
      <c r="A1" s="50" t="s">
        <v>286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</row>
    <row r="2" ht="12.75" customHeight="1">
      <c r="A2" s="186">
        <v>42005.0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</row>
    <row r="3" ht="12.75" customHeight="1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</row>
    <row r="4" ht="12.75" customHeight="1">
      <c r="A4" s="181" t="s">
        <v>287</v>
      </c>
      <c r="B4" s="181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</row>
    <row r="5" ht="12.75" customHeight="1"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</row>
    <row r="6" ht="12.75" customHeight="1"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</row>
    <row r="7" ht="12.75" customHeight="1"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</row>
    <row r="8" ht="12.75" customHeight="1"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</row>
    <row r="9" ht="12.75" customHeight="1"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</row>
    <row r="10" ht="12.75" customHeight="1"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</row>
    <row r="11" ht="12.75" customHeight="1"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</row>
    <row r="12" ht="12.75" customHeight="1"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</row>
    <row r="13" ht="12.75" customHeight="1"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</row>
    <row r="14" ht="12.75" customHeight="1"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</row>
    <row r="15" ht="12.75" customHeight="1"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</row>
    <row r="16" ht="12.75" customHeight="1"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</row>
    <row r="17" ht="12.75" customHeight="1"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</row>
    <row r="18" ht="12.75" customHeight="1"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</row>
    <row r="19" ht="12.75" customHeight="1"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</row>
    <row r="20" ht="12.75" customHeight="1"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</row>
    <row r="21" ht="12.75" customHeight="1"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</row>
    <row r="22" ht="12.75" customHeight="1"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</row>
    <row r="23" ht="12.75" customHeight="1"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</row>
    <row r="24" ht="12.75" customHeight="1"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</row>
    <row r="25" ht="12.75" customHeight="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</row>
    <row r="26" ht="12.75" customHeight="1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</row>
    <row r="27" ht="12.75" customHeight="1">
      <c r="A27" s="183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</row>
    <row r="28" ht="12.75" customHeight="1">
      <c r="A28" s="183"/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</row>
    <row r="29" ht="12.75" customHeight="1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</row>
    <row r="30" ht="12.75" customHeight="1">
      <c r="A30" s="183"/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</row>
    <row r="31" ht="12.75" customHeight="1">
      <c r="A31" s="183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</row>
    <row r="32" ht="12.75" customHeight="1">
      <c r="A32" s="183"/>
      <c r="B32" s="183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</row>
    <row r="33" ht="12.75" customHeight="1">
      <c r="A33" s="183"/>
      <c r="B33" s="183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</row>
    <row r="34" ht="12.7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</row>
    <row r="35" ht="12.7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</row>
    <row r="36" ht="12.7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</row>
    <row r="37" ht="12.7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</row>
    <row r="38" ht="12.7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</row>
    <row r="39" ht="12.7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</row>
    <row r="40" ht="12.7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 ht="12.7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 ht="12.7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 ht="12.7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 ht="12.7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 ht="12.7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 ht="12.7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 ht="12.7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 ht="12.7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 ht="12.7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 ht="12.75" customHeight="1">
      <c r="A50" s="183"/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 ht="12.75" customHeight="1">
      <c r="A51" s="183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  <row r="52" ht="12.75" customHeight="1">
      <c r="A52" s="183"/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</row>
    <row r="53" ht="12.75" customHeight="1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</row>
    <row r="54" ht="12.75" customHeight="1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</row>
    <row r="55" ht="12.75" customHeight="1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</row>
    <row r="56" ht="12.75" customHeight="1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</row>
    <row r="57" ht="12.75" customHeight="1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</row>
    <row r="58" ht="12.75" customHeight="1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</row>
    <row r="59" ht="12.75" customHeight="1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</row>
    <row r="60" ht="12.75" customHeight="1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</row>
    <row r="61" ht="12.75" customHeight="1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</row>
    <row r="62" ht="12.75" customHeight="1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</row>
    <row r="63" ht="12.75" customHeight="1">
      <c r="A63" s="183"/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</row>
    <row r="64" ht="12.75" customHeight="1">
      <c r="A64" s="183"/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</row>
    <row r="65" ht="12.75" customHeight="1">
      <c r="A65" s="183"/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</row>
    <row r="66" ht="12.75" customHeight="1">
      <c r="A66" s="183"/>
      <c r="B66" s="183"/>
      <c r="C66" s="183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</row>
    <row r="67" ht="12.75" customHeight="1">
      <c r="A67" s="183"/>
      <c r="B67" s="183"/>
      <c r="C67" s="183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</row>
    <row r="68" ht="12.75" customHeight="1">
      <c r="A68" s="183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</row>
    <row r="69" ht="12.75" customHeight="1">
      <c r="A69" s="183"/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</row>
    <row r="70" ht="12.75" customHeight="1">
      <c r="A70" s="183"/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</row>
    <row r="71" ht="12.75" customHeight="1">
      <c r="A71" s="183"/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</row>
    <row r="72" ht="12.75" customHeight="1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</row>
    <row r="73" ht="12.75" customHeight="1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</row>
    <row r="74" ht="12.75" customHeight="1">
      <c r="A74" s="183"/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</row>
    <row r="75" ht="12.75" customHeight="1">
      <c r="A75" s="183"/>
      <c r="B75" s="183"/>
      <c r="C75" s="183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</row>
    <row r="76" ht="12.75" customHeight="1">
      <c r="A76" s="183"/>
      <c r="B76" s="183"/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</row>
    <row r="77" ht="12.75" customHeight="1">
      <c r="A77" s="183"/>
      <c r="B77" s="183"/>
      <c r="C77" s="183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</row>
    <row r="78" ht="12.75" customHeight="1">
      <c r="A78" s="183"/>
      <c r="B78" s="183"/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</row>
    <row r="79" ht="12.75" customHeight="1">
      <c r="A79" s="183"/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</row>
    <row r="80" ht="12.75" customHeight="1">
      <c r="A80" s="183"/>
      <c r="B80" s="183"/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</row>
    <row r="81" ht="12.75" customHeight="1">
      <c r="A81" s="183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</row>
    <row r="82" ht="12.75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</row>
    <row r="83" ht="12.7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</row>
    <row r="84" ht="12.75" customHeight="1">
      <c r="A84" s="183"/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</row>
    <row r="85" ht="12.75" customHeight="1">
      <c r="A85" s="183"/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</row>
    <row r="86" ht="12.75" customHeight="1">
      <c r="A86" s="183"/>
      <c r="B86" s="183"/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</row>
    <row r="87" ht="12.75" customHeight="1">
      <c r="A87" s="183"/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</row>
    <row r="88" ht="12.75" customHeight="1">
      <c r="A88" s="183"/>
      <c r="B88" s="183"/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</row>
    <row r="89" ht="12.75" customHeight="1">
      <c r="A89" s="183"/>
      <c r="B89" s="183"/>
      <c r="C89" s="183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</row>
    <row r="90" ht="12.75" customHeight="1">
      <c r="A90" s="183"/>
      <c r="B90" s="183"/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</row>
    <row r="91" ht="12.75" customHeight="1">
      <c r="A91" s="183"/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</row>
    <row r="92" ht="12.75" customHeight="1">
      <c r="A92" s="183"/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</row>
    <row r="93" ht="12.75" customHeight="1">
      <c r="A93" s="183"/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</row>
    <row r="94" ht="12.75" customHeight="1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</row>
    <row r="95" ht="12.75" customHeight="1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</row>
    <row r="96" ht="12.75" customHeight="1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</row>
    <row r="97" ht="12.75" customHeight="1">
      <c r="A97" s="183"/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</row>
    <row r="98" ht="12.75" customHeight="1">
      <c r="A98" s="183"/>
      <c r="B98" s="183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</row>
    <row r="99" ht="12.75" customHeight="1">
      <c r="A99" s="183"/>
      <c r="B99" s="183"/>
      <c r="C99" s="183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</row>
    <row r="100" ht="12.75" customHeight="1">
      <c r="A100" s="183"/>
      <c r="B100" s="183"/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</row>
    <row r="101" ht="12.75" customHeight="1">
      <c r="A101" s="183"/>
      <c r="B101" s="183"/>
      <c r="C101" s="183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</row>
    <row r="102" ht="12.75" customHeight="1">
      <c r="A102" s="183"/>
      <c r="B102" s="183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</row>
    <row r="103" ht="12.75" customHeight="1">
      <c r="A103" s="183"/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</row>
    <row r="104" ht="12.75" customHeight="1">
      <c r="A104" s="183"/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</row>
    <row r="105" ht="12.75" customHeight="1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</row>
    <row r="106" ht="12.75" customHeight="1">
      <c r="A106" s="183"/>
      <c r="B106" s="183"/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</row>
    <row r="107" ht="12.75" customHeight="1">
      <c r="A107" s="183"/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</row>
    <row r="108" ht="12.75" customHeight="1">
      <c r="A108" s="183"/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</row>
    <row r="109" ht="12.75" customHeight="1">
      <c r="A109" s="183"/>
      <c r="B109" s="183"/>
      <c r="C109" s="183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</row>
    <row r="110" ht="12.75" customHeight="1">
      <c r="A110" s="183"/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</row>
    <row r="111" ht="12.75" customHeight="1">
      <c r="A111" s="183"/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</row>
    <row r="112" ht="12.75" customHeight="1">
      <c r="A112" s="183"/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</row>
    <row r="113" ht="12.75" customHeight="1">
      <c r="A113" s="183"/>
      <c r="B113" s="183"/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</row>
    <row r="114" ht="12.75" customHeight="1">
      <c r="A114" s="183"/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</row>
    <row r="115" ht="12.75" customHeight="1">
      <c r="A115" s="183"/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</row>
    <row r="116" ht="12.75" customHeight="1">
      <c r="A116" s="183"/>
      <c r="B116" s="183"/>
      <c r="C116" s="183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</row>
    <row r="117" ht="12.75" customHeight="1">
      <c r="A117" s="183"/>
      <c r="B117" s="183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</row>
    <row r="118" ht="12.75" customHeight="1">
      <c r="A118" s="183"/>
      <c r="B118" s="183"/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</row>
    <row r="119" ht="12.75" customHeight="1">
      <c r="A119" s="183"/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</row>
    <row r="120" ht="12.75" customHeight="1">
      <c r="A120" s="183"/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</row>
    <row r="121" ht="12.75" customHeight="1">
      <c r="A121" s="183"/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</row>
    <row r="122" ht="12.75" customHeight="1">
      <c r="A122" s="183"/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</row>
    <row r="123" ht="12.75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</row>
    <row r="124" ht="12.75" customHeight="1">
      <c r="A124" s="183"/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</row>
    <row r="125" ht="12.75" customHeight="1">
      <c r="A125" s="183"/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</row>
    <row r="126" ht="12.75" customHeight="1">
      <c r="A126" s="183"/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</row>
    <row r="127" ht="12.75" customHeight="1">
      <c r="A127" s="183"/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</row>
    <row r="128" ht="12.75" customHeight="1">
      <c r="A128" s="183"/>
      <c r="B128" s="183"/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</row>
    <row r="129" ht="12.75" customHeight="1">
      <c r="A129" s="183"/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</row>
    <row r="130" ht="12.75" customHeight="1">
      <c r="A130" s="183"/>
      <c r="B130" s="183"/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</row>
    <row r="131" ht="12.75" customHeight="1">
      <c r="A131" s="183"/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</row>
    <row r="132" ht="12.75" customHeight="1">
      <c r="A132" s="183"/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</row>
    <row r="133" ht="12.75" customHeight="1">
      <c r="A133" s="183"/>
      <c r="B133" s="183"/>
      <c r="C133" s="183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</row>
    <row r="134" ht="12.75" customHeight="1">
      <c r="A134" s="183"/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</row>
    <row r="135" ht="12.75" customHeight="1">
      <c r="A135" s="183"/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</row>
    <row r="136" ht="12.75" customHeight="1">
      <c r="A136" s="183"/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</row>
    <row r="137" ht="12.75" customHeight="1">
      <c r="A137" s="183"/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</row>
    <row r="138" ht="12.75" customHeight="1">
      <c r="A138" s="183"/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</row>
    <row r="139" ht="12.75" customHeight="1">
      <c r="A139" s="183"/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</row>
    <row r="140" ht="12.75" customHeight="1">
      <c r="A140" s="183"/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</row>
    <row r="141" ht="12.75" customHeight="1">
      <c r="A141" s="183"/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</row>
    <row r="142" ht="12.75" customHeight="1">
      <c r="A142" s="183"/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</row>
    <row r="143" ht="12.75" customHeight="1">
      <c r="A143" s="183"/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</row>
    <row r="144" ht="12.75" customHeight="1">
      <c r="A144" s="183"/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</row>
    <row r="145" ht="12.75" customHeight="1">
      <c r="A145" s="183"/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</row>
    <row r="146" ht="12.75" customHeight="1">
      <c r="A146" s="183"/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</row>
    <row r="147" ht="12.75" customHeight="1">
      <c r="A147" s="183"/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</row>
    <row r="148" ht="12.75" customHeight="1">
      <c r="A148" s="183"/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</row>
    <row r="149" ht="12.75" customHeight="1">
      <c r="A149" s="183"/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</row>
    <row r="150" ht="12.75" customHeight="1">
      <c r="A150" s="183"/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</row>
    <row r="151" ht="12.75" customHeight="1">
      <c r="A151" s="183"/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</row>
    <row r="152" ht="12.75" customHeight="1">
      <c r="A152" s="183"/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</row>
    <row r="153" ht="12.75" customHeight="1">
      <c r="A153" s="183"/>
      <c r="B153" s="183"/>
      <c r="C153" s="183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</row>
    <row r="154" ht="12.75" customHeight="1">
      <c r="A154" s="183"/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</row>
    <row r="155" ht="12.75" customHeight="1">
      <c r="A155" s="183"/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</row>
    <row r="156" ht="12.75" customHeight="1">
      <c r="A156" s="183"/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</row>
    <row r="157" ht="12.75" customHeight="1">
      <c r="A157" s="183"/>
      <c r="B157" s="183"/>
      <c r="C157" s="183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</row>
    <row r="158" ht="12.75" customHeight="1">
      <c r="A158" s="183"/>
      <c r="B158" s="183"/>
      <c r="C158" s="183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</row>
    <row r="159" ht="12.75" customHeight="1">
      <c r="A159" s="183"/>
      <c r="B159" s="183"/>
      <c r="C159" s="183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</row>
    <row r="160" ht="12.75" customHeight="1">
      <c r="A160" s="183"/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</row>
    <row r="161" ht="12.75" customHeight="1">
      <c r="A161" s="183"/>
      <c r="B161" s="183"/>
      <c r="C161" s="183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</row>
    <row r="162" ht="12.75" customHeight="1">
      <c r="A162" s="183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</row>
    <row r="163" ht="12.75" customHeight="1">
      <c r="A163" s="183"/>
      <c r="B163" s="183"/>
      <c r="C163" s="183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</row>
    <row r="164" ht="12.75" customHeight="1">
      <c r="A164" s="183"/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</row>
    <row r="165" ht="12.75" customHeight="1">
      <c r="A165" s="183"/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</row>
    <row r="166" ht="12.75" customHeight="1">
      <c r="A166" s="183"/>
      <c r="B166" s="183"/>
      <c r="C166" s="183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</row>
    <row r="167" ht="12.75" customHeight="1">
      <c r="A167" s="183"/>
      <c r="B167" s="183"/>
      <c r="C167" s="183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</row>
    <row r="168" ht="12.75" customHeight="1">
      <c r="A168" s="183"/>
      <c r="B168" s="183"/>
      <c r="C168" s="183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  <c r="Z168" s="183"/>
    </row>
    <row r="169" ht="12.75" customHeight="1">
      <c r="A169" s="183"/>
      <c r="B169" s="183"/>
      <c r="C169" s="183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</row>
    <row r="170" ht="12.75" customHeight="1">
      <c r="A170" s="183"/>
      <c r="B170" s="183"/>
      <c r="C170" s="183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  <c r="Z170" s="183"/>
    </row>
    <row r="171" ht="12.75" customHeight="1">
      <c r="A171" s="183"/>
      <c r="B171" s="183"/>
      <c r="C171" s="183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</row>
    <row r="172" ht="12.75" customHeight="1">
      <c r="A172" s="183"/>
      <c r="B172" s="183"/>
      <c r="C172" s="183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</row>
    <row r="173" ht="12.75" customHeight="1">
      <c r="A173" s="183"/>
      <c r="B173" s="183"/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</row>
    <row r="174" ht="12.75" customHeight="1">
      <c r="A174" s="183"/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</row>
    <row r="175" ht="12.75" customHeight="1">
      <c r="A175" s="183"/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</row>
    <row r="176" ht="12.75" customHeight="1">
      <c r="A176" s="183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</row>
    <row r="177" ht="12.75" customHeight="1">
      <c r="A177" s="183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</row>
    <row r="178" ht="12.75" customHeight="1">
      <c r="A178" s="183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</row>
    <row r="179" ht="12.75" customHeight="1">
      <c r="A179" s="183"/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</row>
    <row r="180" ht="12.75" customHeight="1">
      <c r="A180" s="183"/>
      <c r="B180" s="183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</row>
    <row r="181" ht="12.75" customHeight="1">
      <c r="A181" s="183"/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</row>
    <row r="182" ht="12.75" customHeight="1">
      <c r="A182" s="183"/>
      <c r="B182" s="183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</row>
    <row r="183" ht="12.75" customHeight="1">
      <c r="A183" s="183"/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</row>
    <row r="184" ht="12.75" customHeight="1">
      <c r="A184" s="183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</row>
    <row r="185" ht="12.75" customHeight="1">
      <c r="A185" s="183"/>
      <c r="B185" s="183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</row>
    <row r="186" ht="12.75" customHeight="1">
      <c r="A186" s="183"/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</row>
    <row r="187" ht="12.75" customHeight="1">
      <c r="A187" s="183"/>
      <c r="B187" s="183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</row>
    <row r="188" ht="12.75" customHeight="1">
      <c r="A188" s="183"/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</row>
    <row r="189" ht="12.75" customHeight="1">
      <c r="A189" s="183"/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</row>
    <row r="190" ht="12.75" customHeight="1">
      <c r="A190" s="183"/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</row>
    <row r="191" ht="12.75" customHeight="1">
      <c r="A191" s="183"/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</row>
    <row r="192" ht="12.75" customHeight="1">
      <c r="A192" s="183"/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</row>
    <row r="193" ht="12.75" customHeight="1">
      <c r="A193" s="183"/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</row>
    <row r="194" ht="12.75" customHeight="1">
      <c r="A194" s="183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</row>
    <row r="195" ht="12.75" customHeight="1">
      <c r="A195" s="183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</row>
    <row r="196" ht="12.75" customHeight="1">
      <c r="A196" s="183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</row>
    <row r="197" ht="12.75" customHeight="1">
      <c r="A197" s="183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</row>
    <row r="198" ht="12.75" customHeight="1">
      <c r="A198" s="183"/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</row>
    <row r="199" ht="12.75" customHeight="1">
      <c r="A199" s="183"/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</row>
    <row r="200" ht="12.75" customHeight="1">
      <c r="A200" s="183"/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</row>
    <row r="201" ht="12.75" customHeight="1">
      <c r="A201" s="183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</row>
    <row r="202" ht="12.75" customHeight="1">
      <c r="A202" s="183"/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</row>
    <row r="203" ht="12.75" customHeight="1">
      <c r="A203" s="183"/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</row>
    <row r="204" ht="12.75" customHeight="1">
      <c r="A204" s="183"/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</row>
    <row r="205" ht="12.75" customHeight="1">
      <c r="A205" s="183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</row>
    <row r="206" ht="12.75" customHeight="1">
      <c r="A206" s="183"/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</row>
    <row r="207" ht="12.75" customHeight="1">
      <c r="A207" s="183"/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</row>
    <row r="208" ht="12.75" customHeight="1">
      <c r="A208" s="183"/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</row>
    <row r="209" ht="12.75" customHeight="1">
      <c r="A209" s="183"/>
      <c r="B209" s="183"/>
      <c r="C209" s="183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</row>
    <row r="210" ht="12.75" customHeight="1">
      <c r="A210" s="183"/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</row>
    <row r="211" ht="12.75" customHeight="1">
      <c r="A211" s="183"/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</row>
    <row r="212" ht="12.75" customHeight="1">
      <c r="A212" s="183"/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</row>
    <row r="213" ht="12.75" customHeight="1">
      <c r="A213" s="183"/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</row>
    <row r="214" ht="12.75" customHeight="1">
      <c r="A214" s="183"/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</row>
    <row r="215" ht="12.75" customHeight="1">
      <c r="A215" s="183"/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</row>
    <row r="216" ht="12.75" customHeight="1">
      <c r="A216" s="183"/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</row>
    <row r="217" ht="12.75" customHeight="1">
      <c r="A217" s="183"/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</row>
    <row r="218" ht="12.75" customHeight="1">
      <c r="A218" s="183"/>
      <c r="B218" s="183"/>
      <c r="C218" s="183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</row>
    <row r="219" ht="12.75" customHeight="1">
      <c r="A219" s="183"/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</row>
    <row r="220" ht="12.75" customHeight="1">
      <c r="A220" s="183"/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</row>
    <row r="221" ht="12.75" customHeight="1">
      <c r="A221" s="183"/>
      <c r="B221" s="183"/>
      <c r="C221" s="183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</row>
    <row r="222" ht="12.75" customHeight="1">
      <c r="A222" s="183"/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</row>
    <row r="223" ht="12.75" customHeight="1">
      <c r="A223" s="183"/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</row>
    <row r="224" ht="12.75" customHeight="1">
      <c r="A224" s="183"/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</row>
    <row r="225" ht="12.75" customHeight="1">
      <c r="A225" s="183"/>
      <c r="B225" s="183"/>
      <c r="C225" s="183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</row>
    <row r="226" ht="12.75" customHeight="1">
      <c r="A226" s="183"/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</row>
    <row r="227" ht="12.75" customHeight="1">
      <c r="A227" s="183"/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</row>
    <row r="228" ht="12.75" customHeight="1">
      <c r="A228" s="183"/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</row>
    <row r="229" ht="12.75" customHeight="1">
      <c r="A229" s="183"/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</row>
    <row r="230" ht="12.75" customHeight="1">
      <c r="A230" s="183"/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</row>
    <row r="231" ht="12.75" customHeight="1">
      <c r="A231" s="183"/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</row>
    <row r="232" ht="12.75" customHeight="1">
      <c r="A232" s="183"/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</row>
    <row r="233" ht="12.75" customHeight="1">
      <c r="A233" s="183"/>
      <c r="B233" s="183"/>
      <c r="C233" s="183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</row>
    <row r="234" ht="12.75" customHeight="1">
      <c r="A234" s="183"/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</row>
    <row r="235" ht="12.75" customHeight="1">
      <c r="A235" s="183"/>
      <c r="B235" s="183"/>
      <c r="C235" s="183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</row>
    <row r="236" ht="12.75" customHeight="1">
      <c r="A236" s="183"/>
      <c r="B236" s="183"/>
      <c r="C236" s="183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</row>
    <row r="237" ht="12.75" customHeight="1">
      <c r="A237" s="183"/>
      <c r="B237" s="183"/>
      <c r="C237" s="183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</row>
    <row r="238" ht="12.75" customHeight="1">
      <c r="A238" s="183"/>
      <c r="B238" s="183"/>
      <c r="C238" s="183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</row>
    <row r="239" ht="12.75" customHeight="1">
      <c r="A239" s="183"/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</row>
    <row r="240" ht="12.75" customHeight="1">
      <c r="A240" s="183"/>
      <c r="B240" s="183"/>
      <c r="C240" s="183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</row>
    <row r="241" ht="12.75" customHeight="1">
      <c r="A241" s="183"/>
      <c r="B241" s="183"/>
      <c r="C241" s="183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</row>
    <row r="242" ht="12.75" customHeight="1">
      <c r="A242" s="183"/>
      <c r="B242" s="183"/>
      <c r="C242" s="183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</row>
    <row r="243" ht="12.75" customHeight="1">
      <c r="A243" s="183"/>
      <c r="B243" s="183"/>
      <c r="C243" s="183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</row>
    <row r="244" ht="12.75" customHeight="1">
      <c r="A244" s="183"/>
      <c r="B244" s="183"/>
      <c r="C244" s="183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</row>
    <row r="245" ht="12.75" customHeight="1">
      <c r="A245" s="183"/>
      <c r="B245" s="183"/>
      <c r="C245" s="183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</row>
    <row r="246" ht="12.75" customHeight="1">
      <c r="A246" s="183"/>
      <c r="B246" s="183"/>
      <c r="C246" s="183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</row>
    <row r="247" ht="12.75" customHeight="1">
      <c r="A247" s="183"/>
      <c r="B247" s="183"/>
      <c r="C247" s="183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</row>
    <row r="248" ht="12.75" customHeight="1">
      <c r="A248" s="183"/>
      <c r="B248" s="183"/>
      <c r="C248" s="183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</row>
    <row r="249" ht="12.75" customHeight="1">
      <c r="A249" s="183"/>
      <c r="B249" s="183"/>
      <c r="C249" s="183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</row>
    <row r="250" ht="12.75" customHeight="1">
      <c r="A250" s="183"/>
      <c r="B250" s="183"/>
      <c r="C250" s="183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</row>
    <row r="251" ht="12.75" customHeight="1">
      <c r="A251" s="183"/>
      <c r="B251" s="183"/>
      <c r="C251" s="183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</row>
    <row r="252" ht="12.75" customHeight="1">
      <c r="A252" s="183"/>
      <c r="B252" s="183"/>
      <c r="C252" s="183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</row>
    <row r="253" ht="12.75" customHeight="1">
      <c r="A253" s="183"/>
      <c r="B253" s="183"/>
      <c r="C253" s="183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</row>
    <row r="254" ht="12.75" customHeight="1">
      <c r="A254" s="183"/>
      <c r="B254" s="183"/>
      <c r="C254" s="183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</row>
    <row r="255" ht="12.75" customHeight="1">
      <c r="A255" s="183"/>
      <c r="B255" s="183"/>
      <c r="C255" s="183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</row>
    <row r="256" ht="12.75" customHeight="1">
      <c r="A256" s="183"/>
      <c r="B256" s="183"/>
      <c r="C256" s="183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</row>
    <row r="257" ht="12.75" customHeight="1">
      <c r="A257" s="183"/>
      <c r="B257" s="183"/>
      <c r="C257" s="183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</row>
    <row r="258" ht="12.75" customHeight="1">
      <c r="A258" s="183"/>
      <c r="B258" s="183"/>
      <c r="C258" s="183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</row>
    <row r="259" ht="12.75" customHeight="1">
      <c r="A259" s="183"/>
      <c r="B259" s="183"/>
      <c r="C259" s="183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</row>
    <row r="260" ht="12.75" customHeight="1">
      <c r="A260" s="183"/>
      <c r="B260" s="183"/>
      <c r="C260" s="183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</row>
    <row r="261" ht="12.75" customHeight="1">
      <c r="A261" s="183"/>
      <c r="B261" s="183"/>
      <c r="C261" s="183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</row>
    <row r="262" ht="12.75" customHeight="1">
      <c r="A262" s="183"/>
      <c r="B262" s="183"/>
      <c r="C262" s="183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</row>
    <row r="263" ht="12.75" customHeight="1">
      <c r="A263" s="183"/>
      <c r="B263" s="183"/>
      <c r="C263" s="183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</row>
    <row r="264" ht="12.75" customHeight="1">
      <c r="A264" s="183"/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</row>
    <row r="265" ht="12.75" customHeight="1">
      <c r="A265" s="183"/>
      <c r="B265" s="183"/>
      <c r="C265" s="183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</row>
    <row r="266" ht="12.75" customHeight="1">
      <c r="A266" s="183"/>
      <c r="B266" s="183"/>
      <c r="C266" s="183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</row>
    <row r="267" ht="12.75" customHeight="1">
      <c r="A267" s="183"/>
      <c r="B267" s="183"/>
      <c r="C267" s="183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</row>
    <row r="268" ht="12.75" customHeight="1">
      <c r="A268" s="183"/>
      <c r="B268" s="183"/>
      <c r="C268" s="183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</row>
    <row r="269" ht="12.75" customHeight="1">
      <c r="A269" s="183"/>
      <c r="B269" s="183"/>
      <c r="C269" s="183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</row>
    <row r="270" ht="12.75" customHeight="1">
      <c r="A270" s="183"/>
      <c r="B270" s="183"/>
      <c r="C270" s="183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</row>
    <row r="271" ht="12.75" customHeight="1">
      <c r="A271" s="183"/>
      <c r="B271" s="183"/>
      <c r="C271" s="183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</row>
    <row r="272" ht="12.75" customHeight="1">
      <c r="A272" s="183"/>
      <c r="B272" s="183"/>
      <c r="C272" s="183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</row>
    <row r="273" ht="12.75" customHeight="1">
      <c r="A273" s="183"/>
      <c r="B273" s="183"/>
      <c r="C273" s="183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</row>
    <row r="274" ht="12.75" customHeight="1">
      <c r="A274" s="183"/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</row>
    <row r="275" ht="12.75" customHeight="1">
      <c r="A275" s="183"/>
      <c r="B275" s="183"/>
      <c r="C275" s="183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</row>
    <row r="276" ht="12.75" customHeight="1">
      <c r="A276" s="183"/>
      <c r="B276" s="183"/>
      <c r="C276" s="183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</row>
    <row r="277" ht="12.75" customHeight="1">
      <c r="A277" s="183"/>
      <c r="B277" s="183"/>
      <c r="C277" s="183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</row>
    <row r="278" ht="12.75" customHeight="1">
      <c r="A278" s="183"/>
      <c r="B278" s="183"/>
      <c r="C278" s="183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</row>
    <row r="279" ht="12.75" customHeight="1">
      <c r="A279" s="183"/>
      <c r="B279" s="183"/>
      <c r="C279" s="183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</row>
    <row r="280" ht="12.75" customHeight="1">
      <c r="A280" s="183"/>
      <c r="B280" s="183"/>
      <c r="C280" s="183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</row>
    <row r="281" ht="12.75" customHeight="1">
      <c r="A281" s="183"/>
      <c r="B281" s="183"/>
      <c r="C281" s="183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</row>
    <row r="282" ht="12.75" customHeight="1">
      <c r="A282" s="183"/>
      <c r="B282" s="183"/>
      <c r="C282" s="183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</row>
    <row r="283" ht="12.75" customHeight="1">
      <c r="A283" s="183"/>
      <c r="B283" s="183"/>
      <c r="C283" s="183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</row>
    <row r="284" ht="12.75" customHeight="1">
      <c r="A284" s="183"/>
      <c r="B284" s="183"/>
      <c r="C284" s="183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</row>
    <row r="285" ht="12.75" customHeight="1">
      <c r="A285" s="183"/>
      <c r="B285" s="183"/>
      <c r="C285" s="183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</row>
    <row r="286" ht="12.75" customHeight="1">
      <c r="A286" s="183"/>
      <c r="B286" s="183"/>
      <c r="C286" s="183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</row>
    <row r="287" ht="12.75" customHeight="1">
      <c r="A287" s="183"/>
      <c r="B287" s="183"/>
      <c r="C287" s="183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</row>
    <row r="288" ht="12.75" customHeight="1">
      <c r="A288" s="183"/>
      <c r="B288" s="183"/>
      <c r="C288" s="183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</row>
    <row r="289" ht="12.75" customHeight="1">
      <c r="A289" s="183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</row>
    <row r="290" ht="12.75" customHeight="1">
      <c r="A290" s="183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</row>
    <row r="291" ht="12.75" customHeight="1">
      <c r="A291" s="183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</row>
    <row r="292" ht="12.75" customHeight="1">
      <c r="A292" s="183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</row>
    <row r="293" ht="12.75" customHeight="1">
      <c r="A293" s="183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</row>
    <row r="294" ht="12.75" customHeight="1">
      <c r="A294" s="183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</row>
    <row r="295" ht="12.75" customHeight="1">
      <c r="A295" s="183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</row>
    <row r="296" ht="12.75" customHeight="1">
      <c r="A296" s="183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</row>
    <row r="297" ht="12.75" customHeight="1">
      <c r="A297" s="183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</row>
    <row r="298" ht="12.75" customHeight="1">
      <c r="A298" s="183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</row>
    <row r="299" ht="12.75" customHeight="1">
      <c r="A299" s="183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</row>
    <row r="300" ht="12.75" customHeight="1">
      <c r="A300" s="183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</row>
    <row r="301" ht="12.75" customHeight="1">
      <c r="A301" s="183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</row>
    <row r="302" ht="12.75" customHeight="1">
      <c r="A302" s="183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</row>
    <row r="303" ht="12.75" customHeight="1">
      <c r="A303" s="183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</row>
    <row r="304" ht="12.75" customHeight="1">
      <c r="A304" s="183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</row>
    <row r="305" ht="12.75" customHeight="1">
      <c r="A305" s="183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</row>
    <row r="306" ht="12.75" customHeight="1">
      <c r="A306" s="183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</row>
    <row r="307" ht="12.75" customHeight="1">
      <c r="A307" s="183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</row>
    <row r="308" ht="12.75" customHeight="1">
      <c r="A308" s="183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</row>
    <row r="309" ht="12.75" customHeight="1">
      <c r="A309" s="183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</row>
    <row r="310" ht="12.75" customHeight="1">
      <c r="A310" s="183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</row>
    <row r="311" ht="12.75" customHeight="1">
      <c r="A311" s="183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</row>
    <row r="312" ht="12.75" customHeight="1">
      <c r="A312" s="183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</row>
    <row r="313" ht="12.75" customHeight="1">
      <c r="A313" s="183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</row>
    <row r="314" ht="12.75" customHeight="1">
      <c r="A314" s="183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</row>
    <row r="315" ht="12.75" customHeight="1">
      <c r="A315" s="183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</row>
    <row r="316" ht="12.75" customHeight="1">
      <c r="A316" s="183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</row>
    <row r="317" ht="12.75" customHeight="1">
      <c r="A317" s="183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</row>
    <row r="318" ht="12.75" customHeight="1">
      <c r="A318" s="183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</row>
    <row r="319" ht="12.75" customHeight="1">
      <c r="A319" s="183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</row>
    <row r="320" ht="12.75" customHeight="1">
      <c r="A320" s="183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</row>
    <row r="321" ht="12.75" customHeight="1">
      <c r="A321" s="183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</row>
    <row r="322" ht="12.75" customHeight="1">
      <c r="A322" s="183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</row>
    <row r="323" ht="12.75" customHeight="1">
      <c r="A323" s="183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</row>
    <row r="324" ht="12.75" customHeight="1">
      <c r="A324" s="183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</row>
    <row r="325" ht="12.75" customHeight="1">
      <c r="A325" s="183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</row>
    <row r="326" ht="12.75" customHeight="1">
      <c r="A326" s="183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</row>
    <row r="327" ht="12.75" customHeight="1">
      <c r="A327" s="183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</row>
    <row r="328" ht="12.75" customHeight="1">
      <c r="A328" s="183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</row>
    <row r="329" ht="12.75" customHeight="1">
      <c r="A329" s="183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</row>
    <row r="330" ht="12.75" customHeight="1">
      <c r="A330" s="183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</row>
    <row r="331" ht="12.75" customHeight="1">
      <c r="A331" s="183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</row>
    <row r="332" ht="12.75" customHeight="1">
      <c r="A332" s="183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</row>
    <row r="333" ht="12.75" customHeight="1">
      <c r="A333" s="183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</row>
    <row r="334" ht="12.75" customHeight="1">
      <c r="A334" s="183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</row>
    <row r="335" ht="12.75" customHeight="1">
      <c r="A335" s="183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</row>
    <row r="336" ht="12.75" customHeight="1">
      <c r="A336" s="183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</row>
    <row r="337" ht="12.75" customHeight="1">
      <c r="A337" s="183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</row>
    <row r="338" ht="12.75" customHeight="1">
      <c r="A338" s="183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</row>
    <row r="339" ht="12.75" customHeight="1">
      <c r="A339" s="183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</row>
    <row r="340" ht="12.75" customHeight="1">
      <c r="A340" s="183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</row>
    <row r="341" ht="12.75" customHeight="1">
      <c r="A341" s="183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</row>
    <row r="342" ht="12.75" customHeight="1">
      <c r="A342" s="183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</row>
    <row r="343" ht="12.75" customHeight="1">
      <c r="A343" s="183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</row>
    <row r="344" ht="12.75" customHeight="1">
      <c r="A344" s="183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</row>
    <row r="345" ht="12.75" customHeight="1">
      <c r="A345" s="183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</row>
    <row r="346" ht="12.75" customHeight="1">
      <c r="A346" s="183"/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</row>
    <row r="347" ht="12.75" customHeight="1">
      <c r="A347" s="183"/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</row>
    <row r="348" ht="12.75" customHeight="1">
      <c r="A348" s="183"/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</row>
    <row r="349" ht="12.75" customHeight="1">
      <c r="A349" s="183"/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</row>
    <row r="350" ht="12.75" customHeight="1">
      <c r="A350" s="183"/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</row>
    <row r="351" ht="12.75" customHeight="1">
      <c r="A351" s="183"/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</row>
    <row r="352" ht="12.75" customHeight="1">
      <c r="A352" s="183"/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</row>
    <row r="353" ht="12.75" customHeight="1">
      <c r="A353" s="183"/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</row>
    <row r="354" ht="12.75" customHeight="1">
      <c r="A354" s="183"/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</row>
    <row r="355" ht="12.75" customHeight="1">
      <c r="A355" s="183"/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</row>
    <row r="356" ht="12.75" customHeight="1">
      <c r="A356" s="183"/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</row>
    <row r="357" ht="12.75" customHeight="1">
      <c r="A357" s="183"/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</row>
    <row r="358" ht="12.75" customHeight="1">
      <c r="A358" s="183"/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</row>
    <row r="359" ht="12.75" customHeight="1">
      <c r="A359" s="183"/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</row>
    <row r="360" ht="12.75" customHeight="1">
      <c r="A360" s="183"/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</row>
    <row r="361" ht="12.75" customHeight="1">
      <c r="A361" s="183"/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</row>
    <row r="362" ht="12.75" customHeight="1">
      <c r="A362" s="183"/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</row>
    <row r="363" ht="12.75" customHeight="1">
      <c r="A363" s="183"/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</row>
    <row r="364" ht="12.75" customHeight="1">
      <c r="A364" s="183"/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</row>
    <row r="365" ht="12.75" customHeight="1">
      <c r="A365" s="183"/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</row>
    <row r="366" ht="12.75" customHeight="1">
      <c r="A366" s="183"/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</row>
    <row r="367" ht="12.75" customHeight="1">
      <c r="A367" s="183"/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</row>
    <row r="368" ht="12.75" customHeight="1">
      <c r="A368" s="183"/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</row>
    <row r="369" ht="12.75" customHeight="1">
      <c r="A369" s="183"/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</row>
    <row r="370" ht="12.75" customHeight="1">
      <c r="A370" s="183"/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</row>
    <row r="371" ht="12.75" customHeight="1">
      <c r="A371" s="183"/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</row>
    <row r="372" ht="12.75" customHeight="1">
      <c r="A372" s="183"/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</row>
    <row r="373" ht="12.75" customHeight="1">
      <c r="A373" s="183"/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</row>
    <row r="374" ht="12.75" customHeight="1">
      <c r="A374" s="183"/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</row>
    <row r="375" ht="12.75" customHeight="1">
      <c r="A375" s="183"/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</row>
    <row r="376" ht="12.75" customHeight="1">
      <c r="A376" s="183"/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</row>
    <row r="377" ht="12.75" customHeight="1">
      <c r="A377" s="183"/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</row>
    <row r="378" ht="12.75" customHeight="1">
      <c r="A378" s="183"/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</row>
    <row r="379" ht="12.75" customHeight="1">
      <c r="A379" s="183"/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</row>
    <row r="380" ht="12.75" customHeight="1">
      <c r="A380" s="183"/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</row>
    <row r="381" ht="12.75" customHeight="1">
      <c r="A381" s="183"/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</row>
    <row r="382" ht="12.75" customHeight="1">
      <c r="A382" s="183"/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</row>
    <row r="383" ht="12.75" customHeight="1">
      <c r="A383" s="183"/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</row>
    <row r="384" ht="12.75" customHeight="1">
      <c r="A384" s="183"/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</row>
    <row r="385" ht="12.75" customHeight="1">
      <c r="A385" s="183"/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</row>
    <row r="386" ht="12.75" customHeight="1">
      <c r="A386" s="183"/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</row>
    <row r="387" ht="12.75" customHeight="1">
      <c r="A387" s="183"/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</row>
    <row r="388" ht="12.75" customHeight="1">
      <c r="A388" s="183"/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</row>
    <row r="389" ht="12.75" customHeight="1">
      <c r="A389" s="183"/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</row>
    <row r="390" ht="12.75" customHeight="1">
      <c r="A390" s="183"/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</row>
    <row r="391" ht="12.75" customHeight="1">
      <c r="A391" s="183"/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</row>
    <row r="392" ht="12.75" customHeight="1">
      <c r="A392" s="183"/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</row>
    <row r="393" ht="12.75" customHeight="1">
      <c r="A393" s="183"/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</row>
    <row r="394" ht="12.75" customHeight="1">
      <c r="A394" s="183"/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</row>
    <row r="395" ht="12.75" customHeight="1">
      <c r="A395" s="183"/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</row>
    <row r="396" ht="12.75" customHeight="1">
      <c r="A396" s="183"/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</row>
    <row r="397" ht="12.75" customHeight="1">
      <c r="A397" s="183"/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</row>
    <row r="398" ht="12.75" customHeight="1">
      <c r="A398" s="183"/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</row>
    <row r="399" ht="12.75" customHeight="1">
      <c r="A399" s="183"/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</row>
    <row r="400" ht="12.75" customHeight="1">
      <c r="A400" s="183"/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</row>
    <row r="401" ht="12.75" customHeight="1">
      <c r="A401" s="183"/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</row>
    <row r="402" ht="12.75" customHeight="1">
      <c r="A402" s="183"/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</row>
    <row r="403" ht="12.75" customHeight="1">
      <c r="A403" s="183"/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</row>
    <row r="404" ht="12.75" customHeight="1">
      <c r="A404" s="183"/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</row>
    <row r="405" ht="12.75" customHeight="1">
      <c r="A405" s="183"/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</row>
    <row r="406" ht="12.75" customHeight="1">
      <c r="A406" s="183"/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</row>
    <row r="407" ht="12.75" customHeight="1">
      <c r="A407" s="183"/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</row>
    <row r="408" ht="12.75" customHeight="1">
      <c r="A408" s="183"/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</row>
    <row r="409" ht="12.75" customHeight="1">
      <c r="A409" s="183"/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</row>
    <row r="410" ht="12.75" customHeight="1">
      <c r="A410" s="183"/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</row>
    <row r="411" ht="12.75" customHeight="1">
      <c r="A411" s="183"/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</row>
    <row r="412" ht="12.75" customHeight="1">
      <c r="A412" s="183"/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</row>
    <row r="413" ht="12.75" customHeight="1">
      <c r="A413" s="183"/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</row>
    <row r="414" ht="12.75" customHeight="1">
      <c r="A414" s="183"/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</row>
    <row r="415" ht="12.75" customHeight="1">
      <c r="A415" s="183"/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</row>
    <row r="416" ht="12.75" customHeight="1">
      <c r="A416" s="183"/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</row>
    <row r="417" ht="12.75" customHeight="1">
      <c r="A417" s="183"/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</row>
    <row r="418" ht="12.75" customHeight="1">
      <c r="A418" s="183"/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</row>
    <row r="419" ht="12.75" customHeight="1">
      <c r="A419" s="183"/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</row>
    <row r="420" ht="12.75" customHeight="1">
      <c r="A420" s="183"/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</row>
    <row r="421" ht="12.75" customHeight="1">
      <c r="A421" s="183"/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</row>
    <row r="422" ht="12.75" customHeight="1">
      <c r="A422" s="183"/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</row>
    <row r="423" ht="12.75" customHeight="1">
      <c r="A423" s="183"/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</row>
    <row r="424" ht="12.75" customHeight="1">
      <c r="A424" s="183"/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</row>
    <row r="425" ht="12.75" customHeight="1">
      <c r="A425" s="183"/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</row>
    <row r="426" ht="12.75" customHeight="1">
      <c r="A426" s="183"/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</row>
    <row r="427" ht="12.75" customHeight="1">
      <c r="A427" s="183"/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</row>
    <row r="428" ht="12.75" customHeight="1">
      <c r="A428" s="183"/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</row>
    <row r="429" ht="12.75" customHeight="1">
      <c r="A429" s="183"/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</row>
    <row r="430" ht="12.75" customHeight="1">
      <c r="A430" s="183"/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</row>
    <row r="431" ht="12.75" customHeight="1">
      <c r="A431" s="183"/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</row>
    <row r="432" ht="12.75" customHeight="1">
      <c r="A432" s="183"/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</row>
    <row r="433" ht="12.75" customHeight="1">
      <c r="A433" s="183"/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</row>
    <row r="434" ht="12.75" customHeight="1">
      <c r="A434" s="183"/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</row>
    <row r="435" ht="12.75" customHeight="1">
      <c r="A435" s="183"/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</row>
    <row r="436" ht="12.75" customHeight="1">
      <c r="A436" s="183"/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</row>
    <row r="437" ht="12.75" customHeight="1">
      <c r="A437" s="183"/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</row>
    <row r="438" ht="12.75" customHeight="1">
      <c r="A438" s="183"/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</row>
    <row r="439" ht="12.75" customHeight="1">
      <c r="A439" s="183"/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</row>
    <row r="440" ht="12.75" customHeight="1">
      <c r="A440" s="183"/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</row>
    <row r="441" ht="12.75" customHeight="1">
      <c r="A441" s="183"/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</row>
    <row r="442" ht="12.75" customHeight="1">
      <c r="A442" s="183"/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</row>
    <row r="443" ht="12.75" customHeight="1">
      <c r="A443" s="183"/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</row>
    <row r="444" ht="12.75" customHeight="1">
      <c r="A444" s="183"/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</row>
    <row r="445" ht="12.75" customHeight="1">
      <c r="A445" s="183"/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</row>
    <row r="446" ht="12.75" customHeight="1">
      <c r="A446" s="183"/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</row>
    <row r="447" ht="12.75" customHeight="1">
      <c r="A447" s="183"/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</row>
    <row r="448" ht="12.75" customHeight="1">
      <c r="A448" s="183"/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</row>
    <row r="449" ht="12.75" customHeight="1">
      <c r="A449" s="183"/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</row>
    <row r="450" ht="12.75" customHeight="1">
      <c r="A450" s="183"/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</row>
    <row r="451" ht="12.75" customHeight="1">
      <c r="A451" s="183"/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</row>
    <row r="452" ht="12.75" customHeight="1">
      <c r="A452" s="183"/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</row>
    <row r="453" ht="12.75" customHeight="1">
      <c r="A453" s="183"/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</row>
    <row r="454" ht="12.75" customHeight="1">
      <c r="A454" s="183"/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</row>
    <row r="455" ht="12.75" customHeight="1">
      <c r="A455" s="183"/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</row>
    <row r="456" ht="12.75" customHeight="1">
      <c r="A456" s="183"/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</row>
    <row r="457" ht="12.75" customHeight="1">
      <c r="A457" s="183"/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</row>
    <row r="458" ht="12.75" customHeight="1">
      <c r="A458" s="183"/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</row>
    <row r="459" ht="12.75" customHeight="1">
      <c r="A459" s="183"/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</row>
    <row r="460" ht="12.75" customHeight="1">
      <c r="A460" s="183"/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</row>
    <row r="461" ht="12.75" customHeight="1">
      <c r="A461" s="183"/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</row>
    <row r="462" ht="12.75" customHeight="1">
      <c r="A462" s="183"/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</row>
    <row r="463" ht="12.75" customHeight="1">
      <c r="A463" s="183"/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</row>
    <row r="464" ht="12.75" customHeight="1">
      <c r="A464" s="183"/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</row>
    <row r="465" ht="12.75" customHeight="1">
      <c r="A465" s="183"/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</row>
    <row r="466" ht="12.75" customHeight="1">
      <c r="A466" s="183"/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</row>
    <row r="467" ht="12.75" customHeight="1">
      <c r="A467" s="183"/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</row>
    <row r="468" ht="12.75" customHeight="1">
      <c r="A468" s="183"/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</row>
    <row r="469" ht="12.75" customHeight="1">
      <c r="A469" s="183"/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</row>
    <row r="470" ht="12.75" customHeight="1">
      <c r="A470" s="183"/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</row>
    <row r="471" ht="12.75" customHeight="1">
      <c r="A471" s="183"/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</row>
    <row r="472" ht="12.75" customHeight="1">
      <c r="A472" s="183"/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</row>
    <row r="473" ht="12.75" customHeight="1">
      <c r="A473" s="183"/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</row>
    <row r="474" ht="12.75" customHeight="1">
      <c r="A474" s="183"/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</row>
    <row r="475" ht="12.75" customHeight="1">
      <c r="A475" s="183"/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</row>
    <row r="476" ht="12.75" customHeight="1">
      <c r="A476" s="183"/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</row>
    <row r="477" ht="12.75" customHeight="1">
      <c r="A477" s="183"/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</row>
    <row r="478" ht="12.75" customHeight="1">
      <c r="A478" s="183"/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</row>
    <row r="479" ht="12.75" customHeight="1">
      <c r="A479" s="183"/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</row>
    <row r="480" ht="12.75" customHeight="1">
      <c r="A480" s="183"/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</row>
    <row r="481" ht="12.75" customHeight="1">
      <c r="A481" s="183"/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</row>
    <row r="482" ht="12.75" customHeight="1">
      <c r="A482" s="183"/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</row>
    <row r="483" ht="12.75" customHeight="1">
      <c r="A483" s="183"/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</row>
    <row r="484" ht="12.75" customHeight="1">
      <c r="A484" s="183"/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</row>
    <row r="485" ht="12.75" customHeight="1">
      <c r="A485" s="183"/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</row>
    <row r="486" ht="12.75" customHeight="1">
      <c r="A486" s="183"/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</row>
    <row r="487" ht="12.75" customHeight="1">
      <c r="A487" s="183"/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</row>
    <row r="488" ht="12.75" customHeight="1">
      <c r="A488" s="183"/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</row>
    <row r="489" ht="12.75" customHeight="1">
      <c r="A489" s="183"/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</row>
    <row r="490" ht="12.75" customHeight="1">
      <c r="A490" s="183"/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</row>
    <row r="491" ht="12.75" customHeight="1">
      <c r="A491" s="183"/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</row>
    <row r="492" ht="12.75" customHeight="1">
      <c r="A492" s="183"/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</row>
    <row r="493" ht="12.75" customHeight="1">
      <c r="A493" s="183"/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</row>
    <row r="494" ht="12.75" customHeight="1">
      <c r="A494" s="183"/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</row>
    <row r="495" ht="12.75" customHeight="1">
      <c r="A495" s="183"/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</row>
    <row r="496" ht="12.75" customHeight="1">
      <c r="A496" s="183"/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</row>
    <row r="497" ht="12.75" customHeight="1">
      <c r="A497" s="183"/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</row>
    <row r="498" ht="12.75" customHeight="1">
      <c r="A498" s="183"/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</row>
    <row r="499" ht="12.75" customHeight="1">
      <c r="A499" s="183"/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</row>
    <row r="500" ht="12.75" customHeight="1">
      <c r="A500" s="183"/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</row>
    <row r="501" ht="12.75" customHeight="1">
      <c r="A501" s="183"/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</row>
    <row r="502" ht="12.75" customHeight="1">
      <c r="A502" s="183"/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</row>
    <row r="503" ht="12.75" customHeight="1">
      <c r="A503" s="183"/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</row>
    <row r="504" ht="12.75" customHeight="1">
      <c r="A504" s="183"/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</row>
    <row r="505" ht="12.75" customHeight="1">
      <c r="A505" s="183"/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</row>
    <row r="506" ht="12.75" customHeight="1">
      <c r="A506" s="183"/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</row>
    <row r="507" ht="12.75" customHeight="1">
      <c r="A507" s="183"/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</row>
    <row r="508" ht="12.75" customHeight="1">
      <c r="A508" s="183"/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</row>
    <row r="509" ht="12.75" customHeight="1">
      <c r="A509" s="183"/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</row>
    <row r="510" ht="12.75" customHeight="1">
      <c r="A510" s="183"/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</row>
    <row r="511" ht="12.75" customHeight="1">
      <c r="A511" s="183"/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</row>
    <row r="512" ht="12.75" customHeight="1">
      <c r="A512" s="183"/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</row>
    <row r="513" ht="12.75" customHeight="1">
      <c r="A513" s="183"/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</row>
    <row r="514" ht="12.75" customHeight="1">
      <c r="A514" s="183"/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</row>
    <row r="515" ht="12.75" customHeight="1">
      <c r="A515" s="183"/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</row>
    <row r="516" ht="12.75" customHeight="1">
      <c r="A516" s="183"/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</row>
    <row r="517" ht="12.75" customHeight="1">
      <c r="A517" s="183"/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</row>
    <row r="518" ht="12.75" customHeight="1">
      <c r="A518" s="183"/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</row>
    <row r="519" ht="12.75" customHeight="1">
      <c r="A519" s="183"/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</row>
    <row r="520" ht="12.75" customHeight="1">
      <c r="A520" s="183"/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</row>
    <row r="521" ht="12.75" customHeight="1">
      <c r="A521" s="183"/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</row>
    <row r="522" ht="12.75" customHeight="1">
      <c r="A522" s="183"/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</row>
    <row r="523" ht="12.75" customHeight="1">
      <c r="A523" s="183"/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</row>
    <row r="524" ht="12.75" customHeight="1">
      <c r="A524" s="183"/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</row>
    <row r="525" ht="12.75" customHeight="1">
      <c r="A525" s="183"/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</row>
    <row r="526" ht="12.75" customHeight="1">
      <c r="A526" s="183"/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</row>
    <row r="527" ht="12.75" customHeight="1">
      <c r="A527" s="183"/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</row>
    <row r="528" ht="12.75" customHeight="1">
      <c r="A528" s="183"/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</row>
    <row r="529" ht="12.75" customHeight="1">
      <c r="A529" s="183"/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</row>
    <row r="530" ht="12.75" customHeight="1">
      <c r="A530" s="183"/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</row>
    <row r="531" ht="12.75" customHeight="1">
      <c r="A531" s="183"/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</row>
    <row r="532" ht="12.75" customHeight="1">
      <c r="A532" s="183"/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</row>
    <row r="533" ht="12.75" customHeight="1">
      <c r="A533" s="183"/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</row>
    <row r="534" ht="12.75" customHeight="1">
      <c r="A534" s="183"/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</row>
    <row r="535" ht="12.75" customHeight="1">
      <c r="A535" s="183"/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</row>
    <row r="536" ht="12.75" customHeight="1">
      <c r="A536" s="183"/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</row>
    <row r="537" ht="12.75" customHeight="1">
      <c r="A537" s="183"/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</row>
    <row r="538" ht="12.75" customHeight="1">
      <c r="A538" s="183"/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</row>
    <row r="539" ht="12.75" customHeight="1">
      <c r="A539" s="183"/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</row>
    <row r="540" ht="12.75" customHeight="1">
      <c r="A540" s="183"/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</row>
    <row r="541" ht="12.75" customHeight="1">
      <c r="A541" s="183"/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</row>
    <row r="542" ht="12.75" customHeight="1">
      <c r="A542" s="183"/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</row>
    <row r="543" ht="12.75" customHeight="1">
      <c r="A543" s="183"/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</row>
    <row r="544" ht="12.75" customHeight="1">
      <c r="A544" s="183"/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</row>
    <row r="545" ht="12.75" customHeight="1">
      <c r="A545" s="183"/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</row>
    <row r="546" ht="12.75" customHeight="1">
      <c r="A546" s="183"/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</row>
    <row r="547" ht="12.75" customHeight="1">
      <c r="A547" s="183"/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</row>
    <row r="548" ht="12.75" customHeight="1">
      <c r="A548" s="183"/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</row>
    <row r="549" ht="12.75" customHeight="1">
      <c r="A549" s="183"/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</row>
    <row r="550" ht="12.75" customHeight="1">
      <c r="A550" s="183"/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</row>
    <row r="551" ht="12.75" customHeight="1">
      <c r="A551" s="183"/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</row>
    <row r="552" ht="12.75" customHeight="1">
      <c r="A552" s="183"/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</row>
    <row r="553" ht="12.75" customHeight="1">
      <c r="A553" s="183"/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</row>
    <row r="554" ht="12.75" customHeight="1">
      <c r="A554" s="183"/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</row>
    <row r="555" ht="12.75" customHeight="1">
      <c r="A555" s="183"/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</row>
    <row r="556" ht="12.75" customHeight="1">
      <c r="A556" s="183"/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</row>
    <row r="557" ht="12.75" customHeight="1">
      <c r="A557" s="183"/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</row>
    <row r="558" ht="12.75" customHeight="1">
      <c r="A558" s="183"/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</row>
    <row r="559" ht="12.75" customHeight="1">
      <c r="A559" s="183"/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</row>
    <row r="560" ht="12.75" customHeight="1">
      <c r="A560" s="183"/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</row>
    <row r="561" ht="12.75" customHeight="1">
      <c r="A561" s="183"/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</row>
    <row r="562" ht="12.75" customHeight="1">
      <c r="A562" s="183"/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</row>
    <row r="563" ht="12.75" customHeight="1">
      <c r="A563" s="183"/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</row>
    <row r="564" ht="12.75" customHeight="1">
      <c r="A564" s="183"/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</row>
    <row r="565" ht="12.75" customHeight="1">
      <c r="A565" s="183"/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</row>
    <row r="566" ht="12.75" customHeight="1">
      <c r="A566" s="183"/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</row>
    <row r="567" ht="12.75" customHeight="1">
      <c r="A567" s="183"/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</row>
    <row r="568" ht="12.75" customHeight="1">
      <c r="A568" s="183"/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</row>
    <row r="569" ht="12.75" customHeight="1">
      <c r="A569" s="183"/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</row>
    <row r="570" ht="12.75" customHeight="1">
      <c r="A570" s="183"/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</row>
    <row r="571" ht="12.75" customHeight="1">
      <c r="A571" s="183"/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</row>
    <row r="572" ht="12.75" customHeight="1">
      <c r="A572" s="183"/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</row>
    <row r="573" ht="12.75" customHeight="1">
      <c r="A573" s="183"/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</row>
    <row r="574" ht="12.75" customHeight="1">
      <c r="A574" s="183"/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</row>
    <row r="575" ht="12.75" customHeight="1">
      <c r="A575" s="183"/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</row>
    <row r="576" ht="12.75" customHeight="1">
      <c r="A576" s="183"/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</row>
    <row r="577" ht="12.75" customHeight="1">
      <c r="A577" s="183"/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</row>
    <row r="578" ht="12.75" customHeight="1">
      <c r="A578" s="183"/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</row>
    <row r="579" ht="12.75" customHeight="1">
      <c r="A579" s="183"/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</row>
    <row r="580" ht="12.75" customHeight="1">
      <c r="A580" s="183"/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</row>
    <row r="581" ht="12.75" customHeight="1">
      <c r="A581" s="183"/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</row>
    <row r="582" ht="12.75" customHeight="1">
      <c r="A582" s="183"/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</row>
    <row r="583" ht="12.75" customHeight="1">
      <c r="A583" s="183"/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</row>
    <row r="584" ht="12.75" customHeight="1">
      <c r="A584" s="183"/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</row>
    <row r="585" ht="12.75" customHeight="1">
      <c r="A585" s="183"/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</row>
    <row r="586" ht="12.75" customHeight="1">
      <c r="A586" s="183"/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</row>
    <row r="587" ht="12.75" customHeight="1">
      <c r="A587" s="183"/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</row>
    <row r="588" ht="12.75" customHeight="1">
      <c r="A588" s="183"/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</row>
    <row r="589" ht="12.75" customHeight="1">
      <c r="A589" s="183"/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</row>
    <row r="590" ht="12.75" customHeight="1">
      <c r="A590" s="183"/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</row>
    <row r="591" ht="12.75" customHeight="1">
      <c r="A591" s="183"/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</row>
    <row r="592" ht="12.75" customHeight="1">
      <c r="A592" s="183"/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</row>
    <row r="593" ht="12.75" customHeight="1">
      <c r="A593" s="183"/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</row>
    <row r="594" ht="12.75" customHeight="1">
      <c r="A594" s="183"/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</row>
    <row r="595" ht="12.75" customHeight="1">
      <c r="A595" s="183"/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</row>
    <row r="596" ht="12.75" customHeight="1">
      <c r="A596" s="183"/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</row>
    <row r="597" ht="12.75" customHeight="1">
      <c r="A597" s="183"/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</row>
    <row r="598" ht="12.75" customHeight="1">
      <c r="A598" s="183"/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</row>
    <row r="599" ht="12.75" customHeight="1">
      <c r="A599" s="183"/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</row>
    <row r="600" ht="12.75" customHeight="1">
      <c r="A600" s="183"/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</row>
    <row r="601" ht="12.75" customHeight="1">
      <c r="A601" s="183"/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</row>
    <row r="602" ht="12.75" customHeight="1">
      <c r="A602" s="183"/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</row>
    <row r="603" ht="12.75" customHeight="1">
      <c r="A603" s="183"/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</row>
    <row r="604" ht="12.75" customHeight="1">
      <c r="A604" s="183"/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</row>
    <row r="605" ht="12.75" customHeight="1">
      <c r="A605" s="183"/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</row>
    <row r="606" ht="12.75" customHeight="1">
      <c r="A606" s="183"/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</row>
    <row r="607" ht="12.75" customHeight="1">
      <c r="A607" s="183"/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</row>
    <row r="608" ht="12.75" customHeight="1">
      <c r="A608" s="183"/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</row>
    <row r="609" ht="12.75" customHeight="1">
      <c r="A609" s="183"/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</row>
    <row r="610" ht="12.75" customHeight="1">
      <c r="A610" s="183"/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</row>
    <row r="611" ht="12.75" customHeight="1">
      <c r="A611" s="183"/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</row>
    <row r="612" ht="12.75" customHeight="1">
      <c r="A612" s="183"/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</row>
    <row r="613" ht="12.75" customHeight="1">
      <c r="A613" s="183"/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</row>
    <row r="614" ht="12.75" customHeight="1">
      <c r="A614" s="183"/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</row>
    <row r="615" ht="12.75" customHeight="1">
      <c r="A615" s="183"/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</row>
    <row r="616" ht="12.75" customHeight="1">
      <c r="A616" s="183"/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</row>
    <row r="617" ht="12.75" customHeight="1">
      <c r="A617" s="183"/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</row>
    <row r="618" ht="12.75" customHeight="1">
      <c r="A618" s="183"/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</row>
    <row r="619" ht="12.75" customHeight="1">
      <c r="A619" s="183"/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</row>
    <row r="620" ht="12.75" customHeight="1">
      <c r="A620" s="183"/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</row>
    <row r="621" ht="12.75" customHeight="1">
      <c r="A621" s="183"/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</row>
    <row r="622" ht="12.75" customHeight="1">
      <c r="A622" s="183"/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</row>
    <row r="623" ht="12.75" customHeight="1">
      <c r="A623" s="183"/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</row>
    <row r="624" ht="12.75" customHeight="1">
      <c r="A624" s="183"/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</row>
    <row r="625" ht="12.75" customHeight="1">
      <c r="A625" s="183"/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</row>
    <row r="626" ht="12.75" customHeight="1">
      <c r="A626" s="183"/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</row>
    <row r="627" ht="12.75" customHeight="1">
      <c r="A627" s="183"/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</row>
    <row r="628" ht="12.75" customHeight="1">
      <c r="A628" s="183"/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</row>
    <row r="629" ht="12.75" customHeight="1">
      <c r="A629" s="183"/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</row>
    <row r="630" ht="12.75" customHeight="1">
      <c r="A630" s="183"/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</row>
    <row r="631" ht="12.75" customHeight="1">
      <c r="A631" s="183"/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</row>
    <row r="632" ht="12.75" customHeight="1">
      <c r="A632" s="183"/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</row>
    <row r="633" ht="12.75" customHeight="1">
      <c r="A633" s="183"/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</row>
    <row r="634" ht="12.75" customHeight="1">
      <c r="A634" s="183"/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</row>
    <row r="635" ht="12.75" customHeight="1">
      <c r="A635" s="183"/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</row>
    <row r="636" ht="12.75" customHeight="1">
      <c r="A636" s="183"/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</row>
    <row r="637" ht="12.75" customHeight="1">
      <c r="A637" s="183"/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</row>
    <row r="638" ht="12.75" customHeight="1">
      <c r="A638" s="183"/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</row>
    <row r="639" ht="12.75" customHeight="1">
      <c r="A639" s="183"/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</row>
    <row r="640" ht="12.75" customHeight="1">
      <c r="A640" s="183"/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</row>
    <row r="641" ht="12.75" customHeight="1">
      <c r="A641" s="183"/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</row>
    <row r="642" ht="12.75" customHeight="1">
      <c r="A642" s="183"/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</row>
    <row r="643" ht="12.75" customHeight="1">
      <c r="A643" s="183"/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</row>
    <row r="644" ht="12.75" customHeight="1">
      <c r="A644" s="183"/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</row>
    <row r="645" ht="12.75" customHeight="1">
      <c r="A645" s="183"/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</row>
    <row r="646" ht="12.75" customHeight="1">
      <c r="A646" s="183"/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</row>
    <row r="647" ht="12.75" customHeight="1">
      <c r="A647" s="183"/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</row>
    <row r="648" ht="12.75" customHeight="1">
      <c r="A648" s="183"/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</row>
    <row r="649" ht="12.75" customHeight="1">
      <c r="A649" s="183"/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</row>
    <row r="650" ht="12.75" customHeight="1">
      <c r="A650" s="183"/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</row>
    <row r="651" ht="12.75" customHeight="1">
      <c r="A651" s="183"/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</row>
    <row r="652" ht="12.75" customHeight="1">
      <c r="A652" s="183"/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</row>
    <row r="653" ht="12.75" customHeight="1">
      <c r="A653" s="183"/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</row>
    <row r="654" ht="12.75" customHeight="1">
      <c r="A654" s="183"/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</row>
    <row r="655" ht="12.75" customHeight="1">
      <c r="A655" s="183"/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</row>
    <row r="656" ht="12.75" customHeight="1">
      <c r="A656" s="183"/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</row>
    <row r="657" ht="12.75" customHeight="1">
      <c r="A657" s="183"/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</row>
    <row r="658" ht="12.75" customHeight="1">
      <c r="A658" s="183"/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</row>
    <row r="659" ht="12.75" customHeight="1">
      <c r="A659" s="183"/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</row>
    <row r="660" ht="12.75" customHeight="1">
      <c r="A660" s="183"/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</row>
    <row r="661" ht="12.75" customHeight="1">
      <c r="A661" s="183"/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</row>
    <row r="662" ht="12.75" customHeight="1">
      <c r="A662" s="183"/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</row>
    <row r="663" ht="12.75" customHeight="1">
      <c r="A663" s="183"/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</row>
    <row r="664" ht="12.75" customHeight="1">
      <c r="A664" s="183"/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</row>
    <row r="665" ht="12.75" customHeight="1">
      <c r="A665" s="183"/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</row>
    <row r="666" ht="12.75" customHeight="1">
      <c r="A666" s="183"/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</row>
    <row r="667" ht="12.75" customHeight="1">
      <c r="A667" s="183"/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</row>
    <row r="668" ht="12.75" customHeight="1">
      <c r="A668" s="183"/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</row>
    <row r="669" ht="12.75" customHeight="1">
      <c r="A669" s="183"/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</row>
    <row r="670" ht="12.75" customHeight="1">
      <c r="A670" s="183"/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</row>
    <row r="671" ht="12.75" customHeight="1">
      <c r="A671" s="183"/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</row>
    <row r="672" ht="12.75" customHeight="1">
      <c r="A672" s="183"/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</row>
    <row r="673" ht="12.75" customHeight="1">
      <c r="A673" s="183"/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</row>
    <row r="674" ht="12.75" customHeight="1">
      <c r="A674" s="183"/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</row>
    <row r="675" ht="12.75" customHeight="1">
      <c r="A675" s="183"/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</row>
    <row r="676" ht="12.75" customHeight="1">
      <c r="A676" s="183"/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</row>
    <row r="677" ht="12.75" customHeight="1">
      <c r="A677" s="183"/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</row>
    <row r="678" ht="12.75" customHeight="1">
      <c r="A678" s="183"/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</row>
    <row r="679" ht="12.75" customHeight="1">
      <c r="A679" s="183"/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</row>
    <row r="680" ht="12.75" customHeight="1">
      <c r="A680" s="183"/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</row>
    <row r="681" ht="12.75" customHeight="1">
      <c r="A681" s="183"/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</row>
    <row r="682" ht="12.75" customHeight="1">
      <c r="A682" s="183"/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</row>
    <row r="683" ht="12.75" customHeight="1">
      <c r="A683" s="183"/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</row>
    <row r="684" ht="12.75" customHeight="1">
      <c r="A684" s="183"/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</row>
    <row r="685" ht="12.75" customHeight="1">
      <c r="A685" s="183"/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</row>
    <row r="686" ht="12.75" customHeight="1">
      <c r="A686" s="183"/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</row>
    <row r="687" ht="12.75" customHeight="1">
      <c r="A687" s="183"/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</row>
    <row r="688" ht="12.75" customHeight="1">
      <c r="A688" s="183"/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</row>
    <row r="689" ht="12.75" customHeight="1">
      <c r="A689" s="183"/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</row>
    <row r="690" ht="12.75" customHeight="1">
      <c r="A690" s="183"/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</row>
    <row r="691" ht="12.75" customHeight="1">
      <c r="A691" s="183"/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</row>
    <row r="692" ht="12.75" customHeight="1">
      <c r="A692" s="183"/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</row>
    <row r="693" ht="12.75" customHeight="1">
      <c r="A693" s="183"/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</row>
    <row r="694" ht="12.75" customHeight="1">
      <c r="A694" s="183"/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</row>
    <row r="695" ht="12.75" customHeight="1">
      <c r="A695" s="183"/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</row>
    <row r="696" ht="12.75" customHeight="1">
      <c r="A696" s="183"/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</row>
    <row r="697" ht="12.75" customHeight="1">
      <c r="A697" s="183"/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</row>
    <row r="698" ht="12.75" customHeight="1">
      <c r="A698" s="183"/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</row>
    <row r="699" ht="12.75" customHeight="1">
      <c r="A699" s="183"/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</row>
    <row r="700" ht="12.75" customHeight="1">
      <c r="A700" s="183"/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</row>
    <row r="701" ht="12.75" customHeight="1">
      <c r="A701" s="183"/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</row>
    <row r="702" ht="12.75" customHeight="1">
      <c r="A702" s="183"/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</row>
    <row r="703" ht="12.75" customHeight="1">
      <c r="A703" s="183"/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</row>
    <row r="704" ht="12.75" customHeight="1">
      <c r="A704" s="183"/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</row>
    <row r="705" ht="12.75" customHeight="1">
      <c r="A705" s="183"/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</row>
    <row r="706" ht="12.75" customHeight="1">
      <c r="A706" s="183"/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</row>
    <row r="707" ht="12.75" customHeight="1">
      <c r="A707" s="183"/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</row>
    <row r="708" ht="12.75" customHeight="1">
      <c r="A708" s="183"/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</row>
    <row r="709" ht="12.75" customHeight="1">
      <c r="A709" s="183"/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</row>
    <row r="710" ht="12.75" customHeight="1">
      <c r="A710" s="183"/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</row>
    <row r="711" ht="12.75" customHeight="1">
      <c r="A711" s="183"/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</row>
    <row r="712" ht="12.75" customHeight="1">
      <c r="A712" s="183"/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</row>
    <row r="713" ht="12.75" customHeight="1">
      <c r="A713" s="183"/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</row>
    <row r="714" ht="12.75" customHeight="1">
      <c r="A714" s="183"/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</row>
    <row r="715" ht="12.75" customHeight="1">
      <c r="A715" s="183"/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</row>
    <row r="716" ht="12.75" customHeight="1">
      <c r="A716" s="183"/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</row>
    <row r="717" ht="12.75" customHeight="1">
      <c r="A717" s="183"/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</row>
    <row r="718" ht="12.75" customHeight="1">
      <c r="A718" s="183"/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</row>
    <row r="719" ht="12.75" customHeight="1">
      <c r="A719" s="183"/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</row>
    <row r="720" ht="12.75" customHeight="1">
      <c r="A720" s="183"/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</row>
    <row r="721" ht="12.75" customHeight="1">
      <c r="A721" s="183"/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</row>
    <row r="722" ht="12.75" customHeight="1">
      <c r="A722" s="183"/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</row>
    <row r="723" ht="12.75" customHeight="1">
      <c r="A723" s="183"/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</row>
    <row r="724" ht="12.75" customHeight="1">
      <c r="A724" s="183"/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</row>
    <row r="725" ht="12.75" customHeight="1">
      <c r="A725" s="183"/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</row>
    <row r="726" ht="12.75" customHeight="1">
      <c r="A726" s="183"/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</row>
    <row r="727" ht="12.75" customHeight="1">
      <c r="A727" s="183"/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</row>
    <row r="728" ht="12.75" customHeight="1">
      <c r="A728" s="183"/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</row>
    <row r="729" ht="12.75" customHeight="1">
      <c r="A729" s="183"/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</row>
    <row r="730" ht="12.75" customHeight="1">
      <c r="A730" s="183"/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</row>
    <row r="731" ht="12.75" customHeight="1">
      <c r="A731" s="183"/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</row>
    <row r="732" ht="12.75" customHeight="1">
      <c r="A732" s="183"/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</row>
    <row r="733" ht="12.75" customHeight="1">
      <c r="A733" s="183"/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</row>
    <row r="734" ht="12.75" customHeight="1">
      <c r="A734" s="183"/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</row>
    <row r="735" ht="12.75" customHeight="1">
      <c r="A735" s="183"/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</row>
    <row r="736" ht="12.75" customHeight="1">
      <c r="A736" s="183"/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</row>
    <row r="737" ht="12.75" customHeight="1">
      <c r="A737" s="183"/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</row>
    <row r="738" ht="12.75" customHeight="1">
      <c r="A738" s="183"/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</row>
    <row r="739" ht="12.75" customHeight="1">
      <c r="A739" s="183"/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</row>
    <row r="740" ht="12.75" customHeight="1">
      <c r="A740" s="183"/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</row>
    <row r="741" ht="12.75" customHeight="1">
      <c r="A741" s="183"/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</row>
    <row r="742" ht="12.75" customHeight="1">
      <c r="A742" s="183"/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</row>
    <row r="743" ht="12.75" customHeight="1">
      <c r="A743" s="183"/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</row>
    <row r="744" ht="12.75" customHeight="1">
      <c r="A744" s="183"/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</row>
    <row r="745" ht="12.75" customHeight="1">
      <c r="A745" s="183"/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</row>
    <row r="746" ht="12.75" customHeight="1">
      <c r="A746" s="183"/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</row>
    <row r="747" ht="12.75" customHeight="1">
      <c r="A747" s="183"/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</row>
    <row r="748" ht="12.75" customHeight="1">
      <c r="A748" s="183"/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</row>
    <row r="749" ht="12.75" customHeight="1">
      <c r="A749" s="183"/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</row>
    <row r="750" ht="12.75" customHeight="1">
      <c r="A750" s="183"/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</row>
    <row r="751" ht="12.75" customHeight="1">
      <c r="A751" s="183"/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</row>
    <row r="752" ht="12.75" customHeight="1">
      <c r="A752" s="183"/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</row>
    <row r="753" ht="12.75" customHeight="1">
      <c r="A753" s="183"/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</row>
    <row r="754" ht="12.75" customHeight="1">
      <c r="A754" s="183"/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</row>
    <row r="755" ht="12.75" customHeight="1">
      <c r="A755" s="183"/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</row>
    <row r="756" ht="12.75" customHeight="1">
      <c r="A756" s="183"/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</row>
    <row r="757" ht="12.75" customHeight="1">
      <c r="A757" s="183"/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</row>
    <row r="758" ht="12.75" customHeight="1">
      <c r="A758" s="183"/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</row>
    <row r="759" ht="12.75" customHeight="1">
      <c r="A759" s="183"/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</row>
    <row r="760" ht="12.75" customHeight="1">
      <c r="A760" s="183"/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</row>
    <row r="761" ht="12.75" customHeight="1">
      <c r="A761" s="183"/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</row>
    <row r="762" ht="12.75" customHeight="1">
      <c r="A762" s="183"/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</row>
    <row r="763" ht="12.75" customHeight="1">
      <c r="A763" s="183"/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</row>
    <row r="764" ht="12.75" customHeight="1">
      <c r="A764" s="183"/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</row>
    <row r="765" ht="12.75" customHeight="1">
      <c r="A765" s="183"/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</row>
    <row r="766" ht="12.75" customHeight="1">
      <c r="A766" s="183"/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</row>
    <row r="767" ht="12.75" customHeight="1">
      <c r="A767" s="183"/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</row>
    <row r="768" ht="12.75" customHeight="1">
      <c r="A768" s="183"/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</row>
    <row r="769" ht="12.75" customHeight="1">
      <c r="A769" s="183"/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</row>
    <row r="770" ht="12.75" customHeight="1">
      <c r="A770" s="183"/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</row>
    <row r="771" ht="12.75" customHeight="1">
      <c r="A771" s="183"/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</row>
    <row r="772" ht="12.75" customHeight="1">
      <c r="A772" s="183"/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</row>
    <row r="773" ht="12.75" customHeight="1">
      <c r="A773" s="183"/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</row>
    <row r="774" ht="12.75" customHeight="1">
      <c r="A774" s="183"/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</row>
    <row r="775" ht="12.75" customHeight="1">
      <c r="A775" s="183"/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</row>
    <row r="776" ht="12.75" customHeight="1">
      <c r="A776" s="183"/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</row>
    <row r="777" ht="12.75" customHeight="1">
      <c r="A777" s="183"/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</row>
    <row r="778" ht="12.75" customHeight="1">
      <c r="A778" s="183"/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</row>
    <row r="779" ht="12.75" customHeight="1">
      <c r="A779" s="183"/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</row>
    <row r="780" ht="12.75" customHeight="1">
      <c r="A780" s="183"/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</row>
    <row r="781" ht="12.75" customHeight="1">
      <c r="A781" s="183"/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</row>
    <row r="782" ht="12.75" customHeight="1">
      <c r="A782" s="183"/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</row>
    <row r="783" ht="12.75" customHeight="1">
      <c r="A783" s="183"/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</row>
    <row r="784" ht="12.75" customHeight="1">
      <c r="A784" s="183"/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</row>
    <row r="785" ht="12.75" customHeight="1">
      <c r="A785" s="183"/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</row>
    <row r="786" ht="12.75" customHeight="1">
      <c r="A786" s="183"/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</row>
    <row r="787" ht="12.75" customHeight="1">
      <c r="A787" s="183"/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</row>
    <row r="788" ht="12.75" customHeight="1">
      <c r="A788" s="183"/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</row>
    <row r="789" ht="12.75" customHeight="1">
      <c r="A789" s="183"/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</row>
    <row r="790" ht="12.75" customHeight="1">
      <c r="A790" s="183"/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</row>
    <row r="791" ht="12.75" customHeight="1">
      <c r="A791" s="183"/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</row>
    <row r="792" ht="12.75" customHeight="1">
      <c r="A792" s="183"/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</row>
    <row r="793" ht="12.75" customHeight="1">
      <c r="A793" s="183"/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</row>
    <row r="794" ht="12.75" customHeight="1">
      <c r="A794" s="183"/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</row>
    <row r="795" ht="12.75" customHeight="1">
      <c r="A795" s="183"/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</row>
    <row r="796" ht="12.75" customHeight="1">
      <c r="A796" s="183"/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</row>
    <row r="797" ht="12.75" customHeight="1">
      <c r="A797" s="183"/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</row>
    <row r="798" ht="12.75" customHeight="1">
      <c r="A798" s="183"/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</row>
    <row r="799" ht="12.75" customHeight="1">
      <c r="A799" s="183"/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</row>
    <row r="800" ht="12.75" customHeight="1">
      <c r="A800" s="183"/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</row>
    <row r="801" ht="12.75" customHeight="1">
      <c r="A801" s="183"/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</row>
    <row r="802" ht="12.75" customHeight="1">
      <c r="A802" s="183"/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</row>
    <row r="803" ht="12.75" customHeight="1">
      <c r="A803" s="183"/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</row>
    <row r="804" ht="12.75" customHeight="1">
      <c r="A804" s="183"/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</row>
    <row r="805" ht="12.75" customHeight="1">
      <c r="A805" s="183"/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</row>
    <row r="806" ht="12.75" customHeight="1">
      <c r="A806" s="183"/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</row>
    <row r="807" ht="12.75" customHeight="1">
      <c r="A807" s="183"/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</row>
    <row r="808" ht="12.75" customHeight="1">
      <c r="A808" s="183"/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</row>
    <row r="809" ht="12.75" customHeight="1">
      <c r="A809" s="183"/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</row>
    <row r="810" ht="12.75" customHeight="1">
      <c r="A810" s="183"/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</row>
    <row r="811" ht="12.75" customHeight="1">
      <c r="A811" s="183"/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</row>
    <row r="812" ht="12.75" customHeight="1">
      <c r="A812" s="183"/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</row>
    <row r="813" ht="12.75" customHeight="1">
      <c r="A813" s="183"/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</row>
    <row r="814" ht="12.75" customHeight="1">
      <c r="A814" s="183"/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</row>
    <row r="815" ht="12.75" customHeight="1">
      <c r="A815" s="183"/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</row>
    <row r="816" ht="12.75" customHeight="1">
      <c r="A816" s="183"/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</row>
    <row r="817" ht="12.75" customHeight="1">
      <c r="A817" s="183"/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</row>
    <row r="818" ht="12.75" customHeight="1">
      <c r="A818" s="183"/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</row>
    <row r="819" ht="12.75" customHeight="1">
      <c r="A819" s="183"/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</row>
    <row r="820" ht="12.75" customHeight="1">
      <c r="A820" s="183"/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</row>
    <row r="821" ht="12.75" customHeight="1">
      <c r="A821" s="183"/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</row>
    <row r="822" ht="12.75" customHeight="1">
      <c r="A822" s="183"/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</row>
    <row r="823" ht="12.75" customHeight="1">
      <c r="A823" s="183"/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</row>
    <row r="824" ht="12.75" customHeight="1">
      <c r="A824" s="183"/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</row>
    <row r="825" ht="12.75" customHeight="1">
      <c r="A825" s="183"/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</row>
    <row r="826" ht="12.75" customHeight="1">
      <c r="A826" s="183"/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</row>
    <row r="827" ht="12.75" customHeight="1">
      <c r="A827" s="183"/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</row>
    <row r="828" ht="12.75" customHeight="1">
      <c r="A828" s="183"/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</row>
    <row r="829" ht="12.75" customHeight="1">
      <c r="A829" s="183"/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</row>
    <row r="830" ht="12.75" customHeight="1">
      <c r="A830" s="183"/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</row>
    <row r="831" ht="12.75" customHeight="1">
      <c r="A831" s="183"/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</row>
    <row r="832" ht="12.75" customHeight="1">
      <c r="A832" s="183"/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</row>
    <row r="833" ht="12.75" customHeight="1">
      <c r="A833" s="183"/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</row>
    <row r="834" ht="12.75" customHeight="1">
      <c r="A834" s="183"/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</row>
    <row r="835" ht="12.75" customHeight="1">
      <c r="A835" s="183"/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</row>
    <row r="836" ht="12.75" customHeight="1">
      <c r="A836" s="183"/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</row>
    <row r="837" ht="12.75" customHeight="1">
      <c r="A837" s="183"/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</row>
    <row r="838" ht="12.75" customHeight="1">
      <c r="A838" s="183"/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</row>
    <row r="839" ht="12.75" customHeight="1">
      <c r="A839" s="183"/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</row>
    <row r="840" ht="12.75" customHeight="1">
      <c r="A840" s="183"/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</row>
    <row r="841" ht="12.75" customHeight="1">
      <c r="A841" s="183"/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</row>
    <row r="842" ht="12.75" customHeight="1">
      <c r="A842" s="183"/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</row>
    <row r="843" ht="12.75" customHeight="1">
      <c r="A843" s="183"/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</row>
    <row r="844" ht="12.75" customHeight="1">
      <c r="A844" s="183"/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</row>
    <row r="845" ht="12.75" customHeight="1">
      <c r="A845" s="183"/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</row>
    <row r="846" ht="12.75" customHeight="1">
      <c r="A846" s="183"/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</row>
    <row r="847" ht="12.75" customHeight="1">
      <c r="A847" s="183"/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</row>
    <row r="848" ht="12.75" customHeight="1">
      <c r="A848" s="183"/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</row>
    <row r="849" ht="12.75" customHeight="1">
      <c r="A849" s="183"/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</row>
    <row r="850" ht="12.75" customHeight="1">
      <c r="A850" s="183"/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</row>
    <row r="851" ht="12.75" customHeight="1">
      <c r="A851" s="183"/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</row>
    <row r="852" ht="12.75" customHeight="1">
      <c r="A852" s="183"/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</row>
    <row r="853" ht="12.75" customHeight="1">
      <c r="A853" s="183"/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</row>
    <row r="854" ht="12.75" customHeight="1">
      <c r="A854" s="183"/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</row>
    <row r="855" ht="12.75" customHeight="1">
      <c r="A855" s="183"/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</row>
    <row r="856" ht="12.75" customHeight="1">
      <c r="A856" s="183"/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</row>
    <row r="857" ht="12.75" customHeight="1">
      <c r="A857" s="183"/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</row>
    <row r="858" ht="12.75" customHeight="1">
      <c r="A858" s="183"/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</row>
    <row r="859" ht="12.75" customHeight="1">
      <c r="A859" s="183"/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</row>
    <row r="860" ht="12.75" customHeight="1">
      <c r="A860" s="183"/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</row>
    <row r="861" ht="12.75" customHeight="1">
      <c r="A861" s="183"/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</row>
    <row r="862" ht="12.75" customHeight="1">
      <c r="A862" s="183"/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</row>
    <row r="863" ht="12.75" customHeight="1">
      <c r="A863" s="183"/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</row>
    <row r="864" ht="12.75" customHeight="1">
      <c r="A864" s="183"/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</row>
    <row r="865" ht="12.75" customHeight="1">
      <c r="A865" s="183"/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</row>
    <row r="866" ht="12.75" customHeight="1">
      <c r="A866" s="183"/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</row>
    <row r="867" ht="12.75" customHeight="1">
      <c r="A867" s="183"/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</row>
    <row r="868" ht="12.75" customHeight="1">
      <c r="A868" s="183"/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</row>
    <row r="869" ht="12.75" customHeight="1">
      <c r="A869" s="183"/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</row>
    <row r="870" ht="12.75" customHeight="1">
      <c r="A870" s="183"/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</row>
    <row r="871" ht="12.75" customHeight="1">
      <c r="A871" s="183"/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</row>
    <row r="872" ht="12.75" customHeight="1">
      <c r="A872" s="183"/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</row>
    <row r="873" ht="12.75" customHeight="1">
      <c r="A873" s="183"/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</row>
    <row r="874" ht="12.75" customHeight="1">
      <c r="A874" s="183"/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</row>
    <row r="875" ht="12.75" customHeight="1">
      <c r="A875" s="183"/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</row>
    <row r="876" ht="12.75" customHeight="1">
      <c r="A876" s="183"/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</row>
    <row r="877" ht="12.75" customHeight="1">
      <c r="A877" s="183"/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</row>
    <row r="878" ht="12.75" customHeight="1">
      <c r="A878" s="183"/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</row>
    <row r="879" ht="12.75" customHeight="1">
      <c r="A879" s="183"/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</row>
    <row r="880" ht="12.75" customHeight="1">
      <c r="A880" s="183"/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</row>
    <row r="881" ht="12.75" customHeight="1">
      <c r="A881" s="183"/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</row>
    <row r="882" ht="12.75" customHeight="1">
      <c r="A882" s="183"/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</row>
    <row r="883" ht="12.75" customHeight="1">
      <c r="A883" s="183"/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</row>
    <row r="884" ht="12.75" customHeight="1">
      <c r="A884" s="183"/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</row>
    <row r="885" ht="12.75" customHeight="1">
      <c r="A885" s="183"/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</row>
    <row r="886" ht="12.75" customHeight="1">
      <c r="A886" s="183"/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</row>
    <row r="887" ht="12.75" customHeight="1">
      <c r="A887" s="183"/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</row>
    <row r="888" ht="12.75" customHeight="1">
      <c r="A888" s="183"/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</row>
    <row r="889" ht="12.75" customHeight="1">
      <c r="A889" s="183"/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</row>
    <row r="890" ht="12.75" customHeight="1">
      <c r="A890" s="183"/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</row>
    <row r="891" ht="12.75" customHeight="1">
      <c r="A891" s="183"/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</row>
    <row r="892" ht="12.75" customHeight="1">
      <c r="A892" s="183"/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</row>
    <row r="893" ht="12.75" customHeight="1">
      <c r="A893" s="183"/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</row>
    <row r="894" ht="12.75" customHeight="1">
      <c r="A894" s="183"/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  <c r="Z894" s="183"/>
    </row>
    <row r="895" ht="12.75" customHeight="1">
      <c r="A895" s="183"/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  <c r="Z895" s="183"/>
    </row>
    <row r="896" ht="12.75" customHeight="1">
      <c r="A896" s="183"/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  <c r="Z896" s="183"/>
    </row>
    <row r="897" ht="12.75" customHeight="1">
      <c r="A897" s="183"/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  <c r="Z897" s="183"/>
    </row>
    <row r="898" ht="12.75" customHeight="1">
      <c r="A898" s="183"/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  <c r="Z898" s="183"/>
    </row>
    <row r="899" ht="12.75" customHeight="1">
      <c r="A899" s="183"/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  <c r="Z899" s="183"/>
    </row>
    <row r="900" ht="12.75" customHeight="1">
      <c r="A900" s="183"/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  <c r="Z900" s="183"/>
    </row>
    <row r="901" ht="12.75" customHeight="1">
      <c r="A901" s="183"/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  <c r="Z901" s="183"/>
    </row>
    <row r="902" ht="12.75" customHeight="1">
      <c r="A902" s="183"/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  <c r="Z902" s="183"/>
    </row>
    <row r="903" ht="12.75" customHeight="1">
      <c r="A903" s="183"/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  <c r="Z903" s="183"/>
    </row>
    <row r="904" ht="12.75" customHeight="1">
      <c r="A904" s="183"/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  <c r="Z904" s="183"/>
    </row>
    <row r="905" ht="12.75" customHeight="1">
      <c r="A905" s="183"/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  <c r="Z905" s="183"/>
    </row>
    <row r="906" ht="12.75" customHeight="1">
      <c r="A906" s="183"/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  <c r="Z906" s="183"/>
    </row>
    <row r="907" ht="12.75" customHeight="1">
      <c r="A907" s="183"/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  <c r="Z907" s="183"/>
    </row>
    <row r="908" ht="12.75" customHeight="1">
      <c r="A908" s="183"/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  <c r="Z908" s="183"/>
    </row>
    <row r="909" ht="12.75" customHeight="1">
      <c r="A909" s="183"/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</row>
    <row r="910" ht="12.75" customHeight="1">
      <c r="A910" s="183"/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</row>
    <row r="911" ht="12.75" customHeight="1">
      <c r="A911" s="183"/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  <c r="Z911" s="183"/>
    </row>
    <row r="912" ht="12.75" customHeight="1">
      <c r="A912" s="183"/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  <c r="Z912" s="183"/>
    </row>
    <row r="913" ht="12.75" customHeight="1">
      <c r="A913" s="183"/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  <c r="Z913" s="183"/>
    </row>
    <row r="914" ht="12.75" customHeight="1">
      <c r="A914" s="183"/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</row>
    <row r="915" ht="12.75" customHeight="1">
      <c r="A915" s="183"/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  <c r="Z915" s="183"/>
    </row>
    <row r="916" ht="12.75" customHeight="1">
      <c r="A916" s="183"/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  <c r="Z916" s="183"/>
    </row>
    <row r="917" ht="12.75" customHeight="1">
      <c r="A917" s="183"/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  <c r="Z917" s="183"/>
    </row>
    <row r="918" ht="12.75" customHeight="1">
      <c r="A918" s="183"/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  <c r="Z918" s="183"/>
    </row>
    <row r="919" ht="12.75" customHeight="1">
      <c r="A919" s="183"/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  <c r="Z919" s="183"/>
    </row>
    <row r="920" ht="12.75" customHeight="1">
      <c r="A920" s="183"/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  <c r="Z920" s="183"/>
    </row>
    <row r="921" ht="12.75" customHeight="1">
      <c r="A921" s="183"/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  <c r="Z921" s="183"/>
    </row>
    <row r="922" ht="12.75" customHeight="1">
      <c r="A922" s="183"/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  <c r="Z922" s="183"/>
    </row>
    <row r="923" ht="12.75" customHeight="1">
      <c r="A923" s="183"/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  <c r="Z923" s="183"/>
    </row>
    <row r="924" ht="12.75" customHeight="1">
      <c r="A924" s="183"/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  <c r="Z924" s="183"/>
    </row>
    <row r="925" ht="12.75" customHeight="1">
      <c r="A925" s="183"/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  <c r="Z925" s="183"/>
    </row>
    <row r="926" ht="12.75" customHeight="1">
      <c r="A926" s="183"/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  <c r="Z926" s="183"/>
    </row>
    <row r="927" ht="12.75" customHeight="1">
      <c r="A927" s="183"/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  <c r="Z927" s="183"/>
    </row>
    <row r="928" ht="12.75" customHeight="1">
      <c r="A928" s="183"/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  <c r="Z928" s="183"/>
    </row>
    <row r="929" ht="12.75" customHeight="1">
      <c r="A929" s="183"/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  <c r="Z929" s="183"/>
    </row>
    <row r="930" ht="12.75" customHeight="1">
      <c r="A930" s="183"/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  <c r="Z930" s="183"/>
    </row>
    <row r="931" ht="12.75" customHeight="1">
      <c r="A931" s="183"/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  <c r="Z931" s="183"/>
    </row>
    <row r="932" ht="12.75" customHeight="1">
      <c r="A932" s="183"/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  <c r="Z932" s="183"/>
    </row>
    <row r="933" ht="12.75" customHeight="1">
      <c r="A933" s="183"/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  <c r="Z933" s="183"/>
    </row>
    <row r="934" ht="12.75" customHeight="1">
      <c r="A934" s="183"/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  <c r="Z934" s="183"/>
    </row>
    <row r="935" ht="12.75" customHeight="1">
      <c r="A935" s="183"/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  <c r="Z935" s="183"/>
    </row>
    <row r="936" ht="12.75" customHeight="1">
      <c r="A936" s="183"/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  <c r="Z936" s="183"/>
    </row>
    <row r="937" ht="12.75" customHeight="1">
      <c r="A937" s="183"/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  <c r="Z937" s="183"/>
    </row>
    <row r="938" ht="12.75" customHeight="1">
      <c r="A938" s="183"/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  <c r="Z938" s="183"/>
    </row>
    <row r="939" ht="12.75" customHeight="1">
      <c r="A939" s="183"/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  <c r="Z939" s="183"/>
    </row>
    <row r="940" ht="12.75" customHeight="1">
      <c r="A940" s="183"/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  <c r="Z940" s="183"/>
    </row>
    <row r="941" ht="12.75" customHeight="1">
      <c r="A941" s="183"/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  <c r="Z941" s="183"/>
    </row>
    <row r="942" ht="12.75" customHeight="1">
      <c r="A942" s="183"/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  <c r="Z942" s="183"/>
    </row>
    <row r="943" ht="12.75" customHeight="1">
      <c r="A943" s="183"/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  <c r="Z943" s="183"/>
    </row>
    <row r="944" ht="12.75" customHeight="1">
      <c r="A944" s="183"/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  <c r="Z944" s="183"/>
    </row>
    <row r="945" ht="12.75" customHeight="1">
      <c r="A945" s="183"/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  <c r="Z945" s="183"/>
    </row>
    <row r="946" ht="12.75" customHeight="1">
      <c r="A946" s="183"/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  <c r="Z946" s="183"/>
    </row>
    <row r="947" ht="12.75" customHeight="1">
      <c r="A947" s="183"/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  <c r="Z947" s="183"/>
    </row>
    <row r="948" ht="12.75" customHeight="1">
      <c r="A948" s="183"/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  <c r="Z948" s="183"/>
    </row>
    <row r="949" ht="12.75" customHeight="1">
      <c r="A949" s="183"/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  <c r="Z949" s="183"/>
    </row>
    <row r="950" ht="12.75" customHeight="1">
      <c r="A950" s="183"/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  <c r="Z950" s="183"/>
    </row>
    <row r="951" ht="12.75" customHeight="1">
      <c r="A951" s="183"/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  <c r="Z951" s="183"/>
    </row>
    <row r="952" ht="12.75" customHeight="1">
      <c r="A952" s="183"/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  <c r="Z952" s="183"/>
    </row>
    <row r="953" ht="12.75" customHeight="1">
      <c r="A953" s="183"/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  <c r="Z953" s="183"/>
    </row>
    <row r="954" ht="12.75" customHeight="1">
      <c r="A954" s="183"/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  <c r="Z954" s="183"/>
    </row>
    <row r="955" ht="12.75" customHeight="1">
      <c r="A955" s="183"/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  <c r="Z955" s="183"/>
    </row>
    <row r="956" ht="12.75" customHeight="1">
      <c r="A956" s="183"/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  <c r="Z956" s="183"/>
    </row>
    <row r="957" ht="12.75" customHeight="1">
      <c r="A957" s="183"/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  <c r="Z957" s="183"/>
    </row>
    <row r="958" ht="12.75" customHeight="1">
      <c r="A958" s="183"/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  <c r="Z958" s="183"/>
    </row>
    <row r="959" ht="12.75" customHeight="1">
      <c r="A959" s="183"/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  <c r="Z959" s="183"/>
    </row>
    <row r="960" ht="12.75" customHeight="1">
      <c r="A960" s="183"/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  <c r="Z960" s="183"/>
    </row>
    <row r="961" ht="12.75" customHeight="1">
      <c r="A961" s="183"/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  <c r="Z961" s="183"/>
    </row>
    <row r="962" ht="12.75" customHeight="1">
      <c r="A962" s="183"/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</row>
    <row r="963" ht="12.75" customHeight="1">
      <c r="A963" s="183"/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  <c r="Z963" s="183"/>
    </row>
    <row r="964" ht="12.75" customHeight="1">
      <c r="A964" s="183"/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  <c r="Z964" s="183"/>
    </row>
    <row r="965" ht="12.75" customHeight="1">
      <c r="A965" s="183"/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  <c r="Z965" s="183"/>
    </row>
    <row r="966" ht="12.75" customHeight="1">
      <c r="A966" s="183"/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  <c r="Z966" s="183"/>
    </row>
    <row r="967" ht="12.75" customHeight="1">
      <c r="A967" s="183"/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  <c r="Z967" s="183"/>
    </row>
    <row r="968" ht="12.75" customHeight="1">
      <c r="A968" s="183"/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  <c r="Z968" s="183"/>
    </row>
    <row r="969" ht="12.75" customHeight="1">
      <c r="A969" s="183"/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  <c r="Z969" s="183"/>
    </row>
    <row r="970" ht="12.75" customHeight="1">
      <c r="A970" s="183"/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  <c r="Z970" s="183"/>
    </row>
    <row r="971" ht="12.75" customHeight="1">
      <c r="A971" s="183"/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  <c r="Z971" s="183"/>
    </row>
    <row r="972" ht="12.75" customHeight="1">
      <c r="A972" s="183"/>
      <c r="B972" s="183"/>
      <c r="C972" s="183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  <c r="Z972" s="183"/>
    </row>
    <row r="973" ht="12.75" customHeight="1">
      <c r="A973" s="183"/>
      <c r="B973" s="183"/>
      <c r="C973" s="183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  <c r="Z973" s="183"/>
    </row>
    <row r="974" ht="12.75" customHeight="1">
      <c r="A974" s="183"/>
      <c r="B974" s="183"/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  <c r="Z974" s="183"/>
    </row>
    <row r="975" ht="12.75" customHeight="1">
      <c r="A975" s="183"/>
      <c r="B975" s="183"/>
      <c r="C975" s="183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  <c r="Z975" s="183"/>
    </row>
    <row r="976" ht="12.75" customHeight="1">
      <c r="A976" s="183"/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  <c r="Z976" s="183"/>
    </row>
    <row r="977" ht="12.75" customHeight="1">
      <c r="A977" s="183"/>
      <c r="B977" s="183"/>
      <c r="C977" s="183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  <c r="Z977" s="183"/>
    </row>
    <row r="978" ht="12.75" customHeight="1">
      <c r="A978" s="183"/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  <c r="Z978" s="183"/>
    </row>
    <row r="979" ht="12.75" customHeight="1">
      <c r="A979" s="183"/>
      <c r="B979" s="183"/>
      <c r="C979" s="183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  <c r="Z979" s="183"/>
    </row>
    <row r="980" ht="12.75" customHeight="1">
      <c r="A980" s="183"/>
      <c r="B980" s="183"/>
      <c r="C980" s="183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  <c r="Z980" s="183"/>
    </row>
    <row r="981" ht="12.75" customHeight="1">
      <c r="A981" s="183"/>
      <c r="B981" s="183"/>
      <c r="C981" s="183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  <c r="Z981" s="183"/>
    </row>
    <row r="982" ht="12.75" customHeight="1">
      <c r="A982" s="183"/>
      <c r="B982" s="183"/>
      <c r="C982" s="183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  <c r="Z982" s="183"/>
    </row>
    <row r="983" ht="12.75" customHeight="1">
      <c r="A983" s="183"/>
      <c r="B983" s="183"/>
      <c r="C983" s="183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  <c r="Z983" s="183"/>
    </row>
    <row r="984" ht="12.75" customHeight="1">
      <c r="A984" s="183"/>
      <c r="B984" s="183"/>
      <c r="C984" s="183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  <c r="Z984" s="183"/>
    </row>
    <row r="985" ht="12.75" customHeight="1">
      <c r="A985" s="183"/>
      <c r="B985" s="183"/>
      <c r="C985" s="183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  <c r="Z985" s="183"/>
    </row>
    <row r="986" ht="12.75" customHeight="1">
      <c r="A986" s="183"/>
      <c r="B986" s="183"/>
      <c r="C986" s="183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  <c r="Z986" s="183"/>
    </row>
    <row r="987" ht="12.75" customHeight="1">
      <c r="A987" s="183"/>
      <c r="B987" s="183"/>
      <c r="C987" s="183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  <c r="Z987" s="183"/>
    </row>
    <row r="988" ht="12.75" customHeight="1">
      <c r="A988" s="183"/>
      <c r="B988" s="183"/>
      <c r="C988" s="183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  <c r="Z988" s="183"/>
    </row>
    <row r="989" ht="12.75" customHeight="1">
      <c r="A989" s="183"/>
      <c r="B989" s="183"/>
      <c r="C989" s="183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  <c r="Z989" s="183"/>
    </row>
    <row r="990" ht="12.75" customHeight="1">
      <c r="A990" s="183"/>
      <c r="B990" s="183"/>
      <c r="C990" s="183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  <c r="Z990" s="183"/>
    </row>
    <row r="991" ht="12.75" customHeight="1">
      <c r="A991" s="183"/>
      <c r="B991" s="183"/>
      <c r="C991" s="183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  <c r="Z991" s="183"/>
    </row>
    <row r="992" ht="12.75" customHeight="1">
      <c r="A992" s="183"/>
      <c r="B992" s="183"/>
      <c r="C992" s="183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  <c r="Z992" s="183"/>
    </row>
    <row r="993" ht="12.75" customHeight="1">
      <c r="A993" s="183"/>
      <c r="B993" s="183"/>
      <c r="C993" s="183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  <c r="Z993" s="183"/>
    </row>
    <row r="994" ht="12.75" customHeight="1">
      <c r="A994" s="183"/>
      <c r="B994" s="183"/>
      <c r="C994" s="183"/>
      <c r="D994" s="183"/>
      <c r="E994" s="183"/>
      <c r="F994" s="183"/>
      <c r="G994" s="183"/>
      <c r="H994" s="183"/>
      <c r="I994" s="183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  <c r="Z994" s="183"/>
    </row>
    <row r="995" ht="12.75" customHeight="1">
      <c r="A995" s="183"/>
      <c r="B995" s="183"/>
      <c r="C995" s="183"/>
      <c r="D995" s="183"/>
      <c r="E995" s="183"/>
      <c r="F995" s="183"/>
      <c r="G995" s="183"/>
      <c r="H995" s="183"/>
      <c r="I995" s="183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  <c r="Z995" s="183"/>
    </row>
    <row r="996" ht="12.75" customHeight="1">
      <c r="A996" s="183"/>
      <c r="B996" s="183"/>
      <c r="C996" s="183"/>
      <c r="D996" s="183"/>
      <c r="E996" s="183"/>
      <c r="F996" s="183"/>
      <c r="G996" s="183"/>
      <c r="H996" s="183"/>
      <c r="I996" s="183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  <c r="Z996" s="183"/>
    </row>
    <row r="997" ht="12.75" customHeight="1">
      <c r="A997" s="183"/>
      <c r="B997" s="183"/>
      <c r="C997" s="183"/>
      <c r="D997" s="183"/>
      <c r="E997" s="183"/>
      <c r="F997" s="183"/>
      <c r="G997" s="183"/>
      <c r="H997" s="183"/>
      <c r="I997" s="183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  <c r="Z997" s="183"/>
    </row>
    <row r="998" ht="12.75" customHeight="1">
      <c r="A998" s="183"/>
      <c r="B998" s="183"/>
      <c r="C998" s="183"/>
      <c r="D998" s="183"/>
      <c r="E998" s="183"/>
      <c r="F998" s="183"/>
      <c r="G998" s="183"/>
      <c r="H998" s="183"/>
      <c r="I998" s="183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  <c r="Z998" s="183"/>
    </row>
    <row r="999" ht="12.75" customHeight="1">
      <c r="A999" s="183"/>
      <c r="B999" s="183"/>
      <c r="C999" s="183"/>
      <c r="D999" s="183"/>
      <c r="E999" s="183"/>
      <c r="F999" s="183"/>
      <c r="G999" s="183"/>
      <c r="H999" s="183"/>
      <c r="I999" s="183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  <c r="Z999" s="183"/>
    </row>
    <row r="1000" ht="12.75" customHeight="1">
      <c r="A1000" s="183"/>
      <c r="B1000" s="183"/>
      <c r="C1000" s="183"/>
      <c r="D1000" s="183"/>
      <c r="E1000" s="183"/>
      <c r="F1000" s="183"/>
      <c r="G1000" s="183"/>
      <c r="H1000" s="183"/>
      <c r="I1000" s="183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  <c r="Z1000" s="183"/>
    </row>
  </sheetData>
  <mergeCells count="2">
    <mergeCell ref="A1:C1"/>
    <mergeCell ref="A2:C2"/>
  </mergeCells>
  <printOptions/>
  <pageMargins bottom="1.0" footer="0.0" header="0.0" left="0.75" right="0.75" top="1.0"/>
  <pageSetup orientation="landscape"/>
  <drawing r:id="rId1"/>
</worksheet>
</file>