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604E0C42-1B2D-42D9-91CC-A78640F46050}" xr6:coauthVersionLast="47" xr6:coauthVersionMax="47" xr10:uidLastSave="{00000000-0000-0000-0000-000000000000}"/>
  <bookViews>
    <workbookView xWindow="-110" yWindow="-110" windowWidth="19420" windowHeight="10420" tabRatio="680" firstSheet="1" activeTab="7" xr2:uid="{00000000-000D-0000-FFFF-FFFF00000000}"/>
  </bookViews>
  <sheets>
    <sheet name="Sheet8" sheetId="14" state="hidden" r:id="rId1"/>
    <sheet name="Sheet2" sheetId="53" r:id="rId2"/>
    <sheet name="Sheet5" sheetId="49" r:id="rId3"/>
    <sheet name="product acc to discount" sheetId="50" r:id="rId4"/>
    <sheet name="discount" sheetId="51" r:id="rId5"/>
    <sheet name="sales" sheetId="33" r:id="rId6"/>
    <sheet name="qustion and ans " sheetId="32" r:id="rId7"/>
    <sheet name="DASHBOARD" sheetId="34" r:id="rId8"/>
    <sheet name="product wise revenue" sheetId="35" r:id="rId9"/>
  </sheets>
  <definedNames>
    <definedName name="_xlchart.v5.0" hidden="1">#REF!</definedName>
    <definedName name="_xlchart.v5.1" hidden="1">#REF!</definedName>
    <definedName name="_xlchart.v5.2" hidden="1">#REF!</definedName>
    <definedName name="_xlchart.v5.3" hidden="1">#REF!</definedName>
    <definedName name="NativeTimeline_Date">#N/A</definedName>
    <definedName name="NativeTimeline_Date1">#N/A</definedName>
    <definedName name="Slicer_Discount_Band">#N/A</definedName>
    <definedName name="Slicer_Product">#N/A</definedName>
    <definedName name="Slicer_Segment">#N/A</definedName>
  </definedNames>
  <calcPr calcId="181029"/>
  <pivotCaches>
    <pivotCache cacheId="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3" l="1"/>
  <c r="R9" i="33"/>
  <c r="I17" i="33"/>
  <c r="K2" i="33"/>
  <c r="K3" i="33"/>
  <c r="K4" i="33"/>
  <c r="K5" i="33"/>
  <c r="K6" i="33"/>
  <c r="K7" i="33"/>
  <c r="K8" i="33"/>
  <c r="K9" i="33"/>
  <c r="K10" i="33"/>
  <c r="K11" i="33"/>
  <c r="K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7" i="33"/>
  <c r="K48" i="33"/>
  <c r="K49" i="33"/>
  <c r="K50" i="33"/>
  <c r="K51" i="33"/>
  <c r="K52" i="33"/>
  <c r="K53" i="33"/>
  <c r="K54" i="33"/>
  <c r="K55" i="33"/>
  <c r="K56" i="33"/>
  <c r="K57" i="33"/>
  <c r="K58" i="33"/>
  <c r="K59" i="33"/>
  <c r="K60" i="33"/>
  <c r="K61" i="33"/>
  <c r="K62" i="33"/>
  <c r="K63" i="33"/>
  <c r="K64" i="33"/>
  <c r="K65" i="33"/>
  <c r="K66" i="33"/>
  <c r="K67" i="33"/>
  <c r="K68" i="33"/>
  <c r="K69" i="33"/>
  <c r="K70" i="33"/>
  <c r="K71" i="33"/>
  <c r="K72" i="33"/>
  <c r="K73" i="33"/>
  <c r="K74" i="33"/>
  <c r="K75" i="33"/>
  <c r="K76" i="33"/>
  <c r="K77" i="33"/>
  <c r="K78" i="33"/>
  <c r="K79" i="33"/>
  <c r="K80" i="33"/>
  <c r="K81" i="33"/>
  <c r="K82" i="33"/>
  <c r="K83" i="33"/>
  <c r="K84" i="33"/>
  <c r="K85" i="33"/>
  <c r="K86" i="33"/>
  <c r="K87" i="33"/>
  <c r="K88" i="33"/>
  <c r="K89" i="33"/>
  <c r="K90" i="33"/>
  <c r="K91" i="33"/>
  <c r="K92" i="33"/>
  <c r="K93" i="33"/>
  <c r="K94" i="33"/>
  <c r="K95" i="33"/>
  <c r="K96" i="33"/>
  <c r="K97" i="33"/>
  <c r="K98" i="33"/>
  <c r="K99" i="33"/>
  <c r="K100" i="33"/>
  <c r="K101" i="33"/>
  <c r="K102" i="33"/>
  <c r="K103" i="33"/>
  <c r="K104" i="33"/>
  <c r="K105" i="33"/>
  <c r="K106" i="33"/>
  <c r="K107" i="33"/>
  <c r="K108" i="33"/>
  <c r="K109" i="33"/>
  <c r="K110" i="33"/>
  <c r="K111" i="33"/>
  <c r="K112" i="33"/>
  <c r="K113" i="33"/>
  <c r="K114" i="33"/>
  <c r="K115" i="33"/>
  <c r="K116" i="33"/>
  <c r="K117" i="33"/>
  <c r="K118" i="33"/>
  <c r="K119" i="33"/>
  <c r="K120" i="33"/>
  <c r="K121" i="33"/>
  <c r="K122" i="33"/>
  <c r="K123" i="33"/>
  <c r="K124" i="33"/>
  <c r="K125" i="33"/>
  <c r="K126" i="33"/>
  <c r="K127" i="33"/>
  <c r="K128" i="33"/>
  <c r="K129" i="33"/>
  <c r="K130" i="33"/>
  <c r="K131" i="33"/>
  <c r="K132" i="33"/>
  <c r="K133" i="33"/>
  <c r="K134" i="33"/>
  <c r="K135" i="33"/>
  <c r="K136" i="33"/>
  <c r="K137" i="33"/>
  <c r="K138" i="33"/>
  <c r="K139" i="33"/>
  <c r="K140" i="33"/>
  <c r="K141" i="33"/>
  <c r="K142" i="33"/>
  <c r="K143" i="33"/>
  <c r="K144" i="33"/>
  <c r="K145" i="33"/>
  <c r="K146" i="33"/>
  <c r="K147" i="33"/>
  <c r="K148" i="33"/>
  <c r="K149" i="33"/>
  <c r="K150" i="33"/>
  <c r="K151" i="33"/>
  <c r="K152" i="33"/>
  <c r="K153" i="33"/>
  <c r="K154" i="33"/>
  <c r="K155" i="33"/>
  <c r="K156" i="33"/>
  <c r="K157" i="33"/>
  <c r="K158" i="33"/>
  <c r="K159" i="33"/>
  <c r="K160" i="33"/>
  <c r="K161" i="33"/>
  <c r="K162" i="33"/>
  <c r="K163" i="33"/>
  <c r="K164" i="33"/>
  <c r="K165" i="33"/>
  <c r="K166" i="33"/>
  <c r="K167" i="33"/>
  <c r="K168" i="33"/>
  <c r="K169" i="33"/>
  <c r="K170" i="33"/>
  <c r="K171" i="33"/>
  <c r="K172" i="33"/>
  <c r="K173" i="33"/>
  <c r="K174" i="33"/>
  <c r="K175" i="33"/>
  <c r="K176" i="33"/>
  <c r="K177" i="33"/>
  <c r="K178" i="33"/>
  <c r="K179" i="33"/>
  <c r="K180" i="33"/>
  <c r="K181" i="33"/>
  <c r="K182" i="33"/>
  <c r="K183" i="33"/>
  <c r="K184" i="33"/>
  <c r="K185" i="33"/>
  <c r="K186" i="33"/>
  <c r="K187" i="33"/>
  <c r="K188" i="33"/>
  <c r="K189" i="33"/>
  <c r="K190" i="33"/>
  <c r="K191" i="33"/>
  <c r="K192" i="33"/>
  <c r="K193" i="33"/>
  <c r="K194" i="33"/>
  <c r="K195" i="33"/>
  <c r="K196" i="33"/>
  <c r="K197" i="33"/>
  <c r="K198" i="33"/>
  <c r="K199" i="33"/>
  <c r="K200" i="33"/>
  <c r="K201" i="33"/>
  <c r="K202" i="33"/>
  <c r="K203" i="33"/>
  <c r="K204" i="33"/>
  <c r="K205" i="33"/>
  <c r="K206" i="33"/>
  <c r="K207" i="33"/>
  <c r="K208" i="33"/>
  <c r="K209" i="33"/>
  <c r="K210" i="33"/>
  <c r="K211" i="33"/>
  <c r="K212" i="33"/>
  <c r="K213" i="33"/>
  <c r="K214" i="33"/>
  <c r="K215" i="33"/>
  <c r="K216" i="33"/>
  <c r="K217" i="33"/>
  <c r="K218" i="33"/>
  <c r="K219" i="33"/>
  <c r="K220" i="33"/>
  <c r="K221" i="33"/>
  <c r="K222" i="33"/>
  <c r="K223" i="33"/>
  <c r="K224" i="33"/>
  <c r="K225" i="33"/>
  <c r="K226" i="33"/>
  <c r="K227" i="33"/>
  <c r="K228" i="33"/>
  <c r="K229" i="33"/>
  <c r="K230" i="33"/>
  <c r="K231" i="33"/>
  <c r="K232" i="33"/>
  <c r="K233" i="33"/>
  <c r="K234" i="33"/>
  <c r="K235" i="33"/>
  <c r="K236" i="33"/>
  <c r="K237" i="33"/>
  <c r="K238" i="33"/>
  <c r="K239" i="33"/>
  <c r="K240" i="33"/>
  <c r="K241" i="33"/>
  <c r="K242" i="33"/>
  <c r="K243" i="33"/>
  <c r="K244" i="33"/>
  <c r="K245" i="33"/>
  <c r="K246" i="33"/>
  <c r="K247" i="33"/>
  <c r="K248" i="33"/>
  <c r="K249" i="33"/>
  <c r="K250" i="33"/>
  <c r="K251" i="33"/>
  <c r="K252" i="33"/>
  <c r="K253" i="33"/>
  <c r="K254" i="33"/>
  <c r="K255" i="33"/>
  <c r="K256" i="33"/>
  <c r="K257" i="33"/>
  <c r="K258" i="33"/>
  <c r="K259" i="33"/>
  <c r="K260" i="33"/>
  <c r="K261" i="33"/>
  <c r="K262" i="33"/>
  <c r="K263" i="33"/>
  <c r="K264" i="33"/>
  <c r="K265" i="33"/>
  <c r="K266" i="33"/>
  <c r="K267" i="33"/>
  <c r="K268" i="33"/>
  <c r="K269" i="33"/>
  <c r="K270" i="33"/>
  <c r="K271" i="33"/>
  <c r="K272" i="33"/>
  <c r="K273" i="33"/>
  <c r="K274" i="33"/>
  <c r="K275" i="33"/>
  <c r="K276" i="33"/>
  <c r="K277" i="33"/>
  <c r="K278" i="33"/>
  <c r="K279" i="33"/>
  <c r="K280" i="33"/>
  <c r="K281" i="33"/>
  <c r="K282" i="33"/>
  <c r="K283" i="33"/>
  <c r="K284" i="33"/>
  <c r="K285" i="33"/>
  <c r="K286" i="33"/>
  <c r="K287" i="33"/>
  <c r="K288" i="33"/>
  <c r="K289" i="33"/>
  <c r="K290" i="33"/>
  <c r="K291" i="33"/>
  <c r="K292" i="33"/>
  <c r="K293" i="33"/>
  <c r="K294" i="33"/>
  <c r="K295" i="33"/>
  <c r="K296" i="33"/>
  <c r="K297" i="33"/>
  <c r="K298" i="33"/>
  <c r="K299" i="33"/>
  <c r="K300" i="33"/>
  <c r="K301" i="33"/>
  <c r="K302" i="33"/>
  <c r="K303" i="33"/>
  <c r="K304" i="33"/>
  <c r="K305" i="33"/>
  <c r="K306" i="33"/>
  <c r="K307" i="33"/>
  <c r="K308" i="33"/>
  <c r="K309" i="33"/>
  <c r="K310" i="33"/>
  <c r="K311" i="33"/>
  <c r="K312" i="33"/>
  <c r="K313" i="33"/>
  <c r="K314" i="33"/>
  <c r="K315" i="33"/>
  <c r="K316" i="33"/>
  <c r="K317" i="33"/>
  <c r="K318" i="33"/>
  <c r="K319" i="33"/>
  <c r="K320" i="33"/>
  <c r="K321" i="33"/>
  <c r="K322" i="33"/>
  <c r="K323" i="33"/>
  <c r="K324" i="33"/>
  <c r="K325" i="33"/>
  <c r="K326" i="33"/>
  <c r="K327" i="33"/>
  <c r="K328" i="33"/>
  <c r="K329" i="33"/>
  <c r="K330" i="33"/>
  <c r="K331" i="33"/>
  <c r="K332" i="33"/>
  <c r="K333" i="33"/>
  <c r="K334" i="33"/>
  <c r="K335" i="33"/>
  <c r="K336" i="33"/>
  <c r="K337" i="33"/>
  <c r="K338" i="33"/>
  <c r="K339" i="33"/>
  <c r="K340" i="33"/>
  <c r="K341" i="33"/>
  <c r="K342" i="33"/>
  <c r="K343" i="33"/>
  <c r="K344" i="33"/>
  <c r="K345" i="33"/>
  <c r="K346" i="33"/>
  <c r="K347" i="33"/>
  <c r="K348" i="33"/>
  <c r="K349" i="33"/>
  <c r="K350" i="33"/>
  <c r="K351" i="33"/>
  <c r="K352" i="33"/>
  <c r="K353" i="33"/>
  <c r="K354" i="33"/>
  <c r="K355" i="33"/>
  <c r="K356" i="33"/>
  <c r="K357" i="33"/>
  <c r="K358" i="33"/>
  <c r="K359" i="33"/>
  <c r="K360" i="33"/>
  <c r="K361" i="33"/>
  <c r="K362" i="33"/>
  <c r="K363" i="33"/>
  <c r="K364" i="33"/>
  <c r="K365" i="33"/>
  <c r="K366" i="33"/>
  <c r="K367" i="33"/>
  <c r="K368" i="33"/>
  <c r="K369" i="33"/>
  <c r="K370" i="33"/>
  <c r="K371" i="33"/>
  <c r="K372" i="33"/>
  <c r="K373" i="33"/>
  <c r="K374" i="33"/>
  <c r="K375" i="33"/>
  <c r="K376" i="33"/>
  <c r="K377" i="33"/>
  <c r="K378" i="33"/>
  <c r="K379" i="33"/>
  <c r="K380" i="33"/>
  <c r="K381" i="33"/>
  <c r="K382" i="33"/>
  <c r="K383" i="33"/>
  <c r="K384" i="33"/>
  <c r="K385" i="33"/>
  <c r="K386" i="33"/>
  <c r="K387" i="33"/>
  <c r="K388" i="33"/>
  <c r="K389" i="33"/>
  <c r="K390" i="33"/>
  <c r="K391" i="33"/>
  <c r="K392" i="33"/>
  <c r="K393" i="33"/>
  <c r="K394" i="33"/>
  <c r="K395" i="33"/>
  <c r="K396" i="33"/>
  <c r="K397" i="33"/>
  <c r="K398" i="33"/>
  <c r="K399" i="33"/>
  <c r="K400" i="33"/>
  <c r="K401" i="33"/>
  <c r="K402" i="33"/>
  <c r="K403" i="33"/>
  <c r="K404" i="33"/>
  <c r="K405" i="33"/>
  <c r="K406" i="33"/>
  <c r="K407" i="33"/>
  <c r="K408" i="33"/>
  <c r="K409" i="33"/>
  <c r="K410" i="33"/>
  <c r="K411" i="33"/>
  <c r="K412" i="33"/>
  <c r="K413" i="33"/>
  <c r="K414" i="33"/>
  <c r="K415" i="33"/>
  <c r="K416" i="33"/>
  <c r="K417" i="33"/>
  <c r="K418" i="33"/>
  <c r="K419" i="33"/>
  <c r="K420" i="33"/>
  <c r="K421" i="33"/>
  <c r="K422" i="33"/>
  <c r="K423" i="33"/>
  <c r="K424" i="33"/>
  <c r="K425" i="33"/>
  <c r="K426" i="33"/>
  <c r="K427" i="33"/>
  <c r="K428" i="33"/>
  <c r="K429" i="33"/>
  <c r="K430" i="33"/>
  <c r="K431" i="33"/>
  <c r="K432" i="33"/>
  <c r="K433" i="33"/>
  <c r="K434" i="33"/>
  <c r="K435" i="33"/>
  <c r="K436" i="33"/>
  <c r="K437" i="33"/>
  <c r="K438" i="33"/>
  <c r="K439" i="33"/>
  <c r="K440" i="33"/>
  <c r="K441" i="33"/>
  <c r="K442" i="33"/>
  <c r="K443" i="33"/>
  <c r="K444" i="33"/>
  <c r="K445" i="33"/>
  <c r="K446" i="33"/>
  <c r="K447" i="33"/>
  <c r="K448" i="33"/>
  <c r="K449" i="33"/>
  <c r="K450" i="33"/>
  <c r="K451" i="33"/>
  <c r="K452" i="33"/>
  <c r="K453" i="33"/>
  <c r="K454" i="33"/>
  <c r="K455" i="33"/>
  <c r="K456" i="33"/>
  <c r="K457" i="33"/>
  <c r="K458" i="33"/>
  <c r="K459" i="33"/>
  <c r="K460" i="33"/>
  <c r="K461" i="33"/>
  <c r="K462" i="33"/>
  <c r="K463" i="33"/>
  <c r="K464" i="33"/>
  <c r="K465" i="33"/>
  <c r="K466" i="33"/>
  <c r="K467" i="33"/>
  <c r="K468" i="33"/>
  <c r="K469" i="33"/>
  <c r="K470" i="33"/>
  <c r="K471" i="33"/>
  <c r="K472" i="33"/>
  <c r="K473" i="33"/>
  <c r="K474" i="33"/>
  <c r="K475" i="33"/>
  <c r="K476" i="33"/>
  <c r="K477" i="33"/>
  <c r="K478" i="33"/>
  <c r="K479" i="33"/>
  <c r="K480" i="33"/>
  <c r="K481" i="33"/>
  <c r="K482" i="33"/>
  <c r="K483" i="33"/>
  <c r="K484" i="33"/>
  <c r="K485" i="33"/>
  <c r="K486" i="33"/>
  <c r="K487" i="33"/>
  <c r="K488" i="33"/>
  <c r="K489" i="33"/>
  <c r="K490" i="33"/>
  <c r="K491" i="33"/>
  <c r="K492" i="33"/>
  <c r="K493" i="33"/>
  <c r="K494" i="33"/>
  <c r="K495" i="33"/>
  <c r="K496" i="33"/>
  <c r="K497" i="33"/>
  <c r="K498" i="33"/>
  <c r="K499" i="33"/>
  <c r="K500" i="33"/>
  <c r="K501" i="33"/>
  <c r="K502" i="33"/>
  <c r="K503" i="33"/>
  <c r="K504" i="33"/>
  <c r="K505" i="33"/>
  <c r="K506" i="33"/>
  <c r="K507" i="33"/>
  <c r="K508" i="33"/>
  <c r="K509" i="33"/>
  <c r="K510" i="33"/>
  <c r="K511" i="33"/>
  <c r="K512" i="33"/>
  <c r="K513" i="33"/>
  <c r="K514" i="33"/>
  <c r="K515" i="33"/>
  <c r="K516" i="33"/>
  <c r="K517" i="33"/>
  <c r="K518" i="33"/>
  <c r="K519" i="33"/>
  <c r="K520" i="33"/>
  <c r="K521" i="33"/>
  <c r="K522" i="33"/>
  <c r="K523" i="33"/>
  <c r="K524" i="33"/>
  <c r="K525" i="33"/>
  <c r="K526" i="33"/>
  <c r="K527" i="33"/>
  <c r="K528" i="33"/>
  <c r="K529" i="33"/>
  <c r="K530" i="33"/>
  <c r="K531" i="33"/>
  <c r="K532" i="33"/>
  <c r="K533" i="33"/>
  <c r="K534" i="33"/>
  <c r="K535" i="33"/>
  <c r="K536" i="33"/>
  <c r="K537" i="33"/>
  <c r="K538" i="33"/>
  <c r="K539" i="33"/>
  <c r="K540" i="33"/>
  <c r="K541" i="33"/>
  <c r="K542" i="33"/>
  <c r="K543" i="33"/>
  <c r="K544" i="33"/>
  <c r="K545" i="33"/>
  <c r="K546" i="33"/>
  <c r="K547" i="33"/>
  <c r="K548" i="33"/>
  <c r="K549" i="33"/>
  <c r="K550" i="33"/>
  <c r="K551" i="33"/>
  <c r="K552" i="33"/>
  <c r="K553" i="33"/>
  <c r="K554" i="33"/>
  <c r="K555" i="33"/>
  <c r="K556" i="33"/>
  <c r="K557" i="33"/>
  <c r="K558" i="33"/>
  <c r="K559" i="33"/>
  <c r="K560" i="33"/>
  <c r="K561" i="33"/>
  <c r="K562" i="33"/>
  <c r="K563" i="33"/>
  <c r="K564" i="33"/>
  <c r="K565" i="33"/>
  <c r="K566" i="33"/>
  <c r="K567" i="33"/>
  <c r="K568" i="33"/>
  <c r="K569" i="33"/>
  <c r="K570" i="33"/>
  <c r="K571" i="33"/>
  <c r="K572" i="33"/>
  <c r="K573" i="33"/>
  <c r="K574" i="33"/>
  <c r="K575" i="33"/>
  <c r="K576" i="33"/>
  <c r="K577" i="33"/>
  <c r="K578" i="33"/>
  <c r="K579" i="33"/>
  <c r="K580" i="33"/>
  <c r="K581" i="33"/>
  <c r="K582" i="33"/>
  <c r="K583" i="33"/>
  <c r="K584" i="33"/>
  <c r="K585" i="33"/>
  <c r="K586" i="33"/>
  <c r="K587" i="33"/>
  <c r="K588" i="33"/>
  <c r="K589" i="33"/>
  <c r="K590" i="33"/>
  <c r="K591" i="33"/>
  <c r="K592" i="33"/>
  <c r="K593" i="33"/>
  <c r="K594" i="33"/>
  <c r="K595" i="33"/>
  <c r="K596" i="33"/>
  <c r="K597" i="33"/>
  <c r="K598" i="33"/>
  <c r="K599" i="33"/>
  <c r="K600" i="33"/>
  <c r="K601" i="33"/>
  <c r="K602" i="33"/>
  <c r="K603" i="33"/>
  <c r="K604" i="33"/>
  <c r="K605" i="33"/>
  <c r="K606" i="33"/>
  <c r="K607" i="33"/>
  <c r="K608" i="33"/>
  <c r="K609" i="33"/>
  <c r="K610" i="33"/>
  <c r="K611" i="33"/>
  <c r="K612" i="33"/>
  <c r="K613" i="33"/>
  <c r="K614" i="33"/>
  <c r="K615" i="33"/>
  <c r="K616" i="33"/>
  <c r="K617" i="33"/>
  <c r="K618" i="33"/>
  <c r="K619" i="33"/>
  <c r="K620" i="33"/>
  <c r="K621" i="33"/>
  <c r="K622" i="33"/>
  <c r="K623" i="33"/>
  <c r="K624" i="33"/>
  <c r="K625" i="33"/>
  <c r="K626" i="33"/>
  <c r="K627" i="33"/>
  <c r="K628" i="33"/>
  <c r="K629" i="33"/>
  <c r="K630" i="33"/>
  <c r="K631" i="33"/>
  <c r="K632" i="33"/>
  <c r="K633" i="33"/>
  <c r="K634" i="33"/>
  <c r="K635" i="33"/>
  <c r="K636" i="33"/>
  <c r="K637" i="33"/>
  <c r="K638" i="33"/>
  <c r="K639" i="33"/>
  <c r="K640" i="33"/>
  <c r="K641" i="33"/>
  <c r="K642" i="33"/>
  <c r="K643" i="33"/>
  <c r="K644" i="33"/>
  <c r="K645" i="33"/>
  <c r="K646" i="33"/>
  <c r="K647" i="33"/>
  <c r="K648" i="33"/>
  <c r="K649" i="33"/>
  <c r="K650" i="33"/>
  <c r="K651" i="33"/>
  <c r="K652" i="33"/>
  <c r="K653" i="33"/>
  <c r="K654" i="33"/>
  <c r="K655" i="33"/>
  <c r="K656" i="33"/>
  <c r="K657" i="33"/>
  <c r="K658" i="33"/>
  <c r="K659" i="33"/>
  <c r="K660" i="33"/>
  <c r="K661" i="33"/>
  <c r="K662" i="33"/>
  <c r="K663" i="33"/>
  <c r="K664" i="33"/>
  <c r="K665" i="33"/>
  <c r="K666" i="33"/>
  <c r="K667" i="33"/>
  <c r="K668" i="33"/>
  <c r="K669" i="33"/>
  <c r="K670" i="33"/>
  <c r="K671" i="33"/>
  <c r="K672" i="33"/>
  <c r="K673" i="33"/>
  <c r="K674" i="33"/>
  <c r="K675" i="33"/>
  <c r="K676" i="33"/>
  <c r="K677" i="33"/>
  <c r="K678" i="33"/>
  <c r="K679" i="33"/>
  <c r="K680" i="33"/>
  <c r="K681" i="33"/>
  <c r="K682" i="33"/>
  <c r="K683" i="33"/>
  <c r="K684" i="33"/>
  <c r="K685" i="33"/>
  <c r="K686" i="33"/>
  <c r="K687" i="33"/>
  <c r="K688" i="33"/>
  <c r="K689" i="33"/>
  <c r="K690" i="33"/>
  <c r="K691" i="33"/>
  <c r="K692" i="33"/>
  <c r="K693" i="33"/>
  <c r="K694" i="33"/>
  <c r="K695" i="33"/>
  <c r="K696" i="33"/>
  <c r="K697" i="33"/>
  <c r="K698" i="33"/>
  <c r="K699" i="33"/>
  <c r="K700" i="33"/>
  <c r="K701" i="33"/>
  <c r="I2" i="33"/>
  <c r="I3" i="33"/>
  <c r="I4" i="33"/>
  <c r="I6" i="33"/>
  <c r="I7" i="33"/>
  <c r="I8" i="33"/>
  <c r="I9" i="33"/>
  <c r="I10" i="33"/>
  <c r="I11" i="33"/>
  <c r="I12" i="33"/>
  <c r="I13" i="33"/>
  <c r="I14" i="33"/>
  <c r="I15" i="33"/>
  <c r="I16" i="33"/>
  <c r="I18" i="33"/>
  <c r="I19" i="33"/>
  <c r="I20" i="33"/>
  <c r="I21" i="33"/>
  <c r="I22" i="33"/>
  <c r="I23" i="33"/>
  <c r="I24" i="33"/>
  <c r="I25" i="33"/>
  <c r="I26" i="33"/>
  <c r="I27" i="33"/>
  <c r="I28" i="33"/>
  <c r="I29" i="33"/>
  <c r="I30" i="33"/>
  <c r="I31" i="33"/>
  <c r="I32" i="33"/>
  <c r="I33" i="33"/>
  <c r="I34" i="33"/>
  <c r="I35" i="33"/>
  <c r="I36" i="33"/>
  <c r="I37" i="33"/>
  <c r="I38" i="33"/>
  <c r="I39" i="33"/>
  <c r="I40" i="33"/>
  <c r="I41" i="33"/>
  <c r="I42" i="33"/>
  <c r="I43" i="33"/>
  <c r="I44" i="33"/>
  <c r="I45" i="33"/>
  <c r="I46" i="33"/>
  <c r="I47" i="33"/>
  <c r="I48" i="33"/>
  <c r="I49" i="33"/>
  <c r="I50" i="33"/>
  <c r="I51" i="33"/>
  <c r="I52" i="33"/>
  <c r="I53" i="33"/>
  <c r="I54" i="33"/>
  <c r="I55" i="33"/>
  <c r="I56" i="33"/>
  <c r="I57" i="33"/>
  <c r="I58" i="33"/>
  <c r="I59" i="33"/>
  <c r="I60" i="33"/>
  <c r="I61" i="33"/>
  <c r="I62" i="33"/>
  <c r="I63" i="33"/>
  <c r="I64" i="33"/>
  <c r="I65" i="33"/>
  <c r="I66" i="33"/>
  <c r="I67" i="33"/>
  <c r="I68" i="33"/>
  <c r="I69" i="33"/>
  <c r="I70" i="33"/>
  <c r="I71" i="33"/>
  <c r="I72" i="33"/>
  <c r="I73" i="33"/>
  <c r="I74" i="33"/>
  <c r="I75" i="33"/>
  <c r="I76" i="33"/>
  <c r="I77" i="33"/>
  <c r="I78" i="33"/>
  <c r="I79" i="33"/>
  <c r="I80" i="33"/>
  <c r="I81" i="33"/>
  <c r="I82" i="33"/>
  <c r="I83" i="33"/>
  <c r="I84" i="33"/>
  <c r="I85" i="33"/>
  <c r="I86" i="33"/>
  <c r="I87" i="33"/>
  <c r="I88" i="33"/>
  <c r="I89" i="33"/>
  <c r="I90" i="33"/>
  <c r="I91" i="33"/>
  <c r="I92" i="33"/>
  <c r="I93" i="33"/>
  <c r="I94" i="33"/>
  <c r="I95" i="33"/>
  <c r="I96" i="33"/>
  <c r="I97" i="33"/>
  <c r="I98" i="33"/>
  <c r="I99" i="33"/>
  <c r="I100" i="33"/>
  <c r="I101" i="33"/>
  <c r="I102" i="33"/>
  <c r="I103" i="33"/>
  <c r="I104" i="33"/>
  <c r="I105" i="33"/>
  <c r="I106" i="33"/>
  <c r="I107" i="33"/>
  <c r="I108" i="33"/>
  <c r="I109" i="33"/>
  <c r="I110" i="33"/>
  <c r="I111" i="33"/>
  <c r="I112" i="33"/>
  <c r="I113" i="33"/>
  <c r="I114" i="33"/>
  <c r="I115" i="33"/>
  <c r="I116" i="33"/>
  <c r="I117" i="33"/>
  <c r="I118" i="33"/>
  <c r="I119" i="33"/>
  <c r="I120" i="33"/>
  <c r="I121" i="33"/>
  <c r="I122" i="33"/>
  <c r="I123" i="33"/>
  <c r="I124" i="33"/>
  <c r="I125" i="33"/>
  <c r="I126" i="33"/>
  <c r="I127" i="33"/>
  <c r="I128" i="33"/>
  <c r="I129" i="33"/>
  <c r="I130" i="33"/>
  <c r="I131" i="33"/>
  <c r="I132" i="33"/>
  <c r="I133" i="33"/>
  <c r="I134" i="33"/>
  <c r="I135" i="33"/>
  <c r="I136" i="33"/>
  <c r="I137" i="33"/>
  <c r="I138" i="33"/>
  <c r="I139" i="33"/>
  <c r="I140" i="33"/>
  <c r="I141" i="33"/>
  <c r="I142" i="33"/>
  <c r="I143" i="33"/>
  <c r="I144" i="33"/>
  <c r="I145" i="33"/>
  <c r="I146" i="33"/>
  <c r="I147" i="33"/>
  <c r="I148" i="33"/>
  <c r="I149" i="33"/>
  <c r="I150" i="33"/>
  <c r="I151" i="33"/>
  <c r="I152" i="33"/>
  <c r="I153" i="33"/>
  <c r="I154" i="33"/>
  <c r="I155" i="33"/>
  <c r="I156" i="33"/>
  <c r="I157" i="33"/>
  <c r="I158" i="33"/>
  <c r="I159" i="33"/>
  <c r="I160" i="33"/>
  <c r="I161" i="33"/>
  <c r="I162" i="33"/>
  <c r="I163" i="33"/>
  <c r="I164" i="33"/>
  <c r="I165" i="33"/>
  <c r="I166" i="33"/>
  <c r="I167" i="33"/>
  <c r="I168" i="33"/>
  <c r="I169" i="33"/>
  <c r="I170" i="33"/>
  <c r="I171" i="33"/>
  <c r="I172" i="33"/>
  <c r="I173" i="33"/>
  <c r="I174" i="33"/>
  <c r="I175" i="33"/>
  <c r="I176" i="33"/>
  <c r="I177" i="33"/>
  <c r="I178" i="33"/>
  <c r="I179" i="33"/>
  <c r="I180" i="33"/>
  <c r="I181" i="33"/>
  <c r="I182" i="33"/>
  <c r="I183" i="33"/>
  <c r="I184" i="33"/>
  <c r="I185" i="33"/>
  <c r="I186" i="33"/>
  <c r="I187" i="33"/>
  <c r="I188" i="33"/>
  <c r="I189" i="33"/>
  <c r="I190" i="33"/>
  <c r="I191" i="33"/>
  <c r="I192" i="33"/>
  <c r="I193" i="33"/>
  <c r="I194" i="33"/>
  <c r="I195" i="33"/>
  <c r="I196" i="33"/>
  <c r="I197" i="33"/>
  <c r="I198" i="33"/>
  <c r="I199" i="33"/>
  <c r="I200" i="33"/>
  <c r="I201" i="33"/>
  <c r="I202" i="33"/>
  <c r="I203" i="33"/>
  <c r="I204" i="33"/>
  <c r="I205" i="33"/>
  <c r="I206" i="33"/>
  <c r="I207" i="33"/>
  <c r="I208" i="33"/>
  <c r="I209" i="33"/>
  <c r="I210" i="33"/>
  <c r="I211" i="33"/>
  <c r="I212" i="33"/>
  <c r="I213" i="33"/>
  <c r="I214" i="33"/>
  <c r="I215" i="33"/>
  <c r="I216" i="33"/>
  <c r="I217" i="33"/>
  <c r="I218" i="33"/>
  <c r="I219" i="33"/>
  <c r="I220" i="33"/>
  <c r="I221" i="33"/>
  <c r="I222" i="33"/>
  <c r="I223" i="33"/>
  <c r="I224" i="33"/>
  <c r="I225" i="33"/>
  <c r="I226" i="33"/>
  <c r="I227" i="33"/>
  <c r="I228" i="33"/>
  <c r="I229" i="33"/>
  <c r="I230" i="33"/>
  <c r="I231" i="33"/>
  <c r="I232" i="33"/>
  <c r="I233" i="33"/>
  <c r="I234" i="33"/>
  <c r="I235" i="33"/>
  <c r="I236" i="33"/>
  <c r="I237" i="33"/>
  <c r="I238" i="33"/>
  <c r="I239" i="33"/>
  <c r="I240" i="33"/>
  <c r="I241" i="33"/>
  <c r="I242" i="33"/>
  <c r="I243" i="33"/>
  <c r="I244" i="33"/>
  <c r="I245" i="33"/>
  <c r="I246" i="33"/>
  <c r="I247" i="33"/>
  <c r="I248" i="33"/>
  <c r="I249" i="33"/>
  <c r="I250" i="33"/>
  <c r="I251" i="33"/>
  <c r="I252" i="33"/>
  <c r="I253" i="33"/>
  <c r="I254" i="33"/>
  <c r="I255" i="33"/>
  <c r="I256" i="33"/>
  <c r="I257" i="33"/>
  <c r="I258" i="33"/>
  <c r="I259" i="33"/>
  <c r="I260" i="33"/>
  <c r="I261" i="33"/>
  <c r="I262" i="33"/>
  <c r="I263" i="33"/>
  <c r="I264" i="33"/>
  <c r="I265" i="33"/>
  <c r="I266" i="33"/>
  <c r="I267" i="33"/>
  <c r="I268" i="33"/>
  <c r="I269" i="33"/>
  <c r="I270" i="33"/>
  <c r="I271" i="33"/>
  <c r="I272" i="33"/>
  <c r="I273" i="33"/>
  <c r="I274" i="33"/>
  <c r="I275" i="33"/>
  <c r="I276" i="33"/>
  <c r="I277" i="33"/>
  <c r="I278" i="33"/>
  <c r="I279" i="33"/>
  <c r="I280" i="33"/>
  <c r="I281" i="33"/>
  <c r="I282" i="33"/>
  <c r="I283" i="33"/>
  <c r="I284" i="33"/>
  <c r="I285" i="33"/>
  <c r="I286" i="33"/>
  <c r="I287" i="33"/>
  <c r="I288" i="33"/>
  <c r="I289" i="33"/>
  <c r="I290" i="33"/>
  <c r="I291" i="33"/>
  <c r="I292" i="33"/>
  <c r="I293" i="33"/>
  <c r="I294" i="33"/>
  <c r="I295" i="33"/>
  <c r="I296" i="33"/>
  <c r="I297" i="33"/>
  <c r="I298" i="33"/>
  <c r="I299" i="33"/>
  <c r="I300" i="33"/>
  <c r="I301" i="33"/>
  <c r="I302" i="33"/>
  <c r="I303" i="33"/>
  <c r="I304" i="33"/>
  <c r="I305" i="33"/>
  <c r="I306" i="33"/>
  <c r="I307" i="33"/>
  <c r="I308" i="33"/>
  <c r="I309" i="33"/>
  <c r="I310" i="33"/>
  <c r="I311" i="33"/>
  <c r="I312" i="33"/>
  <c r="I313" i="33"/>
  <c r="I314" i="33"/>
  <c r="I315" i="33"/>
  <c r="I316" i="33"/>
  <c r="I317" i="33"/>
  <c r="I318" i="33"/>
  <c r="I319" i="33"/>
  <c r="I320" i="33"/>
  <c r="I321" i="33"/>
  <c r="I322" i="33"/>
  <c r="I323" i="33"/>
  <c r="I324" i="33"/>
  <c r="I325" i="33"/>
  <c r="I326" i="33"/>
  <c r="I327" i="33"/>
  <c r="I328" i="33"/>
  <c r="I329" i="33"/>
  <c r="I330" i="33"/>
  <c r="I331" i="33"/>
  <c r="I332" i="33"/>
  <c r="I333" i="33"/>
  <c r="I334" i="33"/>
  <c r="I335" i="33"/>
  <c r="I336" i="33"/>
  <c r="I337" i="33"/>
  <c r="I338" i="33"/>
  <c r="I339" i="33"/>
  <c r="I340" i="33"/>
  <c r="I341" i="33"/>
  <c r="I342" i="33"/>
  <c r="I343" i="33"/>
  <c r="I344" i="33"/>
  <c r="I345" i="33"/>
  <c r="I346" i="33"/>
  <c r="I347" i="33"/>
  <c r="I348" i="33"/>
  <c r="I349" i="33"/>
  <c r="I350" i="33"/>
  <c r="I351" i="33"/>
  <c r="I352" i="33"/>
  <c r="I353" i="33"/>
  <c r="I354" i="33"/>
  <c r="I355" i="33"/>
  <c r="I356" i="33"/>
  <c r="I357" i="33"/>
  <c r="I358" i="33"/>
  <c r="I359" i="33"/>
  <c r="I360" i="33"/>
  <c r="I361" i="33"/>
  <c r="I362" i="33"/>
  <c r="I363" i="33"/>
  <c r="I364" i="33"/>
  <c r="I365" i="33"/>
  <c r="I366" i="33"/>
  <c r="I367" i="33"/>
  <c r="I368" i="33"/>
  <c r="I369" i="33"/>
  <c r="I370" i="33"/>
  <c r="I371" i="33"/>
  <c r="I372" i="33"/>
  <c r="I373" i="33"/>
  <c r="I374" i="33"/>
  <c r="I375" i="33"/>
  <c r="I376" i="33"/>
  <c r="I377" i="33"/>
  <c r="I378" i="33"/>
  <c r="I379" i="33"/>
  <c r="I380" i="33"/>
  <c r="I381" i="33"/>
  <c r="I382" i="33"/>
  <c r="I383" i="33"/>
  <c r="I384" i="33"/>
  <c r="I385" i="33"/>
  <c r="I386" i="33"/>
  <c r="I387" i="33"/>
  <c r="I388" i="33"/>
  <c r="I389" i="33"/>
  <c r="I390" i="33"/>
  <c r="I391" i="33"/>
  <c r="I392" i="33"/>
  <c r="I393" i="33"/>
  <c r="I394" i="33"/>
  <c r="I395" i="33"/>
  <c r="I396" i="33"/>
  <c r="I397" i="33"/>
  <c r="I398" i="33"/>
  <c r="I399" i="33"/>
  <c r="I400" i="33"/>
  <c r="I401" i="33"/>
  <c r="I402" i="33"/>
  <c r="I403" i="33"/>
  <c r="I404" i="33"/>
  <c r="I405" i="33"/>
  <c r="I406" i="33"/>
  <c r="I407" i="33"/>
  <c r="I408" i="33"/>
  <c r="I409" i="33"/>
  <c r="I410" i="33"/>
  <c r="I411" i="33"/>
  <c r="I412" i="33"/>
  <c r="I413" i="33"/>
  <c r="I414" i="33"/>
  <c r="I415" i="33"/>
  <c r="I416" i="33"/>
  <c r="I417" i="33"/>
  <c r="I418" i="33"/>
  <c r="I419" i="33"/>
  <c r="I420" i="33"/>
  <c r="I421" i="33"/>
  <c r="I422" i="33"/>
  <c r="I423" i="33"/>
  <c r="I424" i="33"/>
  <c r="I425" i="33"/>
  <c r="I426" i="33"/>
  <c r="I427" i="33"/>
  <c r="I428" i="33"/>
  <c r="I429" i="33"/>
  <c r="I430" i="33"/>
  <c r="I431" i="33"/>
  <c r="I432" i="33"/>
  <c r="I433" i="33"/>
  <c r="I434" i="33"/>
  <c r="I435" i="33"/>
  <c r="I436" i="33"/>
  <c r="I437" i="33"/>
  <c r="I438" i="33"/>
  <c r="I439" i="33"/>
  <c r="I440" i="33"/>
  <c r="I441" i="33"/>
  <c r="I442" i="33"/>
  <c r="I443" i="33"/>
  <c r="I444" i="33"/>
  <c r="I445" i="33"/>
  <c r="I446" i="33"/>
  <c r="I447" i="33"/>
  <c r="I448" i="33"/>
  <c r="I449" i="33"/>
  <c r="I450" i="33"/>
  <c r="I451" i="33"/>
  <c r="I452" i="33"/>
  <c r="I453" i="33"/>
  <c r="I454" i="33"/>
  <c r="I455" i="33"/>
  <c r="I456" i="33"/>
  <c r="I457" i="33"/>
  <c r="I458" i="33"/>
  <c r="I459" i="33"/>
  <c r="I460" i="33"/>
  <c r="I461" i="33"/>
  <c r="I462" i="33"/>
  <c r="I463" i="33"/>
  <c r="I464" i="33"/>
  <c r="I465" i="33"/>
  <c r="I466" i="33"/>
  <c r="I467" i="33"/>
  <c r="I468" i="33"/>
  <c r="I469" i="33"/>
  <c r="I470" i="33"/>
  <c r="I471" i="33"/>
  <c r="I472" i="33"/>
  <c r="I473" i="33"/>
  <c r="I474" i="33"/>
  <c r="I475" i="33"/>
  <c r="I476" i="33"/>
  <c r="I477" i="33"/>
  <c r="I478" i="33"/>
  <c r="I479" i="33"/>
  <c r="I480" i="33"/>
  <c r="I481" i="33"/>
  <c r="I482" i="33"/>
  <c r="I483" i="33"/>
  <c r="I484" i="33"/>
  <c r="I485" i="33"/>
  <c r="I486" i="33"/>
  <c r="I487" i="33"/>
  <c r="I488" i="33"/>
  <c r="I489" i="33"/>
  <c r="I490" i="33"/>
  <c r="I491" i="33"/>
  <c r="I492" i="33"/>
  <c r="I493" i="33"/>
  <c r="I494" i="33"/>
  <c r="I495" i="33"/>
  <c r="I496" i="33"/>
  <c r="I497" i="33"/>
  <c r="I498" i="33"/>
  <c r="I499" i="33"/>
  <c r="I500" i="33"/>
  <c r="I501" i="33"/>
  <c r="I502" i="33"/>
  <c r="I503" i="33"/>
  <c r="I504" i="33"/>
  <c r="I505" i="33"/>
  <c r="I506" i="33"/>
  <c r="I507" i="33"/>
  <c r="I508" i="33"/>
  <c r="I509" i="33"/>
  <c r="I510" i="33"/>
  <c r="I511" i="33"/>
  <c r="I512" i="33"/>
  <c r="I513" i="33"/>
  <c r="I514" i="33"/>
  <c r="I515" i="33"/>
  <c r="I516" i="33"/>
  <c r="I517" i="33"/>
  <c r="I518" i="33"/>
  <c r="I519" i="33"/>
  <c r="I520" i="33"/>
  <c r="I521" i="33"/>
  <c r="I522" i="33"/>
  <c r="I523" i="33"/>
  <c r="I524" i="33"/>
  <c r="I525" i="33"/>
  <c r="I526" i="33"/>
  <c r="I527" i="33"/>
  <c r="I528" i="33"/>
  <c r="I529" i="33"/>
  <c r="I530" i="33"/>
  <c r="I531" i="33"/>
  <c r="I532" i="33"/>
  <c r="I533" i="33"/>
  <c r="I534" i="33"/>
  <c r="I535" i="33"/>
  <c r="I536" i="33"/>
  <c r="I537" i="33"/>
  <c r="I538" i="33"/>
  <c r="I539" i="33"/>
  <c r="I540" i="33"/>
  <c r="I541" i="33"/>
  <c r="I542" i="33"/>
  <c r="I543" i="33"/>
  <c r="I544" i="33"/>
  <c r="I545" i="33"/>
  <c r="I546" i="33"/>
  <c r="I547" i="33"/>
  <c r="I548" i="33"/>
  <c r="I549" i="33"/>
  <c r="I550" i="33"/>
  <c r="I551" i="33"/>
  <c r="I552" i="33"/>
  <c r="I553" i="33"/>
  <c r="I554" i="33"/>
  <c r="I555" i="33"/>
  <c r="I556" i="33"/>
  <c r="I557" i="33"/>
  <c r="I558" i="33"/>
  <c r="I559" i="33"/>
  <c r="I560" i="33"/>
  <c r="I561" i="33"/>
  <c r="I562" i="33"/>
  <c r="I563" i="33"/>
  <c r="I564" i="33"/>
  <c r="I565" i="33"/>
  <c r="I566" i="33"/>
  <c r="I567" i="33"/>
  <c r="I568" i="33"/>
  <c r="I569" i="33"/>
  <c r="I570" i="33"/>
  <c r="I571" i="33"/>
  <c r="I572" i="33"/>
  <c r="I573" i="33"/>
  <c r="I574" i="33"/>
  <c r="I575" i="33"/>
  <c r="I576" i="33"/>
  <c r="I577" i="33"/>
  <c r="I578" i="33"/>
  <c r="I579" i="33"/>
  <c r="I580" i="33"/>
  <c r="I581" i="33"/>
  <c r="I582" i="33"/>
  <c r="I583" i="33"/>
  <c r="I584" i="33"/>
  <c r="I585" i="33"/>
  <c r="I586" i="33"/>
  <c r="I587" i="33"/>
  <c r="I588" i="33"/>
  <c r="I589" i="33"/>
  <c r="I590" i="33"/>
  <c r="I591" i="33"/>
  <c r="I592" i="33"/>
  <c r="I593" i="33"/>
  <c r="I594" i="33"/>
  <c r="I595" i="33"/>
  <c r="I596" i="33"/>
  <c r="I597" i="33"/>
  <c r="I598" i="33"/>
  <c r="I599" i="33"/>
  <c r="I600" i="33"/>
  <c r="I601" i="33"/>
  <c r="I602" i="33"/>
  <c r="I603" i="33"/>
  <c r="I604" i="33"/>
  <c r="I605" i="33"/>
  <c r="I606" i="33"/>
  <c r="I607" i="33"/>
  <c r="I608" i="33"/>
  <c r="I609" i="33"/>
  <c r="I610" i="33"/>
  <c r="I611" i="33"/>
  <c r="I612" i="33"/>
  <c r="I613" i="33"/>
  <c r="I614" i="33"/>
  <c r="I615" i="33"/>
  <c r="I616" i="33"/>
  <c r="I617" i="33"/>
  <c r="I618" i="33"/>
  <c r="I619" i="33"/>
  <c r="I620" i="33"/>
  <c r="I621" i="33"/>
  <c r="I622" i="33"/>
  <c r="I623" i="33"/>
  <c r="I624" i="33"/>
  <c r="I625" i="33"/>
  <c r="I626" i="33"/>
  <c r="I627" i="33"/>
  <c r="I628" i="33"/>
  <c r="I629" i="33"/>
  <c r="I630" i="33"/>
  <c r="I631" i="33"/>
  <c r="I632" i="33"/>
  <c r="I633" i="33"/>
  <c r="I634" i="33"/>
  <c r="I635" i="33"/>
  <c r="I636" i="33"/>
  <c r="I637" i="33"/>
  <c r="I638" i="33"/>
  <c r="I639" i="33"/>
  <c r="I640" i="33"/>
  <c r="I641" i="33"/>
  <c r="I642" i="33"/>
  <c r="I643" i="33"/>
  <c r="I644" i="33"/>
  <c r="I645" i="33"/>
  <c r="I646" i="33"/>
  <c r="I647" i="33"/>
  <c r="I648" i="33"/>
  <c r="I649" i="33"/>
  <c r="I650" i="33"/>
  <c r="I651" i="33"/>
  <c r="I652" i="33"/>
  <c r="I653" i="33"/>
  <c r="I654" i="33"/>
  <c r="I655" i="33"/>
  <c r="I656" i="33"/>
  <c r="I657" i="33"/>
  <c r="I658" i="33"/>
  <c r="I659" i="33"/>
  <c r="I660" i="33"/>
  <c r="I661" i="33"/>
  <c r="I662" i="33"/>
  <c r="I663" i="33"/>
  <c r="I664" i="33"/>
  <c r="I665" i="33"/>
  <c r="I666" i="33"/>
  <c r="I667" i="33"/>
  <c r="I668" i="33"/>
  <c r="I669" i="33"/>
  <c r="I670" i="33"/>
  <c r="I671" i="33"/>
  <c r="I672" i="33"/>
  <c r="I673" i="33"/>
  <c r="I674" i="33"/>
  <c r="I675" i="33"/>
  <c r="I676" i="33"/>
  <c r="I677" i="33"/>
  <c r="I678" i="33"/>
  <c r="I679" i="33"/>
  <c r="I680" i="33"/>
  <c r="I681" i="33"/>
  <c r="I682" i="33"/>
  <c r="I683" i="33"/>
  <c r="I684" i="33"/>
  <c r="I685" i="33"/>
  <c r="I686" i="33"/>
  <c r="I687" i="33"/>
  <c r="I688" i="33"/>
  <c r="I689" i="33"/>
  <c r="I690" i="33"/>
  <c r="I691" i="33"/>
  <c r="I692" i="33"/>
  <c r="I693" i="33"/>
  <c r="I694" i="33"/>
  <c r="I695" i="33"/>
  <c r="I696" i="33"/>
  <c r="I697" i="33"/>
  <c r="I698" i="33"/>
  <c r="I699" i="33"/>
  <c r="I700" i="33"/>
  <c r="I701" i="33"/>
</calcChain>
</file>

<file path=xl/sharedStrings.xml><?xml version="1.0" encoding="utf-8"?>
<sst xmlns="http://schemas.openxmlformats.org/spreadsheetml/2006/main" count="2922" uniqueCount="66">
  <si>
    <t>Year</t>
  </si>
  <si>
    <t>Discounts</t>
  </si>
  <si>
    <t>COGS</t>
  </si>
  <si>
    <t>Units Sold</t>
  </si>
  <si>
    <t>Manufacturing Price</t>
  </si>
  <si>
    <t>Segment</t>
  </si>
  <si>
    <t>Small Business</t>
  </si>
  <si>
    <t>Midmarket</t>
  </si>
  <si>
    <t>Enterprise</t>
  </si>
  <si>
    <t>Channel Partners</t>
  </si>
  <si>
    <t>Date</t>
  </si>
  <si>
    <t>Month Number</t>
  </si>
  <si>
    <t>Profit</t>
  </si>
  <si>
    <t xml:space="preserve"> Sales</t>
  </si>
  <si>
    <t>Sale Price</t>
  </si>
  <si>
    <t>Product</t>
  </si>
  <si>
    <t>Discount Band</t>
  </si>
  <si>
    <t>None</t>
  </si>
  <si>
    <t>Low</t>
  </si>
  <si>
    <t>Medium</t>
  </si>
  <si>
    <t>High</t>
  </si>
  <si>
    <t>Month Name</t>
  </si>
  <si>
    <t>Madhya Pradesh</t>
  </si>
  <si>
    <t>Gujarat</t>
  </si>
  <si>
    <t>Rajasthan</t>
  </si>
  <si>
    <t>Uttar Pradesh</t>
  </si>
  <si>
    <t>Shoping Mall</t>
  </si>
  <si>
    <t>Samsung Galaxy F62</t>
  </si>
  <si>
    <t>Xiaomi Redmi 9i 128GB</t>
  </si>
  <si>
    <t>Realme 8</t>
  </si>
  <si>
    <t>Realme 8 Pro</t>
  </si>
  <si>
    <t>Vivo V17 Pro</t>
  </si>
  <si>
    <t>Xiaomi Redmi K20 Pro 6GB</t>
  </si>
  <si>
    <t>State</t>
  </si>
  <si>
    <t>Andhra Pradesh</t>
  </si>
  <si>
    <t>Bihar</t>
  </si>
  <si>
    <t>Chhattisgarh</t>
  </si>
  <si>
    <t>Haryana</t>
  </si>
  <si>
    <t>Jharkhand</t>
  </si>
  <si>
    <t>Kerala</t>
  </si>
  <si>
    <t>Odisha</t>
  </si>
  <si>
    <t>Punjab</t>
  </si>
  <si>
    <t>Tamil Nadu</t>
  </si>
  <si>
    <t>Karnataka</t>
  </si>
  <si>
    <t>Telangana</t>
  </si>
  <si>
    <t>Uttarakhand</t>
  </si>
  <si>
    <t>West Bengal</t>
  </si>
  <si>
    <t xml:space="preserve">Maharashtra </t>
  </si>
  <si>
    <t>excel qustion</t>
  </si>
  <si>
    <t>find total sells of Xiaomi Redmi 9i 128GB for andrapradesh</t>
  </si>
  <si>
    <t>find profit for vivo v17 pro in the state of madhya pradesh for segment enterprise</t>
  </si>
  <si>
    <t>Total unit sold of realme 8 pro for medium discount only</t>
  </si>
  <si>
    <t>Total product sold for segment shoping mall</t>
  </si>
  <si>
    <t>which product has highest discount and from which state that product is ?</t>
  </si>
  <si>
    <t>revenue</t>
  </si>
  <si>
    <t>profit</t>
  </si>
  <si>
    <t>total unit</t>
  </si>
  <si>
    <t>complete sales sheet first and then solve question accordingly</t>
  </si>
  <si>
    <t>Row Labels</t>
  </si>
  <si>
    <t>Grand Total</t>
  </si>
  <si>
    <t>Sum of  Sales</t>
  </si>
  <si>
    <t>Sum of Profit</t>
  </si>
  <si>
    <t>Xiaomi Redmi gi 128 GB</t>
  </si>
  <si>
    <t>Andhrapradesh</t>
  </si>
  <si>
    <t>Sum of Units Sold</t>
  </si>
  <si>
    <t>Sum of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</si>
</sst>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4009]\ * #,##0_ ;_ [$₹-4009]\ * \-#,##0_ ;_ [$₹-4009]\ * &quot;-&quot;??_ ;_ @_ "/>
    <numFmt numFmtId="165" formatCode="[$-14009]yyyy/mm/dd;@"/>
    <numFmt numFmtId="166" formatCode="_ &quot;₹&quot;\ * #,##0_ ;_ &quot;₹&quot;\ * \-#,##0_ ;_ &quot;₹&quot;\ * &quot;-&quot;??_ ;_ @_ "/>
    <numFmt numFmtId="167" formatCode="&quot;₹&quot;\ #,##0.00"/>
  </numFmts>
  <fonts count="3" x14ac:knownFonts="1">
    <font>
      <sz val="11"/>
      <color theme="1"/>
      <name val="Corbel"/>
      <family val="2"/>
      <scheme val="minor"/>
    </font>
    <font>
      <b/>
      <sz val="11"/>
      <color theme="1"/>
      <name val="Corbel"/>
      <family val="2"/>
      <scheme val="minor"/>
    </font>
    <font>
      <sz val="36"/>
      <color rgb="FF00B0F0"/>
      <name val="Corbe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 fontId="0" fillId="0" borderId="0" xfId="0" applyNumberFormat="1"/>
    <xf numFmtId="164" fontId="0" fillId="0" borderId="0" xfId="0" applyNumberFormat="1"/>
    <xf numFmtId="165" fontId="0" fillId="0" borderId="0" xfId="0" applyNumberFormat="1"/>
    <xf numFmtId="0" fontId="1" fillId="0" borderId="0" xfId="0" applyFont="1" applyAlignment="1">
      <alignment horizontal="center"/>
    </xf>
    <xf numFmtId="0" fontId="0" fillId="0" borderId="0" xfId="0" applyAlignment="1">
      <alignment vertical="center"/>
    </xf>
    <xf numFmtId="0" fontId="0" fillId="2" borderId="0" xfId="0" applyFill="1" applyAlignment="1">
      <alignment vertical="center"/>
    </xf>
    <xf numFmtId="0" fontId="1" fillId="0" borderId="1" xfId="0" applyFont="1" applyBorder="1"/>
    <xf numFmtId="0" fontId="0" fillId="0" borderId="1" xfId="0" applyBorder="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NumberFormat="1"/>
  </cellXfs>
  <cellStyles count="1">
    <cellStyle name="Normal" xfId="0" builtinId="0"/>
  </cellStyles>
  <dxfs count="35">
    <dxf>
      <numFmt numFmtId="1" formatCode="0"/>
    </dxf>
    <dxf>
      <numFmt numFmtId="166" formatCode="_ &quot;₹&quot;\ * #,##0_ ;_ &quot;₹&quot;\ * \-#,##0_ ;_ &quot;₹&quot;\ * &quot;-&quot;??_ ;_ @_ "/>
    </dxf>
    <dxf>
      <numFmt numFmtId="166" formatCode="_ &quot;₹&quot;\ * #,##0_ ;_ &quot;₹&quot;\ * \-#,##0_ ;_ &quot;₹&quot;\ * &quot;-&quot;??_ ;_ @_ "/>
    </dxf>
    <dxf>
      <numFmt numFmtId="1" formatCode="0"/>
    </dxf>
    <dxf>
      <numFmt numFmtId="166" formatCode="_ &quot;₹&quot;\ * #,##0_ ;_ &quot;₹&quot;\ * \-#,##0_ ;_ &quot;₹&quot;\ * &quot;-&quot;??_ ;_ @_ "/>
    </dxf>
    <dxf>
      <numFmt numFmtId="166" formatCode="_ &quot;₹&quot;\ * #,##0_ ;_ &quot;₹&quot;\ * \-#,##0_ ;_ &quot;₹&quot;\ * &quot;-&quot;??_ ;_ @_ "/>
    </dxf>
    <dxf>
      <numFmt numFmtId="1" formatCode="0"/>
    </dxf>
    <dxf>
      <numFmt numFmtId="166" formatCode="_ &quot;₹&quot;\ * #,##0_ ;_ &quot;₹&quot;\ * \-#,##0_ ;_ &quot;₹&quot;\ * &quot;-&quot;??_ ;_ @_ "/>
    </dxf>
    <dxf>
      <numFmt numFmtId="166" formatCode="_ &quot;₹&quot;\ * #,##0_ ;_ &quot;₹&quot;\ * \-#,##0_ ;_ &quot;₹&quot;\ * &quot;-&quot;??_ ;_ @_ "/>
    </dxf>
    <dxf>
      <numFmt numFmtId="1" formatCode="0"/>
    </dxf>
    <dxf>
      <numFmt numFmtId="166" formatCode="_ &quot;₹&quot;\ * #,##0_ ;_ &quot;₹&quot;\ * \-#,##0_ ;_ &quot;₹&quot;\ * &quot;-&quot;??_ ;_ @_ "/>
    </dxf>
    <dxf>
      <numFmt numFmtId="166" formatCode="_ &quot;₹&quot;\ * #,##0_ ;_ &quot;₹&quot;\ * \-#,##0_ ;_ &quot;₹&quot;\ * &quot;-&quot;??_ ;_ @_ "/>
    </dxf>
    <dxf>
      <numFmt numFmtId="1" formatCode="0"/>
    </dxf>
    <dxf>
      <numFmt numFmtId="166" formatCode="_ &quot;₹&quot;\ * #,##0_ ;_ &quot;₹&quot;\ * \-#,##0_ ;_ &quot;₹&quot;\ * &quot;-&quot;??_ ;_ @_ "/>
    </dxf>
    <dxf>
      <numFmt numFmtId="166" formatCode="_ &quot;₹&quot;\ * #,##0_ ;_ &quot;₹&quot;\ * \-#,##0_ ;_ &quot;₹&quot;\ * &quot;-&quot;??_ ;_ @_ "/>
    </dxf>
    <dxf>
      <numFmt numFmtId="165" formatCode="[$-14009]yyyy/mm/dd;@"/>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 formatCode="0"/>
    </dxf>
    <dxf>
      <numFmt numFmtId="1" formatCode="0"/>
    </dxf>
    <dxf>
      <numFmt numFmtId="166" formatCode="_ &quot;₹&quot;\ * #,##0_ ;_ &quot;₹&quot;\ * \-#,##0_ ;_ &quot;₹&quot;\ * &quot;-&quot;??_ ;_ @_ "/>
    </dxf>
    <dxf>
      <numFmt numFmtId="166" formatCode="_ &quot;₹&quot;\ * #,##0_ ;_ &quot;₹&quot;\ * \-#,##0_ ;_ &quot;₹&quot;\ * &quot;-&quot;??_ ;_ @_ "/>
    </dxf>
    <dxf>
      <numFmt numFmtId="19" formatCode="dd/mm/yyyy"/>
    </dxf>
    <dxf>
      <font>
        <sz val="11"/>
        <color theme="0"/>
      </font>
      <border diagonalUp="0" diagonalDown="0">
        <left/>
        <right/>
        <top/>
        <bottom/>
        <vertical/>
        <horizontal/>
      </border>
    </dxf>
    <dxf>
      <font>
        <color theme="1"/>
      </font>
      <fill>
        <gradientFill degree="90">
          <stop position="0">
            <color theme="1"/>
          </stop>
          <stop position="1">
            <color rgb="FF7030A0"/>
          </stop>
        </gradientFill>
      </fill>
      <border diagonalUp="0" diagonalDown="0">
        <left/>
        <right/>
        <top/>
        <bottom/>
        <vertical/>
        <horizontal/>
      </border>
    </dxf>
    <dxf>
      <font>
        <b/>
        <color theme="1"/>
      </font>
      <border diagonalUp="0" diagonalDown="0">
        <left/>
        <right/>
        <top/>
        <bottom/>
        <vertical/>
        <horizontal/>
      </border>
    </dxf>
    <dxf>
      <font>
        <color theme="1"/>
      </font>
      <fill>
        <patternFill>
          <bgColor rgb="FF7030A0"/>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s>
  <tableStyles count="4" defaultTableStyle="TableStyleMedium2" defaultPivotStyle="PivotStyleLight16">
    <tableStyle name="custom" pivot="0" table="0" count="10" xr9:uid="{C97EDF21-3593-4963-A96B-5D19F0C7A92A}">
      <tableStyleElement type="wholeTable" dxfId="34"/>
      <tableStyleElement type="headerRow" dxfId="33"/>
    </tableStyle>
    <tableStyle name="custom 2" pivot="0" table="0" count="10" xr9:uid="{11132E7F-9063-4561-B42A-4BE9447C204C}">
      <tableStyleElement type="wholeTable" dxfId="32"/>
      <tableStyleElement type="headerRow" dxfId="31"/>
    </tableStyle>
    <tableStyle name="custom3" pivot="0" table="0" count="10" xr9:uid="{C0CBA38D-0F62-4938-86A3-633FF43977AC}">
      <tableStyleElement type="wholeTable" dxfId="30"/>
      <tableStyleElement type="headerRow" dxfId="29"/>
    </tableStyle>
    <tableStyle name="customtym" pivot="0" table="0" count="9" xr9:uid="{89BF33E0-F925-45D6-B1D5-F1ABCB21A068}">
      <tableStyleElement type="wholeTable" dxfId="28"/>
      <tableStyleElement type="headerRow" dxfId="27"/>
    </tableStyle>
  </tableStyles>
  <colors>
    <mruColors>
      <color rgb="FF7030A0"/>
      <color rgb="FFFB7C6F"/>
      <color rgb="FF0803CD"/>
      <color rgb="FF00259A"/>
      <color rgb="FF00FA71"/>
      <color rgb="FF003BB0"/>
      <color rgb="FFBCDFA5"/>
      <color rgb="FFC8E5B5"/>
      <color rgb="FFFF5050"/>
      <color rgb="FFF3A36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patternFill>
          </fill>
          <border diagonalUp="0" diagonalDown="0">
            <left/>
            <right/>
            <top/>
            <bottom/>
            <vertical/>
            <horizontal/>
          </border>
        </dxf>
        <dxf>
          <font>
            <color rgb="FF000000"/>
          </font>
          <fill>
            <gradientFill>
              <stop position="0">
                <color theme="1"/>
              </stop>
              <stop position="0.5">
                <color rgb="FF7030A0"/>
              </stop>
              <stop position="1">
                <color theme="1"/>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stop position="0">
                <color theme="1"/>
              </stop>
              <stop position="0.5">
                <color rgb="FF7030A0"/>
              </stop>
              <stop position="1">
                <color theme="1"/>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7030A0"/>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theme="2"/>
            </patternFill>
          </fill>
          <border>
            <vertical/>
            <horizontal/>
          </border>
        </dxf>
        <dxf>
          <fill>
            <gradientFill degree="90">
              <stop position="0">
                <color theme="1"/>
              </stop>
              <stop position="1">
                <color rgb="FF7030A0"/>
              </stop>
            </gradientFill>
          </fill>
          <border diagonalUp="0" diagonalDown="0">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0"/>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customtym">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-excel.xlsx]Sheet5!PivotTable7</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Sheet5!$A$4:$A$22</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Sheet5!$B$4:$B$22</c:f>
              <c:numCache>
                <c:formatCode>_ "₹"\ * #,##0_ ;_ "₹"\ * \-#,##0_ ;_ "₹"\ * "-"??_ ;_ @_ </c:formatCode>
                <c:ptCount val="18"/>
                <c:pt idx="0">
                  <c:v>126399777.29750003</c:v>
                </c:pt>
                <c:pt idx="1">
                  <c:v>16303169.405000001</c:v>
                </c:pt>
                <c:pt idx="2">
                  <c:v>14992813.5275</c:v>
                </c:pt>
                <c:pt idx="3">
                  <c:v>203363428.25000003</c:v>
                </c:pt>
                <c:pt idx="4">
                  <c:v>121037529.52249999</c:v>
                </c:pt>
                <c:pt idx="5">
                  <c:v>34952017.170000002</c:v>
                </c:pt>
                <c:pt idx="6">
                  <c:v>130433805.9575</c:v>
                </c:pt>
                <c:pt idx="7">
                  <c:v>119476757.94499999</c:v>
                </c:pt>
                <c:pt idx="8">
                  <c:v>128040496.04000004</c:v>
                </c:pt>
                <c:pt idx="9">
                  <c:v>204439047.15749994</c:v>
                </c:pt>
                <c:pt idx="10">
                  <c:v>75898970.109999999</c:v>
                </c:pt>
                <c:pt idx="11">
                  <c:v>97065701.450000003</c:v>
                </c:pt>
                <c:pt idx="12">
                  <c:v>132826301.58999997</c:v>
                </c:pt>
                <c:pt idx="13">
                  <c:v>169510202.35250008</c:v>
                </c:pt>
                <c:pt idx="14">
                  <c:v>107398975.7325</c:v>
                </c:pt>
                <c:pt idx="15">
                  <c:v>206975697.45999998</c:v>
                </c:pt>
                <c:pt idx="16">
                  <c:v>46398225.969999999</c:v>
                </c:pt>
                <c:pt idx="17">
                  <c:v>122454582.72499999</c:v>
                </c:pt>
              </c:numCache>
            </c:numRef>
          </c:val>
          <c:smooth val="0"/>
          <c:extLst>
            <c:ext xmlns:c16="http://schemas.microsoft.com/office/drawing/2014/chart" uri="{C3380CC4-5D6E-409C-BE32-E72D297353CC}">
              <c16:uniqueId val="{00000001-9813-48C5-8553-B0C7649E2AB8}"/>
            </c:ext>
          </c:extLst>
        </c:ser>
        <c:ser>
          <c:idx val="1"/>
          <c:order val="1"/>
          <c:tx>
            <c:strRef>
              <c:f>Sheet5!$C$3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Sheet5!$A$4:$A$22</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Sheet5!$C$4:$C$22</c:f>
              <c:numCache>
                <c:formatCode>_ "₹"\ * #,##0_ ;_ "₹"\ * \-#,##0_ ;_ "₹"\ * "-"??_ ;_ @_ </c:formatCode>
                <c:ptCount val="18"/>
                <c:pt idx="0">
                  <c:v>55644594.119999997</c:v>
                </c:pt>
                <c:pt idx="1">
                  <c:v>7672079.7200000007</c:v>
                </c:pt>
                <c:pt idx="2">
                  <c:v>7055441.6600000001</c:v>
                </c:pt>
                <c:pt idx="3">
                  <c:v>90279419.800000012</c:v>
                </c:pt>
                <c:pt idx="4">
                  <c:v>53725299.219999984</c:v>
                </c:pt>
                <c:pt idx="5">
                  <c:v>16448008.08</c:v>
                </c:pt>
                <c:pt idx="6">
                  <c:v>56908296.700000003</c:v>
                </c:pt>
                <c:pt idx="7">
                  <c:v>53313073.840000004</c:v>
                </c:pt>
                <c:pt idx="8">
                  <c:v>56827035.920000017</c:v>
                </c:pt>
                <c:pt idx="9">
                  <c:v>90438212.100000009</c:v>
                </c:pt>
                <c:pt idx="10">
                  <c:v>34757551.359999999</c:v>
                </c:pt>
                <c:pt idx="11">
                  <c:v>42898533.24000001</c:v>
                </c:pt>
                <c:pt idx="12">
                  <c:v>59113250.199999996</c:v>
                </c:pt>
                <c:pt idx="13">
                  <c:v>74040382.800000027</c:v>
                </c:pt>
                <c:pt idx="14">
                  <c:v>47592512.18</c:v>
                </c:pt>
                <c:pt idx="15">
                  <c:v>90352774.600000009</c:v>
                </c:pt>
                <c:pt idx="16">
                  <c:v>21823059.800000004</c:v>
                </c:pt>
                <c:pt idx="17">
                  <c:v>54236336.519999981</c:v>
                </c:pt>
              </c:numCache>
            </c:numRef>
          </c:val>
          <c:smooth val="0"/>
          <c:extLst>
            <c:ext xmlns:c16="http://schemas.microsoft.com/office/drawing/2014/chart" uri="{C3380CC4-5D6E-409C-BE32-E72D297353CC}">
              <c16:uniqueId val="{00000002-9813-48C5-8553-B0C7649E2AB8}"/>
            </c:ext>
          </c:extLst>
        </c:ser>
        <c:dLbls>
          <c:showLegendKey val="0"/>
          <c:showVal val="0"/>
          <c:showCatName val="0"/>
          <c:showSerName val="0"/>
          <c:showPercent val="0"/>
          <c:showBubbleSize val="0"/>
        </c:dLbls>
        <c:marker val="1"/>
        <c:smooth val="0"/>
        <c:axId val="1975250335"/>
        <c:axId val="1975234495"/>
      </c:lineChart>
      <c:catAx>
        <c:axId val="197525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34495"/>
        <c:crosses val="autoZero"/>
        <c:auto val="1"/>
        <c:lblAlgn val="ctr"/>
        <c:lblOffset val="100"/>
        <c:noMultiLvlLbl val="0"/>
      </c:catAx>
      <c:valAx>
        <c:axId val="1975234495"/>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-excel.xlsx]product acc to discount!PivotTable8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acc to discount'!$B$3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027-446A-A8F0-1D07F5108F0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027-446A-A8F0-1D07F5108F0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027-446A-A8F0-1D07F5108F0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DC-418D-8EE3-154815F4B5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DC-418D-8EE3-154815F4B5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DC-418D-8EE3-154815F4B5B7}"/>
              </c:ext>
            </c:extLst>
          </c:dPt>
          <c:cat>
            <c:strRef>
              <c:f>'product acc to discount'!$A$4:$A$10</c:f>
              <c:strCache>
                <c:ptCount val="6"/>
                <c:pt idx="0">
                  <c:v>Realme 8</c:v>
                </c:pt>
                <c:pt idx="1">
                  <c:v>Realme 8 Pro</c:v>
                </c:pt>
                <c:pt idx="2">
                  <c:v>Samsung Galaxy F62</c:v>
                </c:pt>
                <c:pt idx="3">
                  <c:v>Vivo V17 Pro</c:v>
                </c:pt>
                <c:pt idx="4">
                  <c:v>Xiaomi Redmi 9i 128GB</c:v>
                </c:pt>
                <c:pt idx="5">
                  <c:v>Xiaomi Redmi K20 Pro 6GB</c:v>
                </c:pt>
              </c:strCache>
            </c:strRef>
          </c:cat>
          <c:val>
            <c:numRef>
              <c:f>'product acc to discount'!$B$4:$B$10</c:f>
              <c:numCache>
                <c:formatCode>0</c:formatCode>
                <c:ptCount val="6"/>
                <c:pt idx="0">
                  <c:v>15419.800000000003</c:v>
                </c:pt>
                <c:pt idx="1">
                  <c:v>33823.94999999999</c:v>
                </c:pt>
                <c:pt idx="2">
                  <c:v>15531.499999999996</c:v>
                </c:pt>
                <c:pt idx="3">
                  <c:v>16242.45</c:v>
                </c:pt>
                <c:pt idx="4">
                  <c:v>14684.600000000004</c:v>
                </c:pt>
                <c:pt idx="5">
                  <c:v>16878.300000000003</c:v>
                </c:pt>
              </c:numCache>
            </c:numRef>
          </c:val>
          <c:extLst>
            <c:ext xmlns:c16="http://schemas.microsoft.com/office/drawing/2014/chart" uri="{C3380CC4-5D6E-409C-BE32-E72D297353CC}">
              <c16:uniqueId val="{00000000-6DF6-40E3-98E4-09768F2FAF9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-excel.xlsx]discount!PivotTable9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discount!$B$3</c:f>
              <c:strCache>
                <c:ptCount val="1"/>
                <c:pt idx="0">
                  <c:v>Total</c:v>
                </c:pt>
              </c:strCache>
            </c:strRef>
          </c:tx>
          <c:spPr>
            <a:solidFill>
              <a:schemeClr val="accent1"/>
            </a:solidFill>
            <a:ln>
              <a:noFill/>
            </a:ln>
            <a:effectLst/>
            <a:sp3d/>
          </c:spPr>
          <c:invertIfNegative val="0"/>
          <c:cat>
            <c:strRef>
              <c:f>discount!$A$4:$A$10</c:f>
              <c:strCache>
                <c:ptCount val="6"/>
                <c:pt idx="0">
                  <c:v>Realme 8</c:v>
                </c:pt>
                <c:pt idx="1">
                  <c:v>Realme 8 Pro</c:v>
                </c:pt>
                <c:pt idx="2">
                  <c:v>Samsung Galaxy F62</c:v>
                </c:pt>
                <c:pt idx="3">
                  <c:v>Vivo V17 Pro</c:v>
                </c:pt>
                <c:pt idx="4">
                  <c:v>Xiaomi Redmi 9i 128GB</c:v>
                </c:pt>
                <c:pt idx="5">
                  <c:v>Xiaomi Redmi K20 Pro 6GB</c:v>
                </c:pt>
              </c:strCache>
            </c:strRef>
          </c:cat>
          <c:val>
            <c:numRef>
              <c:f>discount!$B$4:$B$10</c:f>
              <c:numCache>
                <c:formatCode>General</c:formatCode>
                <c:ptCount val="6"/>
                <c:pt idx="0">
                  <c:v>21483255.187499996</c:v>
                </c:pt>
                <c:pt idx="1">
                  <c:v>65249287.37250001</c:v>
                </c:pt>
                <c:pt idx="2">
                  <c:v>32880905.872499995</c:v>
                </c:pt>
                <c:pt idx="3">
                  <c:v>52856248.099999994</c:v>
                </c:pt>
                <c:pt idx="4">
                  <c:v>13669715.979999995</c:v>
                </c:pt>
                <c:pt idx="5">
                  <c:v>38707742.475000009</c:v>
                </c:pt>
              </c:numCache>
            </c:numRef>
          </c:val>
          <c:extLst>
            <c:ext xmlns:c16="http://schemas.microsoft.com/office/drawing/2014/chart" uri="{C3380CC4-5D6E-409C-BE32-E72D297353CC}">
              <c16:uniqueId val="{00000000-C905-4C05-9F8B-424B1B9A08E9}"/>
            </c:ext>
          </c:extLst>
        </c:ser>
        <c:dLbls>
          <c:showLegendKey val="0"/>
          <c:showVal val="0"/>
          <c:showCatName val="0"/>
          <c:showSerName val="0"/>
          <c:showPercent val="0"/>
          <c:showBubbleSize val="0"/>
        </c:dLbls>
        <c:gapWidth val="150"/>
        <c:shape val="box"/>
        <c:axId val="1975241215"/>
        <c:axId val="1975252735"/>
        <c:axId val="0"/>
      </c:bar3DChart>
      <c:catAx>
        <c:axId val="197524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52735"/>
        <c:crosses val="autoZero"/>
        <c:auto val="1"/>
        <c:lblAlgn val="ctr"/>
        <c:lblOffset val="100"/>
        <c:noMultiLvlLbl val="0"/>
      </c:catAx>
      <c:valAx>
        <c:axId val="197525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-excel.xlsx]Sheet5!PivotTable7</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solidFill>
                  <a:sysClr val="windowText" lastClr="000000"/>
                </a:solidFill>
              </a:rPr>
              <a:t>Sales</a:t>
            </a:r>
            <a:r>
              <a:rPr lang="en-IN" b="1" baseline="0">
                <a:solidFill>
                  <a:sysClr val="windowText" lastClr="000000"/>
                </a:solidFill>
              </a:rPr>
              <a:t> &amp; Profit</a:t>
            </a:r>
            <a:endParaRPr lang="en-IN" b="1">
              <a:solidFill>
                <a:sysClr val="windowText" lastClr="000000"/>
              </a:solidFill>
            </a:endParaRPr>
          </a:p>
        </c:rich>
      </c:tx>
      <c:layout>
        <c:manualLayout>
          <c:xMode val="edge"/>
          <c:yMode val="edge"/>
          <c:x val="0.70622366288492711"/>
          <c:y val="2.510460251046025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tint val="55000"/>
              <a:satMod val="130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tint val="55000"/>
              <a:satMod val="130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tint val="55000"/>
              <a:satMod val="130000"/>
            </a:schemeClr>
          </a:solidFill>
          <a:ln w="22225" cap="rnd" cmpd="sng" algn="ctr">
            <a:solidFill>
              <a:schemeClr val="accent1">
                <a:alpha val="92000"/>
              </a:schemeClr>
            </a:solidFill>
            <a:round/>
          </a:ln>
          <a:effectLst/>
        </c:spPr>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06364297655661"/>
          <c:y val="0.15138075313807534"/>
          <c:w val="0.43940274888653508"/>
          <c:h val="0.36432444898362598"/>
        </c:manualLayout>
      </c:layout>
      <c:lineChart>
        <c:grouping val="standard"/>
        <c:varyColors val="0"/>
        <c:ser>
          <c:idx val="0"/>
          <c:order val="0"/>
          <c:tx>
            <c:strRef>
              <c:f>Sheet5!$B$3</c:f>
              <c:strCache>
                <c:ptCount val="1"/>
                <c:pt idx="0">
                  <c:v>Sum of  Sales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Sheet5!$A$4:$A$22</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Sheet5!$B$4:$B$22</c:f>
              <c:numCache>
                <c:formatCode>_ "₹"\ * #,##0_ ;_ "₹"\ * \-#,##0_ ;_ "₹"\ * "-"??_ ;_ @_ </c:formatCode>
                <c:ptCount val="18"/>
                <c:pt idx="0">
                  <c:v>126399777.29750003</c:v>
                </c:pt>
                <c:pt idx="1">
                  <c:v>16303169.405000001</c:v>
                </c:pt>
                <c:pt idx="2">
                  <c:v>14992813.5275</c:v>
                </c:pt>
                <c:pt idx="3">
                  <c:v>203363428.25000003</c:v>
                </c:pt>
                <c:pt idx="4">
                  <c:v>121037529.52249999</c:v>
                </c:pt>
                <c:pt idx="5">
                  <c:v>34952017.170000002</c:v>
                </c:pt>
                <c:pt idx="6">
                  <c:v>130433805.9575</c:v>
                </c:pt>
                <c:pt idx="7">
                  <c:v>119476757.94499999</c:v>
                </c:pt>
                <c:pt idx="8">
                  <c:v>128040496.04000004</c:v>
                </c:pt>
                <c:pt idx="9">
                  <c:v>204439047.15749994</c:v>
                </c:pt>
                <c:pt idx="10">
                  <c:v>75898970.109999999</c:v>
                </c:pt>
                <c:pt idx="11">
                  <c:v>97065701.450000003</c:v>
                </c:pt>
                <c:pt idx="12">
                  <c:v>132826301.58999997</c:v>
                </c:pt>
                <c:pt idx="13">
                  <c:v>169510202.35250008</c:v>
                </c:pt>
                <c:pt idx="14">
                  <c:v>107398975.7325</c:v>
                </c:pt>
                <c:pt idx="15">
                  <c:v>206975697.45999998</c:v>
                </c:pt>
                <c:pt idx="16">
                  <c:v>46398225.969999999</c:v>
                </c:pt>
                <c:pt idx="17">
                  <c:v>122454582.72499999</c:v>
                </c:pt>
              </c:numCache>
            </c:numRef>
          </c:val>
          <c:smooth val="0"/>
          <c:extLst>
            <c:ext xmlns:c16="http://schemas.microsoft.com/office/drawing/2014/chart" uri="{C3380CC4-5D6E-409C-BE32-E72D297353CC}">
              <c16:uniqueId val="{00000000-8600-4E6D-A2D3-97611E2C4905}"/>
            </c:ext>
          </c:extLst>
        </c:ser>
        <c:ser>
          <c:idx val="1"/>
          <c:order val="1"/>
          <c:tx>
            <c:strRef>
              <c:f>Sheet5!$C$3</c:f>
              <c:strCache>
                <c:ptCount val="1"/>
                <c:pt idx="0">
                  <c:v>Sum of 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Sheet5!$A$4:$A$22</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Sheet5!$C$4:$C$22</c:f>
              <c:numCache>
                <c:formatCode>_ "₹"\ * #,##0_ ;_ "₹"\ * \-#,##0_ ;_ "₹"\ * "-"??_ ;_ @_ </c:formatCode>
                <c:ptCount val="18"/>
                <c:pt idx="0">
                  <c:v>55644594.119999997</c:v>
                </c:pt>
                <c:pt idx="1">
                  <c:v>7672079.7200000007</c:v>
                </c:pt>
                <c:pt idx="2">
                  <c:v>7055441.6600000001</c:v>
                </c:pt>
                <c:pt idx="3">
                  <c:v>90279419.800000012</c:v>
                </c:pt>
                <c:pt idx="4">
                  <c:v>53725299.219999984</c:v>
                </c:pt>
                <c:pt idx="5">
                  <c:v>16448008.08</c:v>
                </c:pt>
                <c:pt idx="6">
                  <c:v>56908296.700000003</c:v>
                </c:pt>
                <c:pt idx="7">
                  <c:v>53313073.840000004</c:v>
                </c:pt>
                <c:pt idx="8">
                  <c:v>56827035.920000017</c:v>
                </c:pt>
                <c:pt idx="9">
                  <c:v>90438212.100000009</c:v>
                </c:pt>
                <c:pt idx="10">
                  <c:v>34757551.359999999</c:v>
                </c:pt>
                <c:pt idx="11">
                  <c:v>42898533.24000001</c:v>
                </c:pt>
                <c:pt idx="12">
                  <c:v>59113250.199999996</c:v>
                </c:pt>
                <c:pt idx="13">
                  <c:v>74040382.800000027</c:v>
                </c:pt>
                <c:pt idx="14">
                  <c:v>47592512.18</c:v>
                </c:pt>
                <c:pt idx="15">
                  <c:v>90352774.600000009</c:v>
                </c:pt>
                <c:pt idx="16">
                  <c:v>21823059.800000004</c:v>
                </c:pt>
                <c:pt idx="17">
                  <c:v>54236336.519999981</c:v>
                </c:pt>
              </c:numCache>
            </c:numRef>
          </c:val>
          <c:smooth val="0"/>
          <c:extLst>
            <c:ext xmlns:c16="http://schemas.microsoft.com/office/drawing/2014/chart" uri="{C3380CC4-5D6E-409C-BE32-E72D297353CC}">
              <c16:uniqueId val="{00000001-8600-4E6D-A2D3-97611E2C4905}"/>
            </c:ext>
          </c:extLst>
        </c:ser>
        <c:dLbls>
          <c:showLegendKey val="0"/>
          <c:showVal val="0"/>
          <c:showCatName val="0"/>
          <c:showSerName val="0"/>
          <c:showPercent val="0"/>
          <c:showBubbleSize val="0"/>
        </c:dLbls>
        <c:dropLines>
          <c:spPr>
            <a:ln w="9525" cap="flat" cmpd="sng" algn="ctr">
              <a:solidFill>
                <a:schemeClr val="bg1">
                  <a:lumMod val="95000"/>
                  <a:alpha val="33000"/>
                </a:schemeClr>
              </a:solidFill>
              <a:round/>
            </a:ln>
            <a:effectLst/>
          </c:spPr>
        </c:dropLines>
        <c:marker val="1"/>
        <c:smooth val="0"/>
        <c:axId val="1975250335"/>
        <c:axId val="1975234495"/>
      </c:lineChart>
      <c:catAx>
        <c:axId val="1975250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75234495"/>
        <c:crosses val="autoZero"/>
        <c:auto val="1"/>
        <c:lblAlgn val="ctr"/>
        <c:lblOffset val="100"/>
        <c:noMultiLvlLbl val="0"/>
      </c:catAx>
      <c:valAx>
        <c:axId val="1975234495"/>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752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-excel.xlsx]product acc to discount!PivotTable8</c:name>
    <c:fmtId val="2"/>
  </c:pivotSource>
  <c:chart>
    <c:title>
      <c:tx>
        <c:rich>
          <a:bodyPr/>
          <a:lstStyle/>
          <a:p>
            <a:pPr>
              <a:defRPr/>
            </a:pPr>
            <a:r>
              <a:rPr lang="en-US" sz="1400"/>
              <a:t>Sold</a:t>
            </a:r>
            <a:r>
              <a:rPr lang="en-US" sz="1400" baseline="0"/>
              <a:t> Units</a:t>
            </a:r>
            <a:endParaRPr lang="en-US" sz="1400"/>
          </a:p>
        </c:rich>
      </c:tx>
      <c:layout>
        <c:manualLayout>
          <c:xMode val="edge"/>
          <c:yMode val="edge"/>
          <c:x val="0.71065637065637066"/>
          <c:y val="0.8315412186379928"/>
        </c:manualLayout>
      </c:layout>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spPr>
          <a:solidFill>
            <a:schemeClr val="accent4">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pivotFmt>
      <c:pivotFmt>
        <c:idx val="1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21852673821177"/>
          <c:y val="0.1554872576411819"/>
          <c:w val="0.62948943328986529"/>
          <c:h val="0.68578922426363376"/>
        </c:manualLayout>
      </c:layout>
      <c:pie3DChart>
        <c:varyColors val="1"/>
        <c:ser>
          <c:idx val="0"/>
          <c:order val="0"/>
          <c:tx>
            <c:strRef>
              <c:f>'product acc to discount'!$B$3</c:f>
              <c:strCache>
                <c:ptCount val="1"/>
                <c:pt idx="0">
                  <c:v>Total</c:v>
                </c:pt>
              </c:strCache>
            </c:strRef>
          </c:tx>
          <c:dPt>
            <c:idx val="0"/>
            <c:bubble3D val="0"/>
            <c:extLst>
              <c:ext xmlns:c16="http://schemas.microsoft.com/office/drawing/2014/chart" uri="{C3380CC4-5D6E-409C-BE32-E72D297353CC}">
                <c16:uniqueId val="{00000001-4287-4F95-A461-3FE8518DC0CF}"/>
              </c:ext>
            </c:extLst>
          </c:dPt>
          <c:dPt>
            <c:idx val="1"/>
            <c:bubble3D val="0"/>
            <c:spPr>
              <a:solidFill>
                <a:schemeClr val="accent4">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287-4F95-A461-3FE8518DC0CF}"/>
              </c:ext>
            </c:extLst>
          </c:dPt>
          <c:dPt>
            <c:idx val="2"/>
            <c:bubble3D val="0"/>
            <c:extLst>
              <c:ext xmlns:c16="http://schemas.microsoft.com/office/drawing/2014/chart" uri="{C3380CC4-5D6E-409C-BE32-E72D297353CC}">
                <c16:uniqueId val="{00000005-4287-4F95-A461-3FE8518DC0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287-4F95-A461-3FE8518DC0CF}"/>
              </c:ext>
            </c:extLst>
          </c:dPt>
          <c:dPt>
            <c:idx val="4"/>
            <c:bubble3D val="0"/>
            <c:spPr>
              <a:solidFill>
                <a:schemeClr val="accent4">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287-4F95-A461-3FE8518DC0CF}"/>
              </c:ext>
            </c:extLst>
          </c:dPt>
          <c:dPt>
            <c:idx val="5"/>
            <c:bubble3D val="0"/>
            <c:extLst>
              <c:ext xmlns:c16="http://schemas.microsoft.com/office/drawing/2014/chart" uri="{C3380CC4-5D6E-409C-BE32-E72D297353CC}">
                <c16:uniqueId val="{0000000B-4287-4F95-A461-3FE8518DC0C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acc to discount'!$A$4:$A$10</c:f>
              <c:strCache>
                <c:ptCount val="6"/>
                <c:pt idx="0">
                  <c:v>Realme 8</c:v>
                </c:pt>
                <c:pt idx="1">
                  <c:v>Realme 8 Pro</c:v>
                </c:pt>
                <c:pt idx="2">
                  <c:v>Samsung Galaxy F62</c:v>
                </c:pt>
                <c:pt idx="3">
                  <c:v>Vivo V17 Pro</c:v>
                </c:pt>
                <c:pt idx="4">
                  <c:v>Xiaomi Redmi 9i 128GB</c:v>
                </c:pt>
                <c:pt idx="5">
                  <c:v>Xiaomi Redmi K20 Pro 6GB</c:v>
                </c:pt>
              </c:strCache>
            </c:strRef>
          </c:cat>
          <c:val>
            <c:numRef>
              <c:f>'product acc to discount'!$B$4:$B$10</c:f>
              <c:numCache>
                <c:formatCode>0</c:formatCode>
                <c:ptCount val="6"/>
                <c:pt idx="0">
                  <c:v>15419.800000000003</c:v>
                </c:pt>
                <c:pt idx="1">
                  <c:v>33823.94999999999</c:v>
                </c:pt>
                <c:pt idx="2">
                  <c:v>15531.499999999996</c:v>
                </c:pt>
                <c:pt idx="3">
                  <c:v>16242.45</c:v>
                </c:pt>
                <c:pt idx="4">
                  <c:v>14684.600000000004</c:v>
                </c:pt>
                <c:pt idx="5">
                  <c:v>16878.300000000003</c:v>
                </c:pt>
              </c:numCache>
            </c:numRef>
          </c:val>
          <c:extLst>
            <c:ext xmlns:c16="http://schemas.microsoft.com/office/drawing/2014/chart" uri="{C3380CC4-5D6E-409C-BE32-E72D297353CC}">
              <c16:uniqueId val="{0000000C-4287-4F95-A461-3FE8518DC0CF}"/>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-excel.xlsx]discount!PivotTable9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Discount</a:t>
            </a:r>
          </a:p>
        </c:rich>
      </c:tx>
      <c:layout>
        <c:manualLayout>
          <c:xMode val="edge"/>
          <c:yMode val="edge"/>
          <c:x val="0.26840843281686566"/>
          <c:y val="1.9230769230769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pivotFmt>
      <c:pivotFmt>
        <c:idx val="4"/>
        <c:spPr>
          <a:solidFill>
            <a:srgbClr val="00B050"/>
          </a:solidFill>
          <a:ln>
            <a:noFill/>
          </a:ln>
          <a:effectLst/>
          <a:sp3d/>
        </c:spPr>
      </c:pivotFmt>
      <c:pivotFmt>
        <c:idx val="5"/>
        <c:spPr>
          <a:solidFill>
            <a:schemeClr val="accent2"/>
          </a:solidFill>
          <a:ln>
            <a:noFill/>
          </a:ln>
          <a:effectLst/>
          <a:sp3d/>
        </c:spPr>
      </c:pivotFmt>
      <c:pivotFmt>
        <c:idx val="6"/>
        <c:spPr>
          <a:solidFill>
            <a:schemeClr val="accent3">
              <a:lumMod val="75000"/>
            </a:schemeClr>
          </a:solidFill>
          <a:ln>
            <a:noFill/>
          </a:ln>
          <a:effectLst/>
          <a:sp3d/>
        </c:spPr>
      </c:pivotFmt>
      <c:pivotFmt>
        <c:idx val="7"/>
        <c:spPr>
          <a:solidFill>
            <a:srgbClr val="92D050"/>
          </a:solidFill>
          <a:ln>
            <a:noFill/>
          </a:ln>
          <a:effectLst/>
          <a:sp3d/>
        </c:spPr>
      </c:pivotFmt>
      <c:pivotFmt>
        <c:idx val="8"/>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56650579967829"/>
          <c:y val="9.9306985665253381E-2"/>
          <c:w val="0.4812761239069715"/>
          <c:h val="0.81514449882953821"/>
        </c:manualLayout>
      </c:layout>
      <c:bar3DChart>
        <c:barDir val="bar"/>
        <c:grouping val="clustered"/>
        <c:varyColors val="0"/>
        <c:ser>
          <c:idx val="0"/>
          <c:order val="0"/>
          <c:tx>
            <c:strRef>
              <c:f>discount!$B$3</c:f>
              <c:strCache>
                <c:ptCount val="1"/>
                <c:pt idx="0">
                  <c:v>Total</c:v>
                </c:pt>
              </c:strCache>
            </c:strRef>
          </c:tx>
          <c:spPr>
            <a:solidFill>
              <a:schemeClr val="accent1"/>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3-DAED-498C-9617-8483B0A40A6D}"/>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2-DAED-498C-9617-8483B0A40A6D}"/>
              </c:ext>
            </c:extLst>
          </c:dPt>
          <c:dPt>
            <c:idx val="2"/>
            <c:invertIfNegative val="0"/>
            <c:bubble3D val="0"/>
            <c:spPr>
              <a:solidFill>
                <a:schemeClr val="accent3">
                  <a:lumMod val="75000"/>
                </a:schemeClr>
              </a:solidFill>
              <a:ln>
                <a:noFill/>
              </a:ln>
              <a:effectLst/>
              <a:sp3d/>
            </c:spPr>
            <c:extLst>
              <c:ext xmlns:c16="http://schemas.microsoft.com/office/drawing/2014/chart" uri="{C3380CC4-5D6E-409C-BE32-E72D297353CC}">
                <c16:uniqueId val="{00000004-DAED-498C-9617-8483B0A40A6D}"/>
              </c:ext>
            </c:extLst>
          </c:dPt>
          <c:dPt>
            <c:idx val="3"/>
            <c:invertIfNegative val="0"/>
            <c:bubble3D val="0"/>
            <c:spPr>
              <a:solidFill>
                <a:srgbClr val="92D050"/>
              </a:solidFill>
              <a:ln>
                <a:noFill/>
              </a:ln>
              <a:effectLst/>
              <a:sp3d/>
            </c:spPr>
            <c:extLst>
              <c:ext xmlns:c16="http://schemas.microsoft.com/office/drawing/2014/chart" uri="{C3380CC4-5D6E-409C-BE32-E72D297353CC}">
                <c16:uniqueId val="{00000007-A398-40B9-8EA6-D757D3A1BB5A}"/>
              </c:ext>
            </c:extLst>
          </c:dPt>
          <c:dPt>
            <c:idx val="4"/>
            <c:invertIfNegative val="0"/>
            <c:bubble3D val="0"/>
            <c:spPr>
              <a:solidFill>
                <a:srgbClr val="FF0000"/>
              </a:solidFill>
              <a:ln>
                <a:noFill/>
              </a:ln>
              <a:effectLst/>
              <a:sp3d/>
            </c:spPr>
            <c:extLst>
              <c:ext xmlns:c16="http://schemas.microsoft.com/office/drawing/2014/chart" uri="{C3380CC4-5D6E-409C-BE32-E72D297353CC}">
                <c16:uniqueId val="{00000009-A398-40B9-8EA6-D757D3A1BB5A}"/>
              </c:ext>
            </c:extLst>
          </c:dPt>
          <c:dPt>
            <c:idx val="5"/>
            <c:invertIfNegative val="0"/>
            <c:bubble3D val="0"/>
            <c:spPr>
              <a:solidFill>
                <a:srgbClr val="FFC000"/>
              </a:solidFill>
              <a:ln>
                <a:noFill/>
              </a:ln>
              <a:effectLst/>
              <a:sp3d/>
            </c:spPr>
            <c:extLst>
              <c:ext xmlns:c16="http://schemas.microsoft.com/office/drawing/2014/chart" uri="{C3380CC4-5D6E-409C-BE32-E72D297353CC}">
                <c16:uniqueId val="{0000000B-A398-40B9-8EA6-D757D3A1BB5A}"/>
              </c:ext>
            </c:extLst>
          </c:dPt>
          <c:cat>
            <c:strRef>
              <c:f>discount!$A$4:$A$10</c:f>
              <c:strCache>
                <c:ptCount val="6"/>
                <c:pt idx="0">
                  <c:v>Realme 8</c:v>
                </c:pt>
                <c:pt idx="1">
                  <c:v>Realme 8 Pro</c:v>
                </c:pt>
                <c:pt idx="2">
                  <c:v>Samsung Galaxy F62</c:v>
                </c:pt>
                <c:pt idx="3">
                  <c:v>Vivo V17 Pro</c:v>
                </c:pt>
                <c:pt idx="4">
                  <c:v>Xiaomi Redmi 9i 128GB</c:v>
                </c:pt>
                <c:pt idx="5">
                  <c:v>Xiaomi Redmi K20 Pro 6GB</c:v>
                </c:pt>
              </c:strCache>
            </c:strRef>
          </c:cat>
          <c:val>
            <c:numRef>
              <c:f>discount!$B$4:$B$10</c:f>
              <c:numCache>
                <c:formatCode>General</c:formatCode>
                <c:ptCount val="6"/>
                <c:pt idx="0">
                  <c:v>21483255.187499996</c:v>
                </c:pt>
                <c:pt idx="1">
                  <c:v>65249287.37250001</c:v>
                </c:pt>
                <c:pt idx="2">
                  <c:v>32880905.872499995</c:v>
                </c:pt>
                <c:pt idx="3">
                  <c:v>52856248.099999994</c:v>
                </c:pt>
                <c:pt idx="4">
                  <c:v>13669715.979999995</c:v>
                </c:pt>
                <c:pt idx="5">
                  <c:v>38707742.475000009</c:v>
                </c:pt>
              </c:numCache>
            </c:numRef>
          </c:val>
          <c:extLst>
            <c:ext xmlns:c16="http://schemas.microsoft.com/office/drawing/2014/chart" uri="{C3380CC4-5D6E-409C-BE32-E72D297353CC}">
              <c16:uniqueId val="{00000000-DAED-498C-9617-8483B0A40A6D}"/>
            </c:ext>
          </c:extLst>
        </c:ser>
        <c:dLbls>
          <c:showLegendKey val="0"/>
          <c:showVal val="0"/>
          <c:showCatName val="0"/>
          <c:showSerName val="0"/>
          <c:showPercent val="0"/>
          <c:showBubbleSize val="0"/>
        </c:dLbls>
        <c:gapWidth val="150"/>
        <c:shape val="box"/>
        <c:axId val="1975241215"/>
        <c:axId val="1975252735"/>
        <c:axId val="0"/>
      </c:bar3DChart>
      <c:catAx>
        <c:axId val="1975241215"/>
        <c:scaling>
          <c:orientation val="minMax"/>
        </c:scaling>
        <c:delete val="1"/>
        <c:axPos val="l"/>
        <c:numFmt formatCode="General" sourceLinked="1"/>
        <c:majorTickMark val="none"/>
        <c:minorTickMark val="none"/>
        <c:tickLblPos val="nextTo"/>
        <c:crossAx val="1975252735"/>
        <c:crosses val="autoZero"/>
        <c:auto val="1"/>
        <c:lblAlgn val="ctr"/>
        <c:lblOffset val="100"/>
        <c:noMultiLvlLbl val="0"/>
      </c:catAx>
      <c:valAx>
        <c:axId val="197525273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75241215"/>
        <c:crosses val="autoZero"/>
        <c:crossBetween val="between"/>
      </c:valAx>
      <c:spPr>
        <a:noFill/>
        <a:ln w="25400">
          <a:noFill/>
        </a:ln>
        <a:effectLst/>
      </c:spPr>
    </c:plotArea>
    <c:legend>
      <c:legendPos val="r"/>
      <c:layout>
        <c:manualLayout>
          <c:xMode val="edge"/>
          <c:yMode val="edge"/>
          <c:x val="0.53261603589873852"/>
          <c:y val="4.1951847365233191E-2"/>
          <c:w val="0.45448073829480995"/>
          <c:h val="0.82692913385826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374650</xdr:colOff>
      <xdr:row>0</xdr:row>
      <xdr:rowOff>0</xdr:rowOff>
    </xdr:from>
    <xdr:to>
      <xdr:col>4</xdr:col>
      <xdr:colOff>628650</xdr:colOff>
      <xdr:row>4</xdr:row>
      <xdr:rowOff>177800</xdr:rowOff>
    </xdr:to>
    <xdr:pic>
      <xdr:nvPicPr>
        <xdr:cNvPr id="2" name="Graphic 1" descr="Money">
          <a:extLst>
            <a:ext uri="{FF2B5EF4-FFF2-40B4-BE49-F238E27FC236}">
              <a16:creationId xmlns:a16="http://schemas.microsoft.com/office/drawing/2014/main" id="{FBC8010E-7035-4B73-AA07-306FA3A51F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3450" y="0"/>
          <a:ext cx="914400" cy="914400"/>
        </a:xfrm>
        <a:prstGeom prst="rect">
          <a:avLst/>
        </a:prstGeom>
      </xdr:spPr>
    </xdr:pic>
    <xdr:clientData/>
  </xdr:twoCellAnchor>
  <xdr:twoCellAnchor editAs="oneCell">
    <xdr:from>
      <xdr:col>2</xdr:col>
      <xdr:colOff>569100</xdr:colOff>
      <xdr:row>4</xdr:row>
      <xdr:rowOff>48400</xdr:rowOff>
    </xdr:from>
    <xdr:to>
      <xdr:col>4</xdr:col>
      <xdr:colOff>162700</xdr:colOff>
      <xdr:row>9</xdr:row>
      <xdr:rowOff>42050</xdr:rowOff>
    </xdr:to>
    <xdr:pic>
      <xdr:nvPicPr>
        <xdr:cNvPr id="3" name="Graphic 2" descr="Money envelope">
          <a:extLst>
            <a:ext uri="{FF2B5EF4-FFF2-40B4-BE49-F238E27FC236}">
              <a16:creationId xmlns:a16="http://schemas.microsoft.com/office/drawing/2014/main" id="{0FAAAB34-1762-46A0-95E7-84033C14D8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8300" y="785000"/>
          <a:ext cx="914400" cy="914400"/>
        </a:xfrm>
        <a:prstGeom prst="rect">
          <a:avLst/>
        </a:prstGeom>
      </xdr:spPr>
    </xdr:pic>
    <xdr:clientData/>
  </xdr:twoCellAnchor>
  <xdr:twoCellAnchor editAs="oneCell">
    <xdr:from>
      <xdr:col>6</xdr:col>
      <xdr:colOff>407950</xdr:colOff>
      <xdr:row>1</xdr:row>
      <xdr:rowOff>14250</xdr:rowOff>
    </xdr:from>
    <xdr:to>
      <xdr:col>8</xdr:col>
      <xdr:colOff>1550</xdr:colOff>
      <xdr:row>6</xdr:row>
      <xdr:rowOff>7900</xdr:rowOff>
    </xdr:to>
    <xdr:pic>
      <xdr:nvPicPr>
        <xdr:cNvPr id="4" name="Graphic 3" descr="Rupee">
          <a:extLst>
            <a:ext uri="{FF2B5EF4-FFF2-40B4-BE49-F238E27FC236}">
              <a16:creationId xmlns:a16="http://schemas.microsoft.com/office/drawing/2014/main" id="{FDF3CB06-D479-4D67-9690-745CA42AC7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65550" y="198400"/>
          <a:ext cx="914400" cy="914400"/>
        </a:xfrm>
        <a:prstGeom prst="rect">
          <a:avLst/>
        </a:prstGeom>
      </xdr:spPr>
    </xdr:pic>
    <xdr:clientData/>
  </xdr:twoCellAnchor>
  <xdr:twoCellAnchor editAs="oneCell">
    <xdr:from>
      <xdr:col>5</xdr:col>
      <xdr:colOff>107100</xdr:colOff>
      <xdr:row>2</xdr:row>
      <xdr:rowOff>170600</xdr:rowOff>
    </xdr:from>
    <xdr:to>
      <xdr:col>6</xdr:col>
      <xdr:colOff>361100</xdr:colOff>
      <xdr:row>7</xdr:row>
      <xdr:rowOff>164250</xdr:rowOff>
    </xdr:to>
    <xdr:pic>
      <xdr:nvPicPr>
        <xdr:cNvPr id="5" name="Graphic 4" descr="Bar graph with upward trend">
          <a:extLst>
            <a:ext uri="{FF2B5EF4-FFF2-40B4-BE49-F238E27FC236}">
              <a16:creationId xmlns:a16="http://schemas.microsoft.com/office/drawing/2014/main" id="{117CF9D8-ECFC-48C9-B8EC-2490246409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55100" y="538900"/>
          <a:ext cx="914400" cy="914400"/>
        </a:xfrm>
        <a:prstGeom prst="rect">
          <a:avLst/>
        </a:prstGeom>
      </xdr:spPr>
    </xdr:pic>
    <xdr:clientData/>
  </xdr:twoCellAnchor>
  <xdr:twoCellAnchor editAs="oneCell">
    <xdr:from>
      <xdr:col>8</xdr:col>
      <xdr:colOff>301550</xdr:colOff>
      <xdr:row>3</xdr:row>
      <xdr:rowOff>9450</xdr:rowOff>
    </xdr:from>
    <xdr:to>
      <xdr:col>9</xdr:col>
      <xdr:colOff>555550</xdr:colOff>
      <xdr:row>8</xdr:row>
      <xdr:rowOff>3100</xdr:rowOff>
    </xdr:to>
    <xdr:pic>
      <xdr:nvPicPr>
        <xdr:cNvPr id="6" name="Graphic 5" descr="Bullseye">
          <a:extLst>
            <a:ext uri="{FF2B5EF4-FFF2-40B4-BE49-F238E27FC236}">
              <a16:creationId xmlns:a16="http://schemas.microsoft.com/office/drawing/2014/main" id="{6A0124BF-4B29-4AF6-BBF6-70DAD3900A4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78350" y="561900"/>
          <a:ext cx="914400" cy="914400"/>
        </a:xfrm>
        <a:prstGeom prst="rect">
          <a:avLst/>
        </a:prstGeom>
      </xdr:spPr>
    </xdr:pic>
    <xdr:clientData/>
  </xdr:twoCellAnchor>
  <xdr:twoCellAnchor editAs="oneCell">
    <xdr:from>
      <xdr:col>4</xdr:col>
      <xdr:colOff>445200</xdr:colOff>
      <xdr:row>9</xdr:row>
      <xdr:rowOff>26100</xdr:rowOff>
    </xdr:from>
    <xdr:to>
      <xdr:col>6</xdr:col>
      <xdr:colOff>38800</xdr:colOff>
      <xdr:row>14</xdr:row>
      <xdr:rowOff>19750</xdr:rowOff>
    </xdr:to>
    <xdr:pic>
      <xdr:nvPicPr>
        <xdr:cNvPr id="7" name="Graphic 6" descr="Lightbulb">
          <a:extLst>
            <a:ext uri="{FF2B5EF4-FFF2-40B4-BE49-F238E27FC236}">
              <a16:creationId xmlns:a16="http://schemas.microsoft.com/office/drawing/2014/main" id="{66966BD6-2916-47C3-B5DF-196813D83F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83600" y="1683450"/>
          <a:ext cx="914400" cy="914400"/>
        </a:xfrm>
        <a:prstGeom prst="rect">
          <a:avLst/>
        </a:prstGeom>
      </xdr:spPr>
    </xdr:pic>
    <xdr:clientData/>
  </xdr:twoCellAnchor>
  <xdr:twoCellAnchor editAs="oneCell">
    <xdr:from>
      <xdr:col>6</xdr:col>
      <xdr:colOff>284050</xdr:colOff>
      <xdr:row>10</xdr:row>
      <xdr:rowOff>93550</xdr:rowOff>
    </xdr:from>
    <xdr:to>
      <xdr:col>7</xdr:col>
      <xdr:colOff>538050</xdr:colOff>
      <xdr:row>15</xdr:row>
      <xdr:rowOff>87200</xdr:rowOff>
    </xdr:to>
    <xdr:pic>
      <xdr:nvPicPr>
        <xdr:cNvPr id="8" name="Graphic 7" descr="Stopwatch">
          <a:extLst>
            <a:ext uri="{FF2B5EF4-FFF2-40B4-BE49-F238E27FC236}">
              <a16:creationId xmlns:a16="http://schemas.microsoft.com/office/drawing/2014/main" id="{263405A3-2D0A-4BF4-BF92-D57B432E800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41650" y="1935050"/>
          <a:ext cx="914400" cy="914400"/>
        </a:xfrm>
        <a:prstGeom prst="rect">
          <a:avLst/>
        </a:prstGeom>
      </xdr:spPr>
    </xdr:pic>
    <xdr:clientData/>
  </xdr:twoCellAnchor>
  <xdr:twoCellAnchor editAs="oneCell">
    <xdr:from>
      <xdr:col>3</xdr:col>
      <xdr:colOff>268950</xdr:colOff>
      <xdr:row>12</xdr:row>
      <xdr:rowOff>129250</xdr:rowOff>
    </xdr:from>
    <xdr:to>
      <xdr:col>4</xdr:col>
      <xdr:colOff>522950</xdr:colOff>
      <xdr:row>17</xdr:row>
      <xdr:rowOff>122900</xdr:rowOff>
    </xdr:to>
    <xdr:pic>
      <xdr:nvPicPr>
        <xdr:cNvPr id="9" name="Graphic 8" descr="Filter">
          <a:extLst>
            <a:ext uri="{FF2B5EF4-FFF2-40B4-BE49-F238E27FC236}">
              <a16:creationId xmlns:a16="http://schemas.microsoft.com/office/drawing/2014/main" id="{234B1294-952F-4C77-AF02-64392908199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97750" y="2339050"/>
          <a:ext cx="914400" cy="914400"/>
        </a:xfrm>
        <a:prstGeom prst="rect">
          <a:avLst/>
        </a:prstGeom>
      </xdr:spPr>
    </xdr:pic>
    <xdr:clientData/>
  </xdr:twoCellAnchor>
  <xdr:twoCellAnchor editAs="oneCell">
    <xdr:from>
      <xdr:col>7</xdr:col>
      <xdr:colOff>380850</xdr:colOff>
      <xdr:row>7</xdr:row>
      <xdr:rowOff>37950</xdr:rowOff>
    </xdr:from>
    <xdr:to>
      <xdr:col>8</xdr:col>
      <xdr:colOff>634850</xdr:colOff>
      <xdr:row>12</xdr:row>
      <xdr:rowOff>31600</xdr:rowOff>
    </xdr:to>
    <xdr:pic>
      <xdr:nvPicPr>
        <xdr:cNvPr id="10" name="Graphic 9" descr="Smart Phone">
          <a:extLst>
            <a:ext uri="{FF2B5EF4-FFF2-40B4-BE49-F238E27FC236}">
              <a16:creationId xmlns:a16="http://schemas.microsoft.com/office/drawing/2014/main" id="{0AB6AD1D-C1A4-4043-96F2-9BC56375A44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648050" y="1327000"/>
          <a:ext cx="914400" cy="914400"/>
        </a:xfrm>
        <a:prstGeom prst="rect">
          <a:avLst/>
        </a:prstGeom>
      </xdr:spPr>
    </xdr:pic>
    <xdr:clientData/>
  </xdr:twoCellAnchor>
  <xdr:twoCellAnchor editAs="oneCell">
    <xdr:from>
      <xdr:col>10</xdr:col>
      <xdr:colOff>73650</xdr:colOff>
      <xdr:row>4</xdr:row>
      <xdr:rowOff>124450</xdr:rowOff>
    </xdr:from>
    <xdr:to>
      <xdr:col>11</xdr:col>
      <xdr:colOff>327650</xdr:colOff>
      <xdr:row>9</xdr:row>
      <xdr:rowOff>118100</xdr:rowOff>
    </xdr:to>
    <xdr:pic>
      <xdr:nvPicPr>
        <xdr:cNvPr id="11" name="Graphic 10" descr="Map with pin">
          <a:extLst>
            <a:ext uri="{FF2B5EF4-FFF2-40B4-BE49-F238E27FC236}">
              <a16:creationId xmlns:a16="http://schemas.microsoft.com/office/drawing/2014/main" id="{9171FF5D-3576-4F5D-B036-59D0E172E4B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69650" y="861050"/>
          <a:ext cx="914400" cy="914400"/>
        </a:xfrm>
        <a:prstGeom prst="rect">
          <a:avLst/>
        </a:prstGeom>
      </xdr:spPr>
    </xdr:pic>
    <xdr:clientData/>
  </xdr:twoCellAnchor>
  <xdr:twoCellAnchor editAs="oneCell">
    <xdr:from>
      <xdr:col>9</xdr:col>
      <xdr:colOff>297450</xdr:colOff>
      <xdr:row>9</xdr:row>
      <xdr:rowOff>24400</xdr:rowOff>
    </xdr:from>
    <xdr:to>
      <xdr:col>10</xdr:col>
      <xdr:colOff>551450</xdr:colOff>
      <xdr:row>14</xdr:row>
      <xdr:rowOff>18050</xdr:rowOff>
    </xdr:to>
    <xdr:pic>
      <xdr:nvPicPr>
        <xdr:cNvPr id="12" name="Graphic 11" descr="Pie chart">
          <a:extLst>
            <a:ext uri="{FF2B5EF4-FFF2-40B4-BE49-F238E27FC236}">
              <a16:creationId xmlns:a16="http://schemas.microsoft.com/office/drawing/2014/main" id="{646C4277-5D01-44DD-9204-8931841C9FB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783850" y="1681750"/>
          <a:ext cx="914400" cy="914400"/>
        </a:xfrm>
        <a:prstGeom prst="rect">
          <a:avLst/>
        </a:prstGeom>
      </xdr:spPr>
    </xdr:pic>
    <xdr:clientData/>
  </xdr:twoCellAnchor>
  <xdr:twoCellAnchor editAs="oneCell">
    <xdr:from>
      <xdr:col>4</xdr:col>
      <xdr:colOff>76200</xdr:colOff>
      <xdr:row>16</xdr:row>
      <xdr:rowOff>158750</xdr:rowOff>
    </xdr:from>
    <xdr:to>
      <xdr:col>5</xdr:col>
      <xdr:colOff>330200</xdr:colOff>
      <xdr:row>21</xdr:row>
      <xdr:rowOff>152400</xdr:rowOff>
    </xdr:to>
    <xdr:pic>
      <xdr:nvPicPr>
        <xdr:cNvPr id="13" name="Graphic 12" descr="Shopping cart">
          <a:extLst>
            <a:ext uri="{FF2B5EF4-FFF2-40B4-BE49-F238E27FC236}">
              <a16:creationId xmlns:a16="http://schemas.microsoft.com/office/drawing/2014/main" id="{EA8C87A6-0900-4147-9C88-EF5E73A8B7F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514600" y="3105150"/>
          <a:ext cx="914400" cy="914400"/>
        </a:xfrm>
        <a:prstGeom prst="rect">
          <a:avLst/>
        </a:prstGeom>
      </xdr:spPr>
    </xdr:pic>
    <xdr:clientData/>
  </xdr:twoCellAnchor>
  <xdr:twoCellAnchor editAs="oneCell">
    <xdr:from>
      <xdr:col>0</xdr:col>
      <xdr:colOff>0</xdr:colOff>
      <xdr:row>20</xdr:row>
      <xdr:rowOff>69850</xdr:rowOff>
    </xdr:from>
    <xdr:to>
      <xdr:col>1</xdr:col>
      <xdr:colOff>254000</xdr:colOff>
      <xdr:row>25</xdr:row>
      <xdr:rowOff>63500</xdr:rowOff>
    </xdr:to>
    <xdr:pic>
      <xdr:nvPicPr>
        <xdr:cNvPr id="14" name="Graphic 13" descr="Monthly calendar">
          <a:extLst>
            <a:ext uri="{FF2B5EF4-FFF2-40B4-BE49-F238E27FC236}">
              <a16:creationId xmlns:a16="http://schemas.microsoft.com/office/drawing/2014/main" id="{C7958F63-557B-4FB8-8457-DDAC3992758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0" y="3752850"/>
          <a:ext cx="914400" cy="914400"/>
        </a:xfrm>
        <a:prstGeom prst="rect">
          <a:avLst/>
        </a:prstGeom>
      </xdr:spPr>
    </xdr:pic>
    <xdr:clientData/>
  </xdr:twoCellAnchor>
  <xdr:twoCellAnchor editAs="oneCell">
    <xdr:from>
      <xdr:col>2</xdr:col>
      <xdr:colOff>29350</xdr:colOff>
      <xdr:row>20</xdr:row>
      <xdr:rowOff>130950</xdr:rowOff>
    </xdr:from>
    <xdr:to>
      <xdr:col>3</xdr:col>
      <xdr:colOff>283350</xdr:colOff>
      <xdr:row>25</xdr:row>
      <xdr:rowOff>124600</xdr:rowOff>
    </xdr:to>
    <xdr:pic>
      <xdr:nvPicPr>
        <xdr:cNvPr id="15" name="Graphic 14" descr="Daily calendar">
          <a:extLst>
            <a:ext uri="{FF2B5EF4-FFF2-40B4-BE49-F238E27FC236}">
              <a16:creationId xmlns:a16="http://schemas.microsoft.com/office/drawing/2014/main" id="{6A0C2BE0-AF30-4759-B31F-C29E369DD5F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48550" y="3813950"/>
          <a:ext cx="914400" cy="914400"/>
        </a:xfrm>
        <a:prstGeom prst="rect">
          <a:avLst/>
        </a:prstGeom>
      </xdr:spPr>
    </xdr:pic>
    <xdr:clientData/>
  </xdr:twoCellAnchor>
  <xdr:twoCellAnchor editAs="oneCell">
    <xdr:from>
      <xdr:col>8</xdr:col>
      <xdr:colOff>565150</xdr:colOff>
      <xdr:row>16</xdr:row>
      <xdr:rowOff>139700</xdr:rowOff>
    </xdr:from>
    <xdr:to>
      <xdr:col>10</xdr:col>
      <xdr:colOff>158750</xdr:colOff>
      <xdr:row>21</xdr:row>
      <xdr:rowOff>133350</xdr:rowOff>
    </xdr:to>
    <xdr:pic>
      <xdr:nvPicPr>
        <xdr:cNvPr id="16" name="Graphic 15" descr="Cycle with people">
          <a:extLst>
            <a:ext uri="{FF2B5EF4-FFF2-40B4-BE49-F238E27FC236}">
              <a16:creationId xmlns:a16="http://schemas.microsoft.com/office/drawing/2014/main" id="{E9F7A677-B2CD-49BE-9BE5-B99310C66F1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41950" y="3086100"/>
          <a:ext cx="914400" cy="914400"/>
        </a:xfrm>
        <a:prstGeom prst="rect">
          <a:avLst/>
        </a:prstGeom>
      </xdr:spPr>
    </xdr:pic>
    <xdr:clientData/>
  </xdr:twoCellAnchor>
  <xdr:twoCellAnchor editAs="oneCell">
    <xdr:from>
      <xdr:col>6</xdr:col>
      <xdr:colOff>283350</xdr:colOff>
      <xdr:row>18</xdr:row>
      <xdr:rowOff>23000</xdr:rowOff>
    </xdr:from>
    <xdr:to>
      <xdr:col>7</xdr:col>
      <xdr:colOff>537350</xdr:colOff>
      <xdr:row>23</xdr:row>
      <xdr:rowOff>16650</xdr:rowOff>
    </xdr:to>
    <xdr:pic>
      <xdr:nvPicPr>
        <xdr:cNvPr id="17" name="Graphic 16" descr="Kiosk">
          <a:extLst>
            <a:ext uri="{FF2B5EF4-FFF2-40B4-BE49-F238E27FC236}">
              <a16:creationId xmlns:a16="http://schemas.microsoft.com/office/drawing/2014/main" id="{F73017CE-C094-45C7-BFF8-9A65637515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40950" y="3337700"/>
          <a:ext cx="914400" cy="914400"/>
        </a:xfrm>
        <a:prstGeom prst="rect">
          <a:avLst/>
        </a:prstGeom>
      </xdr:spPr>
    </xdr:pic>
    <xdr:clientData/>
  </xdr:twoCellAnchor>
  <xdr:twoCellAnchor editAs="oneCell">
    <xdr:from>
      <xdr:col>8</xdr:col>
      <xdr:colOff>565150</xdr:colOff>
      <xdr:row>21</xdr:row>
      <xdr:rowOff>0</xdr:rowOff>
    </xdr:from>
    <xdr:to>
      <xdr:col>10</xdr:col>
      <xdr:colOff>158750</xdr:colOff>
      <xdr:row>25</xdr:row>
      <xdr:rowOff>177800</xdr:rowOff>
    </xdr:to>
    <xdr:pic>
      <xdr:nvPicPr>
        <xdr:cNvPr id="18" name="Graphic 17" descr="Flip calendar">
          <a:extLst>
            <a:ext uri="{FF2B5EF4-FFF2-40B4-BE49-F238E27FC236}">
              <a16:creationId xmlns:a16="http://schemas.microsoft.com/office/drawing/2014/main" id="{E406F032-6792-48F8-A3F4-2FA6B7903792}"/>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441950" y="38671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473075</xdr:colOff>
      <xdr:row>1</xdr:row>
      <xdr:rowOff>25400</xdr:rowOff>
    </xdr:from>
    <xdr:to>
      <xdr:col>12</xdr:col>
      <xdr:colOff>352425</xdr:colOff>
      <xdr:row>16</xdr:row>
      <xdr:rowOff>6350</xdr:rowOff>
    </xdr:to>
    <xdr:graphicFrame macro="">
      <xdr:nvGraphicFramePr>
        <xdr:cNvPr id="2" name="Chart 1">
          <a:extLst>
            <a:ext uri="{FF2B5EF4-FFF2-40B4-BE49-F238E27FC236}">
              <a16:creationId xmlns:a16="http://schemas.microsoft.com/office/drawing/2014/main" id="{E68840C2-6DA4-466B-9A95-278BA7410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3</xdr:row>
      <xdr:rowOff>165100</xdr:rowOff>
    </xdr:from>
    <xdr:to>
      <xdr:col>13</xdr:col>
      <xdr:colOff>266700</xdr:colOff>
      <xdr:row>17</xdr:row>
      <xdr:rowOff>111125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63D9239D-E655-3590-C7AF-9B2A5DD542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962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234950</xdr:colOff>
      <xdr:row>12</xdr:row>
      <xdr:rowOff>31750</xdr:rowOff>
    </xdr:from>
    <xdr:to>
      <xdr:col>9</xdr:col>
      <xdr:colOff>82550</xdr:colOff>
      <xdr:row>25</xdr:row>
      <xdr:rowOff>161925</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FA2A9623-CDC6-72F8-8C7D-9C7BC826753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870450" y="224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1016000</xdr:colOff>
      <xdr:row>14</xdr:row>
      <xdr:rowOff>133350</xdr:rowOff>
    </xdr:from>
    <xdr:to>
      <xdr:col>8</xdr:col>
      <xdr:colOff>495300</xdr:colOff>
      <xdr:row>22</xdr:row>
      <xdr:rowOff>31750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529DBA9A-E63E-5EDD-BE82-B282A733B9E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171950" y="27114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533400</xdr:colOff>
      <xdr:row>3</xdr:row>
      <xdr:rowOff>0</xdr:rowOff>
    </xdr:from>
    <xdr:to>
      <xdr:col>8</xdr:col>
      <xdr:colOff>381000</xdr:colOff>
      <xdr:row>16</xdr:row>
      <xdr:rowOff>130175</xdr:rowOff>
    </xdr:to>
    <mc:AlternateContent xmlns:mc="http://schemas.openxmlformats.org/markup-compatibility/2006" xmlns:a14="http://schemas.microsoft.com/office/drawing/2010/main">
      <mc:Choice Requires="a14">
        <xdr:graphicFrame macro="">
          <xdr:nvGraphicFramePr>
            <xdr:cNvPr id="2" name="Discount Band">
              <a:extLst>
                <a:ext uri="{FF2B5EF4-FFF2-40B4-BE49-F238E27FC236}">
                  <a16:creationId xmlns:a16="http://schemas.microsoft.com/office/drawing/2014/main" id="{865AA40D-521B-2B33-C445-E1A21C85FE09}"/>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5746750" y="552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136525</xdr:colOff>
      <xdr:row>10</xdr:row>
      <xdr:rowOff>66675</xdr:rowOff>
    </xdr:from>
    <xdr:to>
      <xdr:col>4</xdr:col>
      <xdr:colOff>606425</xdr:colOff>
      <xdr:row>25</xdr:row>
      <xdr:rowOff>47625</xdr:rowOff>
    </xdr:to>
    <xdr:graphicFrame macro="">
      <xdr:nvGraphicFramePr>
        <xdr:cNvPr id="3" name="Chart 2">
          <a:extLst>
            <a:ext uri="{FF2B5EF4-FFF2-40B4-BE49-F238E27FC236}">
              <a16:creationId xmlns:a16="http://schemas.microsoft.com/office/drawing/2014/main" id="{E025E1C4-45E5-E489-A84E-AFC7FE18B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xdr:colOff>
      <xdr:row>4</xdr:row>
      <xdr:rowOff>168275</xdr:rowOff>
    </xdr:from>
    <xdr:to>
      <xdr:col>9</xdr:col>
      <xdr:colOff>34925</xdr:colOff>
      <xdr:row>19</xdr:row>
      <xdr:rowOff>149225</xdr:rowOff>
    </xdr:to>
    <xdr:graphicFrame macro="">
      <xdr:nvGraphicFramePr>
        <xdr:cNvPr id="2" name="Chart 1">
          <a:extLst>
            <a:ext uri="{FF2B5EF4-FFF2-40B4-BE49-F238E27FC236}">
              <a16:creationId xmlns:a16="http://schemas.microsoft.com/office/drawing/2014/main" id="{D09BA577-CB68-0D2F-D1AF-77077FAC0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31750</xdr:colOff>
      <xdr:row>0</xdr:row>
      <xdr:rowOff>0</xdr:rowOff>
    </xdr:from>
    <xdr:to>
      <xdr:col>16</xdr:col>
      <xdr:colOff>635000</xdr:colOff>
      <xdr:row>3</xdr:row>
      <xdr:rowOff>50800</xdr:rowOff>
    </xdr:to>
    <xdr:sp macro="" textlink="">
      <xdr:nvSpPr>
        <xdr:cNvPr id="5" name="Rectangle 4">
          <a:extLst>
            <a:ext uri="{FF2B5EF4-FFF2-40B4-BE49-F238E27FC236}">
              <a16:creationId xmlns:a16="http://schemas.microsoft.com/office/drawing/2014/main" id="{3147A799-B631-FD46-1EC9-2A010C646A92}"/>
            </a:ext>
          </a:extLst>
        </xdr:cNvPr>
        <xdr:cNvSpPr/>
      </xdr:nvSpPr>
      <xdr:spPr>
        <a:xfrm>
          <a:off x="31750" y="0"/>
          <a:ext cx="11779250" cy="603250"/>
        </a:xfrm>
        <a:prstGeom prst="rect">
          <a:avLst/>
        </a:prstGeom>
        <a:gradFill>
          <a:gsLst>
            <a:gs pos="0">
              <a:schemeClr val="tx1">
                <a:alpha val="75000"/>
              </a:schemeClr>
            </a:gs>
            <a:gs pos="100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3</xdr:row>
      <xdr:rowOff>25400</xdr:rowOff>
    </xdr:from>
    <xdr:to>
      <xdr:col>14</xdr:col>
      <xdr:colOff>641350</xdr:colOff>
      <xdr:row>21</xdr:row>
      <xdr:rowOff>152400</xdr:rowOff>
    </xdr:to>
    <xdr:sp macro="" textlink="">
      <xdr:nvSpPr>
        <xdr:cNvPr id="7" name="Freeform: Shape 6">
          <a:extLst>
            <a:ext uri="{FF2B5EF4-FFF2-40B4-BE49-F238E27FC236}">
              <a16:creationId xmlns:a16="http://schemas.microsoft.com/office/drawing/2014/main" id="{6BF70B88-03DC-98B3-FF2D-95C196D8D832}"/>
            </a:ext>
          </a:extLst>
        </xdr:cNvPr>
        <xdr:cNvSpPr/>
      </xdr:nvSpPr>
      <xdr:spPr>
        <a:xfrm>
          <a:off x="1270000" y="577850"/>
          <a:ext cx="9150350" cy="3441700"/>
        </a:xfrm>
        <a:custGeom>
          <a:avLst/>
          <a:gdLst>
            <a:gd name="connsiteX0" fmla="*/ 3943375 w 10515600"/>
            <a:gd name="connsiteY0" fmla="*/ 2387600 h 5029200"/>
            <a:gd name="connsiteX1" fmla="*/ 7247890 w 10515600"/>
            <a:gd name="connsiteY1" fmla="*/ 2387600 h 5029200"/>
            <a:gd name="connsiteX2" fmla="*/ 7247890 w 10515600"/>
            <a:gd name="connsiteY2" fmla="*/ 5029200 h 5029200"/>
            <a:gd name="connsiteX3" fmla="*/ 3943375 w 10515600"/>
            <a:gd name="connsiteY3" fmla="*/ 5029200 h 5029200"/>
            <a:gd name="connsiteX4" fmla="*/ 0 w 10515600"/>
            <a:gd name="connsiteY4" fmla="*/ 2387600 h 5029200"/>
            <a:gd name="connsiteX5" fmla="*/ 3835375 w 10515600"/>
            <a:gd name="connsiteY5" fmla="*/ 2387600 h 5029200"/>
            <a:gd name="connsiteX6" fmla="*/ 3835375 w 10515600"/>
            <a:gd name="connsiteY6" fmla="*/ 5029200 h 5029200"/>
            <a:gd name="connsiteX7" fmla="*/ 0 w 10515600"/>
            <a:gd name="connsiteY7" fmla="*/ 5029200 h 5029200"/>
            <a:gd name="connsiteX8" fmla="*/ 7336790 w 10515600"/>
            <a:gd name="connsiteY8" fmla="*/ 0 h 5029200"/>
            <a:gd name="connsiteX9" fmla="*/ 10515600 w 10515600"/>
            <a:gd name="connsiteY9" fmla="*/ 0 h 5029200"/>
            <a:gd name="connsiteX10" fmla="*/ 10515600 w 10515600"/>
            <a:gd name="connsiteY10" fmla="*/ 5029200 h 5029200"/>
            <a:gd name="connsiteX11" fmla="*/ 7336790 w 10515600"/>
            <a:gd name="connsiteY11" fmla="*/ 5029200 h 5029200"/>
            <a:gd name="connsiteX12" fmla="*/ 0 w 10515600"/>
            <a:gd name="connsiteY12" fmla="*/ 0 h 5029200"/>
            <a:gd name="connsiteX13" fmla="*/ 7247890 w 10515600"/>
            <a:gd name="connsiteY13" fmla="*/ 0 h 5029200"/>
            <a:gd name="connsiteX14" fmla="*/ 7247890 w 10515600"/>
            <a:gd name="connsiteY14" fmla="*/ 2298700 h 5029200"/>
            <a:gd name="connsiteX15" fmla="*/ 3943375 w 10515600"/>
            <a:gd name="connsiteY15" fmla="*/ 2298700 h 5029200"/>
            <a:gd name="connsiteX16" fmla="*/ 3835375 w 10515600"/>
            <a:gd name="connsiteY16" fmla="*/ 2298700 h 5029200"/>
            <a:gd name="connsiteX17" fmla="*/ 0 w 10515600"/>
            <a:gd name="connsiteY17" fmla="*/ 229870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515600" h="5029200">
              <a:moveTo>
                <a:pt x="3943375" y="2387600"/>
              </a:moveTo>
              <a:lnTo>
                <a:pt x="7247890" y="2387600"/>
              </a:lnTo>
              <a:lnTo>
                <a:pt x="7247890" y="5029200"/>
              </a:lnTo>
              <a:lnTo>
                <a:pt x="3943375" y="5029200"/>
              </a:lnTo>
              <a:close/>
              <a:moveTo>
                <a:pt x="0" y="2387600"/>
              </a:moveTo>
              <a:lnTo>
                <a:pt x="3835375" y="2387600"/>
              </a:lnTo>
              <a:lnTo>
                <a:pt x="3835375" y="5029200"/>
              </a:lnTo>
              <a:lnTo>
                <a:pt x="0" y="5029200"/>
              </a:lnTo>
              <a:close/>
              <a:moveTo>
                <a:pt x="7336790" y="0"/>
              </a:moveTo>
              <a:lnTo>
                <a:pt x="10515600" y="0"/>
              </a:lnTo>
              <a:lnTo>
                <a:pt x="10515600" y="5029200"/>
              </a:lnTo>
              <a:lnTo>
                <a:pt x="7336790" y="5029200"/>
              </a:lnTo>
              <a:close/>
              <a:moveTo>
                <a:pt x="0" y="0"/>
              </a:moveTo>
              <a:lnTo>
                <a:pt x="7247890" y="0"/>
              </a:lnTo>
              <a:lnTo>
                <a:pt x="7247890" y="2298700"/>
              </a:lnTo>
              <a:lnTo>
                <a:pt x="3943375" y="2298700"/>
              </a:lnTo>
              <a:lnTo>
                <a:pt x="3835375" y="2298700"/>
              </a:lnTo>
              <a:lnTo>
                <a:pt x="0" y="2298700"/>
              </a:lnTo>
              <a:close/>
            </a:path>
          </a:pathLst>
        </a:custGeom>
        <a:gradFill>
          <a:gsLst>
            <a:gs pos="0">
              <a:schemeClr val="tx1"/>
            </a:gs>
            <a:gs pos="100000">
              <a:srgbClr val="7030A0">
                <a:alpha val="75000"/>
              </a:srgbClr>
            </a:gs>
          </a:gsLst>
          <a:lin ang="0" scaled="0"/>
        </a:gradFill>
        <a:ln>
          <a:noFill/>
        </a:ln>
        <a:effectLst>
          <a:reflection stA="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endParaRPr lang="en-IN"/>
        </a:p>
      </xdr:txBody>
    </xdr:sp>
    <xdr:clientData/>
  </xdr:twoCellAnchor>
  <xdr:twoCellAnchor>
    <xdr:from>
      <xdr:col>1</xdr:col>
      <xdr:colOff>571500</xdr:colOff>
      <xdr:row>22</xdr:row>
      <xdr:rowOff>139700</xdr:rowOff>
    </xdr:from>
    <xdr:to>
      <xdr:col>14</xdr:col>
      <xdr:colOff>609600</xdr:colOff>
      <xdr:row>28</xdr:row>
      <xdr:rowOff>50800</xdr:rowOff>
    </xdr:to>
    <xdr:sp macro="" textlink="">
      <xdr:nvSpPr>
        <xdr:cNvPr id="9" name="Rectangle 8">
          <a:extLst>
            <a:ext uri="{FF2B5EF4-FFF2-40B4-BE49-F238E27FC236}">
              <a16:creationId xmlns:a16="http://schemas.microsoft.com/office/drawing/2014/main" id="{7BD44C61-1611-DD5F-DA19-1FAC018E65DB}"/>
            </a:ext>
          </a:extLst>
        </xdr:cNvPr>
        <xdr:cNvSpPr/>
      </xdr:nvSpPr>
      <xdr:spPr>
        <a:xfrm>
          <a:off x="1270000" y="4191000"/>
          <a:ext cx="9118600" cy="1016000"/>
        </a:xfrm>
        <a:prstGeom prst="rect">
          <a:avLst/>
        </a:prstGeom>
        <a:gradFill>
          <a:gsLst>
            <a:gs pos="100000">
              <a:schemeClr val="tx1">
                <a:alpha val="75000"/>
              </a:schemeClr>
            </a:gs>
            <a:gs pos="100000">
              <a:srgbClr val="7030A0">
                <a:alpha val="75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25400</xdr:colOff>
      <xdr:row>3</xdr:row>
      <xdr:rowOff>101600</xdr:rowOff>
    </xdr:from>
    <xdr:to>
      <xdr:col>10</xdr:col>
      <xdr:colOff>476250</xdr:colOff>
      <xdr:row>11</xdr:row>
      <xdr:rowOff>146050</xdr:rowOff>
    </xdr:to>
    <xdr:graphicFrame macro="">
      <xdr:nvGraphicFramePr>
        <xdr:cNvPr id="11" name="Chart 10">
          <a:extLst>
            <a:ext uri="{FF2B5EF4-FFF2-40B4-BE49-F238E27FC236}">
              <a16:creationId xmlns:a16="http://schemas.microsoft.com/office/drawing/2014/main" id="{B4EA07FF-844F-4B0F-8675-9692CE7BB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622300</xdr:colOff>
      <xdr:row>12</xdr:row>
      <xdr:rowOff>127000</xdr:rowOff>
    </xdr:from>
    <xdr:to>
      <xdr:col>6</xdr:col>
      <xdr:colOff>419100</xdr:colOff>
      <xdr:row>22</xdr:row>
      <xdr:rowOff>57150</xdr:rowOff>
    </xdr:to>
    <xdr:graphicFrame macro="">
      <xdr:nvGraphicFramePr>
        <xdr:cNvPr id="12" name="Chart 11">
          <a:extLst>
            <a:ext uri="{FF2B5EF4-FFF2-40B4-BE49-F238E27FC236}">
              <a16:creationId xmlns:a16="http://schemas.microsoft.com/office/drawing/2014/main" id="{B4387517-5817-4386-97E0-057B9E5D4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12</xdr:row>
      <xdr:rowOff>12700</xdr:rowOff>
    </xdr:from>
    <xdr:to>
      <xdr:col>10</xdr:col>
      <xdr:colOff>482600</xdr:colOff>
      <xdr:row>22</xdr:row>
      <xdr:rowOff>152400</xdr:rowOff>
    </xdr:to>
    <xdr:graphicFrame macro="">
      <xdr:nvGraphicFramePr>
        <xdr:cNvPr id="14" name="Chart 13">
          <a:extLst>
            <a:ext uri="{FF2B5EF4-FFF2-40B4-BE49-F238E27FC236}">
              <a16:creationId xmlns:a16="http://schemas.microsoft.com/office/drawing/2014/main" id="{37D55C89-A7B7-46CC-904C-811425975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654050</xdr:colOff>
      <xdr:row>22</xdr:row>
      <xdr:rowOff>158751</xdr:rowOff>
    </xdr:from>
    <xdr:to>
      <xdr:col>14</xdr:col>
      <xdr:colOff>527050</xdr:colOff>
      <xdr:row>28</xdr:row>
      <xdr:rowOff>31750</xdr:rowOff>
    </xdr:to>
    <mc:AlternateContent xmlns:mc="http://schemas.openxmlformats.org/markup-compatibility/2006" xmlns:a14="http://schemas.microsoft.com/office/drawing/2010/main">
      <mc:Choice Requires="a14">
        <xdr:graphicFrame macro="">
          <xdr:nvGraphicFramePr>
            <xdr:cNvPr id="15" name="Segment 1">
              <a:extLst>
                <a:ext uri="{FF2B5EF4-FFF2-40B4-BE49-F238E27FC236}">
                  <a16:creationId xmlns:a16="http://schemas.microsoft.com/office/drawing/2014/main" id="{46C5ABB8-45B5-8454-1701-52CED1C6E9DC}"/>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5543550" y="4210051"/>
              <a:ext cx="4762500" cy="97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660400</xdr:colOff>
      <xdr:row>22</xdr:row>
      <xdr:rowOff>152400</xdr:rowOff>
    </xdr:from>
    <xdr:to>
      <xdr:col>7</xdr:col>
      <xdr:colOff>603250</xdr:colOff>
      <xdr:row>28</xdr:row>
      <xdr:rowOff>0</xdr:rowOff>
    </xdr:to>
    <mc:AlternateContent xmlns:mc="http://schemas.openxmlformats.org/markup-compatibility/2006" xmlns:a14="http://schemas.microsoft.com/office/drawing/2010/main">
      <mc:Choice Requires="a14">
        <xdr:graphicFrame macro="">
          <xdr:nvGraphicFramePr>
            <xdr:cNvPr id="17" name="Product 1">
              <a:extLst>
                <a:ext uri="{FF2B5EF4-FFF2-40B4-BE49-F238E27FC236}">
                  <a16:creationId xmlns:a16="http://schemas.microsoft.com/office/drawing/2014/main" id="{8447F50C-8272-A830-AC11-6918E1C3AB8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58900" y="4203700"/>
              <a:ext cx="413385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6350</xdr:colOff>
      <xdr:row>4</xdr:row>
      <xdr:rowOff>25400</xdr:rowOff>
    </xdr:from>
    <xdr:to>
      <xdr:col>14</xdr:col>
      <xdr:colOff>603250</xdr:colOff>
      <xdr:row>11</xdr:row>
      <xdr:rowOff>107950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4C8700AE-E434-4BF8-9ED2-81BD88A653C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689850" y="762000"/>
              <a:ext cx="2692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381000</xdr:colOff>
      <xdr:row>13</xdr:row>
      <xdr:rowOff>82551</xdr:rowOff>
    </xdr:from>
    <xdr:to>
      <xdr:col>14</xdr:col>
      <xdr:colOff>114300</xdr:colOff>
      <xdr:row>21</xdr:row>
      <xdr:rowOff>95251</xdr:rowOff>
    </xdr:to>
    <mc:AlternateContent xmlns:mc="http://schemas.openxmlformats.org/markup-compatibility/2006" xmlns:a14="http://schemas.microsoft.com/office/drawing/2010/main">
      <mc:Choice Requires="a14">
        <xdr:graphicFrame macro="">
          <xdr:nvGraphicFramePr>
            <xdr:cNvPr id="3" name="Discount Band 1">
              <a:extLst>
                <a:ext uri="{FF2B5EF4-FFF2-40B4-BE49-F238E27FC236}">
                  <a16:creationId xmlns:a16="http://schemas.microsoft.com/office/drawing/2014/main" id="{F1C4B3E0-744C-4449-8402-3880AC6320B9}"/>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8064500" y="247650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avan" refreshedDate="45066.736869097222" createdVersion="8" refreshedVersion="8" minRefreshableVersion="3" recordCount="700" xr:uid="{77D4B3A1-B435-4AA1-A9DC-C697B1EEB234}">
  <cacheSource type="worksheet">
    <worksheetSource name="Table62"/>
  </cacheSource>
  <cacheFields count="17">
    <cacheField name="Segment" numFmtId="0">
      <sharedItems count="5">
        <s v="Shoping Mall"/>
        <s v="Midmarket"/>
        <s v="Channel Partners"/>
        <s v="Enterprise"/>
        <s v="Small Business"/>
      </sharedItems>
    </cacheField>
    <cacheField name="State" numFmtId="0">
      <sharedItems count="18">
        <s v="Andhra Pradesh"/>
        <s v="Gujarat"/>
        <s v="Maharashtra "/>
        <s v="Haryana"/>
        <s v="Tamil Nadu"/>
        <s v="Karnataka"/>
        <s v="Kerala"/>
        <s v="Punjab"/>
        <s v="Telangana"/>
        <s v="Uttar Pradesh"/>
        <s v="West Bengal"/>
        <s v="Rajasthan"/>
        <s v="Madhya Pradesh"/>
        <s v="Odisha"/>
        <s v="Uttarakhand"/>
        <s v="Jharkhand"/>
        <s v="Chhattisgarh"/>
        <s v="Bihar"/>
      </sharedItems>
    </cacheField>
    <cacheField name="Product" numFmtId="0">
      <sharedItems count="6">
        <s v="Xiaomi Redmi 9i 128GB"/>
        <s v="Realme 8"/>
        <s v="Realme 8 Pro"/>
        <s v="Vivo V17 Pro"/>
        <s v="Xiaomi Redmi K20 Pro 6GB"/>
        <s v="Samsung Galaxy F62"/>
      </sharedItems>
    </cacheField>
    <cacheField name="Discount Band" numFmtId="0">
      <sharedItems count="4">
        <s v="None"/>
        <s v="Low"/>
        <s v="Medium"/>
        <s v="High"/>
      </sharedItems>
    </cacheField>
    <cacheField name="Units Sold" numFmtId="1">
      <sharedItems containsSemiMixedTypes="0" containsString="0" containsNumber="1" minValue="20" maxValue="449.25"/>
    </cacheField>
    <cacheField name="Manufacturing Price" numFmtId="164">
      <sharedItems containsSemiMixedTypes="0" containsString="0" containsNumber="1" minValue="5579.4" maxValue="19794"/>
    </cacheField>
    <cacheField name="Sale Price" numFmtId="164">
      <sharedItems containsSemiMixedTypes="0" containsString="0" containsNumber="1" containsInteger="1" minValue="9299" maxValue="32990"/>
    </cacheField>
    <cacheField name="Discounts" numFmtId="164">
      <sharedItems containsString="0" containsBlank="1" containsNumber="1" minValue="0" maxValue="1978162.875"/>
    </cacheField>
    <cacheField name=" Sales" numFmtId="0">
      <sharedItems containsSemiMixedTypes="0" containsString="0" containsNumber="1" minValue="189048.67" maxValue="12109969.200000001"/>
    </cacheField>
    <cacheField name="COGS" numFmtId="164">
      <sharedItems containsNonDate="0" containsString="0" containsBlank="1"/>
    </cacheField>
    <cacheField name="Profit" numFmtId="164">
      <sharedItems containsSemiMixedTypes="0" containsString="0" containsNumber="1" minValue="79599.440000000017" maxValue="5275101"/>
    </cacheField>
    <cacheField name="Date" numFmtId="165">
      <sharedItems containsSemiMixedTypes="0" containsNonDate="0" containsDate="1" containsString="0" minDate="2020-09-01T00:00:00" maxDate="2021-12-02T00:00:00" count="16">
        <d v="2021-01-01T00:00:00"/>
        <d v="2021-06-01T00:00:00"/>
        <d v="2021-12-01T00:00:00"/>
        <d v="2021-03-01T00:00:00"/>
        <d v="2021-07-01T00:00:00"/>
        <d v="2021-08-01T00:00:00"/>
        <d v="2021-09-01T00:00:00"/>
        <d v="2020-10-01T00:00:00"/>
        <d v="2021-02-01T00:00:00"/>
        <d v="2020-09-01T00:00:00"/>
        <d v="2021-10-01T00:00:00"/>
        <d v="2020-11-01T00:00:00"/>
        <d v="2020-12-01T00:00:00"/>
        <d v="2021-04-01T00:00:00"/>
        <d v="2021-05-01T00:00:00"/>
        <d v="2021-11-01T00:00:00"/>
      </sharedItems>
      <fieldGroup par="16" base="11">
        <rangePr groupBy="months" startDate="2020-09-01T00:00:00" endDate="2021-12-02T00:00:00"/>
        <groupItems count="14">
          <s v="&lt;01-09-2020"/>
          <s v="Jan"/>
          <s v="Feb"/>
          <s v="Mar"/>
          <s v="Apr"/>
          <s v="May"/>
          <s v="Jun"/>
          <s v="Jul"/>
          <s v="Aug"/>
          <s v="Sep"/>
          <s v="Oct"/>
          <s v="Nov"/>
          <s v="Dec"/>
          <s v="&gt;02-12-2021"/>
        </groupItems>
      </fieldGroup>
    </cacheField>
    <cacheField name="Month Number" numFmtId="0">
      <sharedItems containsNonDate="0" containsString="0" containsBlank="1" count="1">
        <m/>
      </sharedItems>
    </cacheField>
    <cacheField name="Month Name" numFmtId="0">
      <sharedItems containsNonDate="0" containsString="0" containsBlank="1" count="1">
        <m/>
      </sharedItems>
    </cacheField>
    <cacheField name="Year" numFmtId="0">
      <sharedItems containsNonDate="0" containsString="0" containsBlank="1" count="1">
        <m/>
      </sharedItems>
    </cacheField>
    <cacheField name="Quarters" numFmtId="0" databaseField="0">
      <fieldGroup base="11">
        <rangePr groupBy="quarters" startDate="2020-09-01T00:00:00" endDate="2021-12-02T00:00:00"/>
        <groupItems count="6">
          <s v="&lt;01-09-2020"/>
          <s v="Qtr1"/>
          <s v="Qtr2"/>
          <s v="Qtr3"/>
          <s v="Qtr4"/>
          <s v="&gt;02-12-2021"/>
        </groupItems>
      </fieldGroup>
    </cacheField>
    <cacheField name="Years" numFmtId="0" databaseField="0">
      <fieldGroup base="11">
        <rangePr groupBy="years" startDate="2020-09-01T00:00:00" endDate="2021-12-02T00:00:00"/>
        <groupItems count="4">
          <s v="&lt;01-09-2020"/>
          <s v="2020"/>
          <s v="2021"/>
          <s v="&gt;02-12-2021"/>
        </groupItems>
      </fieldGroup>
    </cacheField>
  </cacheFields>
  <extLst>
    <ext xmlns:x14="http://schemas.microsoft.com/office/spreadsheetml/2009/9/main" uri="{725AE2AE-9491-48be-B2B4-4EB974FC3084}">
      <x14:pivotCacheDefinition pivotCacheId="1462723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000000000002"/>
    <n v="5579.4"/>
    <n v="9299"/>
    <n v="0"/>
    <n v="1505043.1500000001"/>
    <m/>
    <n v="602017.26000000013"/>
    <x v="0"/>
    <x v="0"/>
    <x v="0"/>
    <x v="0"/>
  </r>
  <r>
    <x v="0"/>
    <x v="1"/>
    <x v="0"/>
    <x v="0"/>
    <n v="132.1"/>
    <n v="5579.4"/>
    <n v="9299"/>
    <n v="0"/>
    <n v="1228397.8999999999"/>
    <m/>
    <n v="491359.16000000003"/>
    <x v="0"/>
    <x v="0"/>
    <x v="0"/>
    <x v="0"/>
  </r>
  <r>
    <x v="1"/>
    <x v="2"/>
    <x v="0"/>
    <x v="0"/>
    <n v="217.8"/>
    <n v="5579.4"/>
    <n v="9299"/>
    <n v="0"/>
    <n v="2025322.2000000002"/>
    <m/>
    <n v="810128.88000000012"/>
    <x v="1"/>
    <x v="0"/>
    <x v="0"/>
    <x v="0"/>
  </r>
  <r>
    <x v="1"/>
    <x v="3"/>
    <x v="0"/>
    <x v="0"/>
    <n v="88.800000000000011"/>
    <n v="5579.4"/>
    <n v="9299"/>
    <n v="0"/>
    <n v="825751.20000000007"/>
    <m/>
    <n v="330300.4800000001"/>
    <x v="1"/>
    <x v="0"/>
    <x v="0"/>
    <x v="0"/>
  </r>
  <r>
    <x v="1"/>
    <x v="4"/>
    <x v="0"/>
    <x v="0"/>
    <n v="247"/>
    <n v="5579.4"/>
    <n v="9299"/>
    <m/>
    <n v="2296853"/>
    <m/>
    <n v="918741.20000000007"/>
    <x v="1"/>
    <x v="0"/>
    <x v="0"/>
    <x v="0"/>
  </r>
  <r>
    <x v="0"/>
    <x v="5"/>
    <x v="0"/>
    <x v="0"/>
    <n v="151.30000000000001"/>
    <n v="5579.4"/>
    <n v="9299"/>
    <n v="0"/>
    <n v="1406938.7000000002"/>
    <m/>
    <n v="562775.4800000001"/>
    <x v="2"/>
    <x v="0"/>
    <x v="0"/>
    <x v="0"/>
  </r>
  <r>
    <x v="1"/>
    <x v="6"/>
    <x v="1"/>
    <x v="0"/>
    <n v="92.100000000000009"/>
    <n v="8999.4"/>
    <n v="14999"/>
    <n v="0"/>
    <n v="1381407.9000000001"/>
    <m/>
    <n v="552563.16"/>
    <x v="3"/>
    <x v="0"/>
    <x v="0"/>
    <x v="0"/>
  </r>
  <r>
    <x v="2"/>
    <x v="5"/>
    <x v="1"/>
    <x v="0"/>
    <n v="251.8"/>
    <n v="8999.4"/>
    <n v="14999"/>
    <n v="0"/>
    <n v="3776748.2"/>
    <m/>
    <n v="1510699.2800000003"/>
    <x v="1"/>
    <x v="0"/>
    <x v="0"/>
    <x v="0"/>
  </r>
  <r>
    <x v="0"/>
    <x v="7"/>
    <x v="1"/>
    <x v="0"/>
    <n v="189.9"/>
    <n v="8999.4"/>
    <n v="14999"/>
    <n v="0"/>
    <n v="2848310.1"/>
    <m/>
    <n v="1139324.04"/>
    <x v="1"/>
    <x v="0"/>
    <x v="0"/>
    <x v="0"/>
  </r>
  <r>
    <x v="2"/>
    <x v="4"/>
    <x v="1"/>
    <x v="0"/>
    <n v="154.5"/>
    <n v="8999.4"/>
    <n v="14999"/>
    <n v="0"/>
    <n v="2317345.5"/>
    <m/>
    <n v="926938.20000000007"/>
    <x v="1"/>
    <x v="0"/>
    <x v="0"/>
    <x v="0"/>
  </r>
  <r>
    <x v="1"/>
    <x v="8"/>
    <x v="1"/>
    <x v="0"/>
    <n v="247"/>
    <n v="8999.4"/>
    <n v="14999"/>
    <n v="0"/>
    <n v="3704753"/>
    <m/>
    <n v="1481901.2000000002"/>
    <x v="1"/>
    <x v="0"/>
    <x v="0"/>
    <x v="0"/>
  </r>
  <r>
    <x v="3"/>
    <x v="9"/>
    <x v="1"/>
    <x v="0"/>
    <n v="266.55"/>
    <n v="8999.4"/>
    <n v="14999"/>
    <n v="0"/>
    <n v="3997983.45"/>
    <m/>
    <n v="1599193.3800000001"/>
    <x v="4"/>
    <x v="0"/>
    <x v="0"/>
    <x v="0"/>
  </r>
  <r>
    <x v="4"/>
    <x v="10"/>
    <x v="1"/>
    <x v="0"/>
    <n v="95.800000000000011"/>
    <n v="8999.4"/>
    <n v="14999"/>
    <n v="0"/>
    <n v="1436904.2000000002"/>
    <m/>
    <n v="574761.68000000005"/>
    <x v="5"/>
    <x v="0"/>
    <x v="0"/>
    <x v="0"/>
  </r>
  <r>
    <x v="0"/>
    <x v="2"/>
    <x v="1"/>
    <x v="0"/>
    <n v="214.60000000000002"/>
    <n v="8999.4"/>
    <n v="14999"/>
    <n v="0"/>
    <n v="3218785.4000000004"/>
    <m/>
    <n v="1287514.1600000001"/>
    <x v="6"/>
    <x v="0"/>
    <x v="0"/>
    <x v="0"/>
  </r>
  <r>
    <x v="3"/>
    <x v="11"/>
    <x v="1"/>
    <x v="0"/>
    <n v="34.5"/>
    <n v="8999.4"/>
    <n v="14999"/>
    <n v="0"/>
    <n v="517465.5"/>
    <m/>
    <n v="206986.2"/>
    <x v="7"/>
    <x v="0"/>
    <x v="0"/>
    <x v="0"/>
  </r>
  <r>
    <x v="1"/>
    <x v="9"/>
    <x v="1"/>
    <x v="0"/>
    <n v="61.5"/>
    <n v="8999.4"/>
    <n v="14999"/>
    <n v="0"/>
    <n v="922438.5"/>
    <m/>
    <n v="368975.4"/>
    <x v="2"/>
    <x v="0"/>
    <x v="0"/>
    <x v="0"/>
  </r>
  <r>
    <x v="0"/>
    <x v="1"/>
    <x v="2"/>
    <x v="0"/>
    <n v="29.200000000000003"/>
    <n v="11999.4"/>
    <n v="19999"/>
    <n v="0"/>
    <n v="583970.80000000005"/>
    <m/>
    <n v="233588.32000000004"/>
    <x v="8"/>
    <x v="0"/>
    <x v="0"/>
    <x v="0"/>
  </r>
  <r>
    <x v="1"/>
    <x v="12"/>
    <x v="2"/>
    <x v="0"/>
    <n v="97.4"/>
    <n v="11999.4"/>
    <n v="19999"/>
    <n v="0"/>
    <n v="1947902.6"/>
    <m/>
    <n v="779161.04"/>
    <x v="8"/>
    <x v="0"/>
    <x v="0"/>
    <x v="0"/>
  </r>
  <r>
    <x v="2"/>
    <x v="0"/>
    <x v="2"/>
    <x v="0"/>
    <n v="251.8"/>
    <n v="11999.4"/>
    <n v="19999"/>
    <n v="0"/>
    <n v="5035748.2"/>
    <m/>
    <n v="2014299.2800000003"/>
    <x v="1"/>
    <x v="0"/>
    <x v="0"/>
    <x v="0"/>
  </r>
  <r>
    <x v="0"/>
    <x v="1"/>
    <x v="2"/>
    <x v="0"/>
    <n v="100.60000000000001"/>
    <n v="11999.4"/>
    <n v="19999"/>
    <n v="0"/>
    <n v="2011899.4000000001"/>
    <m/>
    <n v="804759.76000000013"/>
    <x v="1"/>
    <x v="0"/>
    <x v="0"/>
    <x v="0"/>
  </r>
  <r>
    <x v="2"/>
    <x v="2"/>
    <x v="2"/>
    <x v="0"/>
    <n v="36.700000000000003"/>
    <n v="11999.4"/>
    <n v="19999"/>
    <n v="0"/>
    <n v="733963.3"/>
    <m/>
    <n v="293585.32000000007"/>
    <x v="4"/>
    <x v="0"/>
    <x v="0"/>
    <x v="0"/>
  </r>
  <r>
    <x v="0"/>
    <x v="3"/>
    <x v="2"/>
    <x v="0"/>
    <n v="88.300000000000011"/>
    <n v="11999.4"/>
    <n v="19999"/>
    <n v="0"/>
    <n v="1765911.7000000002"/>
    <m/>
    <n v="706364.68000000017"/>
    <x v="5"/>
    <x v="0"/>
    <x v="0"/>
    <x v="0"/>
  </r>
  <r>
    <x v="1"/>
    <x v="4"/>
    <x v="2"/>
    <x v="0"/>
    <n v="54.900000000000006"/>
    <n v="11999.4"/>
    <n v="19999"/>
    <n v="0"/>
    <n v="1097945.1000000001"/>
    <m/>
    <n v="439178.04000000004"/>
    <x v="9"/>
    <x v="0"/>
    <x v="0"/>
    <x v="0"/>
  </r>
  <r>
    <x v="4"/>
    <x v="5"/>
    <x v="2"/>
    <x v="0"/>
    <n v="78.800000000000011"/>
    <n v="11999.4"/>
    <n v="19999"/>
    <n v="0"/>
    <n v="1575921.2000000002"/>
    <m/>
    <n v="630368.4800000001"/>
    <x v="9"/>
    <x v="0"/>
    <x v="0"/>
    <x v="0"/>
  </r>
  <r>
    <x v="1"/>
    <x v="6"/>
    <x v="2"/>
    <x v="0"/>
    <n v="247.20000000000002"/>
    <n v="11999.4"/>
    <n v="19999"/>
    <n v="0"/>
    <n v="4943752.8000000007"/>
    <m/>
    <n v="1977501.12"/>
    <x v="6"/>
    <x v="0"/>
    <x v="0"/>
    <x v="0"/>
  </r>
  <r>
    <x v="0"/>
    <x v="5"/>
    <x v="2"/>
    <x v="0"/>
    <n v="114.30000000000001"/>
    <n v="11999.4"/>
    <n v="19999"/>
    <n v="0"/>
    <n v="2285885.7000000002"/>
    <m/>
    <n v="914354.28000000014"/>
    <x v="10"/>
    <x v="0"/>
    <x v="0"/>
    <x v="0"/>
  </r>
  <r>
    <x v="0"/>
    <x v="7"/>
    <x v="2"/>
    <x v="0"/>
    <n v="172.5"/>
    <n v="11999.4"/>
    <n v="19999"/>
    <n v="0"/>
    <n v="3449827.5"/>
    <m/>
    <n v="1379931"/>
    <x v="11"/>
    <x v="0"/>
    <x v="0"/>
    <x v="0"/>
  </r>
  <r>
    <x v="2"/>
    <x v="4"/>
    <x v="2"/>
    <x v="0"/>
    <n v="91.2"/>
    <n v="11999.4"/>
    <n v="19999"/>
    <n v="0"/>
    <n v="1823908.8"/>
    <m/>
    <n v="729563.52"/>
    <x v="11"/>
    <x v="0"/>
    <x v="0"/>
    <x v="0"/>
  </r>
  <r>
    <x v="1"/>
    <x v="8"/>
    <x v="2"/>
    <x v="0"/>
    <n v="215.20000000000002"/>
    <n v="11999.4"/>
    <n v="19999"/>
    <n v="0"/>
    <n v="4303784.8000000007"/>
    <m/>
    <n v="1721513.9200000002"/>
    <x v="12"/>
    <x v="0"/>
    <x v="0"/>
    <x v="0"/>
  </r>
  <r>
    <x v="0"/>
    <x v="9"/>
    <x v="2"/>
    <x v="0"/>
    <n v="181.70000000000002"/>
    <n v="11999.4"/>
    <n v="19999"/>
    <n v="0"/>
    <n v="3633818.3000000003"/>
    <m/>
    <n v="1453527.3200000003"/>
    <x v="2"/>
    <x v="0"/>
    <x v="0"/>
    <x v="0"/>
  </r>
  <r>
    <x v="0"/>
    <x v="10"/>
    <x v="2"/>
    <x v="0"/>
    <n v="151.30000000000001"/>
    <n v="11999.4"/>
    <n v="19999"/>
    <n v="0"/>
    <n v="3025848.7"/>
    <m/>
    <n v="1210339.4800000002"/>
    <x v="2"/>
    <x v="0"/>
    <x v="0"/>
    <x v="0"/>
  </r>
  <r>
    <x v="0"/>
    <x v="2"/>
    <x v="3"/>
    <x v="0"/>
    <n v="149.30000000000001"/>
    <n v="19794"/>
    <n v="32990"/>
    <n v="0"/>
    <n v="4925407"/>
    <m/>
    <n v="1970162.8"/>
    <x v="0"/>
    <x v="0"/>
    <x v="0"/>
    <x v="0"/>
  </r>
  <r>
    <x v="3"/>
    <x v="11"/>
    <x v="3"/>
    <x v="0"/>
    <n v="180.4"/>
    <n v="19794"/>
    <n v="32990"/>
    <n v="0"/>
    <n v="5951396"/>
    <m/>
    <n v="2380558.4"/>
    <x v="8"/>
    <x v="0"/>
    <x v="0"/>
    <x v="0"/>
  </r>
  <r>
    <x v="2"/>
    <x v="9"/>
    <x v="3"/>
    <x v="0"/>
    <n v="216.10000000000002"/>
    <n v="19794"/>
    <n v="32990"/>
    <n v="0"/>
    <n v="7129139.0000000009"/>
    <m/>
    <n v="2851655.6"/>
    <x v="3"/>
    <x v="0"/>
    <x v="0"/>
    <x v="0"/>
  </r>
  <r>
    <x v="0"/>
    <x v="1"/>
    <x v="3"/>
    <x v="0"/>
    <n v="100.60000000000001"/>
    <n v="19794"/>
    <n v="32990"/>
    <n v="0"/>
    <n v="3318794.0000000005"/>
    <m/>
    <n v="1327517.6000000001"/>
    <x v="1"/>
    <x v="0"/>
    <x v="0"/>
    <x v="0"/>
  </r>
  <r>
    <x v="2"/>
    <x v="12"/>
    <x v="3"/>
    <x v="0"/>
    <n v="154.5"/>
    <n v="19794"/>
    <n v="32990"/>
    <n v="0"/>
    <n v="5096955"/>
    <m/>
    <n v="2038782"/>
    <x v="1"/>
    <x v="0"/>
    <x v="0"/>
    <x v="0"/>
  </r>
  <r>
    <x v="3"/>
    <x v="0"/>
    <x v="3"/>
    <x v="0"/>
    <n v="282.10000000000002"/>
    <n v="19794"/>
    <n v="32990"/>
    <n v="0"/>
    <n v="9306479"/>
    <m/>
    <n v="3722591.6"/>
    <x v="5"/>
    <x v="0"/>
    <x v="0"/>
    <x v="0"/>
  </r>
  <r>
    <x v="3"/>
    <x v="1"/>
    <x v="3"/>
    <x v="0"/>
    <n v="34.5"/>
    <n v="19794"/>
    <n v="32990"/>
    <n v="0"/>
    <n v="1138155"/>
    <m/>
    <n v="455262"/>
    <x v="7"/>
    <x v="0"/>
    <x v="0"/>
    <x v="0"/>
  </r>
  <r>
    <x v="4"/>
    <x v="2"/>
    <x v="4"/>
    <x v="0"/>
    <n v="200.10000000000002"/>
    <n v="13938"/>
    <n v="23230"/>
    <n v="0"/>
    <n v="4648323.0000000009"/>
    <m/>
    <n v="1859329.2000000002"/>
    <x v="8"/>
    <x v="0"/>
    <x v="0"/>
    <x v="0"/>
  </r>
  <r>
    <x v="2"/>
    <x v="3"/>
    <x v="4"/>
    <x v="0"/>
    <n v="283.8"/>
    <n v="13938"/>
    <n v="23230"/>
    <n v="0"/>
    <n v="6592674"/>
    <m/>
    <n v="2637069.6"/>
    <x v="13"/>
    <x v="0"/>
    <x v="0"/>
    <x v="0"/>
  </r>
  <r>
    <x v="1"/>
    <x v="4"/>
    <x v="4"/>
    <x v="0"/>
    <n v="217.8"/>
    <n v="13938"/>
    <n v="23230"/>
    <n v="0"/>
    <n v="5059494"/>
    <m/>
    <n v="2023797.6"/>
    <x v="1"/>
    <x v="0"/>
    <x v="0"/>
    <x v="0"/>
  </r>
  <r>
    <x v="1"/>
    <x v="5"/>
    <x v="4"/>
    <x v="0"/>
    <n v="88.800000000000011"/>
    <n v="13938"/>
    <n v="23230"/>
    <n v="0"/>
    <n v="2062824.0000000002"/>
    <m/>
    <n v="825129.60000000009"/>
    <x v="1"/>
    <x v="0"/>
    <x v="0"/>
    <x v="0"/>
  </r>
  <r>
    <x v="0"/>
    <x v="6"/>
    <x v="4"/>
    <x v="0"/>
    <n v="152.70000000000002"/>
    <n v="13938"/>
    <n v="23230"/>
    <n v="0"/>
    <n v="3547221.0000000005"/>
    <m/>
    <n v="1418888.4000000001"/>
    <x v="9"/>
    <x v="0"/>
    <x v="0"/>
    <x v="0"/>
  </r>
  <r>
    <x v="4"/>
    <x v="5"/>
    <x v="4"/>
    <x v="0"/>
    <n v="215.10000000000002"/>
    <n v="13938"/>
    <n v="23230"/>
    <n v="0"/>
    <n v="4996773.0000000009"/>
    <m/>
    <n v="1998709.2000000002"/>
    <x v="6"/>
    <x v="0"/>
    <x v="0"/>
    <x v="0"/>
  </r>
  <r>
    <x v="0"/>
    <x v="7"/>
    <x v="4"/>
    <x v="0"/>
    <n v="181.70000000000002"/>
    <n v="13938"/>
    <n v="23230"/>
    <n v="0"/>
    <n v="4220891"/>
    <m/>
    <n v="1688356.4000000001"/>
    <x v="2"/>
    <x v="0"/>
    <x v="0"/>
    <x v="0"/>
  </r>
  <r>
    <x v="0"/>
    <x v="4"/>
    <x v="5"/>
    <x v="0"/>
    <n v="275"/>
    <n v="11999.4"/>
    <n v="19999"/>
    <n v="0"/>
    <n v="5499725"/>
    <m/>
    <n v="2199890"/>
    <x v="8"/>
    <x v="0"/>
    <x v="0"/>
    <x v="0"/>
  </r>
  <r>
    <x v="2"/>
    <x v="8"/>
    <x v="5"/>
    <x v="0"/>
    <n v="195.3"/>
    <n v="11999.4"/>
    <n v="19999"/>
    <n v="0"/>
    <n v="3905804.7"/>
    <m/>
    <n v="1562321.8800000001"/>
    <x v="13"/>
    <x v="0"/>
    <x v="0"/>
    <x v="0"/>
  </r>
  <r>
    <x v="3"/>
    <x v="9"/>
    <x v="5"/>
    <x v="0"/>
    <n v="421.95000000000005"/>
    <n v="11999.4"/>
    <n v="19999"/>
    <n v="0"/>
    <n v="8438578.0500000007"/>
    <m/>
    <n v="3375431.2200000007"/>
    <x v="13"/>
    <x v="0"/>
    <x v="0"/>
    <x v="0"/>
  </r>
  <r>
    <x v="0"/>
    <x v="10"/>
    <x v="5"/>
    <x v="0"/>
    <n v="189.9"/>
    <n v="11999.4"/>
    <n v="19999"/>
    <n v="0"/>
    <n v="3797810.1"/>
    <m/>
    <n v="1519124.04"/>
    <x v="1"/>
    <x v="0"/>
    <x v="0"/>
    <x v="0"/>
  </r>
  <r>
    <x v="0"/>
    <x v="2"/>
    <x v="5"/>
    <x v="0"/>
    <n v="168.60000000000002"/>
    <n v="11999.4"/>
    <n v="19999"/>
    <n v="0"/>
    <n v="3371831.4000000004"/>
    <m/>
    <n v="1348732.5600000003"/>
    <x v="4"/>
    <x v="0"/>
    <x v="0"/>
    <x v="0"/>
  </r>
  <r>
    <x v="2"/>
    <x v="11"/>
    <x v="5"/>
    <x v="0"/>
    <n v="214.10000000000002"/>
    <n v="11999.4"/>
    <n v="19999"/>
    <n v="0"/>
    <n v="4281785.9000000004"/>
    <m/>
    <n v="1712714.3600000003"/>
    <x v="5"/>
    <x v="0"/>
    <x v="0"/>
    <x v="0"/>
  </r>
  <r>
    <x v="0"/>
    <x v="9"/>
    <x v="5"/>
    <x v="0"/>
    <n v="114.30000000000001"/>
    <n v="11999.4"/>
    <n v="19999"/>
    <n v="0"/>
    <n v="2285885.7000000002"/>
    <m/>
    <n v="914354.28000000014"/>
    <x v="10"/>
    <x v="0"/>
    <x v="0"/>
    <x v="0"/>
  </r>
  <r>
    <x v="1"/>
    <x v="1"/>
    <x v="5"/>
    <x v="0"/>
    <n v="61.5"/>
    <n v="11999.4"/>
    <n v="19999"/>
    <n v="0"/>
    <n v="1229938.5"/>
    <m/>
    <n v="491975.4"/>
    <x v="2"/>
    <x v="0"/>
    <x v="0"/>
    <x v="0"/>
  </r>
  <r>
    <x v="0"/>
    <x v="12"/>
    <x v="2"/>
    <x v="1"/>
    <n v="394.5"/>
    <n v="11999.4"/>
    <n v="19999"/>
    <n v="394480.27500000002"/>
    <n v="7495125.2249999996"/>
    <m/>
    <n v="3155842.2"/>
    <x v="0"/>
    <x v="0"/>
    <x v="0"/>
    <x v="0"/>
  </r>
  <r>
    <x v="1"/>
    <x v="0"/>
    <x v="2"/>
    <x v="1"/>
    <n v="229.60000000000002"/>
    <n v="11999.4"/>
    <n v="19999"/>
    <n v="229588.52000000002"/>
    <n v="4362181.8800000008"/>
    <m/>
    <n v="1836708.1600000001"/>
    <x v="8"/>
    <x v="0"/>
    <x v="0"/>
    <x v="0"/>
  </r>
  <r>
    <x v="0"/>
    <x v="1"/>
    <x v="2"/>
    <x v="1"/>
    <n v="103"/>
    <n v="11999.4"/>
    <n v="19999"/>
    <n v="102994.85"/>
    <n v="1956902.15"/>
    <m/>
    <n v="823958.8"/>
    <x v="14"/>
    <x v="0"/>
    <x v="0"/>
    <x v="0"/>
  </r>
  <r>
    <x v="0"/>
    <x v="2"/>
    <x v="3"/>
    <x v="1"/>
    <n v="63.900000000000006"/>
    <n v="19794"/>
    <n v="32990"/>
    <n v="105403.05"/>
    <n v="2002657.95"/>
    <m/>
    <n v="843224.4"/>
    <x v="15"/>
    <x v="0"/>
    <x v="0"/>
    <x v="0"/>
  </r>
  <r>
    <x v="0"/>
    <x v="3"/>
    <x v="4"/>
    <x v="1"/>
    <n v="132.6"/>
    <n v="13938"/>
    <n v="23230"/>
    <n v="154014.9"/>
    <n v="2926283.1"/>
    <m/>
    <n v="1232119.2"/>
    <x v="3"/>
    <x v="0"/>
    <x v="0"/>
    <x v="0"/>
  </r>
  <r>
    <x v="2"/>
    <x v="4"/>
    <x v="0"/>
    <x v="1"/>
    <n v="185.8"/>
    <n v="5579.4"/>
    <n v="9299"/>
    <n v="86387.710000000021"/>
    <n v="1641366.4900000002"/>
    <m/>
    <n v="691101.68000000017"/>
    <x v="8"/>
    <x v="0"/>
    <x v="0"/>
    <x v="0"/>
  </r>
  <r>
    <x v="0"/>
    <x v="5"/>
    <x v="0"/>
    <x v="1"/>
    <n v="121"/>
    <n v="5579.4"/>
    <n v="9299"/>
    <n v="56258.950000000004"/>
    <n v="1068920.05"/>
    <m/>
    <n v="450071.60000000003"/>
    <x v="3"/>
    <x v="0"/>
    <x v="0"/>
    <x v="0"/>
  </r>
  <r>
    <x v="0"/>
    <x v="6"/>
    <x v="0"/>
    <x v="1"/>
    <n v="252.9"/>
    <n v="5579.4"/>
    <n v="9299"/>
    <n v="117585.85500000001"/>
    <n v="2234131.2450000001"/>
    <m/>
    <n v="940686.84000000008"/>
    <x v="4"/>
    <x v="0"/>
    <x v="0"/>
    <x v="0"/>
  </r>
  <r>
    <x v="2"/>
    <x v="5"/>
    <x v="0"/>
    <x v="1"/>
    <n v="144.5"/>
    <n v="5579.4"/>
    <n v="9299"/>
    <n v="67185.275000000009"/>
    <n v="1276520.2250000001"/>
    <m/>
    <n v="537482.20000000007"/>
    <x v="6"/>
    <x v="0"/>
    <x v="0"/>
    <x v="0"/>
  </r>
  <r>
    <x v="3"/>
    <x v="7"/>
    <x v="0"/>
    <x v="1"/>
    <n v="33"/>
    <n v="5579.4"/>
    <n v="9299"/>
    <n v="15343.35"/>
    <n v="291523.65000000002"/>
    <m/>
    <n v="122746.80000000002"/>
    <x v="9"/>
    <x v="0"/>
    <x v="0"/>
    <x v="0"/>
  </r>
  <r>
    <x v="2"/>
    <x v="4"/>
    <x v="0"/>
    <x v="1"/>
    <n v="267.10000000000002"/>
    <n v="5579.4"/>
    <n v="9299"/>
    <n v="124188.14500000002"/>
    <n v="2359574.7550000004"/>
    <m/>
    <n v="993505.16000000015"/>
    <x v="6"/>
    <x v="0"/>
    <x v="0"/>
    <x v="0"/>
  </r>
  <r>
    <x v="2"/>
    <x v="8"/>
    <x v="0"/>
    <x v="1"/>
    <n v="76.600000000000009"/>
    <n v="5579.4"/>
    <n v="9299"/>
    <n v="35615.170000000006"/>
    <n v="676688.23"/>
    <m/>
    <n v="284921.36000000004"/>
    <x v="7"/>
    <x v="0"/>
    <x v="0"/>
    <x v="0"/>
  </r>
  <r>
    <x v="4"/>
    <x v="9"/>
    <x v="0"/>
    <x v="1"/>
    <n v="49.400000000000006"/>
    <n v="5579.4"/>
    <n v="9299"/>
    <n v="22968.530000000002"/>
    <n v="436402.07"/>
    <m/>
    <n v="183748.24000000005"/>
    <x v="7"/>
    <x v="0"/>
    <x v="0"/>
    <x v="0"/>
  </r>
  <r>
    <x v="0"/>
    <x v="10"/>
    <x v="0"/>
    <x v="1"/>
    <n v="139.70000000000002"/>
    <n v="5579.4"/>
    <n v="9299"/>
    <n v="64953.515000000007"/>
    <n v="1234116.7850000001"/>
    <m/>
    <n v="519628.12000000011"/>
    <x v="10"/>
    <x v="0"/>
    <x v="0"/>
    <x v="0"/>
  </r>
  <r>
    <x v="0"/>
    <x v="2"/>
    <x v="0"/>
    <x v="1"/>
    <n v="215.5"/>
    <n v="5579.4"/>
    <n v="9299"/>
    <n v="100196.72500000001"/>
    <n v="1903737.7749999999"/>
    <m/>
    <n v="801573.8"/>
    <x v="2"/>
    <x v="0"/>
    <x v="0"/>
    <x v="0"/>
  </r>
  <r>
    <x v="1"/>
    <x v="11"/>
    <x v="1"/>
    <x v="1"/>
    <n v="221.4"/>
    <n v="8999.4"/>
    <n v="14999"/>
    <n v="166038.93000000002"/>
    <n v="3154739.67"/>
    <m/>
    <n v="1328311.4400000002"/>
    <x v="3"/>
    <x v="0"/>
    <x v="0"/>
    <x v="0"/>
  </r>
  <r>
    <x v="4"/>
    <x v="9"/>
    <x v="1"/>
    <x v="1"/>
    <n v="230.10000000000002"/>
    <n v="8999.4"/>
    <n v="14999"/>
    <n v="172563.49500000002"/>
    <n v="3278706.4050000003"/>
    <m/>
    <n v="1380507.9600000002"/>
    <x v="13"/>
    <x v="0"/>
    <x v="0"/>
    <x v="0"/>
  </r>
  <r>
    <x v="0"/>
    <x v="1"/>
    <x v="1"/>
    <x v="1"/>
    <n v="137.55000000000001"/>
    <n v="8999.4"/>
    <n v="14999"/>
    <n v="103155.62250000001"/>
    <n v="1959956.8275000001"/>
    <m/>
    <n v="825244.9800000001"/>
    <x v="4"/>
    <x v="0"/>
    <x v="0"/>
    <x v="0"/>
  </r>
  <r>
    <x v="0"/>
    <x v="12"/>
    <x v="1"/>
    <x v="1"/>
    <n v="183"/>
    <n v="8999.4"/>
    <n v="14999"/>
    <n v="137240.85"/>
    <n v="2607576.15"/>
    <m/>
    <n v="1097926.8"/>
    <x v="5"/>
    <x v="0"/>
    <x v="0"/>
    <x v="0"/>
  </r>
  <r>
    <x v="4"/>
    <x v="0"/>
    <x v="1"/>
    <x v="1"/>
    <n v="249.8"/>
    <n v="8999.4"/>
    <n v="14999"/>
    <n v="187337.51"/>
    <n v="3559412.6900000004"/>
    <m/>
    <n v="1498700.08"/>
    <x v="9"/>
    <x v="0"/>
    <x v="0"/>
    <x v="0"/>
  </r>
  <r>
    <x v="3"/>
    <x v="1"/>
    <x v="1"/>
    <x v="1"/>
    <n v="66.3"/>
    <n v="8999.4"/>
    <n v="14999"/>
    <n v="49721.684999999998"/>
    <n v="944712.0149999999"/>
    <m/>
    <n v="397773.48"/>
    <x v="7"/>
    <x v="0"/>
    <x v="0"/>
    <x v="0"/>
  </r>
  <r>
    <x v="1"/>
    <x v="2"/>
    <x v="2"/>
    <x v="1"/>
    <n v="151.4"/>
    <n v="11999.4"/>
    <n v="19999"/>
    <n v="151392.43000000002"/>
    <n v="2876456.17"/>
    <m/>
    <n v="1211139.4400000002"/>
    <x v="8"/>
    <x v="0"/>
    <x v="0"/>
    <x v="0"/>
  </r>
  <r>
    <x v="0"/>
    <x v="3"/>
    <x v="2"/>
    <x v="1"/>
    <n v="449.25"/>
    <n v="11999.4"/>
    <n v="19999"/>
    <n v="449227.53750000003"/>
    <n v="8535323.2125000004"/>
    <m/>
    <n v="3593820.3000000003"/>
    <x v="13"/>
    <x v="0"/>
    <x v="0"/>
    <x v="0"/>
  </r>
  <r>
    <x v="3"/>
    <x v="4"/>
    <x v="2"/>
    <x v="1"/>
    <n v="72.7"/>
    <n v="11999.4"/>
    <n v="19999"/>
    <n v="72696.365000000005"/>
    <n v="1381230.9350000001"/>
    <m/>
    <n v="581570.92000000004"/>
    <x v="1"/>
    <x v="0"/>
    <x v="0"/>
    <x v="0"/>
  </r>
  <r>
    <x v="3"/>
    <x v="5"/>
    <x v="2"/>
    <x v="1"/>
    <n v="78.7"/>
    <n v="11999.4"/>
    <n v="19999"/>
    <n v="78696.065000000002"/>
    <n v="1495225.2350000001"/>
    <m/>
    <n v="629568.52"/>
    <x v="1"/>
    <x v="0"/>
    <x v="0"/>
    <x v="0"/>
  </r>
  <r>
    <x v="3"/>
    <x v="6"/>
    <x v="2"/>
    <x v="1"/>
    <n v="182.3"/>
    <n v="11999.4"/>
    <n v="19999"/>
    <n v="182290.88500000001"/>
    <n v="3463526.8150000004"/>
    <m/>
    <n v="1458327.08"/>
    <x v="4"/>
    <x v="0"/>
    <x v="0"/>
    <x v="0"/>
  </r>
  <r>
    <x v="1"/>
    <x v="5"/>
    <x v="2"/>
    <x v="1"/>
    <n v="74.7"/>
    <n v="11999.4"/>
    <n v="19999"/>
    <n v="74696.264999999999"/>
    <n v="1419229.0350000001"/>
    <m/>
    <n v="597570.12"/>
    <x v="6"/>
    <x v="0"/>
    <x v="0"/>
    <x v="0"/>
  </r>
  <r>
    <x v="2"/>
    <x v="7"/>
    <x v="2"/>
    <x v="1"/>
    <n v="76.600000000000009"/>
    <n v="11999.4"/>
    <n v="19999"/>
    <n v="76596.170000000013"/>
    <n v="1455327.2300000002"/>
    <m/>
    <n v="612769.3600000001"/>
    <x v="7"/>
    <x v="0"/>
    <x v="0"/>
    <x v="0"/>
  </r>
  <r>
    <x v="4"/>
    <x v="4"/>
    <x v="2"/>
    <x v="1"/>
    <n v="290.5"/>
    <n v="11999.4"/>
    <n v="19999"/>
    <n v="290485.47500000003"/>
    <n v="5519224.0250000004"/>
    <m/>
    <n v="2323883.8000000003"/>
    <x v="15"/>
    <x v="0"/>
    <x v="0"/>
    <x v="0"/>
  </r>
  <r>
    <x v="0"/>
    <x v="8"/>
    <x v="2"/>
    <x v="1"/>
    <n v="215.5"/>
    <n v="11999.4"/>
    <n v="19999"/>
    <n v="215489.22500000001"/>
    <n v="4094295.2749999999"/>
    <m/>
    <n v="1723913.8"/>
    <x v="2"/>
    <x v="0"/>
    <x v="0"/>
    <x v="0"/>
  </r>
  <r>
    <x v="0"/>
    <x v="9"/>
    <x v="3"/>
    <x v="1"/>
    <n v="386.40000000000003"/>
    <n v="19794"/>
    <n v="32990"/>
    <n v="637366.80000000016"/>
    <n v="12109969.200000001"/>
    <m/>
    <n v="5098934.4000000004"/>
    <x v="13"/>
    <x v="0"/>
    <x v="0"/>
    <x v="0"/>
  </r>
  <r>
    <x v="0"/>
    <x v="10"/>
    <x v="3"/>
    <x v="1"/>
    <n v="36.200000000000003"/>
    <n v="19794"/>
    <n v="32990"/>
    <n v="59711.9"/>
    <n v="1134526.1000000001"/>
    <m/>
    <n v="477695.2"/>
    <x v="14"/>
    <x v="0"/>
    <x v="0"/>
    <x v="0"/>
  </r>
  <r>
    <x v="3"/>
    <x v="2"/>
    <x v="3"/>
    <x v="1"/>
    <n v="92.300000000000011"/>
    <n v="19794"/>
    <n v="32990"/>
    <n v="152248.85000000003"/>
    <n v="2892728.1500000004"/>
    <m/>
    <n v="1217990.8"/>
    <x v="5"/>
    <x v="0"/>
    <x v="0"/>
    <x v="0"/>
  </r>
  <r>
    <x v="3"/>
    <x v="11"/>
    <x v="3"/>
    <x v="1"/>
    <n v="66.3"/>
    <n v="19794"/>
    <n v="32990"/>
    <n v="109361.85"/>
    <n v="2077875.15"/>
    <m/>
    <n v="874894.79999999993"/>
    <x v="7"/>
    <x v="0"/>
    <x v="0"/>
    <x v="0"/>
  </r>
  <r>
    <x v="0"/>
    <x v="9"/>
    <x v="3"/>
    <x v="1"/>
    <n v="209.20000000000002"/>
    <n v="19794"/>
    <n v="32990"/>
    <n v="345075.40000000008"/>
    <n v="6556432.6000000006"/>
    <m/>
    <n v="2760603.2"/>
    <x v="11"/>
    <x v="0"/>
    <x v="0"/>
    <x v="0"/>
  </r>
  <r>
    <x v="0"/>
    <x v="1"/>
    <x v="4"/>
    <x v="1"/>
    <n v="26.3"/>
    <n v="13938"/>
    <n v="23230"/>
    <n v="30547.45"/>
    <n v="580401.55000000005"/>
    <m/>
    <n v="244379.6"/>
    <x v="3"/>
    <x v="0"/>
    <x v="0"/>
    <x v="0"/>
  </r>
  <r>
    <x v="0"/>
    <x v="12"/>
    <x v="4"/>
    <x v="1"/>
    <n v="94.350000000000009"/>
    <n v="13938"/>
    <n v="23230"/>
    <n v="109587.52500000001"/>
    <n v="2082162.9750000001"/>
    <m/>
    <n v="876700.20000000007"/>
    <x v="13"/>
    <x v="0"/>
    <x v="0"/>
    <x v="0"/>
  </r>
  <r>
    <x v="3"/>
    <x v="0"/>
    <x v="4"/>
    <x v="1"/>
    <n v="72.7"/>
    <n v="13938"/>
    <n v="23230"/>
    <n v="84441.05"/>
    <n v="1604379.95"/>
    <m/>
    <n v="675528.4"/>
    <x v="1"/>
    <x v="0"/>
    <x v="0"/>
    <x v="0"/>
  </r>
  <r>
    <x v="3"/>
    <x v="1"/>
    <x v="4"/>
    <x v="1"/>
    <n v="78.7"/>
    <n v="13938"/>
    <n v="23230"/>
    <n v="91410.05"/>
    <n v="1736790.95"/>
    <m/>
    <n v="731280.4"/>
    <x v="1"/>
    <x v="0"/>
    <x v="0"/>
    <x v="0"/>
  </r>
  <r>
    <x v="4"/>
    <x v="2"/>
    <x v="4"/>
    <x v="1"/>
    <n v="98.600000000000009"/>
    <n v="13938"/>
    <n v="23230"/>
    <n v="114523.90000000001"/>
    <n v="2175954.1"/>
    <m/>
    <n v="916191.20000000007"/>
    <x v="6"/>
    <x v="0"/>
    <x v="0"/>
    <x v="0"/>
  </r>
  <r>
    <x v="4"/>
    <x v="3"/>
    <x v="4"/>
    <x v="1"/>
    <n v="49.400000000000006"/>
    <n v="13938"/>
    <n v="23230"/>
    <n v="57378.100000000013"/>
    <n v="1090183.9000000001"/>
    <m/>
    <n v="459024.80000000005"/>
    <x v="7"/>
    <x v="0"/>
    <x v="0"/>
    <x v="0"/>
  </r>
  <r>
    <x v="0"/>
    <x v="4"/>
    <x v="4"/>
    <x v="1"/>
    <n v="139.70000000000002"/>
    <n v="13938"/>
    <n v="23230"/>
    <n v="162261.55000000005"/>
    <n v="3082969.45"/>
    <m/>
    <n v="1298092.4000000001"/>
    <x v="10"/>
    <x v="0"/>
    <x v="0"/>
    <x v="0"/>
  </r>
  <r>
    <x v="3"/>
    <x v="5"/>
    <x v="4"/>
    <x v="1"/>
    <n v="174.4"/>
    <n v="13938"/>
    <n v="23230"/>
    <n v="202565.6"/>
    <n v="3848746.4"/>
    <m/>
    <n v="1620524.8"/>
    <x v="15"/>
    <x v="0"/>
    <x v="0"/>
    <x v="0"/>
  </r>
  <r>
    <x v="2"/>
    <x v="6"/>
    <x v="5"/>
    <x v="1"/>
    <n v="198.9"/>
    <n v="11999.4"/>
    <n v="19999"/>
    <n v="198890.05500000002"/>
    <n v="3778911.0449999999"/>
    <m/>
    <n v="1591120.4400000002"/>
    <x v="9"/>
    <x v="0"/>
    <x v="0"/>
    <x v="0"/>
  </r>
  <r>
    <x v="1"/>
    <x v="5"/>
    <x v="5"/>
    <x v="1"/>
    <n v="32.1"/>
    <n v="11999.4"/>
    <n v="19999"/>
    <n v="32098.395000000004"/>
    <n v="609869.505"/>
    <m/>
    <n v="256787.16000000003"/>
    <x v="11"/>
    <x v="0"/>
    <x v="0"/>
    <x v="0"/>
  </r>
  <r>
    <x v="3"/>
    <x v="7"/>
    <x v="0"/>
    <x v="1"/>
    <n v="74.25"/>
    <n v="5579.4"/>
    <n v="9299"/>
    <n v="34522.537499999999"/>
    <n v="655928.21250000002"/>
    <m/>
    <n v="276180.30000000005"/>
    <x v="13"/>
    <x v="0"/>
    <x v="0"/>
    <x v="0"/>
  </r>
  <r>
    <x v="2"/>
    <x v="4"/>
    <x v="0"/>
    <x v="1"/>
    <n v="129.5"/>
    <n v="5579.4"/>
    <n v="9299"/>
    <n v="60211.025000000001"/>
    <n v="1144009.4750000001"/>
    <m/>
    <n v="481688.20000000007"/>
    <x v="10"/>
    <x v="0"/>
    <x v="0"/>
    <x v="0"/>
  </r>
  <r>
    <x v="4"/>
    <x v="8"/>
    <x v="0"/>
    <x v="1"/>
    <n v="21.400000000000002"/>
    <n v="5579.4"/>
    <n v="9299"/>
    <n v="9949.93"/>
    <n v="189048.67"/>
    <m/>
    <n v="79599.440000000017"/>
    <x v="7"/>
    <x v="0"/>
    <x v="0"/>
    <x v="0"/>
  </r>
  <r>
    <x v="0"/>
    <x v="9"/>
    <x v="0"/>
    <x v="1"/>
    <n v="214.5"/>
    <n v="5579.4"/>
    <n v="9299"/>
    <n v="99731.775000000009"/>
    <n v="1894903.7250000001"/>
    <m/>
    <n v="797854.20000000007"/>
    <x v="11"/>
    <x v="0"/>
    <x v="0"/>
    <x v="0"/>
  </r>
  <r>
    <x v="0"/>
    <x v="10"/>
    <x v="0"/>
    <x v="1"/>
    <n v="285.2"/>
    <n v="5579.4"/>
    <n v="9299"/>
    <n v="132603.74"/>
    <n v="2519471.0599999996"/>
    <m/>
    <n v="1060829.9200000002"/>
    <x v="2"/>
    <x v="0"/>
    <x v="0"/>
    <x v="0"/>
  </r>
  <r>
    <x v="2"/>
    <x v="2"/>
    <x v="1"/>
    <x v="1"/>
    <n v="114.2"/>
    <n v="8999.4"/>
    <n v="14999"/>
    <n v="85644.290000000008"/>
    <n v="1627241.51"/>
    <m/>
    <n v="685154.32000000007"/>
    <x v="1"/>
    <x v="0"/>
    <x v="0"/>
    <x v="0"/>
  </r>
  <r>
    <x v="0"/>
    <x v="11"/>
    <x v="1"/>
    <x v="1"/>
    <n v="156.60000000000002"/>
    <n v="8999.4"/>
    <n v="14999"/>
    <n v="117442.17000000003"/>
    <n v="2231401.2300000004"/>
    <m/>
    <n v="939537.36000000022"/>
    <x v="10"/>
    <x v="0"/>
    <x v="0"/>
    <x v="0"/>
  </r>
  <r>
    <x v="2"/>
    <x v="9"/>
    <x v="1"/>
    <x v="1"/>
    <n v="69"/>
    <n v="8999.4"/>
    <n v="14999"/>
    <n v="51746.55"/>
    <n v="983184.45"/>
    <m/>
    <n v="413972.4"/>
    <x v="15"/>
    <x v="0"/>
    <x v="0"/>
    <x v="0"/>
  </r>
  <r>
    <x v="3"/>
    <x v="1"/>
    <x v="1"/>
    <x v="1"/>
    <n v="166"/>
    <n v="8999.4"/>
    <n v="14999"/>
    <n v="124491.70000000001"/>
    <n v="2365342.2999999998"/>
    <m/>
    <n v="995933.60000000009"/>
    <x v="11"/>
    <x v="0"/>
    <x v="0"/>
    <x v="0"/>
  </r>
  <r>
    <x v="1"/>
    <x v="12"/>
    <x v="2"/>
    <x v="1"/>
    <n v="236.3"/>
    <n v="11999.4"/>
    <n v="19999"/>
    <n v="236288.18500000003"/>
    <n v="4489475.5150000006"/>
    <m/>
    <n v="1890305.4800000002"/>
    <x v="8"/>
    <x v="0"/>
    <x v="0"/>
    <x v="0"/>
  </r>
  <r>
    <x v="4"/>
    <x v="0"/>
    <x v="2"/>
    <x v="1"/>
    <n v="91.800000000000011"/>
    <n v="11999.4"/>
    <n v="19999"/>
    <n v="91795.410000000018"/>
    <n v="1744112.7900000003"/>
    <m/>
    <n v="734363.28000000014"/>
    <x v="14"/>
    <x v="0"/>
    <x v="0"/>
    <x v="0"/>
  </r>
  <r>
    <x v="4"/>
    <x v="1"/>
    <x v="2"/>
    <x v="1"/>
    <n v="172.8"/>
    <n v="11999.4"/>
    <n v="19999"/>
    <n v="172791.36000000002"/>
    <n v="3283035.8400000003"/>
    <m/>
    <n v="1382330.8800000001"/>
    <x v="14"/>
    <x v="0"/>
    <x v="0"/>
    <x v="0"/>
  </r>
  <r>
    <x v="2"/>
    <x v="2"/>
    <x v="2"/>
    <x v="1"/>
    <n v="114.2"/>
    <n v="11999.4"/>
    <n v="19999"/>
    <n v="114194.29000000002"/>
    <n v="2169691.5100000002"/>
    <m/>
    <n v="913554.32000000007"/>
    <x v="1"/>
    <x v="0"/>
    <x v="0"/>
    <x v="0"/>
  </r>
  <r>
    <x v="3"/>
    <x v="3"/>
    <x v="2"/>
    <x v="1"/>
    <n v="66.2"/>
    <n v="11999.4"/>
    <n v="19999"/>
    <n v="66196.69"/>
    <n v="1257737.1100000001"/>
    <m/>
    <n v="529573.52"/>
    <x v="1"/>
    <x v="0"/>
    <x v="0"/>
    <x v="0"/>
  </r>
  <r>
    <x v="2"/>
    <x v="4"/>
    <x v="2"/>
    <x v="1"/>
    <n v="129.5"/>
    <n v="11999.4"/>
    <n v="19999"/>
    <n v="129493.52500000001"/>
    <n v="2460376.9750000001"/>
    <m/>
    <n v="1035948.2000000001"/>
    <x v="10"/>
    <x v="0"/>
    <x v="0"/>
    <x v="0"/>
  </r>
  <r>
    <x v="3"/>
    <x v="5"/>
    <x v="2"/>
    <x v="1"/>
    <n v="80.900000000000006"/>
    <n v="11999.4"/>
    <n v="19999"/>
    <n v="80895.955000000016"/>
    <n v="1537023.145"/>
    <m/>
    <n v="647167.64000000013"/>
    <x v="7"/>
    <x v="0"/>
    <x v="0"/>
    <x v="0"/>
  </r>
  <r>
    <x v="3"/>
    <x v="6"/>
    <x v="2"/>
    <x v="1"/>
    <n v="214.5"/>
    <n v="11999.4"/>
    <n v="19999"/>
    <n v="214489.27500000002"/>
    <n v="4075296.2250000001"/>
    <m/>
    <n v="1715914.2000000002"/>
    <x v="7"/>
    <x v="0"/>
    <x v="0"/>
    <x v="0"/>
  </r>
  <r>
    <x v="2"/>
    <x v="5"/>
    <x v="2"/>
    <x v="1"/>
    <n v="178.5"/>
    <n v="11999.4"/>
    <n v="19999"/>
    <n v="178491.07500000001"/>
    <n v="3391330.4249999998"/>
    <m/>
    <n v="1427928.6"/>
    <x v="11"/>
    <x v="0"/>
    <x v="0"/>
    <x v="0"/>
  </r>
  <r>
    <x v="4"/>
    <x v="7"/>
    <x v="2"/>
    <x v="1"/>
    <n v="191.60000000000002"/>
    <n v="11999.4"/>
    <n v="19999"/>
    <n v="191590.42000000004"/>
    <n v="3640217.9800000004"/>
    <m/>
    <n v="1532723.3600000003"/>
    <x v="2"/>
    <x v="0"/>
    <x v="0"/>
    <x v="0"/>
  </r>
  <r>
    <x v="0"/>
    <x v="4"/>
    <x v="2"/>
    <x v="1"/>
    <n v="285.2"/>
    <n v="11999.4"/>
    <n v="19999"/>
    <n v="285185.74"/>
    <n v="5418529.0599999996"/>
    <m/>
    <n v="2281485.92"/>
    <x v="2"/>
    <x v="0"/>
    <x v="0"/>
    <x v="0"/>
  </r>
  <r>
    <x v="3"/>
    <x v="8"/>
    <x v="2"/>
    <x v="1"/>
    <n v="272.90000000000003"/>
    <n v="11999.4"/>
    <n v="19999"/>
    <n v="272886.35500000004"/>
    <n v="5184840.7450000001"/>
    <m/>
    <n v="2183090.8400000003"/>
    <x v="2"/>
    <x v="0"/>
    <x v="0"/>
    <x v="0"/>
  </r>
  <r>
    <x v="1"/>
    <x v="9"/>
    <x v="2"/>
    <x v="1"/>
    <n v="192.5"/>
    <n v="11999.4"/>
    <n v="19999"/>
    <n v="192490.375"/>
    <n v="3657317.125"/>
    <m/>
    <n v="1539923"/>
    <x v="12"/>
    <x v="0"/>
    <x v="0"/>
    <x v="0"/>
  </r>
  <r>
    <x v="0"/>
    <x v="10"/>
    <x v="2"/>
    <x v="1"/>
    <n v="201.3"/>
    <n v="11999.4"/>
    <n v="19999"/>
    <n v="201289.93500000003"/>
    <n v="3824508.7650000001"/>
    <m/>
    <n v="1610319.4800000002"/>
    <x v="12"/>
    <x v="0"/>
    <x v="0"/>
    <x v="0"/>
  </r>
  <r>
    <x v="2"/>
    <x v="2"/>
    <x v="2"/>
    <x v="1"/>
    <n v="105.5"/>
    <n v="11999.4"/>
    <n v="19999"/>
    <n v="105494.72500000001"/>
    <n v="2004399.7749999999"/>
    <m/>
    <n v="843957.8"/>
    <x v="2"/>
    <x v="0"/>
    <x v="0"/>
    <x v="0"/>
  </r>
  <r>
    <x v="2"/>
    <x v="11"/>
    <x v="2"/>
    <x v="1"/>
    <n v="108.4"/>
    <n v="11999.4"/>
    <n v="19999"/>
    <n v="108394.58000000002"/>
    <n v="2059497.02"/>
    <m/>
    <n v="867156.64000000013"/>
    <x v="2"/>
    <x v="0"/>
    <x v="0"/>
    <x v="0"/>
  </r>
  <r>
    <x v="0"/>
    <x v="9"/>
    <x v="3"/>
    <x v="1"/>
    <n v="156.60000000000002"/>
    <n v="19794"/>
    <n v="32990"/>
    <n v="258311.70000000007"/>
    <n v="4907922.3000000007"/>
    <m/>
    <n v="2066493.6000000003"/>
    <x v="10"/>
    <x v="0"/>
    <x v="0"/>
    <x v="0"/>
  </r>
  <r>
    <x v="0"/>
    <x v="1"/>
    <x v="3"/>
    <x v="1"/>
    <n v="296.60000000000002"/>
    <n v="19794"/>
    <n v="32990"/>
    <n v="489241.7"/>
    <n v="9295592.3000000007"/>
    <m/>
    <n v="3913933.6"/>
    <x v="7"/>
    <x v="0"/>
    <x v="0"/>
    <x v="0"/>
  </r>
  <r>
    <x v="0"/>
    <x v="12"/>
    <x v="3"/>
    <x v="1"/>
    <n v="287.7"/>
    <n v="19794"/>
    <n v="32990"/>
    <n v="474561.15"/>
    <n v="9016661.8499999996"/>
    <m/>
    <n v="3796489.1999999997"/>
    <x v="10"/>
    <x v="0"/>
    <x v="0"/>
    <x v="0"/>
  </r>
  <r>
    <x v="3"/>
    <x v="0"/>
    <x v="3"/>
    <x v="1"/>
    <n v="80.900000000000006"/>
    <n v="19794"/>
    <n v="32990"/>
    <n v="133444.55000000002"/>
    <n v="2535446.4500000002"/>
    <m/>
    <n v="1067556.4000000001"/>
    <x v="7"/>
    <x v="0"/>
    <x v="0"/>
    <x v="0"/>
  </r>
  <r>
    <x v="3"/>
    <x v="1"/>
    <x v="3"/>
    <x v="1"/>
    <n v="214.5"/>
    <n v="19794"/>
    <n v="32990"/>
    <n v="353817.75"/>
    <n v="6722537.25"/>
    <m/>
    <n v="2830542"/>
    <x v="7"/>
    <x v="0"/>
    <x v="0"/>
    <x v="0"/>
  </r>
  <r>
    <x v="2"/>
    <x v="2"/>
    <x v="3"/>
    <x v="1"/>
    <n v="105.5"/>
    <n v="19794"/>
    <n v="32990"/>
    <n v="174022.25"/>
    <n v="3306422.75"/>
    <m/>
    <n v="1392178"/>
    <x v="2"/>
    <x v="0"/>
    <x v="0"/>
    <x v="0"/>
  </r>
  <r>
    <x v="0"/>
    <x v="3"/>
    <x v="3"/>
    <x v="1"/>
    <n v="54.400000000000006"/>
    <n v="19794"/>
    <n v="32990"/>
    <n v="89732.800000000017"/>
    <n v="1704923.2000000002"/>
    <m/>
    <n v="717862.40000000002"/>
    <x v="12"/>
    <x v="0"/>
    <x v="0"/>
    <x v="0"/>
  </r>
  <r>
    <x v="2"/>
    <x v="4"/>
    <x v="3"/>
    <x v="1"/>
    <n v="108.4"/>
    <n v="19794"/>
    <n v="32990"/>
    <n v="178805.80000000002"/>
    <n v="3397310.2"/>
    <m/>
    <n v="1430446.4000000001"/>
    <x v="2"/>
    <x v="0"/>
    <x v="0"/>
    <x v="0"/>
  </r>
  <r>
    <x v="3"/>
    <x v="5"/>
    <x v="4"/>
    <x v="1"/>
    <n v="66.2"/>
    <n v="13938"/>
    <n v="23230"/>
    <n v="76891.3"/>
    <n v="1460934.7"/>
    <m/>
    <n v="615130.4"/>
    <x v="1"/>
    <x v="0"/>
    <x v="0"/>
    <x v="0"/>
  </r>
  <r>
    <x v="4"/>
    <x v="6"/>
    <x v="4"/>
    <x v="1"/>
    <n v="21.400000000000002"/>
    <n v="13938"/>
    <n v="23230"/>
    <n v="24856.100000000006"/>
    <n v="472265.9"/>
    <m/>
    <n v="198848.80000000002"/>
    <x v="7"/>
    <x v="0"/>
    <x v="0"/>
    <x v="0"/>
  </r>
  <r>
    <x v="0"/>
    <x v="5"/>
    <x v="4"/>
    <x v="1"/>
    <n v="287.7"/>
    <n v="13938"/>
    <n v="23230"/>
    <n v="334163.55000000005"/>
    <n v="6349107.4500000002"/>
    <m/>
    <n v="2673308.4"/>
    <x v="10"/>
    <x v="0"/>
    <x v="0"/>
    <x v="0"/>
  </r>
  <r>
    <x v="3"/>
    <x v="7"/>
    <x v="4"/>
    <x v="1"/>
    <n v="272.90000000000003"/>
    <n v="13938"/>
    <n v="23230"/>
    <n v="316973.35000000009"/>
    <n v="6022493.6500000004"/>
    <m/>
    <n v="2535786.8000000003"/>
    <x v="2"/>
    <x v="0"/>
    <x v="0"/>
    <x v="0"/>
  </r>
  <r>
    <x v="0"/>
    <x v="4"/>
    <x v="4"/>
    <x v="1"/>
    <n v="26.6"/>
    <n v="13938"/>
    <n v="23230"/>
    <n v="30895.9"/>
    <n v="587022.1"/>
    <m/>
    <n v="247167.2"/>
    <x v="12"/>
    <x v="0"/>
    <x v="0"/>
    <x v="0"/>
  </r>
  <r>
    <x v="0"/>
    <x v="8"/>
    <x v="4"/>
    <x v="1"/>
    <n v="194"/>
    <n v="13938"/>
    <n v="23230"/>
    <n v="225331"/>
    <n v="4281289"/>
    <m/>
    <n v="1802648"/>
    <x v="12"/>
    <x v="0"/>
    <x v="0"/>
    <x v="0"/>
  </r>
  <r>
    <x v="4"/>
    <x v="9"/>
    <x v="5"/>
    <x v="1"/>
    <n v="25.900000000000002"/>
    <n v="11999.4"/>
    <n v="19999"/>
    <n v="25898.705000000002"/>
    <n v="492075.39500000002"/>
    <m/>
    <n v="207189.64"/>
    <x v="3"/>
    <x v="0"/>
    <x v="0"/>
    <x v="0"/>
  </r>
  <r>
    <x v="4"/>
    <x v="10"/>
    <x v="5"/>
    <x v="1"/>
    <n v="110.10000000000001"/>
    <n v="11999.4"/>
    <n v="19999"/>
    <n v="110094.49500000002"/>
    <n v="2091795.4050000003"/>
    <m/>
    <n v="880755.96000000008"/>
    <x v="3"/>
    <x v="0"/>
    <x v="0"/>
    <x v="0"/>
  </r>
  <r>
    <x v="3"/>
    <x v="2"/>
    <x v="5"/>
    <x v="1"/>
    <n v="227.60000000000002"/>
    <n v="11999.4"/>
    <n v="19999"/>
    <n v="227588.62000000002"/>
    <n v="4324183.78"/>
    <m/>
    <n v="1820708.9600000002"/>
    <x v="14"/>
    <x v="0"/>
    <x v="0"/>
    <x v="0"/>
  </r>
  <r>
    <x v="0"/>
    <x v="11"/>
    <x v="5"/>
    <x v="1"/>
    <n v="296.60000000000002"/>
    <n v="11999.4"/>
    <n v="19999"/>
    <n v="296585.17000000004"/>
    <n v="5635118.2300000004"/>
    <m/>
    <n v="2372681.3600000003"/>
    <x v="7"/>
    <x v="0"/>
    <x v="0"/>
    <x v="0"/>
  </r>
  <r>
    <x v="0"/>
    <x v="9"/>
    <x v="5"/>
    <x v="1"/>
    <n v="123.60000000000001"/>
    <n v="11999.4"/>
    <n v="19999"/>
    <n v="123593.82000000002"/>
    <n v="2348282.5800000005"/>
    <m/>
    <n v="988750.56"/>
    <x v="15"/>
    <x v="0"/>
    <x v="0"/>
    <x v="0"/>
  </r>
  <r>
    <x v="0"/>
    <x v="1"/>
    <x v="5"/>
    <x v="1"/>
    <n v="94.100000000000009"/>
    <n v="11999.4"/>
    <n v="19999"/>
    <n v="94095.295000000013"/>
    <n v="1787810.6050000002"/>
    <m/>
    <n v="752762.3600000001"/>
    <x v="15"/>
    <x v="0"/>
    <x v="0"/>
    <x v="0"/>
  </r>
  <r>
    <x v="4"/>
    <x v="12"/>
    <x v="5"/>
    <x v="1"/>
    <n v="191.60000000000002"/>
    <n v="11999.4"/>
    <n v="19999"/>
    <n v="191590.42000000004"/>
    <n v="3640217.9800000004"/>
    <m/>
    <n v="1532723.3600000003"/>
    <x v="2"/>
    <x v="0"/>
    <x v="0"/>
    <x v="0"/>
  </r>
  <r>
    <x v="3"/>
    <x v="0"/>
    <x v="0"/>
    <x v="1"/>
    <n v="424.35"/>
    <n v="5579.4"/>
    <n v="9299"/>
    <n v="197301.53250000003"/>
    <n v="3748729.1175000002"/>
    <m/>
    <n v="1578412.2600000002"/>
    <x v="13"/>
    <x v="0"/>
    <x v="0"/>
    <x v="0"/>
  </r>
  <r>
    <x v="0"/>
    <x v="1"/>
    <x v="0"/>
    <x v="1"/>
    <n v="258"/>
    <n v="5579.4"/>
    <n v="9299"/>
    <n v="119957.1"/>
    <n v="2279184.9"/>
    <m/>
    <n v="959656.8"/>
    <x v="13"/>
    <x v="0"/>
    <x v="0"/>
    <x v="0"/>
  </r>
  <r>
    <x v="4"/>
    <x v="2"/>
    <x v="0"/>
    <x v="1"/>
    <n v="68.900000000000006"/>
    <n v="5579.4"/>
    <n v="9299"/>
    <n v="32035.055000000008"/>
    <n v="608666.04500000004"/>
    <m/>
    <n v="256280.44000000006"/>
    <x v="1"/>
    <x v="0"/>
    <x v="0"/>
    <x v="0"/>
  </r>
  <r>
    <x v="2"/>
    <x v="3"/>
    <x v="0"/>
    <x v="1"/>
    <n v="194.70000000000002"/>
    <n v="5579.4"/>
    <n v="9299"/>
    <n v="90525.765000000014"/>
    <n v="1719989.5350000001"/>
    <m/>
    <n v="724206.12000000011"/>
    <x v="6"/>
    <x v="0"/>
    <x v="0"/>
    <x v="0"/>
  </r>
  <r>
    <x v="2"/>
    <x v="4"/>
    <x v="0"/>
    <x v="1"/>
    <n v="90.800000000000011"/>
    <n v="5579.4"/>
    <n v="9299"/>
    <n v="42217.460000000006"/>
    <n v="802131.74000000011"/>
    <m/>
    <n v="337739.68000000005"/>
    <x v="12"/>
    <x v="0"/>
    <x v="0"/>
    <x v="0"/>
  </r>
  <r>
    <x v="0"/>
    <x v="5"/>
    <x v="1"/>
    <x v="1"/>
    <n v="195.8"/>
    <n v="8999.4"/>
    <n v="14999"/>
    <n v="146840.21000000002"/>
    <n v="2789963.99"/>
    <m/>
    <n v="1174721.6800000002"/>
    <x v="8"/>
    <x v="0"/>
    <x v="0"/>
    <x v="0"/>
  </r>
  <r>
    <x v="2"/>
    <x v="6"/>
    <x v="1"/>
    <x v="1"/>
    <n v="190.10000000000002"/>
    <n v="8999.4"/>
    <n v="14999"/>
    <n v="142565.49500000002"/>
    <n v="2708744.4050000003"/>
    <m/>
    <n v="1140523.9600000002"/>
    <x v="1"/>
    <x v="0"/>
    <x v="0"/>
    <x v="0"/>
  </r>
  <r>
    <x v="0"/>
    <x v="5"/>
    <x v="1"/>
    <x v="1"/>
    <n v="54.400000000000006"/>
    <n v="8999.4"/>
    <n v="14999"/>
    <n v="40797.280000000006"/>
    <n v="775148.32000000007"/>
    <m/>
    <n v="326378.24000000005"/>
    <x v="6"/>
    <x v="0"/>
    <x v="0"/>
    <x v="0"/>
  </r>
  <r>
    <x v="0"/>
    <x v="7"/>
    <x v="1"/>
    <x v="1"/>
    <n v="179.70000000000002"/>
    <n v="8999.4"/>
    <n v="14999"/>
    <n v="134766.01500000001"/>
    <n v="2560554.2850000001"/>
    <m/>
    <n v="1078128.1200000001"/>
    <x v="9"/>
    <x v="0"/>
    <x v="0"/>
    <x v="0"/>
  </r>
  <r>
    <x v="3"/>
    <x v="4"/>
    <x v="1"/>
    <x v="1"/>
    <n v="128.70000000000002"/>
    <n v="8999.4"/>
    <n v="14999"/>
    <n v="96518.565000000017"/>
    <n v="1833852.7350000003"/>
    <m/>
    <n v="772148.52000000014"/>
    <x v="2"/>
    <x v="0"/>
    <x v="0"/>
    <x v="0"/>
  </r>
  <r>
    <x v="3"/>
    <x v="8"/>
    <x v="1"/>
    <x v="1"/>
    <n v="170.60000000000002"/>
    <n v="8999.4"/>
    <n v="14999"/>
    <n v="127941.47000000003"/>
    <n v="2430887.9300000002"/>
    <m/>
    <n v="1023531.7600000002"/>
    <x v="2"/>
    <x v="0"/>
    <x v="0"/>
    <x v="0"/>
  </r>
  <r>
    <x v="4"/>
    <x v="9"/>
    <x v="2"/>
    <x v="1"/>
    <n v="243.45000000000002"/>
    <n v="11999.4"/>
    <n v="19999"/>
    <n v="243437.82750000004"/>
    <n v="4625318.7225000011"/>
    <m/>
    <n v="1947502.62"/>
    <x v="0"/>
    <x v="0"/>
    <x v="0"/>
    <x v="0"/>
  </r>
  <r>
    <x v="3"/>
    <x v="10"/>
    <x v="2"/>
    <x v="1"/>
    <n v="177.4"/>
    <n v="11999.4"/>
    <n v="19999"/>
    <n v="177391.13"/>
    <n v="3370431.47"/>
    <m/>
    <n v="1419129.04"/>
    <x v="3"/>
    <x v="0"/>
    <x v="0"/>
    <x v="0"/>
  </r>
  <r>
    <x v="2"/>
    <x v="2"/>
    <x v="2"/>
    <x v="1"/>
    <n v="190.10000000000002"/>
    <n v="11999.4"/>
    <n v="19999"/>
    <n v="190090.49500000002"/>
    <n v="3611719.4050000003"/>
    <m/>
    <n v="1520723.9600000002"/>
    <x v="1"/>
    <x v="0"/>
    <x v="0"/>
    <x v="0"/>
  </r>
  <r>
    <x v="4"/>
    <x v="11"/>
    <x v="2"/>
    <x v="1"/>
    <n v="68.900000000000006"/>
    <n v="11999.4"/>
    <n v="19999"/>
    <n v="68896.555000000008"/>
    <n v="1309034.5450000002"/>
    <m/>
    <n v="551172.44000000006"/>
    <x v="1"/>
    <x v="0"/>
    <x v="0"/>
    <x v="0"/>
  </r>
  <r>
    <x v="3"/>
    <x v="9"/>
    <x v="2"/>
    <x v="1"/>
    <n v="157"/>
    <n v="11999.4"/>
    <n v="19999"/>
    <n v="156992.15"/>
    <n v="2982850.85"/>
    <m/>
    <n v="1255937.2"/>
    <x v="1"/>
    <x v="0"/>
    <x v="0"/>
    <x v="0"/>
  </r>
  <r>
    <x v="2"/>
    <x v="1"/>
    <x v="2"/>
    <x v="1"/>
    <n v="136.95000000000002"/>
    <n v="11999.4"/>
    <n v="19999"/>
    <n v="136943.15250000003"/>
    <n v="2601919.8975000004"/>
    <m/>
    <n v="1095545.2200000002"/>
    <x v="4"/>
    <x v="0"/>
    <x v="0"/>
    <x v="0"/>
  </r>
  <r>
    <x v="3"/>
    <x v="12"/>
    <x v="2"/>
    <x v="1"/>
    <n v="200.9"/>
    <n v="11999.4"/>
    <n v="19999"/>
    <n v="200889.95500000002"/>
    <n v="3816909.145"/>
    <m/>
    <n v="1607119.6400000001"/>
    <x v="10"/>
    <x v="0"/>
    <x v="0"/>
    <x v="0"/>
  </r>
  <r>
    <x v="1"/>
    <x v="0"/>
    <x v="2"/>
    <x v="1"/>
    <n v="194.5"/>
    <n v="11999.4"/>
    <n v="19999"/>
    <n v="194490.27500000002"/>
    <n v="3695315.2250000001"/>
    <m/>
    <n v="1555922.2000000002"/>
    <x v="7"/>
    <x v="0"/>
    <x v="0"/>
    <x v="0"/>
  </r>
  <r>
    <x v="3"/>
    <x v="1"/>
    <x v="2"/>
    <x v="1"/>
    <n v="128.70000000000002"/>
    <n v="11999.4"/>
    <n v="19999"/>
    <n v="128693.56500000002"/>
    <n v="2445177.7350000003"/>
    <m/>
    <n v="1029548.5200000001"/>
    <x v="2"/>
    <x v="0"/>
    <x v="0"/>
    <x v="0"/>
  </r>
  <r>
    <x v="3"/>
    <x v="2"/>
    <x v="2"/>
    <x v="1"/>
    <n v="170.60000000000002"/>
    <n v="11999.4"/>
    <n v="19999"/>
    <n v="170591.47000000003"/>
    <n v="3241237.93"/>
    <m/>
    <n v="1364731.7600000002"/>
    <x v="2"/>
    <x v="0"/>
    <x v="0"/>
    <x v="0"/>
  </r>
  <r>
    <x v="3"/>
    <x v="3"/>
    <x v="3"/>
    <x v="1"/>
    <n v="200.9"/>
    <n v="19794"/>
    <n v="32990"/>
    <n v="331384.55000000005"/>
    <n v="6296306.4500000002"/>
    <m/>
    <n v="2651076.4"/>
    <x v="10"/>
    <x v="0"/>
    <x v="0"/>
    <x v="0"/>
  </r>
  <r>
    <x v="4"/>
    <x v="4"/>
    <x v="4"/>
    <x v="1"/>
    <n v="284.40000000000003"/>
    <n v="13938"/>
    <n v="23230"/>
    <n v="330330.60000000009"/>
    <n v="6276281.4000000004"/>
    <m/>
    <n v="2642644.8000000003"/>
    <x v="8"/>
    <x v="0"/>
    <x v="0"/>
    <x v="0"/>
  </r>
  <r>
    <x v="2"/>
    <x v="5"/>
    <x v="4"/>
    <x v="1"/>
    <n v="191.60000000000002"/>
    <n v="13938"/>
    <n v="23230"/>
    <n v="222543.40000000005"/>
    <n v="4228324.6000000006"/>
    <m/>
    <n v="1780347.2000000002"/>
    <x v="13"/>
    <x v="0"/>
    <x v="0"/>
    <x v="0"/>
  </r>
  <r>
    <x v="3"/>
    <x v="6"/>
    <x v="4"/>
    <x v="1"/>
    <n v="157"/>
    <n v="13938"/>
    <n v="23230"/>
    <n v="182355.5"/>
    <n v="3464754.5"/>
    <m/>
    <n v="1458844"/>
    <x v="1"/>
    <x v="0"/>
    <x v="0"/>
    <x v="0"/>
  </r>
  <r>
    <x v="4"/>
    <x v="5"/>
    <x v="4"/>
    <x v="1"/>
    <n v="187.4"/>
    <n v="13938"/>
    <n v="23230"/>
    <n v="217665.1"/>
    <n v="4135636.9"/>
    <m/>
    <n v="1741320.8"/>
    <x v="5"/>
    <x v="0"/>
    <x v="0"/>
    <x v="0"/>
  </r>
  <r>
    <x v="0"/>
    <x v="7"/>
    <x v="4"/>
    <x v="1"/>
    <n v="164.20000000000002"/>
    <n v="13938"/>
    <n v="23230"/>
    <n v="190718.30000000005"/>
    <n v="3623647.7"/>
    <m/>
    <n v="1525746.4000000001"/>
    <x v="5"/>
    <x v="0"/>
    <x v="0"/>
    <x v="0"/>
  </r>
  <r>
    <x v="1"/>
    <x v="4"/>
    <x v="4"/>
    <x v="1"/>
    <n v="194.5"/>
    <n v="13938"/>
    <n v="23230"/>
    <n v="225911.75"/>
    <n v="4292323.25"/>
    <m/>
    <n v="1807294"/>
    <x v="7"/>
    <x v="0"/>
    <x v="0"/>
    <x v="0"/>
  </r>
  <r>
    <x v="0"/>
    <x v="8"/>
    <x v="0"/>
    <x v="1"/>
    <n v="83.100000000000009"/>
    <n v="5579.4"/>
    <n v="9299"/>
    <n v="38637.345000000001"/>
    <n v="734109.55500000005"/>
    <m/>
    <n v="309098.76000000007"/>
    <x v="14"/>
    <x v="0"/>
    <x v="0"/>
    <x v="0"/>
  </r>
  <r>
    <x v="0"/>
    <x v="9"/>
    <x v="2"/>
    <x v="1"/>
    <n v="176"/>
    <n v="11999.4"/>
    <n v="19999"/>
    <n v="175991.2"/>
    <n v="3343832.8"/>
    <m/>
    <n v="1407929.6"/>
    <x v="9"/>
    <x v="0"/>
    <x v="0"/>
    <x v="0"/>
  </r>
  <r>
    <x v="0"/>
    <x v="10"/>
    <x v="3"/>
    <x v="1"/>
    <n v="385.05"/>
    <n v="19794"/>
    <n v="32990"/>
    <n v="635139.97500000009"/>
    <n v="12067659.525"/>
    <m/>
    <n v="5081119.8"/>
    <x v="13"/>
    <x v="0"/>
    <x v="0"/>
    <x v="0"/>
  </r>
  <r>
    <x v="2"/>
    <x v="2"/>
    <x v="4"/>
    <x v="1"/>
    <n v="247.9"/>
    <n v="13938"/>
    <n v="23230"/>
    <n v="287935.85000000003"/>
    <n v="5470781.1500000004"/>
    <m/>
    <n v="2303486.8000000003"/>
    <x v="0"/>
    <x v="0"/>
    <x v="0"/>
    <x v="0"/>
  </r>
  <r>
    <x v="1"/>
    <x v="11"/>
    <x v="1"/>
    <x v="1"/>
    <n v="203.10000000000002"/>
    <n v="8999.4"/>
    <n v="14999"/>
    <n v="152314.84500000003"/>
    <n v="2893982.0550000002"/>
    <m/>
    <n v="1218518.7600000002"/>
    <x v="10"/>
    <x v="0"/>
    <x v="0"/>
    <x v="0"/>
  </r>
  <r>
    <x v="1"/>
    <x v="9"/>
    <x v="2"/>
    <x v="1"/>
    <n v="203.10000000000002"/>
    <n v="11999.4"/>
    <n v="19999"/>
    <n v="203089.84500000003"/>
    <n v="3858707.0550000002"/>
    <m/>
    <n v="1624718.7600000002"/>
    <x v="10"/>
    <x v="0"/>
    <x v="0"/>
    <x v="0"/>
  </r>
  <r>
    <x v="1"/>
    <x v="1"/>
    <x v="2"/>
    <x v="1"/>
    <n v="226.10000000000002"/>
    <n v="11999.4"/>
    <n v="19999"/>
    <n v="226088.69500000004"/>
    <n v="4295685.2050000001"/>
    <m/>
    <n v="1808709.5600000003"/>
    <x v="12"/>
    <x v="0"/>
    <x v="0"/>
    <x v="0"/>
  </r>
  <r>
    <x v="0"/>
    <x v="12"/>
    <x v="3"/>
    <x v="1"/>
    <n v="73.600000000000009"/>
    <n v="19794"/>
    <n v="32990"/>
    <n v="121403.20000000003"/>
    <n v="2306660.8000000003"/>
    <m/>
    <n v="971225.60000000009"/>
    <x v="9"/>
    <x v="0"/>
    <x v="0"/>
    <x v="0"/>
  </r>
  <r>
    <x v="0"/>
    <x v="0"/>
    <x v="0"/>
    <x v="1"/>
    <n v="285.10000000000002"/>
    <n v="5579.4"/>
    <n v="9299"/>
    <n v="132557.24500000002"/>
    <n v="2518587.6550000003"/>
    <m/>
    <n v="1060457.9600000002"/>
    <x v="7"/>
    <x v="0"/>
    <x v="0"/>
    <x v="0"/>
  </r>
  <r>
    <x v="4"/>
    <x v="1"/>
    <x v="0"/>
    <x v="1"/>
    <n v="202.10000000000002"/>
    <n v="5579.4"/>
    <n v="9299"/>
    <n v="93966.395000000019"/>
    <n v="1785361.5050000001"/>
    <m/>
    <n v="751731.16000000015"/>
    <x v="10"/>
    <x v="0"/>
    <x v="0"/>
    <x v="0"/>
  </r>
  <r>
    <x v="0"/>
    <x v="2"/>
    <x v="0"/>
    <x v="1"/>
    <n v="27.400000000000002"/>
    <n v="5579.4"/>
    <n v="9299"/>
    <n v="12739.630000000001"/>
    <n v="242052.97"/>
    <m/>
    <n v="101917.04000000002"/>
    <x v="2"/>
    <x v="0"/>
    <x v="0"/>
    <x v="0"/>
  </r>
  <r>
    <x v="1"/>
    <x v="3"/>
    <x v="1"/>
    <x v="1"/>
    <n v="196.70000000000002"/>
    <n v="8999.4"/>
    <n v="14999"/>
    <n v="147515.16500000001"/>
    <n v="2802788.1350000002"/>
    <m/>
    <n v="1180121.32"/>
    <x v="3"/>
    <x v="0"/>
    <x v="0"/>
    <x v="0"/>
  </r>
  <r>
    <x v="4"/>
    <x v="4"/>
    <x v="1"/>
    <x v="1"/>
    <n v="185.9"/>
    <n v="8999.4"/>
    <n v="14999"/>
    <n v="139415.70500000002"/>
    <n v="2648898.395"/>
    <m/>
    <n v="1115325.6400000001"/>
    <x v="5"/>
    <x v="0"/>
    <x v="0"/>
    <x v="0"/>
  </r>
  <r>
    <x v="0"/>
    <x v="5"/>
    <x v="1"/>
    <x v="1"/>
    <n v="285.10000000000002"/>
    <n v="8999.4"/>
    <n v="14999"/>
    <n v="213810.74500000002"/>
    <n v="4062404.1550000003"/>
    <m/>
    <n v="1710485.9600000002"/>
    <x v="7"/>
    <x v="0"/>
    <x v="0"/>
    <x v="0"/>
  </r>
  <r>
    <x v="4"/>
    <x v="6"/>
    <x v="1"/>
    <x v="1"/>
    <n v="202.10000000000002"/>
    <n v="8999.4"/>
    <n v="14999"/>
    <n v="151564.89500000002"/>
    <n v="2879733.0050000004"/>
    <m/>
    <n v="1212519.1600000001"/>
    <x v="10"/>
    <x v="0"/>
    <x v="0"/>
    <x v="0"/>
  </r>
  <r>
    <x v="3"/>
    <x v="5"/>
    <x v="1"/>
    <x v="1"/>
    <n v="113.80000000000001"/>
    <n v="8999.4"/>
    <n v="14999"/>
    <n v="85344.310000000012"/>
    <n v="1621541.8900000001"/>
    <m/>
    <n v="682754.4800000001"/>
    <x v="2"/>
    <x v="0"/>
    <x v="0"/>
    <x v="0"/>
  </r>
  <r>
    <x v="0"/>
    <x v="7"/>
    <x v="2"/>
    <x v="1"/>
    <n v="425.1"/>
    <n v="11999.4"/>
    <n v="19999"/>
    <n v="425078.74500000005"/>
    <n v="8076496.1550000003"/>
    <m/>
    <n v="3400629.9600000004"/>
    <x v="0"/>
    <x v="0"/>
    <x v="0"/>
    <x v="0"/>
  </r>
  <r>
    <x v="3"/>
    <x v="4"/>
    <x v="2"/>
    <x v="1"/>
    <n v="79.5"/>
    <n v="11999.4"/>
    <n v="19999"/>
    <n v="79496.025000000009"/>
    <n v="1510424.4750000001"/>
    <m/>
    <n v="635968.20000000007"/>
    <x v="3"/>
    <x v="0"/>
    <x v="0"/>
    <x v="0"/>
  </r>
  <r>
    <x v="4"/>
    <x v="8"/>
    <x v="2"/>
    <x v="1"/>
    <n v="141.45000000000002"/>
    <n v="11999.4"/>
    <n v="19999"/>
    <n v="141442.92750000002"/>
    <n v="2687415.6225000001"/>
    <m/>
    <n v="1131543.4200000002"/>
    <x v="13"/>
    <x v="0"/>
    <x v="0"/>
    <x v="0"/>
  </r>
  <r>
    <x v="4"/>
    <x v="9"/>
    <x v="2"/>
    <x v="1"/>
    <n v="291.8"/>
    <n v="11999.4"/>
    <n v="19999"/>
    <n v="291785.41000000003"/>
    <n v="5543922.79"/>
    <m/>
    <n v="2334283.2800000003"/>
    <x v="14"/>
    <x v="0"/>
    <x v="0"/>
    <x v="0"/>
  </r>
  <r>
    <x v="0"/>
    <x v="10"/>
    <x v="2"/>
    <x v="1"/>
    <n v="345"/>
    <n v="11999.4"/>
    <n v="19999"/>
    <n v="344982.75"/>
    <n v="6554672.25"/>
    <m/>
    <n v="2759862"/>
    <x v="4"/>
    <x v="0"/>
    <x v="0"/>
    <x v="0"/>
  </r>
  <r>
    <x v="3"/>
    <x v="2"/>
    <x v="2"/>
    <x v="1"/>
    <n v="298.8"/>
    <n v="11999.4"/>
    <n v="19999"/>
    <n v="298785.06"/>
    <n v="5676916.1400000006"/>
    <m/>
    <n v="2390280.48"/>
    <x v="4"/>
    <x v="0"/>
    <x v="0"/>
    <x v="0"/>
  </r>
  <r>
    <x v="1"/>
    <x v="11"/>
    <x v="2"/>
    <x v="1"/>
    <n v="21.8"/>
    <n v="11999.4"/>
    <n v="19999"/>
    <n v="21798.910000000003"/>
    <n v="414179.29000000004"/>
    <m/>
    <n v="174391.28000000003"/>
    <x v="6"/>
    <x v="0"/>
    <x v="0"/>
    <x v="0"/>
  </r>
  <r>
    <x v="0"/>
    <x v="9"/>
    <x v="2"/>
    <x v="1"/>
    <n v="207.4"/>
    <n v="11999.4"/>
    <n v="19999"/>
    <n v="207389.63"/>
    <n v="3940402.97"/>
    <m/>
    <n v="1659117.04"/>
    <x v="6"/>
    <x v="0"/>
    <x v="0"/>
    <x v="0"/>
  </r>
  <r>
    <x v="0"/>
    <x v="1"/>
    <x v="2"/>
    <x v="1"/>
    <n v="105.60000000000001"/>
    <n v="11999.4"/>
    <n v="19999"/>
    <n v="105594.72000000003"/>
    <n v="2006299.6800000004"/>
    <m/>
    <n v="844757.76000000013"/>
    <x v="6"/>
    <x v="0"/>
    <x v="0"/>
    <x v="0"/>
  </r>
  <r>
    <x v="1"/>
    <x v="12"/>
    <x v="2"/>
    <x v="1"/>
    <n v="67.100000000000009"/>
    <n v="11999.4"/>
    <n v="19999"/>
    <n v="67096.645000000004"/>
    <n v="1274836.2550000001"/>
    <m/>
    <n v="536773.16000000015"/>
    <x v="7"/>
    <x v="0"/>
    <x v="0"/>
    <x v="0"/>
  </r>
  <r>
    <x v="1"/>
    <x v="0"/>
    <x v="2"/>
    <x v="1"/>
    <n v="151.4"/>
    <n v="11999.4"/>
    <n v="19999"/>
    <n v="151392.43000000002"/>
    <n v="2876456.17"/>
    <m/>
    <n v="1211139.4400000002"/>
    <x v="7"/>
    <x v="0"/>
    <x v="0"/>
    <x v="0"/>
  </r>
  <r>
    <x v="0"/>
    <x v="1"/>
    <x v="2"/>
    <x v="1"/>
    <n v="27.400000000000002"/>
    <n v="11999.4"/>
    <n v="19999"/>
    <n v="27398.630000000005"/>
    <n v="520573.97000000009"/>
    <m/>
    <n v="219189.04000000004"/>
    <x v="2"/>
    <x v="0"/>
    <x v="0"/>
    <x v="0"/>
  </r>
  <r>
    <x v="3"/>
    <x v="2"/>
    <x v="2"/>
    <x v="1"/>
    <n v="113.80000000000001"/>
    <n v="11999.4"/>
    <n v="19999"/>
    <n v="113794.31000000001"/>
    <n v="2162091.89"/>
    <m/>
    <n v="910354.4800000001"/>
    <x v="2"/>
    <x v="0"/>
    <x v="0"/>
    <x v="0"/>
  </r>
  <r>
    <x v="2"/>
    <x v="3"/>
    <x v="3"/>
    <x v="1"/>
    <n v="146.5"/>
    <n v="19794"/>
    <n v="32990"/>
    <n v="241651.75"/>
    <n v="4591383.25"/>
    <m/>
    <n v="1933214"/>
    <x v="3"/>
    <x v="0"/>
    <x v="0"/>
    <x v="0"/>
  </r>
  <r>
    <x v="0"/>
    <x v="4"/>
    <x v="3"/>
    <x v="1"/>
    <n v="264.60000000000002"/>
    <n v="19794"/>
    <n v="32990"/>
    <n v="436457.7"/>
    <n v="8292696.2999999998"/>
    <m/>
    <n v="3491661.6"/>
    <x v="9"/>
    <x v="0"/>
    <x v="0"/>
    <x v="0"/>
  </r>
  <r>
    <x v="0"/>
    <x v="5"/>
    <x v="3"/>
    <x v="1"/>
    <n v="217.70000000000002"/>
    <n v="19794"/>
    <n v="32990"/>
    <n v="359096.15000000008"/>
    <n v="6822826.8500000006"/>
    <m/>
    <n v="2872769.2"/>
    <x v="10"/>
    <x v="0"/>
    <x v="0"/>
    <x v="0"/>
  </r>
  <r>
    <x v="2"/>
    <x v="6"/>
    <x v="4"/>
    <x v="1"/>
    <n v="86.600000000000009"/>
    <n v="13938"/>
    <n v="23230"/>
    <n v="100585.90000000002"/>
    <n v="1911132.1"/>
    <m/>
    <n v="804687.20000000007"/>
    <x v="14"/>
    <x v="0"/>
    <x v="0"/>
    <x v="0"/>
  </r>
  <r>
    <x v="0"/>
    <x v="5"/>
    <x v="4"/>
    <x v="1"/>
    <n v="34.9"/>
    <n v="13938"/>
    <n v="23230"/>
    <n v="40536.350000000006"/>
    <n v="770190.65"/>
    <m/>
    <n v="324290.8"/>
    <x v="9"/>
    <x v="0"/>
    <x v="0"/>
    <x v="0"/>
  </r>
  <r>
    <x v="0"/>
    <x v="7"/>
    <x v="4"/>
    <x v="1"/>
    <n v="217.70000000000002"/>
    <n v="13938"/>
    <n v="23230"/>
    <n v="252858.55000000002"/>
    <n v="4804312.45"/>
    <m/>
    <n v="2022868.4000000001"/>
    <x v="10"/>
    <x v="0"/>
    <x v="0"/>
    <x v="0"/>
  </r>
  <r>
    <x v="1"/>
    <x v="4"/>
    <x v="4"/>
    <x v="1"/>
    <n v="151.4"/>
    <n v="13938"/>
    <n v="23230"/>
    <n v="175851.1"/>
    <n v="3341170.9"/>
    <m/>
    <n v="1406808.8"/>
    <x v="7"/>
    <x v="0"/>
    <x v="0"/>
    <x v="0"/>
  </r>
  <r>
    <x v="0"/>
    <x v="8"/>
    <x v="5"/>
    <x v="1"/>
    <n v="186.5"/>
    <n v="11999.4"/>
    <n v="19999"/>
    <n v="186490.67500000002"/>
    <n v="3543322.8250000002"/>
    <m/>
    <n v="1491925.4000000001"/>
    <x v="8"/>
    <x v="0"/>
    <x v="0"/>
    <x v="0"/>
  </r>
  <r>
    <x v="3"/>
    <x v="9"/>
    <x v="5"/>
    <x v="1"/>
    <n v="107.4"/>
    <n v="11999.4"/>
    <n v="19999"/>
    <n v="107394.63"/>
    <n v="2040497.9700000002"/>
    <m/>
    <n v="859157.04"/>
    <x v="13"/>
    <x v="0"/>
    <x v="0"/>
    <x v="0"/>
  </r>
  <r>
    <x v="0"/>
    <x v="10"/>
    <x v="5"/>
    <x v="1"/>
    <n v="190.70000000000002"/>
    <n v="11999.4"/>
    <n v="19999"/>
    <n v="190690.46500000003"/>
    <n v="3623118.8350000004"/>
    <m/>
    <n v="1525523.7200000002"/>
    <x v="6"/>
    <x v="0"/>
    <x v="0"/>
    <x v="0"/>
  </r>
  <r>
    <x v="1"/>
    <x v="2"/>
    <x v="5"/>
    <x v="1"/>
    <n v="67.100000000000009"/>
    <n v="11999.4"/>
    <n v="19999"/>
    <n v="67096.645000000004"/>
    <n v="1274836.2550000001"/>
    <m/>
    <n v="536773.16000000015"/>
    <x v="7"/>
    <x v="0"/>
    <x v="0"/>
    <x v="0"/>
  </r>
  <r>
    <x v="0"/>
    <x v="11"/>
    <x v="5"/>
    <x v="1"/>
    <n v="177.8"/>
    <n v="11999.4"/>
    <n v="19999"/>
    <n v="177791.11000000002"/>
    <n v="3378031.0900000003"/>
    <m/>
    <n v="1422328.8800000001"/>
    <x v="12"/>
    <x v="0"/>
    <x v="0"/>
    <x v="0"/>
  </r>
  <r>
    <x v="0"/>
    <x v="9"/>
    <x v="1"/>
    <x v="2"/>
    <n v="115.9"/>
    <n v="8999.4"/>
    <n v="14999"/>
    <n v="173838.41000000003"/>
    <n v="1564545.69"/>
    <m/>
    <n v="695353.64000000013"/>
    <x v="7"/>
    <x v="0"/>
    <x v="0"/>
    <x v="0"/>
  </r>
  <r>
    <x v="0"/>
    <x v="1"/>
    <x v="2"/>
    <x v="2"/>
    <n v="137.20000000000002"/>
    <n v="11999.4"/>
    <n v="19999"/>
    <n v="274386.28000000003"/>
    <n v="2469476.5200000005"/>
    <m/>
    <n v="1097545.1200000001"/>
    <x v="0"/>
    <x v="0"/>
    <x v="0"/>
    <x v="0"/>
  </r>
  <r>
    <x v="0"/>
    <x v="12"/>
    <x v="2"/>
    <x v="2"/>
    <n v="234.9"/>
    <n v="11999.4"/>
    <n v="19999"/>
    <n v="469776.51000000007"/>
    <n v="4227988.5900000008"/>
    <m/>
    <n v="1879106.04"/>
    <x v="9"/>
    <x v="0"/>
    <x v="0"/>
    <x v="0"/>
  </r>
  <r>
    <x v="0"/>
    <x v="0"/>
    <x v="2"/>
    <x v="2"/>
    <n v="268.90000000000003"/>
    <n v="11999.4"/>
    <n v="19999"/>
    <n v="537773.1100000001"/>
    <n v="4839957.99"/>
    <m/>
    <n v="2151092.4400000004"/>
    <x v="10"/>
    <x v="0"/>
    <x v="0"/>
    <x v="0"/>
  </r>
  <r>
    <x v="2"/>
    <x v="1"/>
    <x v="2"/>
    <x v="2"/>
    <n v="243.10000000000002"/>
    <n v="11999.4"/>
    <n v="19999"/>
    <n v="486175.69000000006"/>
    <n v="4375581.21"/>
    <m/>
    <n v="1944702.7600000002"/>
    <x v="2"/>
    <x v="0"/>
    <x v="0"/>
    <x v="0"/>
  </r>
  <r>
    <x v="2"/>
    <x v="2"/>
    <x v="3"/>
    <x v="2"/>
    <n v="243.10000000000002"/>
    <n v="19794"/>
    <n v="32990"/>
    <n v="801986.90000000014"/>
    <n v="7217882.1000000006"/>
    <m/>
    <n v="3207947.6"/>
    <x v="2"/>
    <x v="0"/>
    <x v="0"/>
    <x v="0"/>
  </r>
  <r>
    <x v="0"/>
    <x v="3"/>
    <x v="4"/>
    <x v="2"/>
    <n v="268.90000000000003"/>
    <n v="13938"/>
    <n v="23230"/>
    <n v="624654.70000000007"/>
    <n v="5621892.3000000007"/>
    <m/>
    <n v="2498618.8000000003"/>
    <x v="10"/>
    <x v="0"/>
    <x v="0"/>
    <x v="0"/>
  </r>
  <r>
    <x v="0"/>
    <x v="4"/>
    <x v="5"/>
    <x v="2"/>
    <n v="168.3"/>
    <n v="11999.4"/>
    <n v="19999"/>
    <n v="336583.17000000004"/>
    <n v="3029248.5300000003"/>
    <m/>
    <n v="1346332.6800000002"/>
    <x v="4"/>
    <x v="0"/>
    <x v="0"/>
    <x v="0"/>
  </r>
  <r>
    <x v="2"/>
    <x v="5"/>
    <x v="5"/>
    <x v="2"/>
    <n v="112.30000000000001"/>
    <n v="11999.4"/>
    <n v="19999"/>
    <n v="224588.77000000002"/>
    <n v="2021298.9300000002"/>
    <m/>
    <n v="898355.08000000007"/>
    <x v="5"/>
    <x v="0"/>
    <x v="0"/>
    <x v="0"/>
  </r>
  <r>
    <x v="0"/>
    <x v="6"/>
    <x v="5"/>
    <x v="2"/>
    <n v="115.9"/>
    <n v="11999.4"/>
    <n v="19999"/>
    <n v="231788.41000000003"/>
    <n v="2086095.69"/>
    <m/>
    <n v="927153.64000000013"/>
    <x v="7"/>
    <x v="0"/>
    <x v="0"/>
    <x v="0"/>
  </r>
  <r>
    <x v="2"/>
    <x v="5"/>
    <x v="0"/>
    <x v="2"/>
    <n v="186.5"/>
    <n v="5579.4"/>
    <n v="9299"/>
    <n v="173426.35"/>
    <n v="1560837.15"/>
    <m/>
    <n v="693705.4"/>
    <x v="8"/>
    <x v="0"/>
    <x v="0"/>
    <x v="0"/>
  </r>
  <r>
    <x v="2"/>
    <x v="7"/>
    <x v="0"/>
    <x v="2"/>
    <n v="111.60000000000001"/>
    <n v="5579.4"/>
    <n v="9299"/>
    <n v="103776.84000000001"/>
    <n v="933991.56"/>
    <m/>
    <n v="415107.36000000004"/>
    <x v="8"/>
    <x v="0"/>
    <x v="0"/>
    <x v="0"/>
  </r>
  <r>
    <x v="0"/>
    <x v="4"/>
    <x v="0"/>
    <x v="2"/>
    <n v="156.30000000000001"/>
    <n v="5579.4"/>
    <n v="9299"/>
    <n v="145343.37000000002"/>
    <n v="1308090.33"/>
    <m/>
    <n v="581373.4800000001"/>
    <x v="14"/>
    <x v="0"/>
    <x v="0"/>
    <x v="0"/>
  </r>
  <r>
    <x v="4"/>
    <x v="8"/>
    <x v="0"/>
    <x v="2"/>
    <n v="99.100000000000009"/>
    <n v="5579.4"/>
    <n v="9299"/>
    <n v="92153.090000000011"/>
    <n v="829377.81"/>
    <m/>
    <n v="368612.36000000004"/>
    <x v="1"/>
    <x v="0"/>
    <x v="0"/>
    <x v="0"/>
  </r>
  <r>
    <x v="0"/>
    <x v="9"/>
    <x v="0"/>
    <x v="2"/>
    <n v="101.60000000000001"/>
    <n v="5579.4"/>
    <n v="9299"/>
    <n v="94477.840000000011"/>
    <n v="850300.56"/>
    <m/>
    <n v="377911.36000000004"/>
    <x v="11"/>
    <x v="0"/>
    <x v="0"/>
    <x v="0"/>
  </r>
  <r>
    <x v="1"/>
    <x v="10"/>
    <x v="0"/>
    <x v="2"/>
    <n v="279.10000000000002"/>
    <n v="5579.4"/>
    <n v="9299"/>
    <n v="259535.09000000005"/>
    <n v="2335815.8100000005"/>
    <m/>
    <n v="1038140.3600000002"/>
    <x v="15"/>
    <x v="0"/>
    <x v="0"/>
    <x v="0"/>
  </r>
  <r>
    <x v="0"/>
    <x v="2"/>
    <x v="0"/>
    <x v="2"/>
    <n v="57"/>
    <n v="5579.4"/>
    <n v="9299"/>
    <n v="53004.3"/>
    <n v="477038.7"/>
    <m/>
    <n v="212017.2"/>
    <x v="2"/>
    <x v="0"/>
    <x v="0"/>
    <x v="0"/>
  </r>
  <r>
    <x v="0"/>
    <x v="11"/>
    <x v="0"/>
    <x v="2"/>
    <n v="248.70000000000002"/>
    <n v="5579.4"/>
    <n v="9299"/>
    <n v="231266.13000000003"/>
    <n v="2081395.1700000002"/>
    <m/>
    <n v="925064.52000000014"/>
    <x v="2"/>
    <x v="0"/>
    <x v="0"/>
    <x v="0"/>
  </r>
  <r>
    <x v="0"/>
    <x v="9"/>
    <x v="1"/>
    <x v="2"/>
    <n v="138.45000000000002"/>
    <n v="8999.4"/>
    <n v="14999"/>
    <n v="207661.15500000003"/>
    <n v="1868950.3950000003"/>
    <m/>
    <n v="830644.62000000011"/>
    <x v="0"/>
    <x v="0"/>
    <x v="0"/>
    <x v="0"/>
  </r>
  <r>
    <x v="3"/>
    <x v="1"/>
    <x v="1"/>
    <x v="2"/>
    <n v="362.70000000000005"/>
    <n v="8999.4"/>
    <n v="14999"/>
    <n v="544013.7300000001"/>
    <n v="4896123.57"/>
    <m/>
    <n v="2176054.9200000004"/>
    <x v="4"/>
    <x v="0"/>
    <x v="0"/>
    <x v="0"/>
  </r>
  <r>
    <x v="0"/>
    <x v="12"/>
    <x v="1"/>
    <x v="2"/>
    <n v="72"/>
    <n v="8999.4"/>
    <n v="14999"/>
    <n v="107992.8"/>
    <n v="971935.2"/>
    <m/>
    <n v="431971.2"/>
    <x v="9"/>
    <x v="0"/>
    <x v="0"/>
    <x v="0"/>
  </r>
  <r>
    <x v="2"/>
    <x v="0"/>
    <x v="1"/>
    <x v="2"/>
    <n v="234.20000000000002"/>
    <n v="8999.4"/>
    <n v="14999"/>
    <n v="351276.58000000007"/>
    <n v="3161489.22"/>
    <m/>
    <n v="1405106.3200000003"/>
    <x v="15"/>
    <x v="0"/>
    <x v="0"/>
    <x v="0"/>
  </r>
  <r>
    <x v="4"/>
    <x v="1"/>
    <x v="1"/>
    <x v="2"/>
    <n v="110"/>
    <n v="8999.4"/>
    <n v="14999"/>
    <n v="164989"/>
    <n v="1484901"/>
    <m/>
    <n v="659956"/>
    <x v="12"/>
    <x v="0"/>
    <x v="0"/>
    <x v="0"/>
  </r>
  <r>
    <x v="0"/>
    <x v="2"/>
    <x v="2"/>
    <x v="2"/>
    <n v="130.30000000000001"/>
    <n v="11999.4"/>
    <n v="19999"/>
    <n v="260586.97000000003"/>
    <n v="2345282.73"/>
    <m/>
    <n v="1042347.8800000001"/>
    <x v="8"/>
    <x v="0"/>
    <x v="0"/>
    <x v="0"/>
  </r>
  <r>
    <x v="3"/>
    <x v="3"/>
    <x v="2"/>
    <x v="2"/>
    <n v="299.2"/>
    <n v="11999.4"/>
    <n v="19999"/>
    <n v="598370.07999999996"/>
    <n v="5385330.7199999997"/>
    <m/>
    <n v="2393480.3199999998"/>
    <x v="3"/>
    <x v="0"/>
    <x v="0"/>
    <x v="0"/>
  </r>
  <r>
    <x v="3"/>
    <x v="4"/>
    <x v="2"/>
    <x v="2"/>
    <n v="238.5"/>
    <n v="11999.4"/>
    <n v="19999"/>
    <n v="476976.15"/>
    <n v="4292785.3499999996"/>
    <m/>
    <n v="1907904.6"/>
    <x v="3"/>
    <x v="0"/>
    <x v="0"/>
    <x v="0"/>
  </r>
  <r>
    <x v="4"/>
    <x v="5"/>
    <x v="2"/>
    <x v="2"/>
    <n v="160.70000000000002"/>
    <n v="11999.4"/>
    <n v="19999"/>
    <n v="321383.93000000005"/>
    <n v="2892455.37"/>
    <m/>
    <n v="1285535.7200000002"/>
    <x v="13"/>
    <x v="0"/>
    <x v="0"/>
    <x v="0"/>
  </r>
  <r>
    <x v="0"/>
    <x v="6"/>
    <x v="2"/>
    <x v="2"/>
    <n v="232.70000000000002"/>
    <n v="11999.4"/>
    <n v="19999"/>
    <n v="465376.7300000001"/>
    <n v="4188390.5700000008"/>
    <m/>
    <n v="1861506.9200000002"/>
    <x v="14"/>
    <x v="0"/>
    <x v="0"/>
    <x v="0"/>
  </r>
  <r>
    <x v="4"/>
    <x v="5"/>
    <x v="2"/>
    <x v="2"/>
    <n v="99.100000000000009"/>
    <n v="11999.4"/>
    <n v="19999"/>
    <n v="198190.09000000003"/>
    <n v="1783710.81"/>
    <m/>
    <n v="792760.3600000001"/>
    <x v="1"/>
    <x v="0"/>
    <x v="0"/>
    <x v="0"/>
  </r>
  <r>
    <x v="0"/>
    <x v="7"/>
    <x v="2"/>
    <x v="2"/>
    <n v="60.2"/>
    <n v="11999.4"/>
    <n v="19999"/>
    <n v="120393.98000000001"/>
    <n v="1083545.82"/>
    <m/>
    <n v="481575.92000000004"/>
    <x v="1"/>
    <x v="0"/>
    <x v="0"/>
    <x v="0"/>
  </r>
  <r>
    <x v="1"/>
    <x v="4"/>
    <x v="2"/>
    <x v="2"/>
    <n v="262"/>
    <n v="11999.4"/>
    <n v="19999"/>
    <n v="523973.80000000005"/>
    <n v="4715764.2"/>
    <m/>
    <n v="2095895.2000000002"/>
    <x v="6"/>
    <x v="0"/>
    <x v="0"/>
    <x v="0"/>
  </r>
  <r>
    <x v="0"/>
    <x v="8"/>
    <x v="2"/>
    <x v="2"/>
    <n v="122.80000000000001"/>
    <n v="11999.4"/>
    <n v="19999"/>
    <n v="245587.72000000003"/>
    <n v="2210289.48"/>
    <m/>
    <n v="982350.88000000012"/>
    <x v="7"/>
    <x v="0"/>
    <x v="0"/>
    <x v="0"/>
  </r>
  <r>
    <x v="0"/>
    <x v="9"/>
    <x v="2"/>
    <x v="2"/>
    <n v="138.9"/>
    <n v="11999.4"/>
    <n v="19999"/>
    <n v="277786.11000000004"/>
    <n v="2500074.9900000002"/>
    <m/>
    <n v="1111144.4400000002"/>
    <x v="7"/>
    <x v="0"/>
    <x v="0"/>
    <x v="0"/>
  </r>
  <r>
    <x v="3"/>
    <x v="10"/>
    <x v="2"/>
    <x v="2"/>
    <n v="86.100000000000009"/>
    <n v="11999.4"/>
    <n v="19999"/>
    <n v="172191.39"/>
    <n v="1549722.5100000002"/>
    <m/>
    <n v="688765.56"/>
    <x v="10"/>
    <x v="0"/>
    <x v="0"/>
    <x v="0"/>
  </r>
  <r>
    <x v="3"/>
    <x v="2"/>
    <x v="2"/>
    <x v="2"/>
    <n v="70.400000000000006"/>
    <n v="11999.4"/>
    <n v="19999"/>
    <n v="140792.96000000002"/>
    <n v="1267136.6400000001"/>
    <m/>
    <n v="563171.84000000008"/>
    <x v="7"/>
    <x v="0"/>
    <x v="0"/>
    <x v="0"/>
  </r>
  <r>
    <x v="0"/>
    <x v="11"/>
    <x v="2"/>
    <x v="2"/>
    <n v="180.20000000000002"/>
    <n v="11999.4"/>
    <n v="19999"/>
    <n v="360381.98000000004"/>
    <n v="3243437.8200000003"/>
    <m/>
    <n v="1441527.9200000002"/>
    <x v="12"/>
    <x v="0"/>
    <x v="0"/>
    <x v="0"/>
  </r>
  <r>
    <x v="0"/>
    <x v="9"/>
    <x v="2"/>
    <x v="2"/>
    <n v="266.3"/>
    <n v="11999.4"/>
    <n v="19999"/>
    <n v="532573.37"/>
    <n v="4793160.33"/>
    <m/>
    <n v="2130293.48"/>
    <x v="2"/>
    <x v="0"/>
    <x v="0"/>
    <x v="0"/>
  </r>
  <r>
    <x v="0"/>
    <x v="1"/>
    <x v="2"/>
    <x v="2"/>
    <n v="213.60000000000002"/>
    <n v="11999.4"/>
    <n v="19999"/>
    <n v="427178.64000000007"/>
    <n v="3844607.7600000002"/>
    <m/>
    <n v="1708714.5600000003"/>
    <x v="12"/>
    <x v="0"/>
    <x v="0"/>
    <x v="0"/>
  </r>
  <r>
    <x v="1"/>
    <x v="12"/>
    <x v="2"/>
    <x v="2"/>
    <n v="211.60000000000002"/>
    <n v="11999.4"/>
    <n v="19999"/>
    <n v="423178.84000000008"/>
    <n v="3808609.5600000005"/>
    <m/>
    <n v="1692715.3600000003"/>
    <x v="12"/>
    <x v="0"/>
    <x v="0"/>
    <x v="0"/>
  </r>
  <r>
    <x v="1"/>
    <x v="0"/>
    <x v="3"/>
    <x v="2"/>
    <n v="55.5"/>
    <n v="19794"/>
    <n v="32990"/>
    <n v="183094.5"/>
    <n v="1647850.5"/>
    <m/>
    <n v="732378"/>
    <x v="0"/>
    <x v="0"/>
    <x v="0"/>
    <x v="0"/>
  </r>
  <r>
    <x v="1"/>
    <x v="1"/>
    <x v="3"/>
    <x v="2"/>
    <n v="286.10000000000002"/>
    <n v="19794"/>
    <n v="32990"/>
    <n v="943843.9"/>
    <n v="8494595.0999999996"/>
    <m/>
    <n v="3775375.6"/>
    <x v="0"/>
    <x v="0"/>
    <x v="0"/>
    <x v="0"/>
  </r>
  <r>
    <x v="3"/>
    <x v="2"/>
    <x v="3"/>
    <x v="2"/>
    <n v="80.7"/>
    <n v="19794"/>
    <n v="32990"/>
    <n v="266229.3"/>
    <n v="2396063.7000000002"/>
    <m/>
    <n v="1064917.2"/>
    <x v="8"/>
    <x v="0"/>
    <x v="0"/>
    <x v="0"/>
  </r>
  <r>
    <x v="0"/>
    <x v="3"/>
    <x v="3"/>
    <x v="2"/>
    <n v="60.2"/>
    <n v="19794"/>
    <n v="32990"/>
    <n v="198599.80000000002"/>
    <n v="1787398.2"/>
    <m/>
    <n v="794399.20000000007"/>
    <x v="1"/>
    <x v="0"/>
    <x v="0"/>
    <x v="0"/>
  </r>
  <r>
    <x v="0"/>
    <x v="4"/>
    <x v="3"/>
    <x v="2"/>
    <n v="283.2"/>
    <n v="19794"/>
    <n v="32990"/>
    <n v="934276.8"/>
    <n v="8408491.1999999993"/>
    <m/>
    <n v="3737107.1999999997"/>
    <x v="5"/>
    <x v="0"/>
    <x v="0"/>
    <x v="0"/>
  </r>
  <r>
    <x v="0"/>
    <x v="5"/>
    <x v="3"/>
    <x v="2"/>
    <n v="157.9"/>
    <n v="19794"/>
    <n v="32990"/>
    <n v="520912.10000000003"/>
    <n v="4688208.9000000004"/>
    <m/>
    <n v="2083648.4000000001"/>
    <x v="5"/>
    <x v="0"/>
    <x v="0"/>
    <x v="0"/>
  </r>
  <r>
    <x v="3"/>
    <x v="6"/>
    <x v="3"/>
    <x v="2"/>
    <n v="86.100000000000009"/>
    <n v="19794"/>
    <n v="32990"/>
    <n v="284043.90000000008"/>
    <n v="2556395.1000000006"/>
    <m/>
    <n v="1136175.6000000001"/>
    <x v="10"/>
    <x v="0"/>
    <x v="0"/>
    <x v="0"/>
  </r>
  <r>
    <x v="3"/>
    <x v="13"/>
    <x v="3"/>
    <x v="2"/>
    <n v="70.400000000000006"/>
    <n v="19794"/>
    <n v="32990"/>
    <n v="232249.60000000001"/>
    <n v="2090246.4"/>
    <m/>
    <n v="928998.40000000002"/>
    <x v="7"/>
    <x v="0"/>
    <x v="0"/>
    <x v="0"/>
  </r>
  <r>
    <x v="0"/>
    <x v="7"/>
    <x v="3"/>
    <x v="2"/>
    <n v="103.30000000000001"/>
    <n v="19794"/>
    <n v="32990"/>
    <n v="340786.70000000007"/>
    <n v="3067080.3000000003"/>
    <m/>
    <n v="1363146.8"/>
    <x v="12"/>
    <x v="0"/>
    <x v="0"/>
    <x v="0"/>
  </r>
  <r>
    <x v="4"/>
    <x v="4"/>
    <x v="3"/>
    <x v="2"/>
    <n v="125"/>
    <n v="19794"/>
    <n v="32990"/>
    <n v="412375"/>
    <n v="3711375"/>
    <m/>
    <n v="1649500"/>
    <x v="2"/>
    <x v="0"/>
    <x v="0"/>
    <x v="0"/>
  </r>
  <r>
    <x v="0"/>
    <x v="8"/>
    <x v="4"/>
    <x v="2"/>
    <n v="138.9"/>
    <n v="13938"/>
    <n v="23230"/>
    <n v="322664.7"/>
    <n v="2903982.3"/>
    <m/>
    <n v="1290658.8"/>
    <x v="7"/>
    <x v="0"/>
    <x v="0"/>
    <x v="0"/>
  </r>
  <r>
    <x v="0"/>
    <x v="9"/>
    <x v="4"/>
    <x v="2"/>
    <n v="126.5"/>
    <n v="13938"/>
    <n v="23230"/>
    <n v="293859.5"/>
    <n v="2644735.5"/>
    <m/>
    <n v="1175438"/>
    <x v="11"/>
    <x v="0"/>
    <x v="0"/>
    <x v="0"/>
  </r>
  <r>
    <x v="0"/>
    <x v="10"/>
    <x v="4"/>
    <x v="2"/>
    <n v="229.70000000000002"/>
    <n v="13938"/>
    <n v="23230"/>
    <n v="533593.1"/>
    <n v="4802337.9000000004"/>
    <m/>
    <n v="2134372.4000000004"/>
    <x v="11"/>
    <x v="0"/>
    <x v="0"/>
    <x v="0"/>
  </r>
  <r>
    <x v="0"/>
    <x v="2"/>
    <x v="4"/>
    <x v="2"/>
    <n v="266.3"/>
    <n v="13938"/>
    <n v="23230"/>
    <n v="618614.9"/>
    <n v="5567534.0999999996"/>
    <m/>
    <n v="2474459.6"/>
    <x v="2"/>
    <x v="0"/>
    <x v="0"/>
    <x v="0"/>
  </r>
  <r>
    <x v="0"/>
    <x v="11"/>
    <x v="4"/>
    <x v="2"/>
    <n v="57"/>
    <n v="13938"/>
    <n v="23230"/>
    <n v="132411"/>
    <n v="1191699"/>
    <m/>
    <n v="529644"/>
    <x v="2"/>
    <x v="0"/>
    <x v="0"/>
    <x v="0"/>
  </r>
  <r>
    <x v="0"/>
    <x v="9"/>
    <x v="4"/>
    <x v="2"/>
    <n v="248.70000000000002"/>
    <n v="13938"/>
    <n v="23230"/>
    <n v="577730.1"/>
    <n v="5199570.9000000004"/>
    <m/>
    <n v="2310920.4000000004"/>
    <x v="2"/>
    <x v="0"/>
    <x v="0"/>
    <x v="0"/>
  </r>
  <r>
    <x v="0"/>
    <x v="1"/>
    <x v="5"/>
    <x v="2"/>
    <n v="135"/>
    <n v="11999.4"/>
    <n v="19999"/>
    <n v="269986.5"/>
    <n v="2429878.5"/>
    <m/>
    <n v="1079946"/>
    <x v="8"/>
    <x v="0"/>
    <x v="0"/>
    <x v="0"/>
  </r>
  <r>
    <x v="0"/>
    <x v="12"/>
    <x v="5"/>
    <x v="2"/>
    <n v="55.2"/>
    <n v="11999.4"/>
    <n v="19999"/>
    <n v="110394.48000000001"/>
    <n v="993550.32000000007"/>
    <m/>
    <n v="441577.92000000004"/>
    <x v="5"/>
    <x v="0"/>
    <x v="0"/>
    <x v="0"/>
  </r>
  <r>
    <x v="0"/>
    <x v="0"/>
    <x v="5"/>
    <x v="2"/>
    <n v="122.80000000000001"/>
    <n v="11999.4"/>
    <n v="19999"/>
    <n v="245587.72000000003"/>
    <n v="2210289.48"/>
    <m/>
    <n v="982350.88000000012"/>
    <x v="7"/>
    <x v="0"/>
    <x v="0"/>
    <x v="0"/>
  </r>
  <r>
    <x v="4"/>
    <x v="1"/>
    <x v="5"/>
    <x v="2"/>
    <n v="125"/>
    <n v="11999.4"/>
    <n v="19999"/>
    <n v="249987.5"/>
    <n v="2249887.5"/>
    <m/>
    <n v="999950"/>
    <x v="2"/>
    <x v="0"/>
    <x v="0"/>
    <x v="0"/>
  </r>
  <r>
    <x v="1"/>
    <x v="2"/>
    <x v="2"/>
    <x v="2"/>
    <n v="380.1"/>
    <n v="11999.4"/>
    <n v="19999"/>
    <n v="760161.99000000011"/>
    <n v="6841457.9100000001"/>
    <m/>
    <n v="3040647.9600000004"/>
    <x v="13"/>
    <x v="0"/>
    <x v="0"/>
    <x v="0"/>
  </r>
  <r>
    <x v="0"/>
    <x v="3"/>
    <x v="0"/>
    <x v="2"/>
    <n v="111.75"/>
    <n v="5579.4"/>
    <n v="9299"/>
    <n v="103916.32500000001"/>
    <n v="935246.92500000005"/>
    <m/>
    <n v="415665.30000000005"/>
    <x v="0"/>
    <x v="0"/>
    <x v="0"/>
    <x v="0"/>
  </r>
  <r>
    <x v="1"/>
    <x v="4"/>
    <x v="0"/>
    <x v="2"/>
    <n v="284.40000000000003"/>
    <n v="5579.4"/>
    <n v="9299"/>
    <n v="264463.56"/>
    <n v="2380172.04"/>
    <m/>
    <n v="1057854.2400000002"/>
    <x v="1"/>
    <x v="0"/>
    <x v="0"/>
    <x v="0"/>
  </r>
  <r>
    <x v="2"/>
    <x v="5"/>
    <x v="0"/>
    <x v="2"/>
    <n v="56.2"/>
    <n v="5579.4"/>
    <n v="9299"/>
    <n v="52260.380000000005"/>
    <n v="470343.42000000004"/>
    <m/>
    <n v="209041.52000000002"/>
    <x v="6"/>
    <x v="0"/>
    <x v="0"/>
    <x v="0"/>
  </r>
  <r>
    <x v="2"/>
    <x v="6"/>
    <x v="0"/>
    <x v="2"/>
    <n v="229.9"/>
    <n v="5579.4"/>
    <n v="9299"/>
    <n v="213784.01"/>
    <n v="1924056.09"/>
    <m/>
    <n v="855136.04000000015"/>
    <x v="7"/>
    <x v="0"/>
    <x v="0"/>
    <x v="0"/>
  </r>
  <r>
    <x v="1"/>
    <x v="13"/>
    <x v="0"/>
    <x v="2"/>
    <n v="203"/>
    <n v="5579.4"/>
    <n v="9299"/>
    <n v="188769.7"/>
    <n v="1698927.3"/>
    <m/>
    <n v="755078.8"/>
    <x v="15"/>
    <x v="0"/>
    <x v="0"/>
    <x v="0"/>
  </r>
  <r>
    <x v="0"/>
    <x v="7"/>
    <x v="0"/>
    <x v="2"/>
    <n v="26.3"/>
    <n v="5579.4"/>
    <n v="9299"/>
    <n v="24456.370000000003"/>
    <n v="220107.33000000002"/>
    <m/>
    <n v="97825.48000000001"/>
    <x v="11"/>
    <x v="0"/>
    <x v="0"/>
    <x v="0"/>
  </r>
  <r>
    <x v="3"/>
    <x v="4"/>
    <x v="0"/>
    <x v="2"/>
    <n v="88.7"/>
    <n v="5579.4"/>
    <n v="9299"/>
    <n v="82482.13"/>
    <n v="742339.17"/>
    <m/>
    <n v="329928.52"/>
    <x v="12"/>
    <x v="0"/>
    <x v="0"/>
    <x v="0"/>
  </r>
  <r>
    <x v="0"/>
    <x v="8"/>
    <x v="1"/>
    <x v="2"/>
    <n v="98"/>
    <n v="8999.4"/>
    <n v="14999"/>
    <n v="146990.20000000001"/>
    <n v="1322911.8"/>
    <m/>
    <n v="587960.80000000005"/>
    <x v="13"/>
    <x v="0"/>
    <x v="0"/>
    <x v="0"/>
  </r>
  <r>
    <x v="0"/>
    <x v="9"/>
    <x v="1"/>
    <x v="2"/>
    <n v="146"/>
    <n v="8999.4"/>
    <n v="14999"/>
    <n v="218985.40000000002"/>
    <n v="1970868.6"/>
    <m/>
    <n v="875941.60000000009"/>
    <x v="14"/>
    <x v="0"/>
    <x v="0"/>
    <x v="0"/>
  </r>
  <r>
    <x v="0"/>
    <x v="10"/>
    <x v="1"/>
    <x v="2"/>
    <n v="140.30000000000001"/>
    <n v="8999.4"/>
    <n v="14999"/>
    <n v="210435.97000000003"/>
    <n v="1893923.7300000002"/>
    <m/>
    <n v="841743.88000000012"/>
    <x v="7"/>
    <x v="0"/>
    <x v="0"/>
    <x v="0"/>
  </r>
  <r>
    <x v="2"/>
    <x v="2"/>
    <x v="1"/>
    <x v="2"/>
    <n v="272.3"/>
    <n v="8999.4"/>
    <n v="14999"/>
    <n v="408422.77"/>
    <n v="3675804.93"/>
    <m/>
    <n v="1633691.08"/>
    <x v="15"/>
    <x v="0"/>
    <x v="0"/>
    <x v="0"/>
  </r>
  <r>
    <x v="0"/>
    <x v="11"/>
    <x v="2"/>
    <x v="2"/>
    <n v="149.6"/>
    <n v="11999.4"/>
    <n v="19999"/>
    <n v="299185.03999999998"/>
    <n v="2692665.36"/>
    <m/>
    <n v="1196740.1599999999"/>
    <x v="1"/>
    <x v="0"/>
    <x v="0"/>
    <x v="0"/>
  </r>
  <r>
    <x v="2"/>
    <x v="9"/>
    <x v="2"/>
    <x v="2"/>
    <n v="229.9"/>
    <n v="11999.4"/>
    <n v="19999"/>
    <n v="459777.01000000007"/>
    <n v="4137993.0900000003"/>
    <m/>
    <n v="1839108.04"/>
    <x v="7"/>
    <x v="0"/>
    <x v="0"/>
    <x v="0"/>
  </r>
  <r>
    <x v="0"/>
    <x v="1"/>
    <x v="2"/>
    <x v="2"/>
    <n v="72.7"/>
    <n v="11999.4"/>
    <n v="19999"/>
    <n v="145392.73000000001"/>
    <n v="1308534.57"/>
    <m/>
    <n v="581570.92000000004"/>
    <x v="7"/>
    <x v="0"/>
    <x v="0"/>
    <x v="0"/>
  </r>
  <r>
    <x v="3"/>
    <x v="12"/>
    <x v="3"/>
    <x v="2"/>
    <n v="95.2"/>
    <n v="19794"/>
    <n v="32990"/>
    <n v="314064.8"/>
    <n v="2826583.2"/>
    <m/>
    <n v="1256259.2"/>
    <x v="8"/>
    <x v="0"/>
    <x v="0"/>
    <x v="0"/>
  </r>
  <r>
    <x v="3"/>
    <x v="0"/>
    <x v="3"/>
    <x v="2"/>
    <n v="275.5"/>
    <n v="19794"/>
    <n v="32990"/>
    <n v="908874.5"/>
    <n v="8179870.5"/>
    <m/>
    <n v="3635498"/>
    <x v="8"/>
    <x v="0"/>
    <x v="0"/>
    <x v="0"/>
  </r>
  <r>
    <x v="1"/>
    <x v="1"/>
    <x v="3"/>
    <x v="2"/>
    <n v="153"/>
    <n v="19794"/>
    <n v="32990"/>
    <n v="504747"/>
    <n v="4542723"/>
    <m/>
    <n v="2018988"/>
    <x v="14"/>
    <x v="0"/>
    <x v="0"/>
    <x v="0"/>
  </r>
  <r>
    <x v="0"/>
    <x v="2"/>
    <x v="3"/>
    <x v="2"/>
    <n v="149.6"/>
    <n v="19794"/>
    <n v="32990"/>
    <n v="493530.4"/>
    <n v="4441773.5999999996"/>
    <m/>
    <n v="1974121.5999999999"/>
    <x v="1"/>
    <x v="0"/>
    <x v="0"/>
    <x v="0"/>
  </r>
  <r>
    <x v="0"/>
    <x v="3"/>
    <x v="3"/>
    <x v="2"/>
    <n v="149.80000000000001"/>
    <n v="19794"/>
    <n v="32990"/>
    <n v="494190.2"/>
    <n v="4447711.8"/>
    <m/>
    <n v="1976760.8"/>
    <x v="1"/>
    <x v="0"/>
    <x v="0"/>
    <x v="0"/>
  </r>
  <r>
    <x v="4"/>
    <x v="4"/>
    <x v="3"/>
    <x v="2"/>
    <n v="122.10000000000001"/>
    <n v="19794"/>
    <n v="32990"/>
    <n v="402807.90000000008"/>
    <n v="3625271.1000000006"/>
    <m/>
    <n v="1611231.6"/>
    <x v="7"/>
    <x v="0"/>
    <x v="0"/>
    <x v="0"/>
  </r>
  <r>
    <x v="0"/>
    <x v="5"/>
    <x v="3"/>
    <x v="2"/>
    <n v="207.60000000000002"/>
    <n v="19794"/>
    <n v="32990"/>
    <n v="684872.40000000014"/>
    <n v="6163851.6000000006"/>
    <m/>
    <n v="2739489.6"/>
    <x v="7"/>
    <x v="0"/>
    <x v="0"/>
    <x v="0"/>
  </r>
  <r>
    <x v="1"/>
    <x v="6"/>
    <x v="4"/>
    <x v="2"/>
    <n v="284.40000000000003"/>
    <n v="13938"/>
    <n v="23230"/>
    <n v="660661.20000000019"/>
    <n v="5945950.8000000007"/>
    <m/>
    <n v="2642644.8000000003"/>
    <x v="1"/>
    <x v="0"/>
    <x v="0"/>
    <x v="0"/>
  </r>
  <r>
    <x v="0"/>
    <x v="13"/>
    <x v="4"/>
    <x v="2"/>
    <n v="149.80000000000001"/>
    <n v="13938"/>
    <n v="23230"/>
    <n v="347985.40000000008"/>
    <n v="3131868.6000000006"/>
    <m/>
    <n v="1391941.6"/>
    <x v="1"/>
    <x v="0"/>
    <x v="0"/>
    <x v="0"/>
  </r>
  <r>
    <x v="4"/>
    <x v="7"/>
    <x v="4"/>
    <x v="2"/>
    <n v="122.10000000000001"/>
    <n v="13938"/>
    <n v="23230"/>
    <n v="283638.3"/>
    <n v="2552744.7000000002"/>
    <m/>
    <n v="1134553.2000000002"/>
    <x v="7"/>
    <x v="0"/>
    <x v="0"/>
    <x v="0"/>
  </r>
  <r>
    <x v="0"/>
    <x v="4"/>
    <x v="4"/>
    <x v="2"/>
    <n v="112.30000000000001"/>
    <n v="13938"/>
    <n v="23230"/>
    <n v="260872.90000000005"/>
    <n v="2347856.1000000006"/>
    <m/>
    <n v="1043491.6000000001"/>
    <x v="11"/>
    <x v="0"/>
    <x v="0"/>
    <x v="0"/>
  </r>
  <r>
    <x v="4"/>
    <x v="8"/>
    <x v="4"/>
    <x v="2"/>
    <n v="243.60000000000002"/>
    <n v="13938"/>
    <n v="23230"/>
    <n v="565882.80000000016"/>
    <n v="5092945.2000000011"/>
    <m/>
    <n v="2263531.2000000002"/>
    <x v="12"/>
    <x v="0"/>
    <x v="0"/>
    <x v="0"/>
  </r>
  <r>
    <x v="3"/>
    <x v="9"/>
    <x v="5"/>
    <x v="2"/>
    <n v="198.75"/>
    <n v="11999.4"/>
    <n v="19999"/>
    <n v="397480.125"/>
    <n v="3577321.125"/>
    <m/>
    <n v="1589920.5"/>
    <x v="0"/>
    <x v="0"/>
    <x v="0"/>
    <x v="0"/>
  </r>
  <r>
    <x v="0"/>
    <x v="10"/>
    <x v="5"/>
    <x v="2"/>
    <n v="167.9"/>
    <n v="11999.4"/>
    <n v="19999"/>
    <n v="335783.21"/>
    <n v="3022048.89"/>
    <m/>
    <n v="1343132.84"/>
    <x v="6"/>
    <x v="0"/>
    <x v="0"/>
    <x v="0"/>
  </r>
  <r>
    <x v="0"/>
    <x v="2"/>
    <x v="5"/>
    <x v="2"/>
    <n v="72.7"/>
    <n v="11999.4"/>
    <n v="19999"/>
    <n v="145392.73000000001"/>
    <n v="1308534.57"/>
    <m/>
    <n v="581570.92000000004"/>
    <x v="7"/>
    <x v="0"/>
    <x v="0"/>
    <x v="0"/>
  </r>
  <r>
    <x v="0"/>
    <x v="11"/>
    <x v="5"/>
    <x v="2"/>
    <n v="140.30000000000001"/>
    <n v="11999.4"/>
    <n v="19999"/>
    <n v="280585.97000000003"/>
    <n v="2525273.73"/>
    <m/>
    <n v="1122343.8800000001"/>
    <x v="7"/>
    <x v="0"/>
    <x v="0"/>
    <x v="0"/>
  </r>
  <r>
    <x v="0"/>
    <x v="9"/>
    <x v="5"/>
    <x v="2"/>
    <n v="207.60000000000002"/>
    <n v="11999.4"/>
    <n v="19999"/>
    <n v="415179.24000000005"/>
    <n v="3736613.16"/>
    <m/>
    <n v="1660716.9600000002"/>
    <x v="7"/>
    <x v="0"/>
    <x v="0"/>
    <x v="0"/>
  </r>
  <r>
    <x v="0"/>
    <x v="1"/>
    <x v="1"/>
    <x v="2"/>
    <n v="175.70000000000002"/>
    <n v="8999.4"/>
    <n v="14999"/>
    <n v="263532.43000000005"/>
    <n v="2371791.87"/>
    <m/>
    <n v="1054129.7200000002"/>
    <x v="7"/>
    <x v="0"/>
    <x v="0"/>
    <x v="0"/>
  </r>
  <r>
    <x v="1"/>
    <x v="12"/>
    <x v="2"/>
    <x v="2"/>
    <n v="219.8"/>
    <n v="11999.4"/>
    <n v="19999"/>
    <n v="439578.02"/>
    <n v="3956202.18"/>
    <m/>
    <n v="1758312.08"/>
    <x v="5"/>
    <x v="0"/>
    <x v="0"/>
    <x v="0"/>
  </r>
  <r>
    <x v="1"/>
    <x v="0"/>
    <x v="2"/>
    <x v="2"/>
    <n v="174.3"/>
    <n v="11999.4"/>
    <n v="19999"/>
    <n v="348582.57000000007"/>
    <n v="3137243.13"/>
    <m/>
    <n v="1394330.2800000003"/>
    <x v="5"/>
    <x v="0"/>
    <x v="0"/>
    <x v="0"/>
  </r>
  <r>
    <x v="1"/>
    <x v="1"/>
    <x v="2"/>
    <x v="2"/>
    <n v="115.30000000000001"/>
    <n v="11999.4"/>
    <n v="19999"/>
    <n v="230588.47000000003"/>
    <n v="2075296.2300000002"/>
    <m/>
    <n v="922353.88000000012"/>
    <x v="10"/>
    <x v="0"/>
    <x v="0"/>
    <x v="0"/>
  </r>
  <r>
    <x v="0"/>
    <x v="2"/>
    <x v="2"/>
    <x v="2"/>
    <n v="175.70000000000002"/>
    <n v="11999.4"/>
    <n v="19999"/>
    <n v="351382.43000000005"/>
    <n v="3162441.87"/>
    <m/>
    <n v="1405529.7200000002"/>
    <x v="7"/>
    <x v="0"/>
    <x v="0"/>
    <x v="0"/>
  </r>
  <r>
    <x v="0"/>
    <x v="3"/>
    <x v="3"/>
    <x v="2"/>
    <n v="100.10000000000001"/>
    <n v="19794"/>
    <n v="32990"/>
    <n v="330229.90000000008"/>
    <n v="2972069.1000000006"/>
    <m/>
    <n v="1320919.6000000001"/>
    <x v="5"/>
    <x v="0"/>
    <x v="0"/>
    <x v="0"/>
  </r>
  <r>
    <x v="0"/>
    <x v="11"/>
    <x v="3"/>
    <x v="2"/>
    <n v="133.30000000000001"/>
    <n v="19794"/>
    <n v="32990"/>
    <n v="439756.7"/>
    <n v="3957810.3"/>
    <m/>
    <n v="1759026.8"/>
    <x v="15"/>
    <x v="0"/>
    <x v="0"/>
    <x v="0"/>
  </r>
  <r>
    <x v="1"/>
    <x v="5"/>
    <x v="4"/>
    <x v="2"/>
    <n v="115.30000000000001"/>
    <n v="13938"/>
    <n v="23230"/>
    <n v="267841.90000000008"/>
    <n v="2410577.1000000006"/>
    <m/>
    <n v="1071367.6000000001"/>
    <x v="10"/>
    <x v="0"/>
    <x v="0"/>
    <x v="0"/>
  </r>
  <r>
    <x v="2"/>
    <x v="6"/>
    <x v="0"/>
    <x v="2"/>
    <n v="72.7"/>
    <n v="5579.4"/>
    <n v="9299"/>
    <n v="67603.73000000001"/>
    <n v="608433.57000000007"/>
    <m/>
    <n v="270414.92000000004"/>
    <x v="8"/>
    <x v="0"/>
    <x v="0"/>
    <x v="0"/>
  </r>
  <r>
    <x v="2"/>
    <x v="13"/>
    <x v="0"/>
    <x v="2"/>
    <n v="188.4"/>
    <n v="5579.4"/>
    <n v="9299"/>
    <n v="175193.16000000003"/>
    <n v="1576738.44"/>
    <m/>
    <n v="700772.64000000013"/>
    <x v="5"/>
    <x v="0"/>
    <x v="0"/>
    <x v="0"/>
  </r>
  <r>
    <x v="0"/>
    <x v="7"/>
    <x v="0"/>
    <x v="2"/>
    <n v="183.4"/>
    <n v="5579.4"/>
    <n v="9299"/>
    <n v="170543.66000000003"/>
    <n v="1534892.94"/>
    <m/>
    <n v="682174.64000000013"/>
    <x v="9"/>
    <x v="0"/>
    <x v="0"/>
    <x v="0"/>
  </r>
  <r>
    <x v="2"/>
    <x v="4"/>
    <x v="1"/>
    <x v="2"/>
    <n v="234"/>
    <n v="8999.4"/>
    <n v="14999"/>
    <n v="350976.60000000003"/>
    <n v="3158789.4"/>
    <m/>
    <n v="1403906.4000000001"/>
    <x v="0"/>
    <x v="0"/>
    <x v="0"/>
    <x v="0"/>
  </r>
  <r>
    <x v="2"/>
    <x v="8"/>
    <x v="1"/>
    <x v="2"/>
    <n v="234.20000000000002"/>
    <n v="8999.4"/>
    <n v="14999"/>
    <n v="351276.58000000007"/>
    <n v="3161489.22"/>
    <m/>
    <n v="1405106.3200000003"/>
    <x v="15"/>
    <x v="0"/>
    <x v="0"/>
    <x v="0"/>
  </r>
  <r>
    <x v="0"/>
    <x v="9"/>
    <x v="2"/>
    <x v="2"/>
    <n v="103.10000000000001"/>
    <n v="11999.4"/>
    <n v="19999"/>
    <n v="206189.69000000003"/>
    <n v="1855707.2100000002"/>
    <m/>
    <n v="824758.76000000013"/>
    <x v="9"/>
    <x v="0"/>
    <x v="0"/>
    <x v="0"/>
  </r>
  <r>
    <x v="1"/>
    <x v="10"/>
    <x v="3"/>
    <x v="2"/>
    <n v="126.2"/>
    <n v="19794"/>
    <n v="32990"/>
    <n v="416333.80000000005"/>
    <n v="3747004.2"/>
    <m/>
    <n v="1665335.2"/>
    <x v="14"/>
    <x v="0"/>
    <x v="0"/>
    <x v="0"/>
  </r>
  <r>
    <x v="0"/>
    <x v="2"/>
    <x v="3"/>
    <x v="2"/>
    <n v="113.5"/>
    <n v="19794"/>
    <n v="32990"/>
    <n v="374436.5"/>
    <n v="3369928.5"/>
    <m/>
    <n v="1497746"/>
    <x v="1"/>
    <x v="0"/>
    <x v="0"/>
    <x v="0"/>
  </r>
  <r>
    <x v="0"/>
    <x v="11"/>
    <x v="3"/>
    <x v="2"/>
    <n v="54.7"/>
    <n v="19794"/>
    <n v="32990"/>
    <n v="180455.30000000002"/>
    <n v="1624097.7"/>
    <m/>
    <n v="721821.20000000007"/>
    <x v="15"/>
    <x v="0"/>
    <x v="0"/>
    <x v="0"/>
  </r>
  <r>
    <x v="0"/>
    <x v="9"/>
    <x v="3"/>
    <x v="2"/>
    <n v="158.20000000000002"/>
    <n v="19794"/>
    <n v="32990"/>
    <n v="521901.8000000001"/>
    <n v="4697116.2000000011"/>
    <m/>
    <n v="2087607.2000000002"/>
    <x v="2"/>
    <x v="0"/>
    <x v="0"/>
    <x v="0"/>
  </r>
  <r>
    <x v="2"/>
    <x v="1"/>
    <x v="4"/>
    <x v="2"/>
    <n v="173.85000000000002"/>
    <n v="13938"/>
    <n v="23230"/>
    <n v="403853.55000000005"/>
    <n v="3634681.95"/>
    <m/>
    <n v="1615414.2000000002"/>
    <x v="13"/>
    <x v="0"/>
    <x v="0"/>
    <x v="0"/>
  </r>
  <r>
    <x v="2"/>
    <x v="12"/>
    <x v="4"/>
    <x v="2"/>
    <n v="221.5"/>
    <n v="13938"/>
    <n v="23230"/>
    <n v="514544.5"/>
    <n v="4630900.5"/>
    <m/>
    <n v="2058178"/>
    <x v="9"/>
    <x v="0"/>
    <x v="0"/>
    <x v="0"/>
  </r>
  <r>
    <x v="0"/>
    <x v="0"/>
    <x v="4"/>
    <x v="2"/>
    <n v="158.20000000000002"/>
    <n v="13938"/>
    <n v="23230"/>
    <n v="367498.60000000009"/>
    <n v="3307487.4000000004"/>
    <m/>
    <n v="1469994.4000000001"/>
    <x v="2"/>
    <x v="0"/>
    <x v="0"/>
    <x v="0"/>
  </r>
  <r>
    <x v="0"/>
    <x v="1"/>
    <x v="5"/>
    <x v="2"/>
    <n v="113.5"/>
    <n v="11999.4"/>
    <n v="19999"/>
    <n v="226988.65000000002"/>
    <n v="2042897.85"/>
    <m/>
    <n v="907954.60000000009"/>
    <x v="1"/>
    <x v="0"/>
    <x v="0"/>
    <x v="0"/>
  </r>
  <r>
    <x v="0"/>
    <x v="2"/>
    <x v="0"/>
    <x v="2"/>
    <n v="176.10000000000002"/>
    <n v="5579.4"/>
    <n v="9299"/>
    <n v="163755.39000000001"/>
    <n v="1473798.5100000002"/>
    <m/>
    <n v="655021.56000000017"/>
    <x v="3"/>
    <x v="0"/>
    <x v="0"/>
    <x v="0"/>
  </r>
  <r>
    <x v="4"/>
    <x v="3"/>
    <x v="0"/>
    <x v="2"/>
    <n v="44.800000000000004"/>
    <n v="5579.4"/>
    <n v="9299"/>
    <n v="41659.520000000004"/>
    <n v="374935.68"/>
    <m/>
    <n v="166638.08000000005"/>
    <x v="1"/>
    <x v="0"/>
    <x v="0"/>
    <x v="0"/>
  </r>
  <r>
    <x v="4"/>
    <x v="11"/>
    <x v="0"/>
    <x v="2"/>
    <n v="218.10000000000002"/>
    <n v="5579.4"/>
    <n v="9299"/>
    <n v="202811.19000000003"/>
    <n v="1825300.7100000002"/>
    <m/>
    <n v="811244.76000000013"/>
    <x v="10"/>
    <x v="0"/>
    <x v="0"/>
    <x v="0"/>
  </r>
  <r>
    <x v="0"/>
    <x v="5"/>
    <x v="1"/>
    <x v="2"/>
    <n v="197.60000000000002"/>
    <n v="8999.4"/>
    <n v="14999"/>
    <n v="296380.24000000005"/>
    <n v="2667422.16"/>
    <m/>
    <n v="1185520.9600000002"/>
    <x v="10"/>
    <x v="0"/>
    <x v="0"/>
    <x v="0"/>
  </r>
  <r>
    <x v="4"/>
    <x v="6"/>
    <x v="1"/>
    <x v="2"/>
    <n v="218.10000000000002"/>
    <n v="8999.4"/>
    <n v="14999"/>
    <n v="327128.19000000006"/>
    <n v="2944153.7100000004"/>
    <m/>
    <n v="1308512.7600000002"/>
    <x v="10"/>
    <x v="0"/>
    <x v="0"/>
    <x v="0"/>
  </r>
  <r>
    <x v="3"/>
    <x v="13"/>
    <x v="1"/>
    <x v="2"/>
    <n v="250"/>
    <n v="8999.4"/>
    <n v="14999"/>
    <n v="374975"/>
    <n v="3374775"/>
    <m/>
    <n v="1499900"/>
    <x v="11"/>
    <x v="0"/>
    <x v="0"/>
    <x v="0"/>
  </r>
  <r>
    <x v="4"/>
    <x v="7"/>
    <x v="2"/>
    <x v="2"/>
    <n v="170.20000000000002"/>
    <n v="11999.4"/>
    <n v="19999"/>
    <n v="340382.98000000004"/>
    <n v="3063446.8200000003"/>
    <m/>
    <n v="1361531.9200000002"/>
    <x v="14"/>
    <x v="0"/>
    <x v="0"/>
    <x v="0"/>
  </r>
  <r>
    <x v="4"/>
    <x v="4"/>
    <x v="2"/>
    <x v="2"/>
    <n v="44.800000000000004"/>
    <n v="11999.4"/>
    <n v="19999"/>
    <n v="89595.520000000019"/>
    <n v="806359.68"/>
    <m/>
    <n v="358382.08000000007"/>
    <x v="1"/>
    <x v="0"/>
    <x v="0"/>
    <x v="0"/>
  </r>
  <r>
    <x v="3"/>
    <x v="8"/>
    <x v="2"/>
    <x v="2"/>
    <n v="351.3"/>
    <n v="11999.4"/>
    <n v="19999"/>
    <n v="702564.87000000011"/>
    <n v="6323083.8300000001"/>
    <m/>
    <n v="2810259.4800000004"/>
    <x v="4"/>
    <x v="0"/>
    <x v="0"/>
    <x v="0"/>
  </r>
  <r>
    <x v="1"/>
    <x v="9"/>
    <x v="2"/>
    <x v="2"/>
    <n v="210.10000000000002"/>
    <n v="11999.4"/>
    <n v="19999"/>
    <n v="420178.99000000005"/>
    <n v="3781610.91"/>
    <m/>
    <n v="1680715.9600000002"/>
    <x v="5"/>
    <x v="0"/>
    <x v="0"/>
    <x v="0"/>
  </r>
  <r>
    <x v="1"/>
    <x v="10"/>
    <x v="2"/>
    <x v="2"/>
    <n v="293.10000000000002"/>
    <n v="11999.4"/>
    <n v="19999"/>
    <n v="586170.69000000006"/>
    <n v="5275536.21"/>
    <m/>
    <n v="2344682.7600000002"/>
    <x v="9"/>
    <x v="0"/>
    <x v="0"/>
    <x v="0"/>
  </r>
  <r>
    <x v="0"/>
    <x v="2"/>
    <x v="2"/>
    <x v="2"/>
    <n v="153.5"/>
    <n v="11999.4"/>
    <n v="19999"/>
    <n v="306984.65000000002"/>
    <n v="2762861.85"/>
    <m/>
    <n v="1227938.6000000001"/>
    <x v="6"/>
    <x v="0"/>
    <x v="0"/>
    <x v="0"/>
  </r>
  <r>
    <x v="4"/>
    <x v="11"/>
    <x v="2"/>
    <x v="2"/>
    <n v="112.30000000000001"/>
    <n v="11999.4"/>
    <n v="19999"/>
    <n v="224588.77000000002"/>
    <n v="2021298.9300000002"/>
    <m/>
    <n v="898355.08000000007"/>
    <x v="9"/>
    <x v="0"/>
    <x v="0"/>
    <x v="0"/>
  </r>
  <r>
    <x v="4"/>
    <x v="9"/>
    <x v="2"/>
    <x v="2"/>
    <n v="140.4"/>
    <n v="11999.4"/>
    <n v="19999"/>
    <n v="280785.96000000002"/>
    <n v="2527073.64"/>
    <m/>
    <n v="1123143.8400000001"/>
    <x v="11"/>
    <x v="0"/>
    <x v="0"/>
    <x v="0"/>
  </r>
  <r>
    <x v="2"/>
    <x v="1"/>
    <x v="2"/>
    <x v="2"/>
    <n v="276.3"/>
    <n v="11999.4"/>
    <n v="19999"/>
    <n v="552572.37"/>
    <n v="4973151.33"/>
    <m/>
    <n v="2210289.48"/>
    <x v="11"/>
    <x v="0"/>
    <x v="0"/>
    <x v="0"/>
  </r>
  <r>
    <x v="0"/>
    <x v="12"/>
    <x v="2"/>
    <x v="2"/>
    <n v="212.5"/>
    <n v="11999.4"/>
    <n v="19999"/>
    <n v="424978.75"/>
    <n v="3824808.75"/>
    <m/>
    <n v="1699915"/>
    <x v="12"/>
    <x v="0"/>
    <x v="0"/>
    <x v="0"/>
  </r>
  <r>
    <x v="4"/>
    <x v="0"/>
    <x v="3"/>
    <x v="2"/>
    <n v="165.9"/>
    <n v="19794"/>
    <n v="32990"/>
    <n v="547304.1"/>
    <n v="4925736.9000000004"/>
    <m/>
    <n v="2189216.4"/>
    <x v="4"/>
    <x v="0"/>
    <x v="0"/>
    <x v="0"/>
  </r>
  <r>
    <x v="0"/>
    <x v="1"/>
    <x v="3"/>
    <x v="2"/>
    <n v="60.900000000000006"/>
    <n v="19794"/>
    <n v="32990"/>
    <n v="200909.10000000003"/>
    <n v="1808181.9000000001"/>
    <m/>
    <n v="803636.4"/>
    <x v="5"/>
    <x v="0"/>
    <x v="0"/>
    <x v="0"/>
  </r>
  <r>
    <x v="3"/>
    <x v="2"/>
    <x v="3"/>
    <x v="2"/>
    <n v="208.70000000000002"/>
    <n v="19794"/>
    <n v="32990"/>
    <n v="688501.30000000016"/>
    <n v="6196511.7000000011"/>
    <m/>
    <n v="2754005.2"/>
    <x v="6"/>
    <x v="0"/>
    <x v="0"/>
    <x v="0"/>
  </r>
  <r>
    <x v="0"/>
    <x v="3"/>
    <x v="3"/>
    <x v="2"/>
    <n v="197.60000000000002"/>
    <n v="19794"/>
    <n v="32990"/>
    <n v="651882.40000000014"/>
    <n v="5866941.6000000006"/>
    <m/>
    <n v="2607529.6"/>
    <x v="10"/>
    <x v="0"/>
    <x v="0"/>
    <x v="0"/>
  </r>
  <r>
    <x v="0"/>
    <x v="11"/>
    <x v="3"/>
    <x v="2"/>
    <n v="142.1"/>
    <n v="19794"/>
    <n v="32990"/>
    <n v="468787.9"/>
    <n v="4219091.0999999996"/>
    <m/>
    <n v="1875151.5999999999"/>
    <x v="12"/>
    <x v="0"/>
    <x v="0"/>
    <x v="0"/>
  </r>
  <r>
    <x v="4"/>
    <x v="5"/>
    <x v="3"/>
    <x v="2"/>
    <n v="137.20000000000002"/>
    <n v="19794"/>
    <n v="32990"/>
    <n v="452622.8000000001"/>
    <n v="4073605.2000000007"/>
    <m/>
    <n v="1810491.2000000002"/>
    <x v="2"/>
    <x v="0"/>
    <x v="0"/>
    <x v="0"/>
  </r>
  <r>
    <x v="0"/>
    <x v="6"/>
    <x v="3"/>
    <x v="2"/>
    <n v="58.800000000000004"/>
    <n v="19794"/>
    <n v="32990"/>
    <n v="193981.20000000004"/>
    <n v="1745830.8000000003"/>
    <m/>
    <n v="775924.8"/>
    <x v="12"/>
    <x v="0"/>
    <x v="0"/>
    <x v="0"/>
  </r>
  <r>
    <x v="2"/>
    <x v="13"/>
    <x v="4"/>
    <x v="2"/>
    <n v="324.45000000000005"/>
    <n v="13938"/>
    <n v="23230"/>
    <n v="753697.35000000009"/>
    <n v="6783276.1500000004"/>
    <m/>
    <n v="3014789.4000000004"/>
    <x v="0"/>
    <x v="0"/>
    <x v="0"/>
    <x v="0"/>
  </r>
  <r>
    <x v="4"/>
    <x v="7"/>
    <x v="4"/>
    <x v="2"/>
    <n v="95.9"/>
    <n v="13938"/>
    <n v="23230"/>
    <n v="222775.7"/>
    <n v="2004981.3"/>
    <m/>
    <n v="891102.8"/>
    <x v="8"/>
    <x v="0"/>
    <x v="0"/>
    <x v="0"/>
  </r>
  <r>
    <x v="4"/>
    <x v="4"/>
    <x v="4"/>
    <x v="2"/>
    <n v="274.7"/>
    <n v="13938"/>
    <n v="23230"/>
    <n v="638128.10000000009"/>
    <n v="5743152.9000000004"/>
    <m/>
    <n v="2552512.4"/>
    <x v="8"/>
    <x v="0"/>
    <x v="0"/>
    <x v="0"/>
  </r>
  <r>
    <x v="3"/>
    <x v="8"/>
    <x v="5"/>
    <x v="2"/>
    <n v="164.5"/>
    <n v="11999.4"/>
    <n v="19999"/>
    <n v="328983.55000000005"/>
    <n v="2960851.95"/>
    <m/>
    <n v="1315934.2"/>
    <x v="14"/>
    <x v="0"/>
    <x v="0"/>
    <x v="0"/>
  </r>
  <r>
    <x v="0"/>
    <x v="9"/>
    <x v="5"/>
    <x v="2"/>
    <n v="287.60000000000002"/>
    <n v="11999.4"/>
    <n v="19999"/>
    <n v="575171.24000000011"/>
    <n v="5176541.16"/>
    <m/>
    <n v="2300684.9600000004"/>
    <x v="6"/>
    <x v="0"/>
    <x v="0"/>
    <x v="0"/>
  </r>
  <r>
    <x v="3"/>
    <x v="10"/>
    <x v="5"/>
    <x v="2"/>
    <n v="99.4"/>
    <n v="11999.4"/>
    <n v="19999"/>
    <n v="198790.06000000003"/>
    <n v="1789110.54"/>
    <m/>
    <n v="795160.24000000011"/>
    <x v="9"/>
    <x v="0"/>
    <x v="0"/>
    <x v="0"/>
  </r>
  <r>
    <x v="0"/>
    <x v="2"/>
    <x v="5"/>
    <x v="2"/>
    <n v="111.80000000000001"/>
    <n v="11999.4"/>
    <n v="19999"/>
    <n v="223588.82000000004"/>
    <n v="2012299.3800000001"/>
    <m/>
    <n v="894355.28000000014"/>
    <x v="15"/>
    <x v="0"/>
    <x v="0"/>
    <x v="0"/>
  </r>
  <r>
    <x v="4"/>
    <x v="11"/>
    <x v="5"/>
    <x v="2"/>
    <n v="137.20000000000002"/>
    <n v="11999.4"/>
    <n v="19999"/>
    <n v="274386.28000000003"/>
    <n v="2469476.5200000005"/>
    <m/>
    <n v="1097545.1200000001"/>
    <x v="2"/>
    <x v="0"/>
    <x v="0"/>
    <x v="0"/>
  </r>
  <r>
    <x v="0"/>
    <x v="9"/>
    <x v="1"/>
    <x v="2"/>
    <n v="48.800000000000004"/>
    <n v="8999.4"/>
    <n v="14999"/>
    <n v="73195.12000000001"/>
    <n v="658756.08000000007"/>
    <m/>
    <n v="292780.48000000004"/>
    <x v="8"/>
    <x v="0"/>
    <x v="0"/>
    <x v="0"/>
  </r>
  <r>
    <x v="0"/>
    <x v="1"/>
    <x v="1"/>
    <x v="2"/>
    <n v="128.20000000000002"/>
    <n v="8999.4"/>
    <n v="14999"/>
    <n v="192287.18000000005"/>
    <n v="1730584.62"/>
    <m/>
    <n v="769148.7200000002"/>
    <x v="1"/>
    <x v="0"/>
    <x v="0"/>
    <x v="0"/>
  </r>
  <r>
    <x v="0"/>
    <x v="12"/>
    <x v="2"/>
    <x v="2"/>
    <n v="25.700000000000003"/>
    <n v="11999.4"/>
    <n v="19999"/>
    <n v="51397.430000000008"/>
    <n v="462576.87000000005"/>
    <m/>
    <n v="205589.72000000003"/>
    <x v="14"/>
    <x v="0"/>
    <x v="0"/>
    <x v="0"/>
  </r>
  <r>
    <x v="0"/>
    <x v="0"/>
    <x v="5"/>
    <x v="2"/>
    <n v="128.20000000000002"/>
    <n v="11999.4"/>
    <n v="19999"/>
    <n v="256387.18000000005"/>
    <n v="2307484.62"/>
    <m/>
    <n v="1025548.7200000002"/>
    <x v="1"/>
    <x v="0"/>
    <x v="0"/>
    <x v="0"/>
  </r>
  <r>
    <x v="3"/>
    <x v="1"/>
    <x v="0"/>
    <x v="2"/>
    <n v="154"/>
    <n v="5579.4"/>
    <n v="9299"/>
    <n v="143204.6"/>
    <n v="1288841.3999999999"/>
    <m/>
    <n v="572818.4"/>
    <x v="5"/>
    <x v="0"/>
    <x v="0"/>
    <x v="0"/>
  </r>
  <r>
    <x v="1"/>
    <x v="2"/>
    <x v="0"/>
    <x v="2"/>
    <n v="49"/>
    <n v="5579.4"/>
    <n v="9299"/>
    <n v="45565.100000000006"/>
    <n v="410085.9"/>
    <m/>
    <n v="182260.40000000002"/>
    <x v="15"/>
    <x v="0"/>
    <x v="0"/>
    <x v="0"/>
  </r>
  <r>
    <x v="0"/>
    <x v="3"/>
    <x v="0"/>
    <x v="2"/>
    <n v="136.20000000000002"/>
    <n v="5579.4"/>
    <n v="9299"/>
    <n v="126652.38"/>
    <n v="1139871.42"/>
    <m/>
    <n v="506609.52000000014"/>
    <x v="2"/>
    <x v="0"/>
    <x v="0"/>
    <x v="0"/>
  </r>
  <r>
    <x v="1"/>
    <x v="11"/>
    <x v="1"/>
    <x v="2"/>
    <n v="250.10000000000002"/>
    <n v="8999.4"/>
    <n v="14999"/>
    <n v="375124.99000000005"/>
    <n v="3376124.91"/>
    <m/>
    <n v="1500499.9600000002"/>
    <x v="3"/>
    <x v="0"/>
    <x v="0"/>
    <x v="0"/>
  </r>
  <r>
    <x v="0"/>
    <x v="5"/>
    <x v="1"/>
    <x v="2"/>
    <n v="70.8"/>
    <n v="8999.4"/>
    <n v="14999"/>
    <n v="106192.92"/>
    <n v="955736.27999999991"/>
    <m/>
    <n v="424771.68"/>
    <x v="1"/>
    <x v="0"/>
    <x v="0"/>
    <x v="0"/>
  </r>
  <r>
    <x v="0"/>
    <x v="6"/>
    <x v="1"/>
    <x v="2"/>
    <n v="64.5"/>
    <n v="8999.4"/>
    <n v="14999"/>
    <n v="96743.55"/>
    <n v="870691.95"/>
    <m/>
    <n v="386974.2"/>
    <x v="4"/>
    <x v="0"/>
    <x v="0"/>
    <x v="0"/>
  </r>
  <r>
    <x v="4"/>
    <x v="13"/>
    <x v="1"/>
    <x v="2"/>
    <n v="156.20000000000002"/>
    <n v="8999.4"/>
    <n v="14999"/>
    <n v="234284.38000000003"/>
    <n v="2108559.4200000004"/>
    <m/>
    <n v="937137.52000000014"/>
    <x v="5"/>
    <x v="0"/>
    <x v="0"/>
    <x v="0"/>
  </r>
  <r>
    <x v="4"/>
    <x v="7"/>
    <x v="1"/>
    <x v="2"/>
    <n v="128.30000000000001"/>
    <n v="8999.4"/>
    <n v="14999"/>
    <n v="192437.17000000004"/>
    <n v="1731934.5300000003"/>
    <m/>
    <n v="769748.68000000017"/>
    <x v="9"/>
    <x v="0"/>
    <x v="0"/>
    <x v="0"/>
  </r>
  <r>
    <x v="1"/>
    <x v="4"/>
    <x v="1"/>
    <x v="2"/>
    <n v="71.100000000000009"/>
    <n v="8999.4"/>
    <n v="14999"/>
    <n v="106642.89000000001"/>
    <n v="959786.01000000013"/>
    <m/>
    <n v="426571.56000000006"/>
    <x v="2"/>
    <x v="0"/>
    <x v="0"/>
    <x v="0"/>
  </r>
  <r>
    <x v="3"/>
    <x v="8"/>
    <x v="2"/>
    <x v="2"/>
    <n v="111.4"/>
    <n v="11999.4"/>
    <n v="19999"/>
    <n v="222788.86000000002"/>
    <n v="2005099.74"/>
    <m/>
    <n v="891155.44000000006"/>
    <x v="3"/>
    <x v="0"/>
    <x v="0"/>
    <x v="0"/>
  </r>
  <r>
    <x v="0"/>
    <x v="9"/>
    <x v="2"/>
    <x v="2"/>
    <n v="125.9"/>
    <n v="11999.4"/>
    <n v="19999"/>
    <n v="251787.41000000003"/>
    <n v="2266086.69"/>
    <m/>
    <n v="1007149.6400000001"/>
    <x v="13"/>
    <x v="0"/>
    <x v="0"/>
    <x v="0"/>
  </r>
  <r>
    <x v="0"/>
    <x v="10"/>
    <x v="2"/>
    <x v="2"/>
    <n v="109.5"/>
    <n v="11999.4"/>
    <n v="19999"/>
    <n v="218989.05000000002"/>
    <n v="1970901.45"/>
    <m/>
    <n v="875956.20000000007"/>
    <x v="14"/>
    <x v="0"/>
    <x v="0"/>
    <x v="0"/>
  </r>
  <r>
    <x v="0"/>
    <x v="2"/>
    <x v="2"/>
    <x v="2"/>
    <n v="136.6"/>
    <n v="11999.4"/>
    <n v="19999"/>
    <n v="273186.34000000003"/>
    <n v="2458677.06"/>
    <m/>
    <n v="1092745.3600000001"/>
    <x v="1"/>
    <x v="0"/>
    <x v="0"/>
    <x v="0"/>
  </r>
  <r>
    <x v="4"/>
    <x v="11"/>
    <x v="2"/>
    <x v="2"/>
    <n v="246"/>
    <n v="11999.4"/>
    <n v="19999"/>
    <n v="491975.4"/>
    <n v="4427778.5999999996"/>
    <m/>
    <n v="1967901.6"/>
    <x v="1"/>
    <x v="0"/>
    <x v="0"/>
    <x v="0"/>
  </r>
  <r>
    <x v="0"/>
    <x v="9"/>
    <x v="2"/>
    <x v="2"/>
    <n v="67.8"/>
    <n v="11999.4"/>
    <n v="19999"/>
    <n v="135593.22"/>
    <n v="1220338.98"/>
    <m/>
    <n v="542372.88"/>
    <x v="5"/>
    <x v="0"/>
    <x v="0"/>
    <x v="0"/>
  </r>
  <r>
    <x v="0"/>
    <x v="1"/>
    <x v="2"/>
    <x v="2"/>
    <n v="159.80000000000001"/>
    <n v="11999.4"/>
    <n v="19999"/>
    <n v="319584.02"/>
    <n v="2876256.18"/>
    <m/>
    <n v="1278336.08"/>
    <x v="5"/>
    <x v="0"/>
    <x v="0"/>
    <x v="0"/>
  </r>
  <r>
    <x v="0"/>
    <x v="12"/>
    <x v="2"/>
    <x v="2"/>
    <n v="240.9"/>
    <n v="11999.4"/>
    <n v="19999"/>
    <n v="481775.91000000009"/>
    <n v="4335983.1900000004"/>
    <m/>
    <n v="1927103.6400000001"/>
    <x v="9"/>
    <x v="0"/>
    <x v="0"/>
    <x v="0"/>
  </r>
  <r>
    <x v="0"/>
    <x v="0"/>
    <x v="2"/>
    <x v="2"/>
    <n v="193.4"/>
    <n v="11999.4"/>
    <n v="19999"/>
    <n v="386780.66000000003"/>
    <n v="3481025.94"/>
    <m/>
    <n v="1547122.6400000001"/>
    <x v="6"/>
    <x v="0"/>
    <x v="0"/>
    <x v="0"/>
  </r>
  <r>
    <x v="0"/>
    <x v="1"/>
    <x v="2"/>
    <x v="2"/>
    <n v="299.3"/>
    <n v="11999.4"/>
    <n v="19999"/>
    <n v="598570.07000000007"/>
    <n v="5387130.6299999999"/>
    <m/>
    <n v="2394280.2800000003"/>
    <x v="6"/>
    <x v="0"/>
    <x v="0"/>
    <x v="0"/>
  </r>
  <r>
    <x v="0"/>
    <x v="2"/>
    <x v="2"/>
    <x v="2"/>
    <n v="214.60000000000002"/>
    <n v="11999.4"/>
    <n v="19999"/>
    <n v="429178.54000000004"/>
    <n v="3862606.8600000003"/>
    <m/>
    <n v="1716714.1600000001"/>
    <x v="11"/>
    <x v="0"/>
    <x v="0"/>
    <x v="0"/>
  </r>
  <r>
    <x v="0"/>
    <x v="3"/>
    <x v="2"/>
    <x v="2"/>
    <n v="194.60000000000002"/>
    <n v="11999.4"/>
    <n v="19999"/>
    <n v="389180.54000000004"/>
    <n v="3502624.8600000003"/>
    <m/>
    <n v="1556722.1600000001"/>
    <x v="12"/>
    <x v="0"/>
    <x v="0"/>
    <x v="0"/>
  </r>
  <r>
    <x v="0"/>
    <x v="11"/>
    <x v="2"/>
    <x v="2"/>
    <n v="136.20000000000002"/>
    <n v="11999.4"/>
    <n v="19999"/>
    <n v="272386.38000000006"/>
    <n v="2451477.4200000004"/>
    <m/>
    <n v="1089545.5200000003"/>
    <x v="2"/>
    <x v="0"/>
    <x v="0"/>
    <x v="0"/>
  </r>
  <r>
    <x v="2"/>
    <x v="5"/>
    <x v="3"/>
    <x v="2"/>
    <n v="59.800000000000004"/>
    <n v="19794"/>
    <n v="32990"/>
    <n v="197280.20000000004"/>
    <n v="1775521.8000000003"/>
    <m/>
    <n v="789120.8"/>
    <x v="3"/>
    <x v="0"/>
    <x v="0"/>
    <x v="0"/>
  </r>
  <r>
    <x v="0"/>
    <x v="6"/>
    <x v="3"/>
    <x v="2"/>
    <n v="290.7"/>
    <n v="19794"/>
    <n v="32990"/>
    <n v="959019.3"/>
    <n v="8631173.6999999993"/>
    <m/>
    <n v="3836077.1999999997"/>
    <x v="1"/>
    <x v="0"/>
    <x v="0"/>
    <x v="0"/>
  </r>
  <r>
    <x v="0"/>
    <x v="13"/>
    <x v="3"/>
    <x v="2"/>
    <n v="233.8"/>
    <n v="19794"/>
    <n v="32990"/>
    <n v="771306.20000000007"/>
    <n v="6941755.7999999998"/>
    <m/>
    <n v="3085224.8000000003"/>
    <x v="1"/>
    <x v="0"/>
    <x v="0"/>
    <x v="0"/>
  </r>
  <r>
    <x v="4"/>
    <x v="7"/>
    <x v="3"/>
    <x v="2"/>
    <n v="38.6"/>
    <n v="19794"/>
    <n v="32990"/>
    <n v="127341.40000000001"/>
    <n v="1146072.6000000001"/>
    <m/>
    <n v="509365.60000000003"/>
    <x v="11"/>
    <x v="0"/>
    <x v="0"/>
    <x v="0"/>
  </r>
  <r>
    <x v="4"/>
    <x v="4"/>
    <x v="3"/>
    <x v="2"/>
    <n v="63.5"/>
    <n v="19794"/>
    <n v="32990"/>
    <n v="209486.5"/>
    <n v="1885378.5"/>
    <m/>
    <n v="837946"/>
    <x v="2"/>
    <x v="0"/>
    <x v="0"/>
    <x v="0"/>
  </r>
  <r>
    <x v="0"/>
    <x v="8"/>
    <x v="4"/>
    <x v="2"/>
    <n v="57.45"/>
    <n v="13938"/>
    <n v="23230"/>
    <n v="133456.35"/>
    <n v="1201107.1499999999"/>
    <m/>
    <n v="533825.4"/>
    <x v="13"/>
    <x v="0"/>
    <x v="0"/>
    <x v="0"/>
  </r>
  <r>
    <x v="0"/>
    <x v="9"/>
    <x v="4"/>
    <x v="2"/>
    <n v="233.8"/>
    <n v="13938"/>
    <n v="23230"/>
    <n v="543117.4"/>
    <n v="4888056.5999999996"/>
    <m/>
    <n v="2172469.6"/>
    <x v="1"/>
    <x v="0"/>
    <x v="0"/>
    <x v="0"/>
  </r>
  <r>
    <x v="0"/>
    <x v="10"/>
    <x v="4"/>
    <x v="2"/>
    <n v="38.1"/>
    <n v="13938"/>
    <n v="23230"/>
    <n v="88506.3"/>
    <n v="796556.7"/>
    <m/>
    <n v="354025.2"/>
    <x v="5"/>
    <x v="0"/>
    <x v="0"/>
    <x v="0"/>
  </r>
  <r>
    <x v="0"/>
    <x v="2"/>
    <x v="4"/>
    <x v="2"/>
    <n v="42.2"/>
    <n v="13938"/>
    <n v="23230"/>
    <n v="98030.60000000002"/>
    <n v="882275.40000000014"/>
    <m/>
    <n v="392122.4"/>
    <x v="5"/>
    <x v="0"/>
    <x v="0"/>
    <x v="0"/>
  </r>
  <r>
    <x v="4"/>
    <x v="11"/>
    <x v="4"/>
    <x v="2"/>
    <n v="213.4"/>
    <n v="13938"/>
    <n v="23230"/>
    <n v="495728.2"/>
    <n v="4461553.8"/>
    <m/>
    <n v="1982912.8"/>
    <x v="6"/>
    <x v="0"/>
    <x v="0"/>
    <x v="0"/>
  </r>
  <r>
    <x v="4"/>
    <x v="9"/>
    <x v="4"/>
    <x v="2"/>
    <n v="80.800000000000011"/>
    <n v="13938"/>
    <n v="23230"/>
    <n v="187698.40000000002"/>
    <n v="1689285.6"/>
    <m/>
    <n v="750793.60000000009"/>
    <x v="12"/>
    <x v="0"/>
    <x v="0"/>
    <x v="0"/>
  </r>
  <r>
    <x v="0"/>
    <x v="1"/>
    <x v="5"/>
    <x v="2"/>
    <n v="70.8"/>
    <n v="11999.4"/>
    <n v="19999"/>
    <n v="141592.92000000001"/>
    <n v="1274336.28"/>
    <m/>
    <n v="566371.68000000005"/>
    <x v="1"/>
    <x v="0"/>
    <x v="0"/>
    <x v="0"/>
  </r>
  <r>
    <x v="0"/>
    <x v="12"/>
    <x v="5"/>
    <x v="2"/>
    <n v="290.7"/>
    <n v="11999.4"/>
    <n v="19999"/>
    <n v="581370.93000000005"/>
    <n v="5232338.37"/>
    <m/>
    <n v="2325483.7200000002"/>
    <x v="1"/>
    <x v="0"/>
    <x v="0"/>
    <x v="0"/>
  </r>
  <r>
    <x v="0"/>
    <x v="0"/>
    <x v="5"/>
    <x v="2"/>
    <n v="136.6"/>
    <n v="11999.4"/>
    <n v="19999"/>
    <n v="273186.34000000003"/>
    <n v="2458677.06"/>
    <m/>
    <n v="1092745.3600000001"/>
    <x v="1"/>
    <x v="0"/>
    <x v="0"/>
    <x v="0"/>
  </r>
  <r>
    <x v="4"/>
    <x v="1"/>
    <x v="5"/>
    <x v="2"/>
    <n v="246"/>
    <n v="11999.4"/>
    <n v="19999"/>
    <n v="491975.4"/>
    <n v="4427778.5999999996"/>
    <m/>
    <n v="1967901.6"/>
    <x v="1"/>
    <x v="0"/>
    <x v="0"/>
    <x v="0"/>
  </r>
  <r>
    <x v="0"/>
    <x v="2"/>
    <x v="5"/>
    <x v="2"/>
    <n v="152"/>
    <n v="11999.4"/>
    <n v="19999"/>
    <n v="303984.8"/>
    <n v="2735863.2"/>
    <m/>
    <n v="1215939.2"/>
    <x v="15"/>
    <x v="0"/>
    <x v="0"/>
    <x v="0"/>
  </r>
  <r>
    <x v="1"/>
    <x v="3"/>
    <x v="5"/>
    <x v="2"/>
    <n v="71.100000000000009"/>
    <n v="11999.4"/>
    <n v="19999"/>
    <n v="142192.89000000001"/>
    <n v="1279736.0100000002"/>
    <m/>
    <n v="568771.56000000006"/>
    <x v="2"/>
    <x v="0"/>
    <x v="0"/>
    <x v="0"/>
  </r>
  <r>
    <x v="2"/>
    <x v="11"/>
    <x v="5"/>
    <x v="2"/>
    <n v="137.5"/>
    <n v="11999.4"/>
    <n v="19999"/>
    <n v="274986.25"/>
    <n v="2474876.25"/>
    <m/>
    <n v="1099945"/>
    <x v="12"/>
    <x v="0"/>
    <x v="0"/>
    <x v="0"/>
  </r>
  <r>
    <x v="4"/>
    <x v="5"/>
    <x v="5"/>
    <x v="2"/>
    <n v="63.5"/>
    <n v="11999.4"/>
    <n v="19999"/>
    <n v="126993.65000000001"/>
    <n v="1142942.8500000001"/>
    <m/>
    <n v="507974.60000000003"/>
    <x v="2"/>
    <x v="0"/>
    <x v="0"/>
    <x v="0"/>
  </r>
  <r>
    <x v="0"/>
    <x v="6"/>
    <x v="4"/>
    <x v="2"/>
    <n v="43.650000000000006"/>
    <n v="13938"/>
    <n v="23230"/>
    <n v="101398.95000000001"/>
    <n v="912590.55"/>
    <m/>
    <n v="405595.80000000005"/>
    <x v="4"/>
    <x v="0"/>
    <x v="0"/>
    <x v="0"/>
  </r>
  <r>
    <x v="4"/>
    <x v="13"/>
    <x v="0"/>
    <x v="2"/>
    <n v="109.4"/>
    <n v="5579.4"/>
    <n v="9299"/>
    <n v="101731.06000000001"/>
    <n v="915579.54"/>
    <m/>
    <n v="406924.24000000005"/>
    <x v="1"/>
    <x v="0"/>
    <x v="0"/>
    <x v="0"/>
  </r>
  <r>
    <x v="2"/>
    <x v="7"/>
    <x v="0"/>
    <x v="2"/>
    <n v="36.700000000000003"/>
    <n v="5579.4"/>
    <n v="9299"/>
    <n v="34127.330000000009"/>
    <n v="307145.97000000003"/>
    <m/>
    <n v="136509.32000000004"/>
    <x v="7"/>
    <x v="0"/>
    <x v="0"/>
    <x v="0"/>
  </r>
  <r>
    <x v="4"/>
    <x v="4"/>
    <x v="1"/>
    <x v="2"/>
    <n v="380.25"/>
    <n v="8999.4"/>
    <n v="14999"/>
    <n v="570336.97499999998"/>
    <n v="5133032.7750000004"/>
    <m/>
    <n v="2281347.9"/>
    <x v="13"/>
    <x v="0"/>
    <x v="0"/>
    <x v="0"/>
  </r>
  <r>
    <x v="0"/>
    <x v="8"/>
    <x v="1"/>
    <x v="2"/>
    <n v="166.60000000000002"/>
    <n v="8999.4"/>
    <n v="14999"/>
    <n v="249883.34000000005"/>
    <n v="2248950.0600000005"/>
    <m/>
    <n v="999533.36000000022"/>
    <x v="14"/>
    <x v="0"/>
    <x v="0"/>
    <x v="0"/>
  </r>
  <r>
    <x v="4"/>
    <x v="9"/>
    <x v="1"/>
    <x v="2"/>
    <n v="32.200000000000003"/>
    <n v="8999.4"/>
    <n v="14999"/>
    <n v="48296.780000000006"/>
    <n v="434671.02"/>
    <m/>
    <n v="193187.12000000002"/>
    <x v="9"/>
    <x v="0"/>
    <x v="0"/>
    <x v="0"/>
  </r>
  <r>
    <x v="2"/>
    <x v="10"/>
    <x v="1"/>
    <x v="2"/>
    <n v="232.10000000000002"/>
    <n v="8999.4"/>
    <n v="14999"/>
    <n v="348126.79000000004"/>
    <n v="3133141.1100000003"/>
    <m/>
    <n v="1392507.1600000001"/>
    <x v="15"/>
    <x v="0"/>
    <x v="0"/>
    <x v="0"/>
  </r>
  <r>
    <x v="3"/>
    <x v="2"/>
    <x v="1"/>
    <x v="2"/>
    <n v="185.70000000000002"/>
    <n v="8999.4"/>
    <n v="14999"/>
    <n v="278531.43000000005"/>
    <n v="2506782.87"/>
    <m/>
    <n v="1114125.7200000002"/>
    <x v="11"/>
    <x v="0"/>
    <x v="0"/>
    <x v="0"/>
  </r>
  <r>
    <x v="0"/>
    <x v="11"/>
    <x v="1"/>
    <x v="2"/>
    <n v="161.10000000000002"/>
    <n v="8999.4"/>
    <n v="14999"/>
    <n v="241633.89000000004"/>
    <n v="2174705.0100000002"/>
    <m/>
    <n v="966535.56000000017"/>
    <x v="12"/>
    <x v="0"/>
    <x v="0"/>
    <x v="0"/>
  </r>
  <r>
    <x v="3"/>
    <x v="9"/>
    <x v="1"/>
    <x v="2"/>
    <n v="279.7"/>
    <n v="8999.4"/>
    <n v="14999"/>
    <n v="419522.03"/>
    <n v="3775698.2699999996"/>
    <m/>
    <n v="1678088.12"/>
    <x v="2"/>
    <x v="0"/>
    <x v="0"/>
    <x v="0"/>
  </r>
  <r>
    <x v="4"/>
    <x v="1"/>
    <x v="1"/>
    <x v="2"/>
    <n v="33.4"/>
    <n v="8999.4"/>
    <n v="14999"/>
    <n v="50096.66"/>
    <n v="450869.93999999994"/>
    <m/>
    <n v="200386.64"/>
    <x v="12"/>
    <x v="0"/>
    <x v="0"/>
    <x v="0"/>
  </r>
  <r>
    <x v="4"/>
    <x v="12"/>
    <x v="2"/>
    <x v="2"/>
    <n v="256.5"/>
    <n v="11999.4"/>
    <n v="19999"/>
    <n v="512974.35000000003"/>
    <n v="4616769.1500000004"/>
    <m/>
    <n v="2051897.4000000001"/>
    <x v="0"/>
    <x v="0"/>
    <x v="0"/>
    <x v="0"/>
  </r>
  <r>
    <x v="0"/>
    <x v="0"/>
    <x v="2"/>
    <x v="2"/>
    <n v="241.70000000000002"/>
    <n v="11999.4"/>
    <n v="19999"/>
    <n v="483375.83000000007"/>
    <n v="4350382.4700000007"/>
    <m/>
    <n v="1933503.3200000003"/>
    <x v="0"/>
    <x v="0"/>
    <x v="0"/>
    <x v="0"/>
  </r>
  <r>
    <x v="1"/>
    <x v="1"/>
    <x v="2"/>
    <x v="2"/>
    <n v="367.5"/>
    <n v="11999.4"/>
    <n v="19999"/>
    <n v="734963.25"/>
    <n v="6614669.25"/>
    <m/>
    <n v="2939853"/>
    <x v="13"/>
    <x v="0"/>
    <x v="0"/>
    <x v="0"/>
  </r>
  <r>
    <x v="4"/>
    <x v="2"/>
    <x v="2"/>
    <x v="2"/>
    <n v="109.4"/>
    <n v="11999.4"/>
    <n v="19999"/>
    <n v="218789.06000000003"/>
    <n v="1969101.54"/>
    <m/>
    <n v="875156.24000000011"/>
    <x v="1"/>
    <x v="0"/>
    <x v="0"/>
    <x v="0"/>
  </r>
  <r>
    <x v="1"/>
    <x v="3"/>
    <x v="2"/>
    <x v="2"/>
    <n v="122.7"/>
    <n v="11999.4"/>
    <n v="19999"/>
    <n v="245387.73000000004"/>
    <n v="2208489.5700000003"/>
    <m/>
    <n v="981550.92"/>
    <x v="10"/>
    <x v="0"/>
    <x v="0"/>
    <x v="0"/>
  </r>
  <r>
    <x v="2"/>
    <x v="11"/>
    <x v="2"/>
    <x v="2"/>
    <n v="36.700000000000003"/>
    <n v="11999.4"/>
    <n v="19999"/>
    <n v="73396.33"/>
    <n v="660566.97000000009"/>
    <m/>
    <n v="293585.32000000007"/>
    <x v="7"/>
    <x v="0"/>
    <x v="0"/>
    <x v="0"/>
  </r>
  <r>
    <x v="4"/>
    <x v="5"/>
    <x v="2"/>
    <x v="2"/>
    <n v="132.4"/>
    <n v="11999.4"/>
    <n v="19999"/>
    <n v="264786.76"/>
    <n v="2383080.84"/>
    <m/>
    <n v="1059147.04"/>
    <x v="15"/>
    <x v="0"/>
    <x v="0"/>
    <x v="0"/>
  </r>
  <r>
    <x v="2"/>
    <x v="6"/>
    <x v="2"/>
    <x v="2"/>
    <n v="177.5"/>
    <n v="11999.4"/>
    <n v="19999"/>
    <n v="354982.25"/>
    <n v="3194840.25"/>
    <m/>
    <n v="1419929"/>
    <x v="11"/>
    <x v="0"/>
    <x v="0"/>
    <x v="0"/>
  </r>
  <r>
    <x v="3"/>
    <x v="13"/>
    <x v="2"/>
    <x v="2"/>
    <n v="279.7"/>
    <n v="11999.4"/>
    <n v="19999"/>
    <n v="559372.03"/>
    <n v="5034348.2699999996"/>
    <m/>
    <n v="2237488.12"/>
    <x v="2"/>
    <x v="0"/>
    <x v="0"/>
    <x v="0"/>
  </r>
  <r>
    <x v="1"/>
    <x v="7"/>
    <x v="3"/>
    <x v="2"/>
    <n v="24.5"/>
    <n v="19794"/>
    <n v="32990"/>
    <n v="80825.5"/>
    <n v="727429.5"/>
    <m/>
    <n v="323302"/>
    <x v="14"/>
    <x v="0"/>
    <x v="0"/>
    <x v="0"/>
  </r>
  <r>
    <x v="4"/>
    <x v="4"/>
    <x v="3"/>
    <x v="2"/>
    <n v="379.35"/>
    <n v="19794"/>
    <n v="32990"/>
    <n v="1251475.6500000001"/>
    <n v="11263280.85"/>
    <m/>
    <n v="5005902.6000000006"/>
    <x v="4"/>
    <x v="0"/>
    <x v="0"/>
    <x v="0"/>
  </r>
  <r>
    <x v="0"/>
    <x v="8"/>
    <x v="3"/>
    <x v="2"/>
    <n v="130.70000000000002"/>
    <n v="19794"/>
    <n v="32990"/>
    <n v="431179.3000000001"/>
    <n v="3880613.7000000007"/>
    <m/>
    <n v="1724717.2000000002"/>
    <x v="4"/>
    <x v="0"/>
    <x v="0"/>
    <x v="0"/>
  </r>
  <r>
    <x v="3"/>
    <x v="9"/>
    <x v="3"/>
    <x v="2"/>
    <n v="56.7"/>
    <n v="19794"/>
    <n v="32990"/>
    <n v="187053.30000000002"/>
    <n v="1683479.7"/>
    <m/>
    <n v="748213.20000000007"/>
    <x v="6"/>
    <x v="0"/>
    <x v="0"/>
    <x v="0"/>
  </r>
  <r>
    <x v="3"/>
    <x v="10"/>
    <x v="3"/>
    <x v="2"/>
    <n v="211"/>
    <n v="19794"/>
    <n v="32990"/>
    <n v="696089"/>
    <n v="6264801"/>
    <m/>
    <n v="2784356"/>
    <x v="6"/>
    <x v="0"/>
    <x v="0"/>
    <x v="0"/>
  </r>
  <r>
    <x v="0"/>
    <x v="2"/>
    <x v="3"/>
    <x v="2"/>
    <n v="126.9"/>
    <n v="19794"/>
    <n v="32990"/>
    <n v="418643.10000000003"/>
    <n v="3767787.9"/>
    <m/>
    <n v="1674572.4000000001"/>
    <x v="10"/>
    <x v="0"/>
    <x v="0"/>
    <x v="0"/>
  </r>
  <r>
    <x v="2"/>
    <x v="11"/>
    <x v="4"/>
    <x v="2"/>
    <n v="195.60000000000002"/>
    <n v="13938"/>
    <n v="23230"/>
    <n v="454378.8000000001"/>
    <n v="4089409.2000000007"/>
    <m/>
    <n v="1817515.2000000002"/>
    <x v="0"/>
    <x v="0"/>
    <x v="0"/>
    <x v="0"/>
  </r>
  <r>
    <x v="4"/>
    <x v="9"/>
    <x v="4"/>
    <x v="2"/>
    <n v="265.90000000000003"/>
    <n v="13938"/>
    <n v="23230"/>
    <n v="617685.70000000007"/>
    <n v="5559171.3000000007"/>
    <m/>
    <n v="2470742.8000000003"/>
    <x v="8"/>
    <x v="0"/>
    <x v="0"/>
    <x v="0"/>
  </r>
  <r>
    <x v="0"/>
    <x v="1"/>
    <x v="4"/>
    <x v="2"/>
    <n v="135.15"/>
    <n v="13938"/>
    <n v="23230"/>
    <n v="313953.45"/>
    <n v="2825581.05"/>
    <m/>
    <n v="1255813.8"/>
    <x v="13"/>
    <x v="0"/>
    <x v="0"/>
    <x v="0"/>
  </r>
  <r>
    <x v="2"/>
    <x v="12"/>
    <x v="4"/>
    <x v="2"/>
    <n v="88"/>
    <n v="13938"/>
    <n v="23230"/>
    <n v="204424"/>
    <n v="1839816"/>
    <m/>
    <n v="817696"/>
    <x v="14"/>
    <x v="0"/>
    <x v="0"/>
    <x v="0"/>
  </r>
  <r>
    <x v="4"/>
    <x v="0"/>
    <x v="4"/>
    <x v="2"/>
    <n v="186.70000000000002"/>
    <n v="13938"/>
    <n v="23230"/>
    <n v="433704.10000000003"/>
    <n v="3903336.9"/>
    <m/>
    <n v="1734816.4000000001"/>
    <x v="6"/>
    <x v="0"/>
    <x v="0"/>
    <x v="0"/>
  </r>
  <r>
    <x v="2"/>
    <x v="1"/>
    <x v="4"/>
    <x v="2"/>
    <n v="223.4"/>
    <n v="13938"/>
    <n v="23230"/>
    <n v="518958.2"/>
    <n v="4670623.8"/>
    <m/>
    <n v="2075832.8"/>
    <x v="9"/>
    <x v="0"/>
    <x v="0"/>
    <x v="0"/>
  </r>
  <r>
    <x v="1"/>
    <x v="2"/>
    <x v="4"/>
    <x v="2"/>
    <n v="122.7"/>
    <n v="13938"/>
    <n v="23230"/>
    <n v="285032.10000000003"/>
    <n v="2565288.9"/>
    <m/>
    <n v="1140128.4000000001"/>
    <x v="10"/>
    <x v="0"/>
    <x v="0"/>
    <x v="0"/>
  </r>
  <r>
    <x v="3"/>
    <x v="3"/>
    <x v="4"/>
    <x v="2"/>
    <n v="87.7"/>
    <n v="13938"/>
    <n v="23230"/>
    <n v="203727.1"/>
    <n v="1833543.9"/>
    <m/>
    <n v="814908.4"/>
    <x v="15"/>
    <x v="0"/>
    <x v="0"/>
    <x v="0"/>
  </r>
  <r>
    <x v="0"/>
    <x v="11"/>
    <x v="5"/>
    <x v="2"/>
    <n v="207.10000000000002"/>
    <n v="11999.4"/>
    <n v="19999"/>
    <n v="414179.29000000004"/>
    <n v="3727613.6100000003"/>
    <m/>
    <n v="1656717.1600000001"/>
    <x v="6"/>
    <x v="0"/>
    <x v="0"/>
    <x v="0"/>
  </r>
  <r>
    <x v="0"/>
    <x v="5"/>
    <x v="5"/>
    <x v="2"/>
    <n v="126.9"/>
    <n v="11999.4"/>
    <n v="19999"/>
    <n v="253787.31000000003"/>
    <n v="2284085.79"/>
    <m/>
    <n v="1015149.2400000001"/>
    <x v="10"/>
    <x v="0"/>
    <x v="0"/>
    <x v="0"/>
  </r>
  <r>
    <x v="1"/>
    <x v="6"/>
    <x v="5"/>
    <x v="2"/>
    <n v="97"/>
    <n v="11999.4"/>
    <n v="19999"/>
    <n v="193990.30000000002"/>
    <n v="1745912.7"/>
    <m/>
    <n v="775961.20000000007"/>
    <x v="11"/>
    <x v="0"/>
    <x v="0"/>
    <x v="0"/>
  </r>
  <r>
    <x v="0"/>
    <x v="13"/>
    <x v="5"/>
    <x v="2"/>
    <n v="169.4"/>
    <n v="11999.4"/>
    <n v="19999"/>
    <n v="338783.06000000006"/>
    <n v="3049047.54"/>
    <m/>
    <n v="1355132.2400000002"/>
    <x v="15"/>
    <x v="0"/>
    <x v="0"/>
    <x v="0"/>
  </r>
  <r>
    <x v="0"/>
    <x v="7"/>
    <x v="0"/>
    <x v="2"/>
    <n v="66.3"/>
    <n v="5579.4"/>
    <n v="9299"/>
    <n v="61652.369999999995"/>
    <n v="554871.32999999996"/>
    <m/>
    <n v="246609.48"/>
    <x v="14"/>
    <x v="0"/>
    <x v="0"/>
    <x v="0"/>
  </r>
  <r>
    <x v="0"/>
    <x v="4"/>
    <x v="0"/>
    <x v="2"/>
    <n v="81.900000000000006"/>
    <n v="5579.4"/>
    <n v="9299"/>
    <n v="76158.810000000012"/>
    <n v="685429.29"/>
    <m/>
    <n v="304635.24000000005"/>
    <x v="4"/>
    <x v="0"/>
    <x v="0"/>
    <x v="0"/>
  </r>
  <r>
    <x v="2"/>
    <x v="8"/>
    <x v="0"/>
    <x v="2"/>
    <n v="158"/>
    <n v="5579.4"/>
    <n v="9299"/>
    <n v="146924.20000000001"/>
    <n v="1322317.8"/>
    <m/>
    <n v="587696.80000000005"/>
    <x v="6"/>
    <x v="0"/>
    <x v="0"/>
    <x v="0"/>
  </r>
  <r>
    <x v="0"/>
    <x v="14"/>
    <x v="0"/>
    <x v="2"/>
    <n v="52.1"/>
    <n v="5579.4"/>
    <n v="9299"/>
    <n v="48447.790000000008"/>
    <n v="436030.11"/>
    <m/>
    <n v="193791.16000000003"/>
    <x v="2"/>
    <x v="0"/>
    <x v="0"/>
    <x v="0"/>
  </r>
  <r>
    <x v="0"/>
    <x v="10"/>
    <x v="2"/>
    <x v="2"/>
    <n v="97.300000000000011"/>
    <n v="11999.4"/>
    <n v="19999"/>
    <n v="194590.27000000002"/>
    <n v="1751312.4300000002"/>
    <m/>
    <n v="778361.08000000007"/>
    <x v="3"/>
    <x v="0"/>
    <x v="0"/>
    <x v="0"/>
  </r>
  <r>
    <x v="0"/>
    <x v="2"/>
    <x v="2"/>
    <x v="2"/>
    <n v="103.80000000000001"/>
    <n v="11999.4"/>
    <n v="19999"/>
    <n v="207589.62000000002"/>
    <n v="1868306.58"/>
    <m/>
    <n v="830358.4800000001"/>
    <x v="1"/>
    <x v="0"/>
    <x v="0"/>
    <x v="0"/>
  </r>
  <r>
    <x v="0"/>
    <x v="11"/>
    <x v="2"/>
    <x v="2"/>
    <n v="36"/>
    <n v="11999.4"/>
    <n v="19999"/>
    <n v="71996.400000000009"/>
    <n v="647967.6"/>
    <m/>
    <n v="287985.60000000003"/>
    <x v="10"/>
    <x v="0"/>
    <x v="0"/>
    <x v="0"/>
  </r>
  <r>
    <x v="2"/>
    <x v="9"/>
    <x v="3"/>
    <x v="2"/>
    <n v="196.70000000000002"/>
    <n v="19794"/>
    <n v="32990"/>
    <n v="648913.30000000016"/>
    <n v="5840219.7000000011"/>
    <m/>
    <n v="2595653.2000000002"/>
    <x v="3"/>
    <x v="0"/>
    <x v="0"/>
    <x v="0"/>
  </r>
  <r>
    <x v="1"/>
    <x v="1"/>
    <x v="3"/>
    <x v="2"/>
    <n v="262.8"/>
    <n v="19794"/>
    <n v="32990"/>
    <n v="866977.20000000007"/>
    <n v="7802794.7999999998"/>
    <m/>
    <n v="3467908.8000000003"/>
    <x v="13"/>
    <x v="0"/>
    <x v="0"/>
    <x v="0"/>
  </r>
  <r>
    <x v="0"/>
    <x v="12"/>
    <x v="4"/>
    <x v="2"/>
    <n v="36"/>
    <n v="13938"/>
    <n v="23230"/>
    <n v="83628"/>
    <n v="752652"/>
    <m/>
    <n v="334512"/>
    <x v="10"/>
    <x v="0"/>
    <x v="0"/>
    <x v="0"/>
  </r>
  <r>
    <x v="0"/>
    <x v="0"/>
    <x v="4"/>
    <x v="2"/>
    <n v="268.2"/>
    <n v="13938"/>
    <n v="23230"/>
    <n v="623028.6"/>
    <n v="5607257.4000000004"/>
    <m/>
    <n v="2492114.4"/>
    <x v="11"/>
    <x v="0"/>
    <x v="0"/>
    <x v="0"/>
  </r>
  <r>
    <x v="0"/>
    <x v="1"/>
    <x v="4"/>
    <x v="2"/>
    <n v="52.1"/>
    <n v="13938"/>
    <n v="23230"/>
    <n v="121028.3"/>
    <n v="1089254.7"/>
    <m/>
    <n v="484113.2"/>
    <x v="2"/>
    <x v="0"/>
    <x v="0"/>
    <x v="0"/>
  </r>
  <r>
    <x v="0"/>
    <x v="2"/>
    <x v="5"/>
    <x v="2"/>
    <n v="103.80000000000001"/>
    <n v="11999.4"/>
    <n v="19999"/>
    <n v="207589.62000000002"/>
    <n v="1868306.58"/>
    <m/>
    <n v="830358.4800000001"/>
    <x v="1"/>
    <x v="0"/>
    <x v="0"/>
    <x v="0"/>
  </r>
  <r>
    <x v="1"/>
    <x v="3"/>
    <x v="5"/>
    <x v="2"/>
    <n v="163.05000000000001"/>
    <n v="11999.4"/>
    <n v="19999"/>
    <n v="326083.69500000007"/>
    <n v="2934753.2549999999"/>
    <m/>
    <n v="1304334.7800000003"/>
    <x v="4"/>
    <x v="0"/>
    <x v="0"/>
    <x v="0"/>
  </r>
  <r>
    <x v="2"/>
    <x v="11"/>
    <x v="5"/>
    <x v="2"/>
    <n v="30.6"/>
    <n v="11999.4"/>
    <n v="19999"/>
    <n v="61196.94"/>
    <n v="550772.46"/>
    <m/>
    <n v="244787.76"/>
    <x v="12"/>
    <x v="0"/>
    <x v="0"/>
    <x v="0"/>
  </r>
  <r>
    <x v="2"/>
    <x v="5"/>
    <x v="0"/>
    <x v="3"/>
    <n v="38.6"/>
    <n v="5579.4"/>
    <n v="9299"/>
    <n v="53841.21"/>
    <n v="305100.19"/>
    <m/>
    <n v="143576.56000000003"/>
    <x v="7"/>
    <x v="0"/>
    <x v="0"/>
    <x v="0"/>
  </r>
  <r>
    <x v="0"/>
    <x v="6"/>
    <x v="1"/>
    <x v="3"/>
    <n v="232.8"/>
    <n v="8999.4"/>
    <n v="14999"/>
    <n v="523765.08"/>
    <n v="2968002.12"/>
    <m/>
    <n v="1396706.8800000001"/>
    <x v="6"/>
    <x v="0"/>
    <x v="0"/>
    <x v="0"/>
  </r>
  <r>
    <x v="2"/>
    <x v="13"/>
    <x v="2"/>
    <x v="3"/>
    <n v="38.6"/>
    <n v="11999.4"/>
    <n v="19999"/>
    <n v="115794.21"/>
    <n v="656167.19000000006"/>
    <m/>
    <n v="308784.56"/>
    <x v="7"/>
    <x v="0"/>
    <x v="0"/>
    <x v="0"/>
  </r>
  <r>
    <x v="3"/>
    <x v="7"/>
    <x v="0"/>
    <x v="3"/>
    <n v="344.55"/>
    <n v="5579.4"/>
    <n v="9299"/>
    <n v="480595.5675"/>
    <n v="2723374.8825000003"/>
    <m/>
    <n v="1281588.1800000002"/>
    <x v="13"/>
    <x v="0"/>
    <x v="0"/>
    <x v="0"/>
  </r>
  <r>
    <x v="3"/>
    <x v="4"/>
    <x v="0"/>
    <x v="3"/>
    <n v="148.20000000000002"/>
    <n v="5579.4"/>
    <n v="9299"/>
    <n v="206716.77"/>
    <n v="1171395.03"/>
    <m/>
    <n v="551244.72000000009"/>
    <x v="12"/>
    <x v="0"/>
    <x v="0"/>
    <x v="0"/>
  </r>
  <r>
    <x v="0"/>
    <x v="8"/>
    <x v="1"/>
    <x v="3"/>
    <n v="231.3"/>
    <n v="8999.4"/>
    <n v="14999"/>
    <n v="520390.30499999999"/>
    <n v="2948878.395"/>
    <m/>
    <n v="1387707.4800000002"/>
    <x v="14"/>
    <x v="0"/>
    <x v="0"/>
    <x v="0"/>
  </r>
  <r>
    <x v="3"/>
    <x v="14"/>
    <x v="1"/>
    <x v="3"/>
    <n v="180.4"/>
    <n v="8999.4"/>
    <n v="14999"/>
    <n v="405872.94"/>
    <n v="2299946.66"/>
    <m/>
    <n v="1082327.8400000001"/>
    <x v="11"/>
    <x v="0"/>
    <x v="0"/>
    <x v="0"/>
  </r>
  <r>
    <x v="1"/>
    <x v="10"/>
    <x v="1"/>
    <x v="3"/>
    <n v="207.20000000000002"/>
    <n v="8999.4"/>
    <n v="14999"/>
    <n v="466168.92000000004"/>
    <n v="2641623.8800000004"/>
    <m/>
    <n v="1243117.1200000001"/>
    <x v="2"/>
    <x v="0"/>
    <x v="0"/>
    <x v="0"/>
  </r>
  <r>
    <x v="0"/>
    <x v="2"/>
    <x v="2"/>
    <x v="3"/>
    <n v="195.4"/>
    <n v="11999.4"/>
    <n v="19999"/>
    <n v="586170.68999999994"/>
    <n v="3321633.91"/>
    <m/>
    <n v="1563121.84"/>
    <x v="3"/>
    <x v="0"/>
    <x v="0"/>
    <x v="0"/>
  </r>
  <r>
    <x v="4"/>
    <x v="11"/>
    <x v="2"/>
    <x v="3"/>
    <n v="59.1"/>
    <n v="11999.4"/>
    <n v="19999"/>
    <n v="177291.13500000001"/>
    <n v="1004649.7650000001"/>
    <m/>
    <n v="472776.36000000004"/>
    <x v="14"/>
    <x v="0"/>
    <x v="0"/>
    <x v="0"/>
  </r>
  <r>
    <x v="1"/>
    <x v="9"/>
    <x v="2"/>
    <x v="3"/>
    <n v="216.70000000000002"/>
    <n v="11999.4"/>
    <n v="19999"/>
    <n v="650067.49500000011"/>
    <n v="3683715.8050000006"/>
    <m/>
    <n v="1733513.3200000003"/>
    <x v="7"/>
    <x v="0"/>
    <x v="0"/>
    <x v="0"/>
  </r>
  <r>
    <x v="0"/>
    <x v="1"/>
    <x v="2"/>
    <x v="3"/>
    <n v="24.1"/>
    <n v="11999.4"/>
    <n v="19999"/>
    <n v="72296.384999999995"/>
    <n v="409679.51500000001"/>
    <m/>
    <n v="192790.36000000002"/>
    <x v="10"/>
    <x v="0"/>
    <x v="0"/>
    <x v="0"/>
  </r>
  <r>
    <x v="1"/>
    <x v="12"/>
    <x v="3"/>
    <x v="3"/>
    <n v="68.100000000000009"/>
    <n v="19794"/>
    <n v="32990"/>
    <n v="336992.85000000003"/>
    <n v="1909626.1500000004"/>
    <m/>
    <n v="898647.60000000009"/>
    <x v="0"/>
    <x v="0"/>
    <x v="0"/>
    <x v="0"/>
  </r>
  <r>
    <x v="1"/>
    <x v="0"/>
    <x v="3"/>
    <x v="3"/>
    <n v="51"/>
    <n v="19794"/>
    <n v="32990"/>
    <n v="252373.5"/>
    <n v="1430116.5"/>
    <m/>
    <n v="672996"/>
    <x v="13"/>
    <x v="0"/>
    <x v="0"/>
    <x v="0"/>
  </r>
  <r>
    <x v="1"/>
    <x v="1"/>
    <x v="3"/>
    <x v="3"/>
    <n v="79"/>
    <n v="19794"/>
    <n v="32990"/>
    <n v="390931.5"/>
    <n v="2215278.5"/>
    <m/>
    <n v="1042484"/>
    <x v="14"/>
    <x v="0"/>
    <x v="0"/>
    <x v="0"/>
  </r>
  <r>
    <x v="0"/>
    <x v="2"/>
    <x v="3"/>
    <x v="3"/>
    <n v="63.900000000000006"/>
    <n v="19794"/>
    <n v="32990"/>
    <n v="316209.14999999997"/>
    <n v="1791851.85"/>
    <m/>
    <n v="843224.4"/>
    <x v="4"/>
    <x v="0"/>
    <x v="0"/>
    <x v="0"/>
  </r>
  <r>
    <x v="3"/>
    <x v="3"/>
    <x v="3"/>
    <x v="3"/>
    <n v="159.60000000000002"/>
    <n v="19794"/>
    <n v="32990"/>
    <n v="789780.60000000009"/>
    <n v="4475423.4000000004"/>
    <m/>
    <n v="2106081.6"/>
    <x v="6"/>
    <x v="0"/>
    <x v="0"/>
    <x v="0"/>
  </r>
  <r>
    <x v="4"/>
    <x v="11"/>
    <x v="3"/>
    <x v="3"/>
    <n v="229.4"/>
    <n v="19794"/>
    <n v="32990"/>
    <n v="1135185.8999999999"/>
    <n v="6432720.0999999996"/>
    <m/>
    <n v="3027162.4"/>
    <x v="7"/>
    <x v="0"/>
    <x v="0"/>
    <x v="0"/>
  </r>
  <r>
    <x v="0"/>
    <x v="5"/>
    <x v="3"/>
    <x v="3"/>
    <n v="24.1"/>
    <n v="19794"/>
    <n v="32990"/>
    <n v="119258.84999999999"/>
    <n v="675800.15"/>
    <m/>
    <n v="318023.60000000003"/>
    <x v="10"/>
    <x v="0"/>
    <x v="0"/>
    <x v="0"/>
  </r>
  <r>
    <x v="0"/>
    <x v="6"/>
    <x v="3"/>
    <x v="3"/>
    <n v="266.5"/>
    <n v="19794"/>
    <n v="32990"/>
    <n v="1318775.25"/>
    <n v="7473059.75"/>
    <m/>
    <n v="3516734"/>
    <x v="15"/>
    <x v="0"/>
    <x v="0"/>
    <x v="0"/>
  </r>
  <r>
    <x v="3"/>
    <x v="13"/>
    <x v="3"/>
    <x v="3"/>
    <n v="191.60000000000002"/>
    <n v="19794"/>
    <n v="32990"/>
    <n v="948132.60000000009"/>
    <n v="5372751.4000000004"/>
    <m/>
    <n v="2528353.6"/>
    <x v="12"/>
    <x v="0"/>
    <x v="0"/>
    <x v="0"/>
  </r>
  <r>
    <x v="4"/>
    <x v="7"/>
    <x v="3"/>
    <x v="3"/>
    <n v="85.300000000000011"/>
    <n v="19794"/>
    <n v="32990"/>
    <n v="422107.05000000005"/>
    <n v="2391939.9500000002"/>
    <m/>
    <n v="1125618.8"/>
    <x v="2"/>
    <x v="0"/>
    <x v="0"/>
    <x v="0"/>
  </r>
  <r>
    <x v="3"/>
    <x v="4"/>
    <x v="4"/>
    <x v="3"/>
    <n v="34.1"/>
    <n v="13938"/>
    <n v="23230"/>
    <n v="118821.45"/>
    <n v="673321.55"/>
    <m/>
    <n v="316857.2"/>
    <x v="14"/>
    <x v="0"/>
    <x v="0"/>
    <x v="0"/>
  </r>
  <r>
    <x v="1"/>
    <x v="8"/>
    <x v="4"/>
    <x v="3"/>
    <n v="64.100000000000009"/>
    <n v="13938"/>
    <n v="23230"/>
    <n v="223356.45000000004"/>
    <n v="1265686.5500000003"/>
    <m/>
    <n v="595617.20000000007"/>
    <x v="4"/>
    <x v="0"/>
    <x v="0"/>
    <x v="0"/>
  </r>
  <r>
    <x v="0"/>
    <x v="14"/>
    <x v="4"/>
    <x v="3"/>
    <n v="280.7"/>
    <n v="13938"/>
    <n v="23230"/>
    <n v="978099.14999999991"/>
    <n v="5542561.8499999996"/>
    <m/>
    <n v="2608264.4"/>
    <x v="5"/>
    <x v="0"/>
    <x v="0"/>
    <x v="0"/>
  </r>
  <r>
    <x v="4"/>
    <x v="10"/>
    <x v="4"/>
    <x v="3"/>
    <n v="43.2"/>
    <n v="13938"/>
    <n v="23230"/>
    <n v="150530.40000000002"/>
    <n v="853005.60000000009"/>
    <m/>
    <n v="401414.40000000002"/>
    <x v="6"/>
    <x v="0"/>
    <x v="0"/>
    <x v="0"/>
  </r>
  <r>
    <x v="4"/>
    <x v="2"/>
    <x v="4"/>
    <x v="3"/>
    <n v="229.4"/>
    <n v="13938"/>
    <n v="23230"/>
    <n v="799344.29999999993"/>
    <n v="4529617.7"/>
    <m/>
    <n v="2131584.8000000003"/>
    <x v="7"/>
    <x v="0"/>
    <x v="0"/>
    <x v="0"/>
  </r>
  <r>
    <x v="1"/>
    <x v="11"/>
    <x v="4"/>
    <x v="3"/>
    <n v="216.70000000000002"/>
    <n v="13938"/>
    <n v="23230"/>
    <n v="755091.15"/>
    <n v="4278849.8499999996"/>
    <m/>
    <n v="2013576.4000000001"/>
    <x v="7"/>
    <x v="0"/>
    <x v="0"/>
    <x v="0"/>
  </r>
  <r>
    <x v="3"/>
    <x v="9"/>
    <x v="4"/>
    <x v="3"/>
    <n v="252.9"/>
    <n v="13938"/>
    <n v="23230"/>
    <n v="881230.04999999993"/>
    <n v="4993636.95"/>
    <m/>
    <n v="2349946.8000000003"/>
    <x v="15"/>
    <x v="0"/>
    <x v="0"/>
    <x v="0"/>
  </r>
  <r>
    <x v="0"/>
    <x v="1"/>
    <x v="4"/>
    <x v="3"/>
    <n v="187"/>
    <n v="13938"/>
    <n v="23230"/>
    <n v="651601.5"/>
    <n v="3692408.5"/>
    <m/>
    <n v="1737604"/>
    <x v="12"/>
    <x v="0"/>
    <x v="0"/>
    <x v="0"/>
  </r>
  <r>
    <x v="3"/>
    <x v="12"/>
    <x v="5"/>
    <x v="3"/>
    <n v="57.900000000000006"/>
    <n v="11999.4"/>
    <n v="19999"/>
    <n v="173691.315"/>
    <n v="984250.78500000015"/>
    <m/>
    <n v="463176.84000000008"/>
    <x v="0"/>
    <x v="0"/>
    <x v="0"/>
    <x v="0"/>
  </r>
  <r>
    <x v="0"/>
    <x v="0"/>
    <x v="5"/>
    <x v="3"/>
    <n v="224"/>
    <n v="11999.4"/>
    <n v="19999"/>
    <n v="671966.4"/>
    <n v="3807809.6"/>
    <m/>
    <n v="1791910.4000000001"/>
    <x v="8"/>
    <x v="0"/>
    <x v="0"/>
    <x v="0"/>
  </r>
  <r>
    <x v="4"/>
    <x v="1"/>
    <x v="5"/>
    <x v="3"/>
    <n v="299.3"/>
    <n v="11999.4"/>
    <n v="19999"/>
    <n v="897855.10499999998"/>
    <n v="5087845.5950000007"/>
    <m/>
    <n v="2394280.2800000003"/>
    <x v="3"/>
    <x v="0"/>
    <x v="0"/>
    <x v="0"/>
  </r>
  <r>
    <x v="2"/>
    <x v="2"/>
    <x v="5"/>
    <x v="3"/>
    <n v="352.05"/>
    <n v="11999.4"/>
    <n v="19999"/>
    <n v="1056097.1924999999"/>
    <n v="5984550.7575000003"/>
    <m/>
    <n v="2816259.18"/>
    <x v="13"/>
    <x v="0"/>
    <x v="0"/>
    <x v="0"/>
  </r>
  <r>
    <x v="0"/>
    <x v="3"/>
    <x v="5"/>
    <x v="3"/>
    <n v="203.9"/>
    <n v="11999.4"/>
    <n v="19999"/>
    <n v="611669.41500000004"/>
    <n v="3466126.6850000001"/>
    <m/>
    <n v="1631118.4400000002"/>
    <x v="14"/>
    <x v="0"/>
    <x v="0"/>
    <x v="0"/>
  </r>
  <r>
    <x v="2"/>
    <x v="15"/>
    <x v="5"/>
    <x v="3"/>
    <n v="257.40000000000003"/>
    <n v="11999.4"/>
    <n v="19999"/>
    <n v="772161.39"/>
    <n v="4375581.2100000009"/>
    <m/>
    <n v="2059097.0400000003"/>
    <x v="5"/>
    <x v="0"/>
    <x v="0"/>
    <x v="0"/>
  </r>
  <r>
    <x v="0"/>
    <x v="5"/>
    <x v="5"/>
    <x v="3"/>
    <n v="70.7"/>
    <n v="11999.4"/>
    <n v="19999"/>
    <n v="212089.39499999999"/>
    <n v="1201839.905"/>
    <m/>
    <n v="565571.72000000009"/>
    <x v="6"/>
    <x v="0"/>
    <x v="0"/>
    <x v="0"/>
  </r>
  <r>
    <x v="1"/>
    <x v="6"/>
    <x v="5"/>
    <x v="3"/>
    <n v="207.20000000000002"/>
    <n v="11999.4"/>
    <n v="19999"/>
    <n v="621568.92000000004"/>
    <n v="3522223.8800000004"/>
    <m/>
    <n v="1657517.12"/>
    <x v="2"/>
    <x v="0"/>
    <x v="0"/>
    <x v="0"/>
  </r>
  <r>
    <x v="4"/>
    <x v="13"/>
    <x v="5"/>
    <x v="3"/>
    <n v="85.300000000000011"/>
    <n v="11999.4"/>
    <n v="19999"/>
    <n v="255887.20500000002"/>
    <n v="1450027.4950000001"/>
    <m/>
    <n v="682365.88000000012"/>
    <x v="2"/>
    <x v="0"/>
    <x v="0"/>
    <x v="0"/>
  </r>
  <r>
    <x v="2"/>
    <x v="7"/>
    <x v="0"/>
    <x v="3"/>
    <n v="119.80000000000001"/>
    <n v="5579.4"/>
    <n v="9299"/>
    <n v="167103.03000000003"/>
    <n v="946917.17000000016"/>
    <m/>
    <n v="445608.08000000007"/>
    <x v="7"/>
    <x v="0"/>
    <x v="0"/>
    <x v="0"/>
  </r>
  <r>
    <x v="0"/>
    <x v="4"/>
    <x v="2"/>
    <x v="3"/>
    <n v="253.20000000000002"/>
    <n v="11999.4"/>
    <n v="19999"/>
    <n v="759562.02000000014"/>
    <n v="4304184.78"/>
    <m/>
    <n v="2025498.7200000002"/>
    <x v="13"/>
    <x v="0"/>
    <x v="0"/>
    <x v="0"/>
  </r>
  <r>
    <x v="2"/>
    <x v="8"/>
    <x v="2"/>
    <x v="3"/>
    <n v="119.80000000000001"/>
    <n v="11999.4"/>
    <n v="19999"/>
    <n v="359382.03"/>
    <n v="2036498.1700000002"/>
    <m/>
    <n v="958352.08000000019"/>
    <x v="7"/>
    <x v="0"/>
    <x v="0"/>
    <x v="0"/>
  </r>
  <r>
    <x v="1"/>
    <x v="14"/>
    <x v="3"/>
    <x v="3"/>
    <n v="38.400000000000006"/>
    <n v="19794"/>
    <n v="32990"/>
    <n v="190022.40000000002"/>
    <n v="1076793.6000000001"/>
    <m/>
    <n v="506726.40000000008"/>
    <x v="0"/>
    <x v="0"/>
    <x v="0"/>
    <x v="0"/>
  </r>
  <r>
    <x v="2"/>
    <x v="10"/>
    <x v="3"/>
    <x v="3"/>
    <n v="47.2"/>
    <n v="19794"/>
    <n v="32990"/>
    <n v="233569.19999999998"/>
    <n v="1323558.8"/>
    <m/>
    <n v="622851.20000000007"/>
    <x v="10"/>
    <x v="0"/>
    <x v="0"/>
    <x v="0"/>
  </r>
  <r>
    <x v="0"/>
    <x v="2"/>
    <x v="4"/>
    <x v="3"/>
    <n v="157.9"/>
    <n v="13938"/>
    <n v="23230"/>
    <n v="550202.54999999993"/>
    <n v="3117814.45"/>
    <m/>
    <n v="1467206.8"/>
    <x v="3"/>
    <x v="0"/>
    <x v="0"/>
    <x v="0"/>
  </r>
  <r>
    <x v="2"/>
    <x v="11"/>
    <x v="4"/>
    <x v="3"/>
    <n v="100.5"/>
    <n v="13938"/>
    <n v="23230"/>
    <n v="350192.25"/>
    <n v="1984422.75"/>
    <m/>
    <n v="933846"/>
    <x v="9"/>
    <x v="0"/>
    <x v="0"/>
    <x v="0"/>
  </r>
  <r>
    <x v="1"/>
    <x v="9"/>
    <x v="5"/>
    <x v="3"/>
    <n v="319.95000000000005"/>
    <n v="11999.4"/>
    <n v="19999"/>
    <n v="959802.00750000007"/>
    <n v="5438878.0425000004"/>
    <m/>
    <n v="2559472.0200000005"/>
    <x v="4"/>
    <x v="0"/>
    <x v="0"/>
    <x v="0"/>
  </r>
  <r>
    <x v="2"/>
    <x v="1"/>
    <x v="5"/>
    <x v="3"/>
    <n v="47.2"/>
    <n v="11999.4"/>
    <n v="19999"/>
    <n v="141592.92000000001"/>
    <n v="802359.88"/>
    <m/>
    <n v="377581.12000000005"/>
    <x v="10"/>
    <x v="0"/>
    <x v="0"/>
    <x v="0"/>
  </r>
  <r>
    <x v="2"/>
    <x v="12"/>
    <x v="0"/>
    <x v="3"/>
    <n v="193.70000000000002"/>
    <n v="5579.4"/>
    <n v="9299"/>
    <n v="270182.44500000001"/>
    <n v="1531033.855"/>
    <m/>
    <n v="720486.52000000014"/>
    <x v="8"/>
    <x v="0"/>
    <x v="0"/>
    <x v="0"/>
  </r>
  <r>
    <x v="0"/>
    <x v="0"/>
    <x v="0"/>
    <x v="3"/>
    <n v="79.2"/>
    <n v="5579.4"/>
    <n v="9299"/>
    <n v="110472.12000000001"/>
    <n v="626008.68000000005"/>
    <m/>
    <n v="294592.32000000007"/>
    <x v="3"/>
    <x v="0"/>
    <x v="0"/>
    <x v="0"/>
  </r>
  <r>
    <x v="4"/>
    <x v="1"/>
    <x v="0"/>
    <x v="3"/>
    <n v="281.10000000000002"/>
    <n v="5579.4"/>
    <n v="9299"/>
    <n v="392092.33500000002"/>
    <n v="2221856.5650000004"/>
    <m/>
    <n v="1045579.5600000002"/>
    <x v="4"/>
    <x v="0"/>
    <x v="0"/>
    <x v="0"/>
  </r>
  <r>
    <x v="3"/>
    <x v="2"/>
    <x v="0"/>
    <x v="3"/>
    <n v="244.10000000000002"/>
    <n v="5579.4"/>
    <n v="9299"/>
    <n v="340482.88500000007"/>
    <n v="1929403.0150000004"/>
    <m/>
    <n v="907954.36000000022"/>
    <x v="10"/>
    <x v="0"/>
    <x v="0"/>
    <x v="0"/>
  </r>
  <r>
    <x v="1"/>
    <x v="3"/>
    <x v="0"/>
    <x v="3"/>
    <n v="156"/>
    <n v="5579.4"/>
    <n v="9299"/>
    <n v="217596.6"/>
    <n v="1233047.3999999999"/>
    <m/>
    <n v="580257.60000000009"/>
    <x v="11"/>
    <x v="0"/>
    <x v="0"/>
    <x v="0"/>
  </r>
  <r>
    <x v="0"/>
    <x v="15"/>
    <x v="0"/>
    <x v="3"/>
    <n v="270.60000000000002"/>
    <n v="5579.4"/>
    <n v="9299"/>
    <n v="377446.41000000003"/>
    <n v="2138862.9900000002"/>
    <m/>
    <n v="1006523.7600000001"/>
    <x v="11"/>
    <x v="0"/>
    <x v="0"/>
    <x v="0"/>
  </r>
  <r>
    <x v="0"/>
    <x v="5"/>
    <x v="1"/>
    <x v="3"/>
    <n v="76.600000000000009"/>
    <n v="8999.4"/>
    <n v="14999"/>
    <n v="172338.51"/>
    <n v="976584.89000000013"/>
    <m/>
    <n v="459569.3600000001"/>
    <x v="0"/>
    <x v="0"/>
    <x v="0"/>
    <x v="0"/>
  </r>
  <r>
    <x v="0"/>
    <x v="6"/>
    <x v="1"/>
    <x v="3"/>
    <n v="299.2"/>
    <n v="8999.4"/>
    <n v="14999"/>
    <n v="673155.12"/>
    <n v="3814545.6799999997"/>
    <m/>
    <n v="1795080.32"/>
    <x v="7"/>
    <x v="0"/>
    <x v="0"/>
    <x v="0"/>
  </r>
  <r>
    <x v="1"/>
    <x v="13"/>
    <x v="1"/>
    <x v="3"/>
    <n v="215.70000000000002"/>
    <n v="8999.4"/>
    <n v="14999"/>
    <n v="485292.64500000002"/>
    <n v="2749991.6550000003"/>
    <m/>
    <n v="1294113.7200000002"/>
    <x v="2"/>
    <x v="0"/>
    <x v="0"/>
    <x v="0"/>
  </r>
  <r>
    <x v="4"/>
    <x v="7"/>
    <x v="2"/>
    <x v="3"/>
    <n v="87.300000000000011"/>
    <n v="11999.4"/>
    <n v="19999"/>
    <n v="261886.90500000003"/>
    <n v="1484025.7950000002"/>
    <m/>
    <n v="698365.08000000007"/>
    <x v="0"/>
    <x v="0"/>
    <x v="0"/>
    <x v="0"/>
  </r>
  <r>
    <x v="0"/>
    <x v="4"/>
    <x v="2"/>
    <x v="3"/>
    <n v="112.2"/>
    <n v="11999.4"/>
    <n v="19999"/>
    <n v="336583.17000000004"/>
    <n v="1907304.6300000004"/>
    <m/>
    <n v="897555.12000000011"/>
    <x v="3"/>
    <x v="0"/>
    <x v="0"/>
    <x v="0"/>
  </r>
  <r>
    <x v="0"/>
    <x v="8"/>
    <x v="2"/>
    <x v="3"/>
    <n v="210.45000000000002"/>
    <n v="11999.4"/>
    <n v="19999"/>
    <n v="631318.43250000011"/>
    <n v="3577471.1175000006"/>
    <m/>
    <n v="1683515.8200000003"/>
    <x v="4"/>
    <x v="0"/>
    <x v="0"/>
    <x v="0"/>
  </r>
  <r>
    <x v="2"/>
    <x v="14"/>
    <x v="2"/>
    <x v="3"/>
    <n v="402.6"/>
    <n v="11999.4"/>
    <n v="19999"/>
    <n v="1207739.6100000001"/>
    <n v="6843857.79"/>
    <m/>
    <n v="3220638.9600000004"/>
    <x v="4"/>
    <x v="0"/>
    <x v="0"/>
    <x v="0"/>
  </r>
  <r>
    <x v="2"/>
    <x v="10"/>
    <x v="2"/>
    <x v="3"/>
    <n v="242.55"/>
    <n v="11999.4"/>
    <n v="19999"/>
    <n v="727613.61750000005"/>
    <n v="4123143.8325"/>
    <m/>
    <n v="1940302.9800000002"/>
    <x v="4"/>
    <x v="0"/>
    <x v="0"/>
    <x v="0"/>
  </r>
  <r>
    <x v="0"/>
    <x v="2"/>
    <x v="2"/>
    <x v="3"/>
    <n v="239.4"/>
    <n v="11999.4"/>
    <n v="19999"/>
    <n v="718164.09000000008"/>
    <n v="4069596.5100000007"/>
    <m/>
    <n v="1915104.2400000002"/>
    <x v="5"/>
    <x v="0"/>
    <x v="0"/>
    <x v="0"/>
  </r>
  <r>
    <x v="1"/>
    <x v="11"/>
    <x v="2"/>
    <x v="3"/>
    <n v="198.4"/>
    <n v="11999.4"/>
    <n v="19999"/>
    <n v="595170.24"/>
    <n v="3372631.3600000003"/>
    <m/>
    <n v="1587120.6400000001"/>
    <x v="5"/>
    <x v="0"/>
    <x v="0"/>
    <x v="0"/>
  </r>
  <r>
    <x v="3"/>
    <x v="9"/>
    <x v="2"/>
    <x v="3"/>
    <n v="244.10000000000002"/>
    <n v="11999.4"/>
    <n v="19999"/>
    <n v="732263.38500000001"/>
    <n v="4149492.5150000006"/>
    <m/>
    <n v="1952702.3600000003"/>
    <x v="10"/>
    <x v="0"/>
    <x v="0"/>
    <x v="0"/>
  </r>
  <r>
    <x v="0"/>
    <x v="1"/>
    <x v="2"/>
    <x v="3"/>
    <n v="299.2"/>
    <n v="11999.4"/>
    <n v="19999"/>
    <n v="897555.12"/>
    <n v="5086145.68"/>
    <m/>
    <n v="2393480.3199999998"/>
    <x v="7"/>
    <x v="0"/>
    <x v="0"/>
    <x v="0"/>
  </r>
  <r>
    <x v="4"/>
    <x v="12"/>
    <x v="2"/>
    <x v="3"/>
    <n v="136.6"/>
    <n v="11999.4"/>
    <n v="19999"/>
    <n v="409779.50999999995"/>
    <n v="2322083.89"/>
    <m/>
    <n v="1092745.3600000001"/>
    <x v="15"/>
    <x v="0"/>
    <x v="0"/>
    <x v="0"/>
  </r>
  <r>
    <x v="0"/>
    <x v="0"/>
    <x v="3"/>
    <x v="3"/>
    <n v="280.5"/>
    <n v="19794"/>
    <n v="32990"/>
    <n v="1388054.25"/>
    <n v="7865640.75"/>
    <m/>
    <n v="3701478"/>
    <x v="9"/>
    <x v="0"/>
    <x v="0"/>
    <x v="0"/>
  </r>
  <r>
    <x v="1"/>
    <x v="1"/>
    <x v="3"/>
    <x v="3"/>
    <n v="65.5"/>
    <n v="19794"/>
    <n v="32990"/>
    <n v="324126.75"/>
    <n v="1836718.25"/>
    <m/>
    <n v="864338"/>
    <x v="9"/>
    <x v="0"/>
    <x v="0"/>
    <x v="0"/>
  </r>
  <r>
    <x v="0"/>
    <x v="2"/>
    <x v="3"/>
    <x v="3"/>
    <n v="34.4"/>
    <n v="19794"/>
    <n v="32990"/>
    <n v="170228.4"/>
    <n v="964627.6"/>
    <m/>
    <n v="453942.39999999997"/>
    <x v="7"/>
    <x v="0"/>
    <x v="0"/>
    <x v="0"/>
  </r>
  <r>
    <x v="0"/>
    <x v="3"/>
    <x v="3"/>
    <x v="3"/>
    <n v="180.8"/>
    <n v="19794"/>
    <n v="32990"/>
    <n v="894688.79999999993"/>
    <n v="5069903.2"/>
    <m/>
    <n v="2385836.8000000003"/>
    <x v="15"/>
    <x v="0"/>
    <x v="0"/>
    <x v="0"/>
  </r>
  <r>
    <x v="2"/>
    <x v="15"/>
    <x v="4"/>
    <x v="3"/>
    <n v="173.4"/>
    <n v="13938"/>
    <n v="23230"/>
    <n v="604212.29999999993"/>
    <n v="3423869.7"/>
    <m/>
    <n v="1611232.8"/>
    <x v="0"/>
    <x v="0"/>
    <x v="0"/>
    <x v="0"/>
  </r>
  <r>
    <x v="3"/>
    <x v="5"/>
    <x v="4"/>
    <x v="3"/>
    <n v="55.400000000000006"/>
    <n v="13938"/>
    <n v="23230"/>
    <n v="193041.30000000002"/>
    <n v="1093900.7000000002"/>
    <m/>
    <n v="514776.80000000005"/>
    <x v="0"/>
    <x v="0"/>
    <x v="0"/>
    <x v="0"/>
  </r>
  <r>
    <x v="0"/>
    <x v="6"/>
    <x v="4"/>
    <x v="3"/>
    <n v="293.5"/>
    <n v="13938"/>
    <n v="23230"/>
    <n v="1022700.75"/>
    <n v="5795304.25"/>
    <m/>
    <n v="2727202"/>
    <x v="11"/>
    <x v="0"/>
    <x v="0"/>
    <x v="0"/>
  </r>
  <r>
    <x v="3"/>
    <x v="13"/>
    <x v="5"/>
    <x v="3"/>
    <n v="316.5"/>
    <n v="11999.4"/>
    <n v="19999"/>
    <n v="949452.52499999991"/>
    <n v="5380230.9749999996"/>
    <m/>
    <n v="2531873.4"/>
    <x v="0"/>
    <x v="0"/>
    <x v="0"/>
    <x v="0"/>
  </r>
  <r>
    <x v="0"/>
    <x v="7"/>
    <x v="5"/>
    <x v="3"/>
    <n v="262.90000000000003"/>
    <n v="11999.4"/>
    <n v="19999"/>
    <n v="788660.56500000006"/>
    <n v="4469076.5350000001"/>
    <m/>
    <n v="2103094.8400000003"/>
    <x v="0"/>
    <x v="0"/>
    <x v="0"/>
    <x v="0"/>
  </r>
  <r>
    <x v="3"/>
    <x v="4"/>
    <x v="5"/>
    <x v="3"/>
    <n v="143.30000000000001"/>
    <n v="11999.4"/>
    <n v="19999"/>
    <n v="429878.505"/>
    <n v="2435978.1950000003"/>
    <m/>
    <n v="1146342.6800000002"/>
    <x v="14"/>
    <x v="0"/>
    <x v="0"/>
    <x v="0"/>
  </r>
  <r>
    <x v="3"/>
    <x v="8"/>
    <x v="5"/>
    <x v="3"/>
    <n v="94.7"/>
    <n v="11999.4"/>
    <n v="19999"/>
    <n v="284085.79499999998"/>
    <n v="1609819.5050000001"/>
    <m/>
    <n v="757562.12000000011"/>
    <x v="9"/>
    <x v="0"/>
    <x v="0"/>
    <x v="0"/>
  </r>
  <r>
    <x v="0"/>
    <x v="14"/>
    <x v="5"/>
    <x v="3"/>
    <n v="34.4"/>
    <n v="11999.4"/>
    <n v="19999"/>
    <n v="103194.84"/>
    <n v="584770.76"/>
    <m/>
    <n v="275186.24"/>
    <x v="7"/>
    <x v="0"/>
    <x v="0"/>
    <x v="0"/>
  </r>
  <r>
    <x v="1"/>
    <x v="10"/>
    <x v="5"/>
    <x v="3"/>
    <n v="215.70000000000002"/>
    <n v="11999.4"/>
    <n v="19999"/>
    <n v="647067.64500000014"/>
    <n v="3666716.6550000007"/>
    <m/>
    <n v="1725513.7200000002"/>
    <x v="2"/>
    <x v="0"/>
    <x v="0"/>
    <x v="0"/>
  </r>
  <r>
    <x v="0"/>
    <x v="2"/>
    <x v="2"/>
    <x v="3"/>
    <n v="38"/>
    <n v="11999.4"/>
    <n v="19999"/>
    <n v="113994.3"/>
    <n v="645967.69999999995"/>
    <m/>
    <n v="303984.8"/>
    <x v="9"/>
    <x v="0"/>
    <x v="0"/>
    <x v="0"/>
  </r>
  <r>
    <x v="0"/>
    <x v="11"/>
    <x v="0"/>
    <x v="3"/>
    <n v="88.600000000000009"/>
    <n v="5579.4"/>
    <n v="9299"/>
    <n v="123583.70999999999"/>
    <n v="700307.69000000006"/>
    <m/>
    <n v="329556.56000000006"/>
    <x v="1"/>
    <x v="0"/>
    <x v="0"/>
    <x v="0"/>
  </r>
  <r>
    <x v="3"/>
    <x v="9"/>
    <x v="0"/>
    <x v="3"/>
    <n v="241.60000000000002"/>
    <n v="5579.4"/>
    <n v="9299"/>
    <n v="336995.76000000007"/>
    <n v="1909642.6400000004"/>
    <m/>
    <n v="898655.36000000022"/>
    <x v="9"/>
    <x v="0"/>
    <x v="0"/>
    <x v="0"/>
  </r>
  <r>
    <x v="3"/>
    <x v="1"/>
    <x v="0"/>
    <x v="3"/>
    <n v="215.60000000000002"/>
    <n v="5579.4"/>
    <n v="9299"/>
    <n v="300729.66000000003"/>
    <n v="1704134.7400000002"/>
    <m/>
    <n v="801945.76000000013"/>
    <x v="10"/>
    <x v="0"/>
    <x v="0"/>
    <x v="0"/>
  </r>
  <r>
    <x v="1"/>
    <x v="12"/>
    <x v="0"/>
    <x v="3"/>
    <n v="268.90000000000003"/>
    <n v="5579.4"/>
    <n v="9299"/>
    <n v="375075.16499999998"/>
    <n v="2125425.9350000001"/>
    <m/>
    <n v="1000200.4400000002"/>
    <x v="15"/>
    <x v="0"/>
    <x v="0"/>
    <x v="0"/>
  </r>
  <r>
    <x v="1"/>
    <x v="0"/>
    <x v="1"/>
    <x v="3"/>
    <n v="67.7"/>
    <n v="8999.4"/>
    <n v="14999"/>
    <n v="152314.845"/>
    <n v="863117.45500000007"/>
    <m/>
    <n v="406172.92000000004"/>
    <x v="3"/>
    <x v="0"/>
    <x v="0"/>
    <x v="0"/>
  </r>
  <r>
    <x v="4"/>
    <x v="1"/>
    <x v="1"/>
    <x v="3"/>
    <n v="177.3"/>
    <n v="8999.4"/>
    <n v="14999"/>
    <n v="398898.40500000003"/>
    <n v="2260424.2949999999"/>
    <m/>
    <n v="1063729.08"/>
    <x v="13"/>
    <x v="0"/>
    <x v="0"/>
    <x v="0"/>
  </r>
  <r>
    <x v="0"/>
    <x v="2"/>
    <x v="1"/>
    <x v="3"/>
    <n v="242"/>
    <n v="8999.4"/>
    <n v="14999"/>
    <n v="544463.69999999995"/>
    <n v="3085294.3"/>
    <m/>
    <n v="1451903.2000000002"/>
    <x v="6"/>
    <x v="0"/>
    <x v="0"/>
    <x v="0"/>
  </r>
  <r>
    <x v="0"/>
    <x v="3"/>
    <x v="1"/>
    <x v="3"/>
    <n v="273.40000000000003"/>
    <n v="8999.4"/>
    <n v="14999"/>
    <n v="615108.99000000011"/>
    <n v="3485617.6100000003"/>
    <m/>
    <n v="1640290.6400000004"/>
    <x v="10"/>
    <x v="0"/>
    <x v="0"/>
    <x v="0"/>
  </r>
  <r>
    <x v="0"/>
    <x v="15"/>
    <x v="1"/>
    <x v="3"/>
    <n v="171.5"/>
    <n v="8999.4"/>
    <n v="14999"/>
    <n v="385849.27499999997"/>
    <n v="2186479.2250000001"/>
    <m/>
    <n v="1028931.4"/>
    <x v="7"/>
    <x v="0"/>
    <x v="0"/>
    <x v="0"/>
  </r>
  <r>
    <x v="4"/>
    <x v="5"/>
    <x v="1"/>
    <x v="3"/>
    <n v="118.60000000000001"/>
    <n v="8999.4"/>
    <n v="14999"/>
    <n v="266832.21000000002"/>
    <n v="1512049.1900000002"/>
    <m/>
    <n v="711552.56"/>
    <x v="12"/>
    <x v="0"/>
    <x v="0"/>
    <x v="0"/>
  </r>
  <r>
    <x v="4"/>
    <x v="6"/>
    <x v="2"/>
    <x v="3"/>
    <n v="349.5"/>
    <n v="11999.4"/>
    <n v="19999"/>
    <n v="1048447.575"/>
    <n v="5941202.9249999998"/>
    <m/>
    <n v="2795860.2"/>
    <x v="0"/>
    <x v="0"/>
    <x v="0"/>
    <x v="0"/>
  </r>
  <r>
    <x v="0"/>
    <x v="13"/>
    <x v="2"/>
    <x v="3"/>
    <n v="88.600000000000009"/>
    <n v="11999.4"/>
    <n v="19999"/>
    <n v="265786.71000000002"/>
    <n v="1506124.6900000002"/>
    <m/>
    <n v="708764.56"/>
    <x v="1"/>
    <x v="0"/>
    <x v="0"/>
    <x v="0"/>
  </r>
  <r>
    <x v="3"/>
    <x v="7"/>
    <x v="2"/>
    <x v="3"/>
    <n v="215.60000000000002"/>
    <n v="11999.4"/>
    <n v="19999"/>
    <n v="646767.66"/>
    <n v="3665016.74"/>
    <m/>
    <n v="1724713.7600000002"/>
    <x v="10"/>
    <x v="0"/>
    <x v="0"/>
    <x v="0"/>
  </r>
  <r>
    <x v="0"/>
    <x v="4"/>
    <x v="2"/>
    <x v="3"/>
    <n v="90.5"/>
    <n v="11999.4"/>
    <n v="19999"/>
    <n v="271486.42499999999"/>
    <n v="1538423.075"/>
    <m/>
    <n v="723963.8"/>
    <x v="10"/>
    <x v="0"/>
    <x v="0"/>
    <x v="0"/>
  </r>
  <r>
    <x v="0"/>
    <x v="8"/>
    <x v="2"/>
    <x v="3"/>
    <n v="171.5"/>
    <n v="11999.4"/>
    <n v="19999"/>
    <n v="514474.27499999997"/>
    <n v="2915354.2250000001"/>
    <m/>
    <n v="1371931.4000000001"/>
    <x v="7"/>
    <x v="0"/>
    <x v="0"/>
    <x v="0"/>
  </r>
  <r>
    <x v="0"/>
    <x v="14"/>
    <x v="2"/>
    <x v="3"/>
    <n v="159.4"/>
    <n v="11999.4"/>
    <n v="19999"/>
    <n v="478176.08999999997"/>
    <n v="2709664.5100000002"/>
    <m/>
    <n v="1275136.24"/>
    <x v="15"/>
    <x v="0"/>
    <x v="0"/>
    <x v="0"/>
  </r>
  <r>
    <x v="4"/>
    <x v="10"/>
    <x v="2"/>
    <x v="3"/>
    <n v="135.9"/>
    <n v="11999.4"/>
    <n v="19999"/>
    <n v="407679.61499999999"/>
    <n v="2310184.4850000003"/>
    <m/>
    <n v="1087145.6400000001"/>
    <x v="15"/>
    <x v="0"/>
    <x v="0"/>
    <x v="0"/>
  </r>
  <r>
    <x v="4"/>
    <x v="2"/>
    <x v="2"/>
    <x v="3"/>
    <n v="215"/>
    <n v="11999.4"/>
    <n v="19999"/>
    <n v="644967.75"/>
    <n v="3654817.25"/>
    <m/>
    <n v="1719914"/>
    <x v="15"/>
    <x v="0"/>
    <x v="0"/>
    <x v="0"/>
  </r>
  <r>
    <x v="0"/>
    <x v="11"/>
    <x v="2"/>
    <x v="3"/>
    <n v="119.7"/>
    <n v="11999.4"/>
    <n v="19999"/>
    <n v="359082.04500000004"/>
    <n v="2034798.2550000004"/>
    <m/>
    <n v="957552.12000000011"/>
    <x v="15"/>
    <x v="0"/>
    <x v="0"/>
    <x v="0"/>
  </r>
  <r>
    <x v="1"/>
    <x v="9"/>
    <x v="2"/>
    <x v="3"/>
    <n v="38"/>
    <n v="11999.4"/>
    <n v="19999"/>
    <n v="113994.3"/>
    <n v="645967.69999999995"/>
    <m/>
    <n v="303984.8"/>
    <x v="12"/>
    <x v="0"/>
    <x v="0"/>
    <x v="0"/>
  </r>
  <r>
    <x v="0"/>
    <x v="1"/>
    <x v="2"/>
    <x v="3"/>
    <n v="123.30000000000001"/>
    <n v="11999.4"/>
    <n v="19999"/>
    <n v="369881.505"/>
    <n v="2095995.1950000003"/>
    <m/>
    <n v="986350.68000000017"/>
    <x v="2"/>
    <x v="0"/>
    <x v="0"/>
    <x v="0"/>
  </r>
  <r>
    <x v="0"/>
    <x v="12"/>
    <x v="3"/>
    <x v="3"/>
    <n v="139.5"/>
    <n v="19794"/>
    <n v="32990"/>
    <n v="690315.75"/>
    <n v="3911789.25"/>
    <m/>
    <n v="1840842"/>
    <x v="4"/>
    <x v="0"/>
    <x v="0"/>
    <x v="0"/>
  </r>
  <r>
    <x v="0"/>
    <x v="0"/>
    <x v="3"/>
    <x v="3"/>
    <n v="98.600000000000009"/>
    <n v="19794"/>
    <n v="32990"/>
    <n v="487922.10000000003"/>
    <n v="2764891.9000000004"/>
    <m/>
    <n v="1301125.6000000001"/>
    <x v="10"/>
    <x v="0"/>
    <x v="0"/>
    <x v="0"/>
  </r>
  <r>
    <x v="0"/>
    <x v="1"/>
    <x v="3"/>
    <x v="3"/>
    <n v="90.5"/>
    <n v="19794"/>
    <n v="32990"/>
    <n v="447839.25"/>
    <n v="2537755.75"/>
    <m/>
    <n v="1194238"/>
    <x v="10"/>
    <x v="0"/>
    <x v="0"/>
    <x v="0"/>
  </r>
  <r>
    <x v="2"/>
    <x v="2"/>
    <x v="4"/>
    <x v="3"/>
    <n v="210.9"/>
    <n v="13938"/>
    <n v="23230"/>
    <n v="734881.04999999993"/>
    <n v="4164325.95"/>
    <m/>
    <n v="1959682.8"/>
    <x v="14"/>
    <x v="0"/>
    <x v="0"/>
    <x v="0"/>
  </r>
  <r>
    <x v="1"/>
    <x v="3"/>
    <x v="4"/>
    <x v="3"/>
    <n v="387.45000000000005"/>
    <n v="13938"/>
    <n v="23230"/>
    <n v="1350069.5250000001"/>
    <n v="7650393.9750000015"/>
    <m/>
    <n v="3600185.4000000004"/>
    <x v="4"/>
    <x v="0"/>
    <x v="0"/>
    <x v="0"/>
  </r>
  <r>
    <x v="0"/>
    <x v="15"/>
    <x v="4"/>
    <x v="3"/>
    <n v="62.300000000000004"/>
    <n v="13938"/>
    <n v="23230"/>
    <n v="217084.35"/>
    <n v="1230144.6499999999"/>
    <m/>
    <n v="578891.60000000009"/>
    <x v="9"/>
    <x v="0"/>
    <x v="0"/>
    <x v="0"/>
  </r>
  <r>
    <x v="0"/>
    <x v="5"/>
    <x v="4"/>
    <x v="3"/>
    <n v="98.600000000000009"/>
    <n v="13938"/>
    <n v="23230"/>
    <n v="343571.7"/>
    <n v="1946906.3"/>
    <m/>
    <n v="916191.20000000007"/>
    <x v="10"/>
    <x v="0"/>
    <x v="0"/>
    <x v="0"/>
  </r>
  <r>
    <x v="3"/>
    <x v="6"/>
    <x v="4"/>
    <x v="3"/>
    <n v="238.70000000000002"/>
    <n v="13938"/>
    <n v="23230"/>
    <n v="831750.15"/>
    <n v="4713250.8499999996"/>
    <m/>
    <n v="2218000.4000000004"/>
    <x v="15"/>
    <x v="0"/>
    <x v="0"/>
    <x v="0"/>
  </r>
  <r>
    <x v="0"/>
    <x v="13"/>
    <x v="4"/>
    <x v="3"/>
    <n v="123.30000000000001"/>
    <n v="13938"/>
    <n v="23230"/>
    <n v="429638.85000000003"/>
    <n v="2434620.1500000004"/>
    <m/>
    <n v="1145703.6000000001"/>
    <x v="2"/>
    <x v="0"/>
    <x v="0"/>
    <x v="0"/>
  </r>
  <r>
    <x v="0"/>
    <x v="7"/>
    <x v="5"/>
    <x v="3"/>
    <n v="27"/>
    <n v="11999.4"/>
    <n v="19999"/>
    <n v="80995.95"/>
    <n v="458977.05"/>
    <m/>
    <n v="215989.2"/>
    <x v="8"/>
    <x v="0"/>
    <x v="0"/>
    <x v="0"/>
  </r>
  <r>
    <x v="0"/>
    <x v="4"/>
    <x v="5"/>
    <x v="3"/>
    <n v="342.15000000000003"/>
    <n v="11999.4"/>
    <n v="19999"/>
    <n v="1026398.6775"/>
    <n v="5816259.1725000003"/>
    <m/>
    <n v="2737063.1400000006"/>
    <x v="4"/>
    <x v="0"/>
    <x v="0"/>
    <x v="0"/>
  </r>
  <r>
    <x v="0"/>
    <x v="8"/>
    <x v="5"/>
    <x v="3"/>
    <n v="273.40000000000003"/>
    <n v="11999.4"/>
    <n v="19999"/>
    <n v="820158.99000000011"/>
    <n v="4647567.6100000003"/>
    <m/>
    <n v="2187090.6400000006"/>
    <x v="10"/>
    <x v="0"/>
    <x v="0"/>
    <x v="0"/>
  </r>
  <r>
    <x v="1"/>
    <x v="14"/>
    <x v="5"/>
    <x v="3"/>
    <n v="254.8"/>
    <n v="11999.4"/>
    <n v="19999"/>
    <n v="764361.78"/>
    <n v="4331383.42"/>
    <m/>
    <n v="2038298.08"/>
    <x v="11"/>
    <x v="0"/>
    <x v="0"/>
    <x v="0"/>
  </r>
  <r>
    <x v="0"/>
    <x v="10"/>
    <x v="0"/>
    <x v="3"/>
    <n v="252.15"/>
    <n v="5579.4"/>
    <n v="9299"/>
    <n v="351711.42749999999"/>
    <n v="1993031.4225000001"/>
    <m/>
    <n v="937897.14000000013"/>
    <x v="0"/>
    <x v="0"/>
    <x v="0"/>
    <x v="0"/>
  </r>
  <r>
    <x v="2"/>
    <x v="2"/>
    <x v="1"/>
    <x v="3"/>
    <n v="266.10000000000002"/>
    <n v="8999.4"/>
    <n v="14999"/>
    <n v="598685.08500000008"/>
    <n v="3392548.8150000004"/>
    <m/>
    <n v="1596493.5600000003"/>
    <x v="14"/>
    <x v="0"/>
    <x v="0"/>
    <x v="0"/>
  </r>
  <r>
    <x v="0"/>
    <x v="11"/>
    <x v="2"/>
    <x v="3"/>
    <n v="153.1"/>
    <n v="11999.4"/>
    <n v="19999"/>
    <n v="459277.03499999997"/>
    <n v="2602569.8649999998"/>
    <m/>
    <n v="1224738.76"/>
    <x v="2"/>
    <x v="0"/>
    <x v="0"/>
    <x v="0"/>
  </r>
  <r>
    <x v="0"/>
    <x v="9"/>
    <x v="4"/>
    <x v="3"/>
    <n v="149.1"/>
    <n v="13938"/>
    <n v="23230"/>
    <n v="519538.94999999995"/>
    <n v="2944054.05"/>
    <m/>
    <n v="1385437.2"/>
    <x v="3"/>
    <x v="0"/>
    <x v="0"/>
    <x v="0"/>
  </r>
  <r>
    <x v="0"/>
    <x v="1"/>
    <x v="4"/>
    <x v="3"/>
    <n v="153.1"/>
    <n v="13938"/>
    <n v="23230"/>
    <n v="533476.94999999995"/>
    <n v="3023036.05"/>
    <m/>
    <n v="1422605.2"/>
    <x v="2"/>
    <x v="0"/>
    <x v="0"/>
    <x v="0"/>
  </r>
  <r>
    <x v="2"/>
    <x v="12"/>
    <x v="5"/>
    <x v="3"/>
    <n v="276.10000000000002"/>
    <n v="11999.4"/>
    <n v="19999"/>
    <n v="828258.58500000008"/>
    <n v="4693465.3150000004"/>
    <m/>
    <n v="2208689.56"/>
    <x v="9"/>
    <x v="0"/>
    <x v="0"/>
    <x v="0"/>
  </r>
  <r>
    <x v="1"/>
    <x v="0"/>
    <x v="0"/>
    <x v="3"/>
    <n v="256.7"/>
    <n v="5579.4"/>
    <n v="9299"/>
    <n v="358057.99499999994"/>
    <n v="2028995.3049999999"/>
    <m/>
    <n v="954821.32000000007"/>
    <x v="1"/>
    <x v="0"/>
    <x v="0"/>
    <x v="0"/>
  </r>
  <r>
    <x v="1"/>
    <x v="1"/>
    <x v="4"/>
    <x v="3"/>
    <n v="256.7"/>
    <n v="13938"/>
    <n v="23230"/>
    <n v="894471.15"/>
    <n v="5068669.8499999996"/>
    <m/>
    <n v="2385256.4"/>
    <x v="1"/>
    <x v="0"/>
    <x v="0"/>
    <x v="0"/>
  </r>
  <r>
    <x v="0"/>
    <x v="16"/>
    <x v="0"/>
    <x v="3"/>
    <n v="92.300000000000011"/>
    <n v="5579.4"/>
    <n v="9299"/>
    <n v="128744.655"/>
    <n v="729553.04500000004"/>
    <m/>
    <n v="343319.08000000007"/>
    <x v="3"/>
    <x v="0"/>
    <x v="0"/>
    <x v="0"/>
  </r>
  <r>
    <x v="0"/>
    <x v="3"/>
    <x v="0"/>
    <x v="3"/>
    <n v="179"/>
    <n v="5579.4"/>
    <n v="9299"/>
    <n v="249678.15"/>
    <n v="1414842.85"/>
    <m/>
    <n v="665808.4"/>
    <x v="3"/>
    <x v="0"/>
    <x v="0"/>
    <x v="0"/>
  </r>
  <r>
    <x v="0"/>
    <x v="15"/>
    <x v="0"/>
    <x v="3"/>
    <n v="44.2"/>
    <n v="5579.4"/>
    <n v="9299"/>
    <n v="61652.37"/>
    <n v="349363.43000000005"/>
    <m/>
    <n v="164406.32000000004"/>
    <x v="9"/>
    <x v="0"/>
    <x v="0"/>
    <x v="0"/>
  </r>
  <r>
    <x v="0"/>
    <x v="5"/>
    <x v="1"/>
    <x v="3"/>
    <n v="98.25"/>
    <n v="8999.4"/>
    <n v="14999"/>
    <n v="221047.76249999998"/>
    <n v="1252603.9875"/>
    <m/>
    <n v="589460.70000000007"/>
    <x v="0"/>
    <x v="0"/>
    <x v="0"/>
    <x v="0"/>
  </r>
  <r>
    <x v="0"/>
    <x v="6"/>
    <x v="1"/>
    <x v="3"/>
    <n v="129.80000000000001"/>
    <n v="8999.4"/>
    <n v="14999"/>
    <n v="292030.53000000003"/>
    <n v="1654839.6700000002"/>
    <m/>
    <n v="778748.08000000007"/>
    <x v="8"/>
    <x v="0"/>
    <x v="0"/>
    <x v="0"/>
  </r>
  <r>
    <x v="2"/>
    <x v="13"/>
    <x v="1"/>
    <x v="3"/>
    <n v="60.400000000000006"/>
    <n v="8999.4"/>
    <n v="14999"/>
    <n v="135890.94"/>
    <n v="770048.66000000015"/>
    <m/>
    <n v="362375.84000000008"/>
    <x v="1"/>
    <x v="0"/>
    <x v="0"/>
    <x v="0"/>
  </r>
  <r>
    <x v="0"/>
    <x v="7"/>
    <x v="1"/>
    <x v="3"/>
    <n v="225.5"/>
    <n v="8999.4"/>
    <n v="14999"/>
    <n v="507341.17499999999"/>
    <n v="2874933.3250000002"/>
    <m/>
    <n v="1352909.8"/>
    <x v="4"/>
    <x v="0"/>
    <x v="0"/>
    <x v="0"/>
  </r>
  <r>
    <x v="0"/>
    <x v="4"/>
    <x v="1"/>
    <x v="3"/>
    <n v="124.9"/>
    <n v="8999.4"/>
    <n v="14999"/>
    <n v="281006.26500000001"/>
    <n v="1592368.835"/>
    <m/>
    <n v="749350.04"/>
    <x v="10"/>
    <x v="0"/>
    <x v="0"/>
    <x v="0"/>
  </r>
  <r>
    <x v="0"/>
    <x v="8"/>
    <x v="2"/>
    <x v="3"/>
    <n v="143.85"/>
    <n v="11999.4"/>
    <n v="19999"/>
    <n v="431528.42249999999"/>
    <n v="2445327.7275"/>
    <m/>
    <n v="1150742.46"/>
    <x v="0"/>
    <x v="0"/>
    <x v="0"/>
    <x v="0"/>
  </r>
  <r>
    <x v="4"/>
    <x v="14"/>
    <x v="2"/>
    <x v="3"/>
    <n v="80.7"/>
    <n v="11999.4"/>
    <n v="19999"/>
    <n v="242087.89499999999"/>
    <n v="1371831.405"/>
    <m/>
    <n v="645567.72000000009"/>
    <x v="0"/>
    <x v="0"/>
    <x v="0"/>
    <x v="0"/>
  </r>
  <r>
    <x v="0"/>
    <x v="10"/>
    <x v="2"/>
    <x v="3"/>
    <n v="264.10000000000002"/>
    <n v="11999.4"/>
    <n v="19999"/>
    <n v="792260.38500000001"/>
    <n v="4489475.5150000006"/>
    <m/>
    <n v="2112694.3600000003"/>
    <x v="8"/>
    <x v="0"/>
    <x v="0"/>
    <x v="0"/>
  </r>
  <r>
    <x v="0"/>
    <x v="2"/>
    <x v="2"/>
    <x v="3"/>
    <n v="270.8"/>
    <n v="11999.4"/>
    <n v="19999"/>
    <n v="812359.38"/>
    <n v="4603369.82"/>
    <m/>
    <n v="2166291.6800000002"/>
    <x v="8"/>
    <x v="0"/>
    <x v="0"/>
    <x v="0"/>
  </r>
  <r>
    <x v="0"/>
    <x v="11"/>
    <x v="2"/>
    <x v="3"/>
    <n v="263.2"/>
    <n v="11999.4"/>
    <n v="19999"/>
    <n v="789560.5199999999"/>
    <n v="4474176.28"/>
    <m/>
    <n v="2105494.7200000002"/>
    <x v="1"/>
    <x v="0"/>
    <x v="0"/>
    <x v="0"/>
  </r>
  <r>
    <x v="3"/>
    <x v="9"/>
    <x v="2"/>
    <x v="3"/>
    <n v="158.30000000000001"/>
    <n v="11999.4"/>
    <n v="19999"/>
    <n v="474876.255"/>
    <n v="2690965.4450000003"/>
    <m/>
    <n v="1266336.6800000002"/>
    <x v="1"/>
    <x v="0"/>
    <x v="0"/>
    <x v="0"/>
  </r>
  <r>
    <x v="2"/>
    <x v="1"/>
    <x v="2"/>
    <x v="3"/>
    <n v="57.1"/>
    <n v="11999.4"/>
    <n v="19999"/>
    <n v="171291.43500000003"/>
    <n v="970651.46500000008"/>
    <m/>
    <n v="456777.16000000003"/>
    <x v="4"/>
    <x v="0"/>
    <x v="0"/>
    <x v="0"/>
  </r>
  <r>
    <x v="0"/>
    <x v="12"/>
    <x v="2"/>
    <x v="3"/>
    <n v="269.60000000000002"/>
    <n v="11999.4"/>
    <n v="19999"/>
    <n v="808759.56"/>
    <n v="4582970.84"/>
    <m/>
    <n v="2156692.16"/>
    <x v="5"/>
    <x v="0"/>
    <x v="0"/>
    <x v="0"/>
  </r>
  <r>
    <x v="1"/>
    <x v="0"/>
    <x v="2"/>
    <x v="3"/>
    <n v="156.5"/>
    <n v="11999.4"/>
    <n v="19999"/>
    <n v="469476.52499999997"/>
    <n v="2660366.9750000001"/>
    <m/>
    <n v="1251937.4000000001"/>
    <x v="10"/>
    <x v="0"/>
    <x v="0"/>
    <x v="0"/>
  </r>
  <r>
    <x v="0"/>
    <x v="1"/>
    <x v="2"/>
    <x v="3"/>
    <n v="124.9"/>
    <n v="11999.4"/>
    <n v="19999"/>
    <n v="374681.26500000001"/>
    <n v="2123193.835"/>
    <m/>
    <n v="999150.04"/>
    <x v="10"/>
    <x v="0"/>
    <x v="0"/>
    <x v="0"/>
  </r>
  <r>
    <x v="0"/>
    <x v="16"/>
    <x v="2"/>
    <x v="3"/>
    <n v="35.700000000000003"/>
    <n v="11999.4"/>
    <n v="19999"/>
    <n v="107094.645"/>
    <n v="606869.65500000003"/>
    <m/>
    <n v="285585.72000000003"/>
    <x v="15"/>
    <x v="0"/>
    <x v="0"/>
    <x v="0"/>
  </r>
  <r>
    <x v="2"/>
    <x v="3"/>
    <x v="2"/>
    <x v="3"/>
    <n v="101.30000000000001"/>
    <n v="11999.4"/>
    <n v="19999"/>
    <n v="303884.80499999999"/>
    <n v="1722013.8950000003"/>
    <m/>
    <n v="810359.4800000001"/>
    <x v="2"/>
    <x v="0"/>
    <x v="0"/>
    <x v="0"/>
  </r>
  <r>
    <x v="1"/>
    <x v="15"/>
    <x v="3"/>
    <x v="3"/>
    <n v="399.75"/>
    <n v="19794"/>
    <n v="32990"/>
    <n v="1978162.875"/>
    <n v="11209589.625"/>
    <m/>
    <n v="5275101"/>
    <x v="0"/>
    <x v="0"/>
    <x v="0"/>
    <x v="0"/>
  </r>
  <r>
    <x v="0"/>
    <x v="5"/>
    <x v="3"/>
    <x v="3"/>
    <n v="263.2"/>
    <n v="19794"/>
    <n v="32990"/>
    <n v="1302445.2"/>
    <n v="7380522.7999999998"/>
    <m/>
    <n v="3473187.1999999997"/>
    <x v="1"/>
    <x v="0"/>
    <x v="0"/>
    <x v="0"/>
  </r>
  <r>
    <x v="0"/>
    <x v="6"/>
    <x v="3"/>
    <x v="3"/>
    <n v="119"/>
    <n v="19794"/>
    <n v="32990"/>
    <n v="588871.5"/>
    <n v="3336938.5"/>
    <m/>
    <n v="1570324"/>
    <x v="1"/>
    <x v="0"/>
    <x v="0"/>
    <x v="0"/>
  </r>
  <r>
    <x v="2"/>
    <x v="13"/>
    <x v="3"/>
    <x v="3"/>
    <n v="60.400000000000006"/>
    <n v="19794"/>
    <n v="32990"/>
    <n v="298889.40000000002"/>
    <n v="1693706.6"/>
    <m/>
    <n v="797038.4"/>
    <x v="1"/>
    <x v="0"/>
    <x v="0"/>
    <x v="0"/>
  </r>
  <r>
    <x v="1"/>
    <x v="7"/>
    <x v="3"/>
    <x v="3"/>
    <n v="66"/>
    <n v="19794"/>
    <n v="32990"/>
    <n v="326601"/>
    <n v="1850739"/>
    <m/>
    <n v="870936"/>
    <x v="9"/>
    <x v="0"/>
    <x v="0"/>
    <x v="0"/>
  </r>
  <r>
    <x v="2"/>
    <x v="4"/>
    <x v="3"/>
    <x v="3"/>
    <n v="41"/>
    <n v="19794"/>
    <n v="32990"/>
    <n v="202888.5"/>
    <n v="1149701.5"/>
    <m/>
    <n v="541036"/>
    <x v="10"/>
    <x v="0"/>
    <x v="0"/>
    <x v="0"/>
  </r>
  <r>
    <x v="4"/>
    <x v="8"/>
    <x v="3"/>
    <x v="3"/>
    <n v="260.5"/>
    <n v="19794"/>
    <n v="32990"/>
    <n v="1289084.25"/>
    <n v="7304810.75"/>
    <m/>
    <n v="3437558"/>
    <x v="11"/>
    <x v="0"/>
    <x v="0"/>
    <x v="0"/>
  </r>
  <r>
    <x v="2"/>
    <x v="14"/>
    <x v="3"/>
    <x v="3"/>
    <n v="101.30000000000001"/>
    <n v="19794"/>
    <n v="32990"/>
    <n v="501283.05000000005"/>
    <n v="2840603.95"/>
    <m/>
    <n v="1336754.8"/>
    <x v="2"/>
    <x v="0"/>
    <x v="0"/>
    <x v="0"/>
  </r>
  <r>
    <x v="3"/>
    <x v="10"/>
    <x v="4"/>
    <x v="3"/>
    <n v="158.30000000000001"/>
    <n v="13938"/>
    <n v="23230"/>
    <n v="551596.35000000009"/>
    <n v="3125712.6500000004"/>
    <m/>
    <n v="1470923.6"/>
    <x v="1"/>
    <x v="0"/>
    <x v="0"/>
    <x v="0"/>
  </r>
  <r>
    <x v="1"/>
    <x v="2"/>
    <x v="4"/>
    <x v="3"/>
    <n v="156.5"/>
    <n v="13938"/>
    <n v="23230"/>
    <n v="545324.25"/>
    <n v="3090170.75"/>
    <m/>
    <n v="1454198"/>
    <x v="10"/>
    <x v="0"/>
    <x v="0"/>
    <x v="0"/>
  </r>
  <r>
    <x v="3"/>
    <x v="11"/>
    <x v="5"/>
    <x v="3"/>
    <n v="165.9"/>
    <n v="11999.4"/>
    <n v="19999"/>
    <n v="497675.11499999999"/>
    <n v="2820158.9850000003"/>
    <m/>
    <n v="1327133.6400000001"/>
    <x v="0"/>
    <x v="0"/>
    <x v="0"/>
    <x v="0"/>
  </r>
  <r>
    <x v="0"/>
    <x v="9"/>
    <x v="5"/>
    <x v="3"/>
    <n v="119"/>
    <n v="11999.4"/>
    <n v="19999"/>
    <n v="356982.14999999997"/>
    <n v="2022898.85"/>
    <m/>
    <n v="951952.4"/>
    <x v="1"/>
    <x v="0"/>
    <x v="0"/>
    <x v="0"/>
  </r>
  <r>
    <x v="2"/>
    <x v="1"/>
    <x v="5"/>
    <x v="3"/>
    <n v="41"/>
    <n v="11999.4"/>
    <n v="19999"/>
    <n v="122993.84999999999"/>
    <n v="696965.15"/>
    <m/>
    <n v="327983.60000000003"/>
    <x v="10"/>
    <x v="0"/>
    <x v="0"/>
    <x v="0"/>
  </r>
  <r>
    <x v="2"/>
    <x v="12"/>
    <x v="5"/>
    <x v="3"/>
    <n v="177"/>
    <n v="11999.4"/>
    <n v="19999"/>
    <n v="530973.44999999995"/>
    <n v="3008849.55"/>
    <m/>
    <n v="1415929.2"/>
    <x v="12"/>
    <x v="0"/>
    <x v="0"/>
    <x v="0"/>
  </r>
  <r>
    <x v="0"/>
    <x v="0"/>
    <x v="0"/>
    <x v="3"/>
    <n v="257.90000000000003"/>
    <n v="5579.4"/>
    <n v="9299"/>
    <n v="359731.815"/>
    <n v="2038480.2850000001"/>
    <m/>
    <n v="959284.8400000002"/>
    <x v="13"/>
    <x v="0"/>
    <x v="0"/>
    <x v="0"/>
  </r>
  <r>
    <x v="0"/>
    <x v="1"/>
    <x v="0"/>
    <x v="3"/>
    <n v="174.3"/>
    <n v="5579.4"/>
    <n v="9299"/>
    <n v="243122.35500000001"/>
    <n v="1377693.3450000002"/>
    <m/>
    <n v="648326.28000000014"/>
    <x v="14"/>
    <x v="0"/>
    <x v="0"/>
    <x v="0"/>
  </r>
  <r>
    <x v="0"/>
    <x v="16"/>
    <x v="0"/>
    <x v="3"/>
    <n v="299.60000000000002"/>
    <n v="5579.4"/>
    <n v="9299"/>
    <n v="417897.06000000006"/>
    <n v="2368083.3400000003"/>
    <m/>
    <n v="1114392.1600000001"/>
    <x v="7"/>
    <x v="0"/>
    <x v="0"/>
    <x v="0"/>
  </r>
  <r>
    <x v="0"/>
    <x v="3"/>
    <x v="0"/>
    <x v="3"/>
    <n v="28"/>
    <n v="5579.4"/>
    <n v="9299"/>
    <n v="39055.799999999996"/>
    <n v="221316.2"/>
    <m/>
    <n v="104148.80000000002"/>
    <x v="2"/>
    <x v="0"/>
    <x v="0"/>
    <x v="0"/>
  </r>
  <r>
    <x v="0"/>
    <x v="15"/>
    <x v="1"/>
    <x v="3"/>
    <n v="29.3"/>
    <n v="8999.4"/>
    <n v="14999"/>
    <n v="65920.604999999996"/>
    <n v="373550.09500000003"/>
    <m/>
    <n v="175788.28000000003"/>
    <x v="8"/>
    <x v="0"/>
    <x v="0"/>
    <x v="0"/>
  </r>
  <r>
    <x v="0"/>
    <x v="5"/>
    <x v="1"/>
    <x v="3"/>
    <n v="299.60000000000002"/>
    <n v="8999.4"/>
    <n v="14999"/>
    <n v="674055.06"/>
    <n v="3819645.3400000003"/>
    <m/>
    <n v="1797480.1600000001"/>
    <x v="7"/>
    <x v="0"/>
    <x v="0"/>
    <x v="0"/>
  </r>
  <r>
    <x v="1"/>
    <x v="6"/>
    <x v="2"/>
    <x v="3"/>
    <n v="27.8"/>
    <n v="11999.4"/>
    <n v="19999"/>
    <n v="83395.83"/>
    <n v="472576.37000000005"/>
    <m/>
    <n v="222388.88"/>
    <x v="8"/>
    <x v="0"/>
    <x v="0"/>
    <x v="0"/>
  </r>
  <r>
    <x v="0"/>
    <x v="13"/>
    <x v="2"/>
    <x v="3"/>
    <n v="242.8"/>
    <n v="11999.4"/>
    <n v="19999"/>
    <n v="728363.58"/>
    <n v="4127393.62"/>
    <m/>
    <n v="1942302.8800000001"/>
    <x v="3"/>
    <x v="0"/>
    <x v="0"/>
    <x v="0"/>
  </r>
  <r>
    <x v="1"/>
    <x v="7"/>
    <x v="2"/>
    <x v="3"/>
    <n v="176.70000000000002"/>
    <n v="11999.4"/>
    <n v="19999"/>
    <n v="530073.495"/>
    <n v="3003749.8050000002"/>
    <m/>
    <n v="1413529.3200000003"/>
    <x v="6"/>
    <x v="0"/>
    <x v="0"/>
    <x v="0"/>
  </r>
  <r>
    <x v="2"/>
    <x v="4"/>
    <x v="2"/>
    <x v="3"/>
    <n v="139.30000000000001"/>
    <n v="11999.4"/>
    <n v="19999"/>
    <n v="417879.10500000004"/>
    <n v="2367981.5950000002"/>
    <m/>
    <n v="1114344.28"/>
    <x v="10"/>
    <x v="0"/>
    <x v="0"/>
    <x v="0"/>
  </r>
  <r>
    <x v="0"/>
    <x v="8"/>
    <x v="4"/>
    <x v="3"/>
    <n v="28"/>
    <n v="13938"/>
    <n v="23230"/>
    <n v="97566"/>
    <n v="552874"/>
    <m/>
    <n v="260176"/>
    <x v="2"/>
    <x v="0"/>
    <x v="0"/>
    <x v="0"/>
  </r>
  <r>
    <x v="2"/>
    <x v="14"/>
    <x v="5"/>
    <x v="3"/>
    <n v="139.30000000000001"/>
    <n v="11999.4"/>
    <n v="19999"/>
    <n v="417879.10500000004"/>
    <n v="2367981.5950000002"/>
    <m/>
    <n v="1114344.28"/>
    <x v="10"/>
    <x v="0"/>
    <x v="0"/>
    <x v="0"/>
  </r>
  <r>
    <x v="2"/>
    <x v="10"/>
    <x v="5"/>
    <x v="3"/>
    <n v="201.5"/>
    <n v="11999.4"/>
    <n v="19999"/>
    <n v="604469.77500000002"/>
    <n v="3425328.7250000001"/>
    <m/>
    <n v="1611919.4000000001"/>
    <x v="12"/>
    <x v="0"/>
    <x v="0"/>
    <x v="0"/>
  </r>
  <r>
    <x v="4"/>
    <x v="2"/>
    <x v="0"/>
    <x v="3"/>
    <n v="80.100000000000009"/>
    <n v="5579.4"/>
    <n v="9299"/>
    <n v="111727.485"/>
    <n v="633122.41500000004"/>
    <m/>
    <n v="297939.96000000008"/>
    <x v="4"/>
    <x v="0"/>
    <x v="0"/>
    <x v="0"/>
  </r>
  <r>
    <x v="3"/>
    <x v="11"/>
    <x v="0"/>
    <x v="3"/>
    <n v="102.30000000000001"/>
    <n v="5579.4"/>
    <n v="9299"/>
    <n v="142693.155"/>
    <n v="808594.54500000004"/>
    <m/>
    <n v="380515.08000000007"/>
    <x v="9"/>
    <x v="0"/>
    <x v="0"/>
    <x v="0"/>
  </r>
  <r>
    <x v="4"/>
    <x v="9"/>
    <x v="0"/>
    <x v="3"/>
    <n v="149.6"/>
    <n v="5579.4"/>
    <n v="9299"/>
    <n v="208669.55999999997"/>
    <n v="1182460.8399999999"/>
    <m/>
    <n v="556452.16"/>
    <x v="10"/>
    <x v="0"/>
    <x v="0"/>
    <x v="0"/>
  </r>
  <r>
    <x v="4"/>
    <x v="1"/>
    <x v="0"/>
    <x v="3"/>
    <n v="101"/>
    <n v="5579.4"/>
    <n v="9299"/>
    <n v="140879.85"/>
    <n v="798319.15"/>
    <m/>
    <n v="375679.60000000003"/>
    <x v="10"/>
    <x v="0"/>
    <x v="0"/>
    <x v="0"/>
  </r>
  <r>
    <x v="1"/>
    <x v="12"/>
    <x v="0"/>
    <x v="3"/>
    <n v="151.30000000000001"/>
    <n v="5579.4"/>
    <n v="9299"/>
    <n v="211040.80500000002"/>
    <n v="1195897.8950000003"/>
    <m/>
    <n v="562775.4800000001"/>
    <x v="15"/>
    <x v="0"/>
    <x v="0"/>
    <x v="0"/>
  </r>
  <r>
    <x v="1"/>
    <x v="0"/>
    <x v="0"/>
    <x v="3"/>
    <n v="230"/>
    <n v="5579.4"/>
    <n v="9299"/>
    <n v="320815.5"/>
    <n v="1817954.5"/>
    <m/>
    <n v="855508.00000000012"/>
    <x v="2"/>
    <x v="0"/>
    <x v="0"/>
    <x v="0"/>
  </r>
  <r>
    <x v="3"/>
    <x v="1"/>
    <x v="0"/>
    <x v="3"/>
    <n v="282.10000000000002"/>
    <n v="5579.4"/>
    <n v="9299"/>
    <n v="393487.18500000006"/>
    <n v="2229760.7150000003"/>
    <m/>
    <n v="1049299.1600000001"/>
    <x v="12"/>
    <x v="0"/>
    <x v="0"/>
    <x v="0"/>
  </r>
  <r>
    <x v="0"/>
    <x v="16"/>
    <x v="1"/>
    <x v="3"/>
    <n v="222.75"/>
    <n v="8999.4"/>
    <n v="14999"/>
    <n v="501154.08749999997"/>
    <n v="2839873.1625000001"/>
    <m/>
    <n v="1336410.9000000001"/>
    <x v="0"/>
    <x v="0"/>
    <x v="0"/>
    <x v="0"/>
  </r>
  <r>
    <x v="0"/>
    <x v="3"/>
    <x v="1"/>
    <x v="3"/>
    <n v="119.9"/>
    <n v="8999.4"/>
    <n v="14999"/>
    <n v="269757.01500000001"/>
    <n v="1528623.085"/>
    <m/>
    <n v="719352.04"/>
    <x v="13"/>
    <x v="0"/>
    <x v="0"/>
    <x v="0"/>
  </r>
  <r>
    <x v="0"/>
    <x v="15"/>
    <x v="1"/>
    <x v="3"/>
    <n v="20"/>
    <n v="8999.4"/>
    <n v="14999"/>
    <n v="44997"/>
    <n v="254983"/>
    <m/>
    <n v="119992"/>
    <x v="14"/>
    <x v="0"/>
    <x v="0"/>
    <x v="0"/>
  </r>
  <r>
    <x v="0"/>
    <x v="5"/>
    <x v="1"/>
    <x v="3"/>
    <n v="38.800000000000004"/>
    <n v="8999.4"/>
    <n v="14999"/>
    <n v="87294.180000000008"/>
    <n v="494667.02000000008"/>
    <m/>
    <n v="232784.48000000004"/>
    <x v="6"/>
    <x v="0"/>
    <x v="0"/>
    <x v="0"/>
  </r>
  <r>
    <x v="0"/>
    <x v="6"/>
    <x v="1"/>
    <x v="3"/>
    <n v="172.70000000000002"/>
    <n v="8999.4"/>
    <n v="14999"/>
    <n v="388549.09500000003"/>
    <n v="2201778.2050000001"/>
    <m/>
    <n v="1036130.9200000002"/>
    <x v="7"/>
    <x v="0"/>
    <x v="0"/>
    <x v="0"/>
  </r>
  <r>
    <x v="1"/>
    <x v="13"/>
    <x v="1"/>
    <x v="3"/>
    <n v="230"/>
    <n v="8999.4"/>
    <n v="14999"/>
    <n v="517465.5"/>
    <n v="2932304.5"/>
    <m/>
    <n v="1379908"/>
    <x v="2"/>
    <x v="0"/>
    <x v="0"/>
    <x v="0"/>
  </r>
  <r>
    <x v="0"/>
    <x v="7"/>
    <x v="2"/>
    <x v="3"/>
    <n v="26"/>
    <n v="11999.4"/>
    <n v="19999"/>
    <n v="77996.099999999991"/>
    <n v="441977.9"/>
    <m/>
    <n v="207989.6"/>
    <x v="8"/>
    <x v="0"/>
    <x v="0"/>
    <x v="0"/>
  </r>
  <r>
    <x v="1"/>
    <x v="4"/>
    <x v="2"/>
    <x v="3"/>
    <n v="247"/>
    <n v="11999.4"/>
    <n v="19999"/>
    <n v="740962.95"/>
    <n v="4198790.05"/>
    <m/>
    <n v="1975901.2000000002"/>
    <x v="9"/>
    <x v="0"/>
    <x v="0"/>
    <x v="0"/>
  </r>
  <r>
    <x v="1"/>
    <x v="8"/>
    <x v="2"/>
    <x v="3"/>
    <n v="174.3"/>
    <n v="11999.4"/>
    <n v="19999"/>
    <n v="522873.85499999998"/>
    <n v="2962951.8450000002"/>
    <m/>
    <n v="1394330.2800000003"/>
    <x v="7"/>
    <x v="0"/>
    <x v="0"/>
    <x v="0"/>
  </r>
  <r>
    <x v="2"/>
    <x v="14"/>
    <x v="2"/>
    <x v="3"/>
    <n v="291.40000000000003"/>
    <n v="11999.4"/>
    <n v="19999"/>
    <n v="874156.29"/>
    <n v="4953552.3100000005"/>
    <m/>
    <n v="2331083.4400000004"/>
    <x v="10"/>
    <x v="0"/>
    <x v="0"/>
    <x v="0"/>
  </r>
  <r>
    <x v="0"/>
    <x v="10"/>
    <x v="2"/>
    <x v="3"/>
    <n v="173.10000000000002"/>
    <n v="11999.4"/>
    <n v="19999"/>
    <n v="519274.03500000003"/>
    <n v="2942552.8650000002"/>
    <m/>
    <n v="1384730.7600000002"/>
    <x v="10"/>
    <x v="0"/>
    <x v="0"/>
    <x v="0"/>
  </r>
  <r>
    <x v="0"/>
    <x v="2"/>
    <x v="2"/>
    <x v="3"/>
    <n v="70"/>
    <n v="11999.4"/>
    <n v="19999"/>
    <n v="209989.5"/>
    <n v="1189940.5"/>
    <m/>
    <n v="559972"/>
    <x v="15"/>
    <x v="0"/>
    <x v="0"/>
    <x v="0"/>
  </r>
  <r>
    <x v="2"/>
    <x v="11"/>
    <x v="2"/>
    <x v="3"/>
    <n v="222.20000000000002"/>
    <n v="11999.4"/>
    <n v="19999"/>
    <n v="666566.67000000004"/>
    <n v="3777211.1300000008"/>
    <m/>
    <n v="1777511.12"/>
    <x v="11"/>
    <x v="0"/>
    <x v="0"/>
    <x v="0"/>
  </r>
  <r>
    <x v="0"/>
    <x v="9"/>
    <x v="2"/>
    <x v="3"/>
    <n v="117.7"/>
    <n v="11999.4"/>
    <n v="19999"/>
    <n v="353082.34500000003"/>
    <n v="2000799.9550000003"/>
    <m/>
    <n v="941552.92"/>
    <x v="15"/>
    <x v="0"/>
    <x v="0"/>
    <x v="0"/>
  </r>
  <r>
    <x v="0"/>
    <x v="1"/>
    <x v="2"/>
    <x v="3"/>
    <n v="192.20000000000002"/>
    <n v="11999.4"/>
    <n v="19999"/>
    <n v="576571.17000000004"/>
    <n v="3267236.6300000004"/>
    <m/>
    <n v="1537523.12"/>
    <x v="11"/>
    <x v="0"/>
    <x v="0"/>
    <x v="0"/>
  </r>
  <r>
    <x v="3"/>
    <x v="12"/>
    <x v="3"/>
    <x v="3"/>
    <n v="157.5"/>
    <n v="19794"/>
    <n v="32990"/>
    <n v="779388.75"/>
    <n v="4416536.25"/>
    <m/>
    <n v="2078370"/>
    <x v="8"/>
    <x v="0"/>
    <x v="0"/>
    <x v="0"/>
  </r>
  <r>
    <x v="0"/>
    <x v="0"/>
    <x v="3"/>
    <x v="3"/>
    <n v="60.6"/>
    <n v="19794"/>
    <n v="32990"/>
    <n v="299879.09999999998"/>
    <n v="1699314.9"/>
    <m/>
    <n v="799677.6"/>
    <x v="13"/>
    <x v="0"/>
    <x v="0"/>
    <x v="0"/>
  </r>
  <r>
    <x v="4"/>
    <x v="17"/>
    <x v="3"/>
    <x v="3"/>
    <n v="246"/>
    <n v="19794"/>
    <n v="32990"/>
    <n v="1217331"/>
    <n v="6898209"/>
    <m/>
    <n v="3246216"/>
    <x v="4"/>
    <x v="0"/>
    <x v="0"/>
    <x v="0"/>
  </r>
  <r>
    <x v="4"/>
    <x v="16"/>
    <x v="3"/>
    <x v="3"/>
    <n v="26.900000000000002"/>
    <n v="19794"/>
    <n v="32990"/>
    <n v="133114.65000000002"/>
    <n v="754316.35000000009"/>
    <m/>
    <n v="354972.4"/>
    <x v="7"/>
    <x v="0"/>
    <x v="0"/>
    <x v="0"/>
  </r>
  <r>
    <x v="4"/>
    <x v="3"/>
    <x v="3"/>
    <x v="3"/>
    <n v="253.60000000000002"/>
    <n v="19794"/>
    <n v="32990"/>
    <n v="1254939.6000000001"/>
    <n v="7111324.4000000004"/>
    <m/>
    <n v="3346505.6"/>
    <x v="11"/>
    <x v="0"/>
    <x v="0"/>
    <x v="0"/>
  </r>
  <r>
    <x v="0"/>
    <x v="15"/>
    <x v="4"/>
    <x v="3"/>
    <n v="290.3"/>
    <n v="13938"/>
    <n v="23230"/>
    <n v="1011550.35"/>
    <n v="5732118.6500000004"/>
    <m/>
    <n v="2697467.6"/>
    <x v="3"/>
    <x v="0"/>
    <x v="0"/>
    <x v="0"/>
  </r>
  <r>
    <x v="4"/>
    <x v="5"/>
    <x v="4"/>
    <x v="3"/>
    <n v="254.10000000000002"/>
    <n v="13938"/>
    <n v="23230"/>
    <n v="885411.45000000007"/>
    <n v="5017331.5500000007"/>
    <m/>
    <n v="2361097.2000000002"/>
    <x v="5"/>
    <x v="0"/>
    <x v="0"/>
    <x v="0"/>
  </r>
  <r>
    <x v="4"/>
    <x v="6"/>
    <x v="4"/>
    <x v="3"/>
    <n v="26.900000000000002"/>
    <n v="13938"/>
    <n v="23230"/>
    <n v="93733.05"/>
    <n v="531153.94999999995"/>
    <m/>
    <n v="249954.80000000002"/>
    <x v="7"/>
    <x v="0"/>
    <x v="0"/>
    <x v="0"/>
  </r>
  <r>
    <x v="4"/>
    <x v="13"/>
    <x v="4"/>
    <x v="3"/>
    <n v="149.6"/>
    <n v="13938"/>
    <n v="23230"/>
    <n v="521281.19999999995"/>
    <n v="2953926.8"/>
    <m/>
    <n v="1390083.2"/>
    <x v="10"/>
    <x v="0"/>
    <x v="0"/>
    <x v="0"/>
  </r>
  <r>
    <x v="4"/>
    <x v="7"/>
    <x v="4"/>
    <x v="3"/>
    <n v="101"/>
    <n v="13938"/>
    <n v="23230"/>
    <n v="351934.5"/>
    <n v="1994295.5"/>
    <m/>
    <n v="938492"/>
    <x v="10"/>
    <x v="0"/>
    <x v="0"/>
    <x v="0"/>
  </r>
  <r>
    <x v="0"/>
    <x v="4"/>
    <x v="4"/>
    <x v="3"/>
    <n v="128.1"/>
    <n v="13938"/>
    <n v="23230"/>
    <n v="446364.45"/>
    <n v="2529398.5499999998"/>
    <m/>
    <n v="1190305.2"/>
    <x v="12"/>
    <x v="0"/>
    <x v="0"/>
    <x v="0"/>
  </r>
  <r>
    <x v="4"/>
    <x v="8"/>
    <x v="5"/>
    <x v="3"/>
    <n v="88.800000000000011"/>
    <n v="11999.4"/>
    <n v="19999"/>
    <n v="266386.68"/>
    <n v="1509524.5200000003"/>
    <m/>
    <n v="710364.4800000001"/>
    <x v="3"/>
    <x v="0"/>
    <x v="0"/>
    <x v="0"/>
  </r>
  <r>
    <x v="3"/>
    <x v="14"/>
    <x v="5"/>
    <x v="3"/>
    <n v="284.40000000000003"/>
    <n v="11999.4"/>
    <n v="19999"/>
    <n v="853157.34000000008"/>
    <n v="4834558.2600000007"/>
    <m/>
    <n v="2275086.2400000002"/>
    <x v="14"/>
    <x v="0"/>
    <x v="0"/>
    <x v="0"/>
  </r>
  <r>
    <x v="2"/>
    <x v="10"/>
    <x v="5"/>
    <x v="3"/>
    <n v="247.5"/>
    <n v="11999.4"/>
    <n v="19999"/>
    <n v="742462.875"/>
    <n v="4207289.625"/>
    <m/>
    <n v="1979901"/>
    <x v="5"/>
    <x v="0"/>
    <x v="0"/>
    <x v="0"/>
  </r>
  <r>
    <x v="1"/>
    <x v="2"/>
    <x v="5"/>
    <x v="3"/>
    <n v="174.3"/>
    <n v="11999.4"/>
    <n v="19999"/>
    <n v="522873.85499999998"/>
    <n v="2962951.8450000002"/>
    <m/>
    <n v="1394330.2800000003"/>
    <x v="7"/>
    <x v="0"/>
    <x v="0"/>
    <x v="0"/>
  </r>
  <r>
    <x v="2"/>
    <x v="11"/>
    <x v="5"/>
    <x v="3"/>
    <n v="291.40000000000003"/>
    <n v="11999.4"/>
    <n v="19999"/>
    <n v="874156.29"/>
    <n v="4953552.3100000005"/>
    <m/>
    <n v="2331083.4400000004"/>
    <x v="10"/>
    <x v="0"/>
    <x v="0"/>
    <x v="0"/>
  </r>
  <r>
    <x v="0"/>
    <x v="9"/>
    <x v="5"/>
    <x v="3"/>
    <n v="173.10000000000002"/>
    <n v="11999.4"/>
    <n v="19999"/>
    <n v="519274.03500000003"/>
    <n v="2942552.8650000002"/>
    <m/>
    <n v="1384730.7600000002"/>
    <x v="10"/>
    <x v="0"/>
    <x v="0"/>
    <x v="0"/>
  </r>
  <r>
    <x v="0"/>
    <x v="1"/>
    <x v="5"/>
    <x v="3"/>
    <n v="172.70000000000002"/>
    <n v="11999.4"/>
    <n v="19999"/>
    <n v="518074.09500000003"/>
    <n v="2935753.2050000001"/>
    <m/>
    <n v="1381530.9200000002"/>
    <x v="7"/>
    <x v="0"/>
    <x v="0"/>
    <x v="0"/>
  </r>
  <r>
    <x v="1"/>
    <x v="12"/>
    <x v="5"/>
    <x v="3"/>
    <n v="187"/>
    <n v="11999.4"/>
    <n v="19999"/>
    <n v="560971.94999999995"/>
    <n v="3178841.05"/>
    <m/>
    <n v="1495925.2"/>
    <x v="11"/>
    <x v="0"/>
    <x v="0"/>
    <x v="0"/>
  </r>
  <r>
    <x v="3"/>
    <x v="0"/>
    <x v="0"/>
    <x v="3"/>
    <n v="117.4"/>
    <n v="5579.4"/>
    <n v="9299"/>
    <n v="163755.39000000001"/>
    <n v="927947.21000000008"/>
    <m/>
    <n v="436681.04000000004"/>
    <x v="5"/>
    <x v="0"/>
    <x v="0"/>
    <x v="0"/>
  </r>
  <r>
    <x v="3"/>
    <x v="17"/>
    <x v="0"/>
    <x v="3"/>
    <n v="276.7"/>
    <n v="5579.4"/>
    <n v="9299"/>
    <n v="385954.99499999994"/>
    <n v="2187078.3049999997"/>
    <m/>
    <n v="1029213.3200000001"/>
    <x v="5"/>
    <x v="0"/>
    <x v="0"/>
    <x v="0"/>
  </r>
  <r>
    <x v="3"/>
    <x v="16"/>
    <x v="0"/>
    <x v="3"/>
    <n v="108.5"/>
    <n v="5579.4"/>
    <n v="9299"/>
    <n v="151341.22500000001"/>
    <n v="857600.27500000002"/>
    <m/>
    <n v="403576.60000000003"/>
    <x v="10"/>
    <x v="0"/>
    <x v="0"/>
    <x v="0"/>
  </r>
  <r>
    <x v="4"/>
    <x v="3"/>
    <x v="1"/>
    <x v="3"/>
    <n v="54.6"/>
    <n v="8999.4"/>
    <n v="14999"/>
    <n v="122841.81"/>
    <n v="696103.59000000008"/>
    <m/>
    <n v="327578.16000000003"/>
    <x v="10"/>
    <x v="0"/>
    <x v="0"/>
    <x v="0"/>
  </r>
  <r>
    <x v="0"/>
    <x v="15"/>
    <x v="2"/>
    <x v="3"/>
    <n v="115.80000000000001"/>
    <n v="11999.4"/>
    <n v="19999"/>
    <n v="347382.63"/>
    <n v="1968501.5700000003"/>
    <m/>
    <n v="926353.68000000017"/>
    <x v="3"/>
    <x v="0"/>
    <x v="0"/>
    <x v="0"/>
  </r>
  <r>
    <x v="1"/>
    <x v="5"/>
    <x v="2"/>
    <x v="3"/>
    <n v="161.4"/>
    <n v="11999.4"/>
    <n v="19999"/>
    <n v="484175.79"/>
    <n v="2743662.81"/>
    <m/>
    <n v="1291135.4400000002"/>
    <x v="13"/>
    <x v="0"/>
    <x v="0"/>
    <x v="0"/>
  </r>
  <r>
    <x v="0"/>
    <x v="6"/>
    <x v="2"/>
    <x v="3"/>
    <n v="253.5"/>
    <n v="11999.4"/>
    <n v="19999"/>
    <n v="760461.97499999998"/>
    <n v="4309284.5250000004"/>
    <m/>
    <n v="2027898.6"/>
    <x v="13"/>
    <x v="0"/>
    <x v="0"/>
    <x v="0"/>
  </r>
  <r>
    <x v="0"/>
    <x v="13"/>
    <x v="2"/>
    <x v="3"/>
    <n v="285.10000000000002"/>
    <n v="11999.4"/>
    <n v="19999"/>
    <n v="855257.23499999999"/>
    <n v="4846457.665"/>
    <m/>
    <n v="2280685.9600000004"/>
    <x v="14"/>
    <x v="0"/>
    <x v="0"/>
    <x v="0"/>
  </r>
  <r>
    <x v="1"/>
    <x v="7"/>
    <x v="2"/>
    <x v="3"/>
    <n v="255.9"/>
    <n v="11999.4"/>
    <n v="19999"/>
    <n v="767661.61500000011"/>
    <n v="4350082.4850000003"/>
    <m/>
    <n v="2047097.6400000001"/>
    <x v="5"/>
    <x v="0"/>
    <x v="0"/>
    <x v="0"/>
  </r>
  <r>
    <x v="0"/>
    <x v="4"/>
    <x v="2"/>
    <x v="3"/>
    <n v="26.700000000000003"/>
    <n v="11999.4"/>
    <n v="19999"/>
    <n v="80095.99500000001"/>
    <n v="453877.30500000005"/>
    <m/>
    <n v="213589.32000000004"/>
    <x v="7"/>
    <x v="0"/>
    <x v="0"/>
    <x v="0"/>
  </r>
  <r>
    <x v="3"/>
    <x v="8"/>
    <x v="2"/>
    <x v="3"/>
    <n v="108.5"/>
    <n v="11999.4"/>
    <n v="19999"/>
    <n v="325483.72499999998"/>
    <n v="1844407.7749999999"/>
    <m/>
    <n v="867956.60000000009"/>
    <x v="10"/>
    <x v="0"/>
    <x v="0"/>
    <x v="0"/>
  </r>
  <r>
    <x v="1"/>
    <x v="14"/>
    <x v="2"/>
    <x v="3"/>
    <n v="117.5"/>
    <n v="11999.4"/>
    <n v="19999"/>
    <n v="352482.375"/>
    <n v="1997400.125"/>
    <m/>
    <n v="939953"/>
    <x v="10"/>
    <x v="0"/>
    <x v="0"/>
    <x v="0"/>
  </r>
  <r>
    <x v="0"/>
    <x v="10"/>
    <x v="2"/>
    <x v="3"/>
    <n v="200.70000000000002"/>
    <n v="11999.4"/>
    <n v="19999"/>
    <n v="602069.89500000002"/>
    <n v="3411729.4050000003"/>
    <m/>
    <n v="1605519.7200000002"/>
    <x v="11"/>
    <x v="0"/>
    <x v="0"/>
    <x v="0"/>
  </r>
  <r>
    <x v="0"/>
    <x v="2"/>
    <x v="2"/>
    <x v="3"/>
    <n v="215.10000000000002"/>
    <n v="11999.4"/>
    <n v="19999"/>
    <n v="645267.73499999999"/>
    <n v="3656517.1650000005"/>
    <m/>
    <n v="1720713.9600000002"/>
    <x v="11"/>
    <x v="0"/>
    <x v="0"/>
    <x v="0"/>
  </r>
  <r>
    <x v="2"/>
    <x v="11"/>
    <x v="2"/>
    <x v="3"/>
    <n v="91.4"/>
    <n v="11999.4"/>
    <n v="19999"/>
    <n v="274186.28999999998"/>
    <n v="1553722.31"/>
    <m/>
    <n v="731163.44000000006"/>
    <x v="2"/>
    <x v="0"/>
    <x v="0"/>
    <x v="0"/>
  </r>
  <r>
    <x v="0"/>
    <x v="9"/>
    <x v="2"/>
    <x v="3"/>
    <n v="29.3"/>
    <n v="11999.4"/>
    <n v="19999"/>
    <n v="87895.60500000001"/>
    <n v="498075.09500000009"/>
    <m/>
    <n v="234388.28000000003"/>
    <x v="2"/>
    <x v="0"/>
    <x v="0"/>
    <x v="0"/>
  </r>
  <r>
    <x v="2"/>
    <x v="1"/>
    <x v="3"/>
    <x v="3"/>
    <n v="50"/>
    <n v="19794"/>
    <n v="32990"/>
    <n v="247425"/>
    <n v="1402075"/>
    <m/>
    <n v="659800"/>
    <x v="3"/>
    <x v="0"/>
    <x v="0"/>
    <x v="0"/>
  </r>
  <r>
    <x v="1"/>
    <x v="12"/>
    <x v="3"/>
    <x v="3"/>
    <n v="282.60000000000002"/>
    <n v="19794"/>
    <n v="32990"/>
    <n v="1398446.0999999999"/>
    <n v="7924527.9000000004"/>
    <m/>
    <n v="3729189.6"/>
    <x v="14"/>
    <x v="0"/>
    <x v="0"/>
    <x v="0"/>
  </r>
  <r>
    <x v="3"/>
    <x v="0"/>
    <x v="3"/>
    <x v="3"/>
    <n v="66.3"/>
    <n v="19794"/>
    <n v="32990"/>
    <n v="328085.55"/>
    <n v="1859151.45"/>
    <m/>
    <n v="874894.79999999993"/>
    <x v="6"/>
    <x v="0"/>
    <x v="0"/>
    <x v="0"/>
  </r>
  <r>
    <x v="4"/>
    <x v="17"/>
    <x v="3"/>
    <x v="3"/>
    <n v="257.40000000000003"/>
    <n v="19794"/>
    <n v="32990"/>
    <n v="1273743.9000000001"/>
    <n v="7217882.1000000015"/>
    <m/>
    <n v="3396650.4000000004"/>
    <x v="11"/>
    <x v="0"/>
    <x v="0"/>
    <x v="0"/>
  </r>
  <r>
    <x v="3"/>
    <x v="16"/>
    <x v="3"/>
    <x v="3"/>
    <n v="243.8"/>
    <n v="19794"/>
    <n v="32990"/>
    <n v="1206444.3"/>
    <n v="6836517.7000000002"/>
    <m/>
    <n v="3217184.8000000003"/>
    <x v="12"/>
    <x v="0"/>
    <x v="0"/>
    <x v="0"/>
  </r>
  <r>
    <x v="2"/>
    <x v="3"/>
    <x v="3"/>
    <x v="3"/>
    <n v="91.4"/>
    <n v="19794"/>
    <n v="32990"/>
    <n v="452292.89999999997"/>
    <n v="2562993.1"/>
    <m/>
    <n v="1206114.4000000001"/>
    <x v="2"/>
    <x v="0"/>
    <x v="0"/>
    <x v="0"/>
  </r>
  <r>
    <x v="0"/>
    <x v="15"/>
    <x v="4"/>
    <x v="3"/>
    <n v="86.550000000000011"/>
    <n v="13938"/>
    <n v="23230"/>
    <n v="301583.47500000003"/>
    <n v="1708973.0250000001"/>
    <m/>
    <n v="804222.60000000009"/>
    <x v="4"/>
    <x v="0"/>
    <x v="0"/>
    <x v="0"/>
  </r>
  <r>
    <x v="1"/>
    <x v="5"/>
    <x v="4"/>
    <x v="3"/>
    <n v="49.2"/>
    <n v="13938"/>
    <n v="23230"/>
    <n v="171437.4"/>
    <n v="971478.6"/>
    <m/>
    <n v="457166.4"/>
    <x v="4"/>
    <x v="0"/>
    <x v="0"/>
    <x v="0"/>
  </r>
  <r>
    <x v="0"/>
    <x v="6"/>
    <x v="4"/>
    <x v="3"/>
    <n v="26.700000000000003"/>
    <n v="13938"/>
    <n v="23230"/>
    <n v="93036.150000000009"/>
    <n v="527204.85000000009"/>
    <m/>
    <n v="248096.40000000002"/>
    <x v="7"/>
    <x v="0"/>
    <x v="0"/>
    <x v="0"/>
  </r>
  <r>
    <x v="1"/>
    <x v="13"/>
    <x v="4"/>
    <x v="3"/>
    <n v="117.5"/>
    <n v="13938"/>
    <n v="23230"/>
    <n v="409428.75"/>
    <n v="2320096.25"/>
    <m/>
    <n v="1091810"/>
    <x v="10"/>
    <x v="0"/>
    <x v="0"/>
    <x v="0"/>
  </r>
  <r>
    <x v="3"/>
    <x v="7"/>
    <x v="4"/>
    <x v="3"/>
    <n v="295.40000000000003"/>
    <n v="13938"/>
    <n v="23230"/>
    <n v="1029321.3"/>
    <n v="5832820.7000000011"/>
    <m/>
    <n v="2744856.8000000003"/>
    <x v="11"/>
    <x v="0"/>
    <x v="0"/>
    <x v="0"/>
  </r>
  <r>
    <x v="3"/>
    <x v="4"/>
    <x v="4"/>
    <x v="3"/>
    <n v="55.2"/>
    <n v="13938"/>
    <n v="23230"/>
    <n v="192344.4"/>
    <n v="1089951.6000000001"/>
    <m/>
    <n v="512918.4"/>
    <x v="15"/>
    <x v="0"/>
    <x v="0"/>
    <x v="0"/>
  </r>
  <r>
    <x v="0"/>
    <x v="8"/>
    <x v="4"/>
    <x v="3"/>
    <n v="29.3"/>
    <n v="13938"/>
    <n v="23230"/>
    <n v="102095.84999999999"/>
    <n v="578543.15"/>
    <m/>
    <n v="272255.60000000003"/>
    <x v="2"/>
    <x v="0"/>
    <x v="0"/>
    <x v="0"/>
  </r>
  <r>
    <x v="4"/>
    <x v="14"/>
    <x v="5"/>
    <x v="3"/>
    <n v="247.5"/>
    <n v="11999.4"/>
    <n v="19999"/>
    <n v="742462.875"/>
    <n v="4207289.625"/>
    <m/>
    <n v="1979901"/>
    <x v="3"/>
    <x v="0"/>
    <x v="0"/>
    <x v="0"/>
  </r>
  <r>
    <x v="4"/>
    <x v="10"/>
    <x v="5"/>
    <x v="3"/>
    <n v="54.6"/>
    <n v="11999.4"/>
    <n v="19999"/>
    <n v="163791.81000000003"/>
    <n v="928153.59000000008"/>
    <m/>
    <n v="436778.16000000003"/>
    <x v="10"/>
    <x v="0"/>
    <x v="0"/>
    <x v="0"/>
  </r>
  <r>
    <x v="0"/>
    <x v="2"/>
    <x v="1"/>
    <x v="3"/>
    <n v="136.80000000000001"/>
    <n v="8999.4"/>
    <n v="14999"/>
    <n v="307779.48000000004"/>
    <n v="1744083.7200000002"/>
    <m/>
    <n v="820745.28000000014"/>
    <x v="8"/>
    <x v="0"/>
    <x v="0"/>
    <x v="0"/>
  </r>
  <r>
    <x v="0"/>
    <x v="11"/>
    <x v="2"/>
    <x v="3"/>
    <n v="72.3"/>
    <n v="11999.4"/>
    <n v="19999"/>
    <n v="216889.155"/>
    <n v="1229038.5449999999"/>
    <m/>
    <n v="578371.07999999996"/>
    <x v="13"/>
    <x v="0"/>
    <x v="0"/>
    <x v="0"/>
  </r>
  <r>
    <x v="2"/>
    <x v="9"/>
    <x v="4"/>
    <x v="3"/>
    <n v="180.60000000000002"/>
    <n v="13938"/>
    <n v="23230"/>
    <n v="629300.70000000007"/>
    <n v="3566037.3000000007"/>
    <m/>
    <n v="1678135.2000000002"/>
    <x v="14"/>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DFEC36-1016-4D07-8CCB-73A8AEB9263F}"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C22" firstHeaderRow="0" firstDataRow="1" firstDataCol="1"/>
  <pivotFields count="17">
    <pivotField showAll="0">
      <items count="6">
        <item x="2"/>
        <item x="3"/>
        <item x="1"/>
        <item x="0"/>
        <item x="4"/>
        <item t="default"/>
      </items>
    </pivotField>
    <pivotField axis="axisRow" multipleItemSelectionAllowed="1" showAll="0">
      <items count="19">
        <item x="0"/>
        <item x="17"/>
        <item x="16"/>
        <item x="1"/>
        <item x="3"/>
        <item x="15"/>
        <item x="5"/>
        <item x="6"/>
        <item x="12"/>
        <item x="2"/>
        <item x="13"/>
        <item x="7"/>
        <item x="11"/>
        <item x="4"/>
        <item x="8"/>
        <item x="9"/>
        <item x="14"/>
        <item x="10"/>
        <item t="default"/>
      </items>
    </pivotField>
    <pivotField showAll="0">
      <items count="7">
        <item x="1"/>
        <item x="2"/>
        <item x="5"/>
        <item x="3"/>
        <item x="0"/>
        <item x="4"/>
        <item t="default"/>
      </items>
    </pivotField>
    <pivotField showAll="0">
      <items count="5">
        <item x="3"/>
        <item x="1"/>
        <item x="2"/>
        <item x="0"/>
        <item t="default"/>
      </items>
    </pivotField>
    <pivotField numFmtId="1" showAll="0"/>
    <pivotField numFmtId="164" showAll="0"/>
    <pivotField numFmtId="164" showAll="0"/>
    <pivotField showAll="0"/>
    <pivotField dataField="1" showAll="0"/>
    <pivotField showAll="0"/>
    <pivotField dataField="1" numFmtId="164"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Sales" fld="8" baseField="0" baseItem="0" numFmtId="166"/>
    <dataField name="Sum of Profit" fld="10" baseField="0" baseItem="0" numFmtId="166"/>
  </dataFields>
  <formats count="2">
    <format dxfId="25">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1"/>
          </reference>
        </references>
      </pivotArea>
    </format>
  </formats>
  <chartFormats count="4">
    <chartFormat chart="4" format="7"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AEBE2-9331-4056-A457-E51CE97EADE2}"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0" firstHeaderRow="1" firstDataRow="1" firstDataCol="1"/>
  <pivotFields count="17">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axis="axisRow" showAll="0">
      <items count="7">
        <item x="1"/>
        <item x="2"/>
        <item x="5"/>
        <item x="3"/>
        <item x="0"/>
        <item x="4"/>
        <item t="default"/>
      </items>
    </pivotField>
    <pivotField showAll="0">
      <items count="5">
        <item x="3"/>
        <item x="1"/>
        <item x="2"/>
        <item x="0"/>
        <item t="default"/>
      </items>
    </pivotField>
    <pivotField dataField="1" numFmtId="1" showAll="0"/>
    <pivotField numFmtId="164" showAll="0"/>
    <pivotField numFmtId="164" showAll="0"/>
    <pivotField showAll="0"/>
    <pivotField showAll="0"/>
    <pivotField showAll="0"/>
    <pivotField numFmtId="164"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Units Sold" fld="4" baseField="0" baseItem="0"/>
  </dataFields>
  <formats count="1">
    <format dxfId="23">
      <pivotArea collapsedLevelsAreSubtotals="1" fieldPosition="0">
        <references count="1">
          <reference field="2" count="0"/>
        </references>
      </pivotArea>
    </format>
  </formats>
  <chartFormats count="10">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9A274-2C9E-4780-9B9B-1168BE0D2142}"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7">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axis="axisRow" showAll="0">
      <items count="7">
        <item x="1"/>
        <item x="2"/>
        <item x="5"/>
        <item x="3"/>
        <item x="0"/>
        <item x="4"/>
        <item t="default"/>
      </items>
    </pivotField>
    <pivotField showAll="0">
      <items count="5">
        <item x="3"/>
        <item x="1"/>
        <item x="2"/>
        <item x="0"/>
        <item t="default"/>
      </items>
    </pivotField>
    <pivotField numFmtId="1" showAll="0"/>
    <pivotField numFmtId="164" showAll="0"/>
    <pivotField numFmtId="164" showAll="0"/>
    <pivotField dataField="1" showAll="0"/>
    <pivotField showAll="0"/>
    <pivotField showAll="0"/>
    <pivotField numFmtId="164"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Discounts" fld="7" baseField="0" baseItem="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4"/>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F7A2E9A-55BE-4C26-BF4D-83A9D41CBA10}" sourceName="Product">
  <pivotTables>
    <pivotTable tabId="49" name="PivotTable7"/>
    <pivotTable tabId="51" name="PivotTable9"/>
    <pivotTable tabId="50" name="PivotTable8"/>
  </pivotTables>
  <data>
    <tabular pivotCacheId="1462723086">
      <items count="6">
        <i x="1" s="1"/>
        <i x="2" s="1"/>
        <i x="5" s="1"/>
        <i x="3" s="1"/>
        <i x="0"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495224F-07A6-4D3E-AFAB-B89E56F7EFC3}" sourceName="Segment">
  <pivotTables>
    <pivotTable tabId="49" name="PivotTable7"/>
    <pivotTable tabId="51" name="PivotTable9"/>
    <pivotTable tabId="50" name="PivotTable8"/>
  </pivotTables>
  <data>
    <tabular pivotCacheId="1462723086">
      <items count="5">
        <i x="2" s="1"/>
        <i x="3" s="1"/>
        <i x="1" s="1"/>
        <i x="0"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68FD0F42-A8CF-44AF-89C8-0CD18CC68A79}" sourceName="Discount Band">
  <pivotTables>
    <pivotTable tabId="50" name="PivotTable8"/>
    <pivotTable tabId="51" name="PivotTable9"/>
    <pivotTable tabId="49" name="PivotTable7"/>
  </pivotTables>
  <data>
    <tabular pivotCacheId="1462723086">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11386C6-1CC8-444A-BFC5-88C90CE03483}" cache="Slicer_Product" caption="Product" rowHeight="241300"/>
  <slicer name="Segment" xr10:uid="{26B92BB4-AC74-4E62-9ED1-6CCED1CCC742}" cache="Slicer_Segment" caption="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12431CF6-829A-4778-B2AE-9E8A56E41B54}" cache="Slicer_Discount_Band" caption="Discount Ban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2552BB7F-9081-41FE-936D-4A2148C43B23}" cache="Slicer_Product" caption="Product" columnCount="3" style="custom" rowHeight="241300"/>
  <slicer name="Segment 1" xr10:uid="{AE9657A3-94B8-49A1-B5FC-4CEA12D8231D}" cache="Slicer_Segment" caption="Segment" columnCount="3" style="custom 2" rowHeight="241300"/>
  <slicer name="Discount Band 1" xr10:uid="{6F29161F-132D-4CAA-9574-31C00DD71F61}" cache="Slicer_Discount_Band" caption="Discount Band" style="custo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7E8B3C-0C2E-47B7-B5B4-D65A558850C6}" name="Table2" displayName="Table2" ref="A1:O9" totalsRowShown="0">
  <autoFilter ref="A1:O9" xr:uid="{CA7E8B3C-0C2E-47B7-B5B4-D65A558850C6}"/>
  <tableColumns count="15">
    <tableColumn id="1" xr3:uid="{88A0D80C-83EA-43DB-ADAE-1D7394DC95BF}" name="Segment"/>
    <tableColumn id="2" xr3:uid="{B526B420-E8E0-475D-A744-235BFD81A1B2}" name="State"/>
    <tableColumn id="3" xr3:uid="{9E48351F-CFF6-4DF6-8C7C-0A457DA8872B}" name="Product"/>
    <tableColumn id="4" xr3:uid="{C586F56F-25AD-4688-8941-06F82EA1DB17}" name="Discount Band"/>
    <tableColumn id="5" xr3:uid="{5F1E701D-4AA1-4E5B-93A9-CB827C18553C}" name="Units Sold"/>
    <tableColumn id="6" xr3:uid="{D8B088AB-0670-4712-AAD7-E5B19B8A789B}" name="Manufacturing Price"/>
    <tableColumn id="7" xr3:uid="{214DA8FF-C218-46C7-BD0A-14369DD83760}" name="Sale Price"/>
    <tableColumn id="8" xr3:uid="{5CE7A7C6-E4D4-414D-A503-1DB79B904B2C}" name="Discounts"/>
    <tableColumn id="9" xr3:uid="{540BBFC8-AB68-4A34-BDD0-5A0D807FFD55}" name=" Sales"/>
    <tableColumn id="10" xr3:uid="{29A4C784-10BC-45CD-AF21-17D718CD8B4C}" name="COGS"/>
    <tableColumn id="11" xr3:uid="{37A13FC2-DD5F-4CF4-BCCA-60F88A632ABC}" name="Profit"/>
    <tableColumn id="12" xr3:uid="{F7ECD89A-9DD2-4162-BDDB-AE4552336B11}" name="Date" dataDxfId="26"/>
    <tableColumn id="13" xr3:uid="{72DA3B15-0CA0-4538-84DF-6082916DC9E5}" name="Month Number"/>
    <tableColumn id="14" xr3:uid="{AEFCFE18-5DF0-46B6-A0D3-3104D3907DF1}" name="Month Name"/>
    <tableColumn id="15" xr3:uid="{41AEB2EC-E69D-4641-807C-82240EB23B57}"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62" displayName="Table62" ref="A1:O701" totalsRowShown="0">
  <tableColumns count="15">
    <tableColumn id="1" xr3:uid="{00000000-0010-0000-0000-000001000000}" name="Segment"/>
    <tableColumn id="2" xr3:uid="{00000000-0010-0000-0000-000002000000}" name="State"/>
    <tableColumn id="3" xr3:uid="{00000000-0010-0000-0000-000003000000}" name="Product"/>
    <tableColumn id="4" xr3:uid="{00000000-0010-0000-0000-000004000000}" name="Discount Band"/>
    <tableColumn id="5" xr3:uid="{00000000-0010-0000-0000-000005000000}" name="Units Sold" dataDxfId="22"/>
    <tableColumn id="6" xr3:uid="{00000000-0010-0000-0000-000006000000}" name="Manufacturing Price" dataDxfId="21"/>
    <tableColumn id="7" xr3:uid="{00000000-0010-0000-0000-000007000000}" name="Sale Price" dataDxfId="20"/>
    <tableColumn id="9" xr3:uid="{00000000-0010-0000-0000-000009000000}" name="Discounts" dataDxfId="19"/>
    <tableColumn id="10" xr3:uid="{00000000-0010-0000-0000-00000A000000}" name=" Sales" dataDxfId="18">
      <calculatedColumnFormula>(Table62[Units Sold]*Table62[Sale Price])-Table62[Discounts]</calculatedColumnFormula>
    </tableColumn>
    <tableColumn id="11" xr3:uid="{00000000-0010-0000-0000-00000B000000}" name="COGS" dataDxfId="17"/>
    <tableColumn id="12" xr3:uid="{00000000-0010-0000-0000-00000C000000}" name="Profit" dataDxfId="16">
      <calculatedColumnFormula>(Table62[Sale Price]-Table62[Manufacturing Price])*Table62[Units Sold]</calculatedColumnFormula>
    </tableColumn>
    <tableColumn id="13" xr3:uid="{00000000-0010-0000-0000-00000D000000}" name="Date" dataDxfId="15"/>
    <tableColumn id="14" xr3:uid="{00000000-0010-0000-0000-00000E000000}" name="Month Number"/>
    <tableColumn id="15" xr3:uid="{00000000-0010-0000-0000-00000F000000}" name="Month Name"/>
    <tableColumn id="16" xr3:uid="{00000000-0010-0000-0000-000010000000}" name="Year"/>
  </tableColumns>
  <tableStyleInfo name="TableStyleLight1"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FDB7D09-F2DF-4641-9C1C-32673A10AD7D}" sourceName="Date">
  <pivotTables>
    <pivotTable tabId="49" name="PivotTable7"/>
    <pivotTable tabId="51" name="PivotTable9"/>
    <pivotTable tabId="50" name="PivotTable8"/>
  </pivotTables>
  <state minimalRefreshVersion="6" lastRefreshVersion="6" pivotCacheId="1462723086"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9AC6409-2E12-4E34-92E5-0A539204511F}" cache="NativeTimeline_Date1" caption="Date" level="2" selectionLevel="2" scrollPosition="2021-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225658B-23CD-48C5-BCD3-327C3791C571}" cache="NativeTimeline_Date1" caption="Date" level="2" selectionLevel="2" scrollPosition="2021-06-07T00:00:00" style="customtym"/>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drawing" Target="../drawings/drawing5.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7513-4129-44C0-B53B-3F02C0D9F798}">
  <dimension ref="A1:O9"/>
  <sheetViews>
    <sheetView workbookViewId="0">
      <selection activeCell="I2" sqref="I2:I9"/>
    </sheetView>
  </sheetViews>
  <sheetFormatPr defaultRowHeight="14.5" x14ac:dyDescent="0.35"/>
  <cols>
    <col min="1" max="1" width="9.75" customWidth="1"/>
    <col min="3" max="3" width="8.83203125" customWidth="1"/>
    <col min="4" max="4" width="14" customWidth="1"/>
    <col min="5" max="5" width="10.6640625" customWidth="1"/>
    <col min="6" max="6" width="18.4140625" customWidth="1"/>
    <col min="7" max="7" width="10.33203125" customWidth="1"/>
    <col min="8" max="8" width="10.25" customWidth="1"/>
    <col min="13" max="13" width="14.6640625" customWidth="1"/>
    <col min="14" max="14" width="12.9140625" customWidth="1"/>
  </cols>
  <sheetData>
    <row r="1" spans="1:15" x14ac:dyDescent="0.35">
      <c r="A1" t="s">
        <v>5</v>
      </c>
      <c r="B1" t="s">
        <v>33</v>
      </c>
      <c r="C1" t="s">
        <v>15</v>
      </c>
      <c r="D1" t="s">
        <v>16</v>
      </c>
      <c r="E1" t="s">
        <v>3</v>
      </c>
      <c r="F1" t="s">
        <v>4</v>
      </c>
      <c r="G1" t="s">
        <v>14</v>
      </c>
      <c r="H1" t="s">
        <v>1</v>
      </c>
      <c r="I1" t="s">
        <v>13</v>
      </c>
      <c r="J1" t="s">
        <v>2</v>
      </c>
      <c r="K1" t="s">
        <v>12</v>
      </c>
      <c r="L1" t="s">
        <v>10</v>
      </c>
      <c r="M1" t="s">
        <v>11</v>
      </c>
      <c r="N1" t="s">
        <v>21</v>
      </c>
      <c r="O1" t="s">
        <v>0</v>
      </c>
    </row>
    <row r="2" spans="1:15" x14ac:dyDescent="0.35">
      <c r="A2" t="s">
        <v>26</v>
      </c>
      <c r="B2" t="s">
        <v>34</v>
      </c>
      <c r="C2" t="s">
        <v>28</v>
      </c>
      <c r="D2" t="s">
        <v>17</v>
      </c>
      <c r="E2">
        <v>161.85000000000002</v>
      </c>
      <c r="F2">
        <v>5579.4</v>
      </c>
      <c r="G2">
        <v>9299</v>
      </c>
      <c r="H2">
        <v>0</v>
      </c>
      <c r="I2">
        <v>1505043.1500000001</v>
      </c>
      <c r="K2">
        <v>602017.26000000013</v>
      </c>
      <c r="L2" s="13">
        <v>44197</v>
      </c>
    </row>
    <row r="3" spans="1:15" x14ac:dyDescent="0.35">
      <c r="A3" t="s">
        <v>8</v>
      </c>
      <c r="B3" t="s">
        <v>34</v>
      </c>
      <c r="C3" t="s">
        <v>28</v>
      </c>
      <c r="D3" t="s">
        <v>20</v>
      </c>
      <c r="E3">
        <v>117.4</v>
      </c>
      <c r="F3">
        <v>5579.4</v>
      </c>
      <c r="G3">
        <v>9299</v>
      </c>
      <c r="H3">
        <v>163755.39000000001</v>
      </c>
      <c r="I3">
        <v>927947.21000000008</v>
      </c>
      <c r="K3">
        <v>436681.04000000004</v>
      </c>
      <c r="L3" s="13">
        <v>44409</v>
      </c>
    </row>
    <row r="4" spans="1:15" x14ac:dyDescent="0.35">
      <c r="A4" t="s">
        <v>7</v>
      </c>
      <c r="B4" t="s">
        <v>34</v>
      </c>
      <c r="C4" t="s">
        <v>28</v>
      </c>
      <c r="D4" t="s">
        <v>20</v>
      </c>
      <c r="E4">
        <v>230</v>
      </c>
      <c r="F4">
        <v>5579.4</v>
      </c>
      <c r="G4">
        <v>9299</v>
      </c>
      <c r="H4">
        <v>320815.5</v>
      </c>
      <c r="I4">
        <v>1817954.5</v>
      </c>
      <c r="K4">
        <v>855508.00000000012</v>
      </c>
      <c r="L4" s="13">
        <v>44531</v>
      </c>
    </row>
    <row r="5" spans="1:15" x14ac:dyDescent="0.35">
      <c r="A5" t="s">
        <v>26</v>
      </c>
      <c r="B5" t="s">
        <v>34</v>
      </c>
      <c r="C5" t="s">
        <v>28</v>
      </c>
      <c r="D5" t="s">
        <v>20</v>
      </c>
      <c r="E5">
        <v>257.90000000000003</v>
      </c>
      <c r="F5">
        <v>5579.4</v>
      </c>
      <c r="G5">
        <v>9299</v>
      </c>
      <c r="H5">
        <v>359731.815</v>
      </c>
      <c r="I5">
        <v>2038480.2850000001</v>
      </c>
      <c r="K5">
        <v>959284.8400000002</v>
      </c>
      <c r="L5" s="13">
        <v>44287</v>
      </c>
    </row>
    <row r="6" spans="1:15" x14ac:dyDescent="0.35">
      <c r="A6" t="s">
        <v>7</v>
      </c>
      <c r="B6" t="s">
        <v>34</v>
      </c>
      <c r="C6" t="s">
        <v>28</v>
      </c>
      <c r="D6" t="s">
        <v>20</v>
      </c>
      <c r="E6">
        <v>256.7</v>
      </c>
      <c r="F6">
        <v>5579.4</v>
      </c>
      <c r="G6">
        <v>9299</v>
      </c>
      <c r="H6">
        <v>358057.99499999994</v>
      </c>
      <c r="I6">
        <v>2028995.3049999999</v>
      </c>
      <c r="K6">
        <v>954821.32000000007</v>
      </c>
      <c r="L6" s="13">
        <v>44348</v>
      </c>
    </row>
    <row r="7" spans="1:15" x14ac:dyDescent="0.35">
      <c r="A7" t="s">
        <v>26</v>
      </c>
      <c r="B7" t="s">
        <v>34</v>
      </c>
      <c r="C7" t="s">
        <v>28</v>
      </c>
      <c r="D7" t="s">
        <v>20</v>
      </c>
      <c r="E7">
        <v>79.2</v>
      </c>
      <c r="F7">
        <v>5579.4</v>
      </c>
      <c r="G7">
        <v>9299</v>
      </c>
      <c r="H7">
        <v>110472.12000000001</v>
      </c>
      <c r="I7">
        <v>626008.68000000005</v>
      </c>
      <c r="K7">
        <v>294592.32000000007</v>
      </c>
      <c r="L7" s="13">
        <v>44256</v>
      </c>
    </row>
    <row r="8" spans="1:15" x14ac:dyDescent="0.35">
      <c r="A8" t="s">
        <v>26</v>
      </c>
      <c r="B8" t="s">
        <v>34</v>
      </c>
      <c r="C8" t="s">
        <v>28</v>
      </c>
      <c r="D8" t="s">
        <v>18</v>
      </c>
      <c r="E8">
        <v>285.10000000000002</v>
      </c>
      <c r="F8">
        <v>5579.4</v>
      </c>
      <c r="G8">
        <v>9299</v>
      </c>
      <c r="H8">
        <v>132557.24500000002</v>
      </c>
      <c r="I8">
        <v>2518587.6550000003</v>
      </c>
      <c r="K8">
        <v>1060457.9600000002</v>
      </c>
      <c r="L8" s="13">
        <v>44105</v>
      </c>
    </row>
    <row r="9" spans="1:15" x14ac:dyDescent="0.35">
      <c r="A9" t="s">
        <v>8</v>
      </c>
      <c r="B9" t="s">
        <v>34</v>
      </c>
      <c r="C9" t="s">
        <v>28</v>
      </c>
      <c r="D9" t="s">
        <v>18</v>
      </c>
      <c r="E9">
        <v>424.35</v>
      </c>
      <c r="F9">
        <v>5579.4</v>
      </c>
      <c r="G9">
        <v>9299</v>
      </c>
      <c r="H9">
        <v>197301.53250000003</v>
      </c>
      <c r="I9">
        <v>3748729.1175000002</v>
      </c>
      <c r="K9">
        <v>1578412.2600000002</v>
      </c>
      <c r="L9" s="13">
        <v>44287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CD9D-60A4-4C3A-A4A8-073443B69768}">
  <dimension ref="A3:C22"/>
  <sheetViews>
    <sheetView workbookViewId="0">
      <selection activeCell="E6" sqref="E6"/>
    </sheetView>
  </sheetViews>
  <sheetFormatPr defaultRowHeight="14.5" x14ac:dyDescent="0.35"/>
  <cols>
    <col min="1" max="1" width="13.6640625" bestFit="1" customWidth="1"/>
    <col min="2" max="2" width="14.58203125" bestFit="1" customWidth="1"/>
    <col min="3" max="3" width="13.1640625" bestFit="1" customWidth="1"/>
    <col min="4" max="4" width="15.9140625" bestFit="1" customWidth="1"/>
  </cols>
  <sheetData>
    <row r="3" spans="1:3" x14ac:dyDescent="0.35">
      <c r="A3" s="10" t="s">
        <v>58</v>
      </c>
      <c r="B3" t="s">
        <v>60</v>
      </c>
      <c r="C3" t="s">
        <v>61</v>
      </c>
    </row>
    <row r="4" spans="1:3" x14ac:dyDescent="0.35">
      <c r="A4" s="11" t="s">
        <v>34</v>
      </c>
      <c r="B4" s="9">
        <v>126399777.29750003</v>
      </c>
      <c r="C4" s="9">
        <v>55644594.119999997</v>
      </c>
    </row>
    <row r="5" spans="1:3" x14ac:dyDescent="0.35">
      <c r="A5" s="11" t="s">
        <v>35</v>
      </c>
      <c r="B5" s="9">
        <v>16303169.405000001</v>
      </c>
      <c r="C5" s="9">
        <v>7672079.7200000007</v>
      </c>
    </row>
    <row r="6" spans="1:3" x14ac:dyDescent="0.35">
      <c r="A6" s="11" t="s">
        <v>36</v>
      </c>
      <c r="B6" s="9">
        <v>14992813.5275</v>
      </c>
      <c r="C6" s="9">
        <v>7055441.6600000001</v>
      </c>
    </row>
    <row r="7" spans="1:3" x14ac:dyDescent="0.35">
      <c r="A7" s="11" t="s">
        <v>23</v>
      </c>
      <c r="B7" s="9">
        <v>203363428.25000003</v>
      </c>
      <c r="C7" s="9">
        <v>90279419.800000012</v>
      </c>
    </row>
    <row r="8" spans="1:3" x14ac:dyDescent="0.35">
      <c r="A8" s="11" t="s">
        <v>37</v>
      </c>
      <c r="B8" s="9">
        <v>121037529.52249999</v>
      </c>
      <c r="C8" s="9">
        <v>53725299.219999984</v>
      </c>
    </row>
    <row r="9" spans="1:3" x14ac:dyDescent="0.35">
      <c r="A9" s="11" t="s">
        <v>38</v>
      </c>
      <c r="B9" s="9">
        <v>34952017.170000002</v>
      </c>
      <c r="C9" s="9">
        <v>16448008.08</v>
      </c>
    </row>
    <row r="10" spans="1:3" x14ac:dyDescent="0.35">
      <c r="A10" s="11" t="s">
        <v>43</v>
      </c>
      <c r="B10" s="9">
        <v>130433805.9575</v>
      </c>
      <c r="C10" s="9">
        <v>56908296.700000003</v>
      </c>
    </row>
    <row r="11" spans="1:3" x14ac:dyDescent="0.35">
      <c r="A11" s="11" t="s">
        <v>39</v>
      </c>
      <c r="B11" s="9">
        <v>119476757.94499999</v>
      </c>
      <c r="C11" s="9">
        <v>53313073.840000004</v>
      </c>
    </row>
    <row r="12" spans="1:3" x14ac:dyDescent="0.35">
      <c r="A12" s="11" t="s">
        <v>22</v>
      </c>
      <c r="B12" s="9">
        <v>128040496.04000004</v>
      </c>
      <c r="C12" s="9">
        <v>56827035.920000017</v>
      </c>
    </row>
    <row r="13" spans="1:3" x14ac:dyDescent="0.35">
      <c r="A13" s="11" t="s">
        <v>47</v>
      </c>
      <c r="B13" s="9">
        <v>204439047.15749994</v>
      </c>
      <c r="C13" s="9">
        <v>90438212.100000009</v>
      </c>
    </row>
    <row r="14" spans="1:3" x14ac:dyDescent="0.35">
      <c r="A14" s="11" t="s">
        <v>40</v>
      </c>
      <c r="B14" s="9">
        <v>75898970.109999999</v>
      </c>
      <c r="C14" s="9">
        <v>34757551.359999999</v>
      </c>
    </row>
    <row r="15" spans="1:3" x14ac:dyDescent="0.35">
      <c r="A15" s="11" t="s">
        <v>41</v>
      </c>
      <c r="B15" s="9">
        <v>97065701.450000003</v>
      </c>
      <c r="C15" s="9">
        <v>42898533.24000001</v>
      </c>
    </row>
    <row r="16" spans="1:3" x14ac:dyDescent="0.35">
      <c r="A16" s="11" t="s">
        <v>24</v>
      </c>
      <c r="B16" s="9">
        <v>132826301.58999997</v>
      </c>
      <c r="C16" s="9">
        <v>59113250.199999996</v>
      </c>
    </row>
    <row r="17" spans="1:3" x14ac:dyDescent="0.35">
      <c r="A17" s="11" t="s">
        <v>42</v>
      </c>
      <c r="B17" s="9">
        <v>169510202.35250008</v>
      </c>
      <c r="C17" s="9">
        <v>74040382.800000027</v>
      </c>
    </row>
    <row r="18" spans="1:3" x14ac:dyDescent="0.35">
      <c r="A18" s="11" t="s">
        <v>44</v>
      </c>
      <c r="B18" s="9">
        <v>107398975.7325</v>
      </c>
      <c r="C18" s="9">
        <v>47592512.18</v>
      </c>
    </row>
    <row r="19" spans="1:3" x14ac:dyDescent="0.35">
      <c r="A19" s="11" t="s">
        <v>25</v>
      </c>
      <c r="B19" s="9">
        <v>206975697.45999998</v>
      </c>
      <c r="C19" s="9">
        <v>90352774.600000009</v>
      </c>
    </row>
    <row r="20" spans="1:3" x14ac:dyDescent="0.35">
      <c r="A20" s="11" t="s">
        <v>45</v>
      </c>
      <c r="B20" s="9">
        <v>46398225.969999999</v>
      </c>
      <c r="C20" s="9">
        <v>21823059.800000004</v>
      </c>
    </row>
    <row r="21" spans="1:3" x14ac:dyDescent="0.35">
      <c r="A21" s="11" t="s">
        <v>46</v>
      </c>
      <c r="B21" s="9">
        <v>122454582.72499999</v>
      </c>
      <c r="C21" s="9">
        <v>54236336.519999981</v>
      </c>
    </row>
    <row r="22" spans="1:3" x14ac:dyDescent="0.35">
      <c r="A22" s="11" t="s">
        <v>59</v>
      </c>
      <c r="B22" s="9">
        <v>2057967499.6625001</v>
      </c>
      <c r="C22" s="9">
        <v>913125861.86000001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99F1-DBEC-4BA2-9794-F6E59595CC7E}">
  <dimension ref="A3:B10"/>
  <sheetViews>
    <sheetView workbookViewId="0">
      <selection activeCell="B4" sqref="B4:B9"/>
    </sheetView>
  </sheetViews>
  <sheetFormatPr defaultRowHeight="14.5" x14ac:dyDescent="0.35"/>
  <cols>
    <col min="1" max="1" width="21.5" bestFit="1" customWidth="1"/>
    <col min="2" max="2" width="15" bestFit="1" customWidth="1"/>
    <col min="3" max="3" width="14.58203125" bestFit="1" customWidth="1"/>
  </cols>
  <sheetData>
    <row r="3" spans="1:2" x14ac:dyDescent="0.35">
      <c r="A3" s="10" t="s">
        <v>58</v>
      </c>
      <c r="B3" t="s">
        <v>64</v>
      </c>
    </row>
    <row r="4" spans="1:2" x14ac:dyDescent="0.35">
      <c r="A4" s="11" t="s">
        <v>29</v>
      </c>
      <c r="B4" s="1">
        <v>15419.800000000003</v>
      </c>
    </row>
    <row r="5" spans="1:2" x14ac:dyDescent="0.35">
      <c r="A5" s="11" t="s">
        <v>30</v>
      </c>
      <c r="B5" s="1">
        <v>33823.94999999999</v>
      </c>
    </row>
    <row r="6" spans="1:2" x14ac:dyDescent="0.35">
      <c r="A6" s="11" t="s">
        <v>27</v>
      </c>
      <c r="B6" s="1">
        <v>15531.499999999996</v>
      </c>
    </row>
    <row r="7" spans="1:2" x14ac:dyDescent="0.35">
      <c r="A7" s="11" t="s">
        <v>31</v>
      </c>
      <c r="B7" s="1">
        <v>16242.45</v>
      </c>
    </row>
    <row r="8" spans="1:2" x14ac:dyDescent="0.35">
      <c r="A8" s="11" t="s">
        <v>28</v>
      </c>
      <c r="B8" s="1">
        <v>14684.600000000004</v>
      </c>
    </row>
    <row r="9" spans="1:2" x14ac:dyDescent="0.35">
      <c r="A9" s="11" t="s">
        <v>32</v>
      </c>
      <c r="B9" s="1">
        <v>16878.300000000003</v>
      </c>
    </row>
    <row r="10" spans="1:2" x14ac:dyDescent="0.35">
      <c r="A10" s="11" t="s">
        <v>59</v>
      </c>
      <c r="B10" s="18">
        <v>112580.59999999999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4EA4-9DB4-452D-9486-AF21F49434F3}">
  <dimension ref="A3:B10"/>
  <sheetViews>
    <sheetView workbookViewId="0">
      <selection activeCell="I7" sqref="I7"/>
    </sheetView>
  </sheetViews>
  <sheetFormatPr defaultRowHeight="14.5" x14ac:dyDescent="0.35"/>
  <cols>
    <col min="1" max="1" width="21.5" bestFit="1" customWidth="1"/>
    <col min="2" max="2" width="14.58203125" bestFit="1" customWidth="1"/>
  </cols>
  <sheetData>
    <row r="3" spans="1:2" x14ac:dyDescent="0.35">
      <c r="A3" s="10" t="s">
        <v>58</v>
      </c>
      <c r="B3" t="s">
        <v>65</v>
      </c>
    </row>
    <row r="4" spans="1:2" x14ac:dyDescent="0.35">
      <c r="A4" s="11" t="s">
        <v>29</v>
      </c>
      <c r="B4" s="18">
        <v>21483255.187499996</v>
      </c>
    </row>
    <row r="5" spans="1:2" x14ac:dyDescent="0.35">
      <c r="A5" s="11" t="s">
        <v>30</v>
      </c>
      <c r="B5" s="18">
        <v>65249287.37250001</v>
      </c>
    </row>
    <row r="6" spans="1:2" x14ac:dyDescent="0.35">
      <c r="A6" s="11" t="s">
        <v>27</v>
      </c>
      <c r="B6" s="18">
        <v>32880905.872499995</v>
      </c>
    </row>
    <row r="7" spans="1:2" x14ac:dyDescent="0.35">
      <c r="A7" s="11" t="s">
        <v>31</v>
      </c>
      <c r="B7" s="18">
        <v>52856248.099999994</v>
      </c>
    </row>
    <row r="8" spans="1:2" x14ac:dyDescent="0.35">
      <c r="A8" s="11" t="s">
        <v>28</v>
      </c>
      <c r="B8" s="18">
        <v>13669715.979999995</v>
      </c>
    </row>
    <row r="9" spans="1:2" x14ac:dyDescent="0.35">
      <c r="A9" s="11" t="s">
        <v>32</v>
      </c>
      <c r="B9" s="18">
        <v>38707742.475000009</v>
      </c>
    </row>
    <row r="10" spans="1:2" x14ac:dyDescent="0.35">
      <c r="A10" s="11" t="s">
        <v>59</v>
      </c>
      <c r="B10" s="18">
        <v>224847154.98750001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01"/>
  <sheetViews>
    <sheetView topLeftCell="A2" workbookViewId="0">
      <selection activeCell="A2" sqref="A2:L701"/>
    </sheetView>
  </sheetViews>
  <sheetFormatPr defaultRowHeight="14.5" x14ac:dyDescent="0.35"/>
  <cols>
    <col min="1" max="1" width="15.1640625" customWidth="1"/>
    <col min="2" max="2" width="14.75" customWidth="1"/>
    <col min="3" max="3" width="22.9140625" customWidth="1"/>
    <col min="4" max="4" width="14.75" customWidth="1"/>
    <col min="5" max="5" width="11.1640625" customWidth="1"/>
    <col min="6" max="6" width="20.4140625" style="2" customWidth="1"/>
    <col min="7" max="7" width="11.5" style="2" customWidth="1"/>
    <col min="8" max="8" width="11.75" style="2" customWidth="1"/>
    <col min="9" max="9" width="15.5" style="2" customWidth="1"/>
    <col min="10" max="10" width="11.5" style="2" customWidth="1"/>
    <col min="11" max="11" width="12.75" style="2" customWidth="1"/>
    <col min="12" max="12" width="10.1640625" style="3" customWidth="1"/>
    <col min="13" max="13" width="15.6640625" customWidth="1"/>
    <col min="14" max="14" width="13.75" customWidth="1"/>
    <col min="15" max="15" width="6.5" customWidth="1"/>
    <col min="17" max="17" width="0.25" customWidth="1"/>
    <col min="18" max="18" width="46.83203125" customWidth="1"/>
  </cols>
  <sheetData>
    <row r="1" spans="1:18" x14ac:dyDescent="0.35">
      <c r="A1" t="s">
        <v>5</v>
      </c>
      <c r="B1" t="s">
        <v>33</v>
      </c>
      <c r="C1" t="s">
        <v>15</v>
      </c>
      <c r="D1" t="s">
        <v>16</v>
      </c>
      <c r="E1" t="s">
        <v>3</v>
      </c>
      <c r="F1" s="2" t="s">
        <v>4</v>
      </c>
      <c r="G1" s="2" t="s">
        <v>14</v>
      </c>
      <c r="H1" s="2" t="s">
        <v>1</v>
      </c>
      <c r="I1" s="2" t="s">
        <v>13</v>
      </c>
      <c r="J1" s="2" t="s">
        <v>2</v>
      </c>
      <c r="K1" s="2" t="s">
        <v>12</v>
      </c>
      <c r="L1" s="3" t="s">
        <v>10</v>
      </c>
      <c r="M1" t="s">
        <v>11</v>
      </c>
      <c r="N1" t="s">
        <v>21</v>
      </c>
      <c r="O1" t="s">
        <v>0</v>
      </c>
    </row>
    <row r="2" spans="1:18" x14ac:dyDescent="0.35">
      <c r="A2" t="s">
        <v>26</v>
      </c>
      <c r="B2" t="s">
        <v>34</v>
      </c>
      <c r="C2" t="s">
        <v>28</v>
      </c>
      <c r="D2" t="s">
        <v>17</v>
      </c>
      <c r="E2" s="1">
        <v>161.85000000000002</v>
      </c>
      <c r="F2" s="2">
        <v>5579.4</v>
      </c>
      <c r="G2" s="2">
        <v>9299</v>
      </c>
      <c r="H2" s="2">
        <v>0</v>
      </c>
      <c r="I2" s="2">
        <f>(Table62[Units Sold]*Table62[Sale Price])-Table62[Discounts]</f>
        <v>1505043.1500000001</v>
      </c>
      <c r="K2" s="2">
        <f>(Table62[Sale Price]-Table62[Manufacturing Price])*Table62[Units Sold]</f>
        <v>602017.26000000013</v>
      </c>
      <c r="L2" s="3">
        <v>44197</v>
      </c>
    </row>
    <row r="3" spans="1:18" x14ac:dyDescent="0.35">
      <c r="A3" t="s">
        <v>26</v>
      </c>
      <c r="B3" t="s">
        <v>23</v>
      </c>
      <c r="C3" t="s">
        <v>28</v>
      </c>
      <c r="D3" t="s">
        <v>17</v>
      </c>
      <c r="E3" s="1">
        <v>132.1</v>
      </c>
      <c r="F3" s="2">
        <v>5579.4</v>
      </c>
      <c r="G3" s="2">
        <v>9299</v>
      </c>
      <c r="H3" s="2">
        <v>0</v>
      </c>
      <c r="I3" s="9">
        <f>(Table62[Units Sold]*Table62[Sale Price])-Table62[Discounts]</f>
        <v>1228397.8999999999</v>
      </c>
      <c r="K3" s="2">
        <f>(Table62[Sale Price]-Table62[Manufacturing Price])*Table62[Units Sold]</f>
        <v>491359.16000000003</v>
      </c>
      <c r="L3" s="3">
        <v>44197</v>
      </c>
    </row>
    <row r="4" spans="1:18" x14ac:dyDescent="0.35">
      <c r="A4" t="s">
        <v>7</v>
      </c>
      <c r="B4" t="s">
        <v>47</v>
      </c>
      <c r="C4" t="s">
        <v>28</v>
      </c>
      <c r="D4" t="s">
        <v>17</v>
      </c>
      <c r="E4" s="1">
        <v>217.8</v>
      </c>
      <c r="F4" s="2">
        <v>5579.4</v>
      </c>
      <c r="G4" s="2">
        <v>9299</v>
      </c>
      <c r="H4" s="2">
        <v>0</v>
      </c>
      <c r="I4" s="2">
        <f>(Table62[Units Sold]*Table62[Sale Price])-Table62[Discounts]</f>
        <v>2025322.2000000002</v>
      </c>
      <c r="K4" s="2">
        <f>(Table62[Sale Price]-Table62[Manufacturing Price])*Table62[Units Sold]</f>
        <v>810128.88000000012</v>
      </c>
      <c r="L4" s="3">
        <v>44348</v>
      </c>
    </row>
    <row r="5" spans="1:18" x14ac:dyDescent="0.35">
      <c r="A5" t="s">
        <v>7</v>
      </c>
      <c r="B5" t="s">
        <v>37</v>
      </c>
      <c r="C5" t="s">
        <v>28</v>
      </c>
      <c r="D5" t="s">
        <v>17</v>
      </c>
      <c r="E5" s="1">
        <v>88.800000000000011</v>
      </c>
      <c r="F5" s="2">
        <v>5579.4</v>
      </c>
      <c r="G5" s="2">
        <v>9299</v>
      </c>
      <c r="H5" s="2">
        <v>0</v>
      </c>
      <c r="I5" s="2">
        <f>(Table62[Units Sold]*Table62[Sale Price])-Table62[Discounts]</f>
        <v>825751.20000000007</v>
      </c>
      <c r="K5" s="2">
        <f>(Table62[Sale Price]-Table62[Manufacturing Price])*Table62[Units Sold]</f>
        <v>330300.4800000001</v>
      </c>
      <c r="L5" s="3">
        <v>44348</v>
      </c>
    </row>
    <row r="6" spans="1:18" x14ac:dyDescent="0.35">
      <c r="A6" t="s">
        <v>7</v>
      </c>
      <c r="B6" t="s">
        <v>42</v>
      </c>
      <c r="C6" t="s">
        <v>28</v>
      </c>
      <c r="D6" t="s">
        <v>17</v>
      </c>
      <c r="E6" s="1">
        <v>247</v>
      </c>
      <c r="F6" s="2">
        <v>5579.4</v>
      </c>
      <c r="G6" s="2">
        <v>9299</v>
      </c>
      <c r="I6" s="2">
        <f>(Table62[Units Sold]*Table62[Sale Price])-Table62[Discounts]</f>
        <v>2296853</v>
      </c>
      <c r="K6" s="2">
        <f>(Table62[Sale Price]-Table62[Manufacturing Price])*Table62[Units Sold]</f>
        <v>918741.20000000007</v>
      </c>
      <c r="L6" s="3">
        <v>44348</v>
      </c>
    </row>
    <row r="7" spans="1:18" x14ac:dyDescent="0.35">
      <c r="A7" t="s">
        <v>26</v>
      </c>
      <c r="B7" t="s">
        <v>43</v>
      </c>
      <c r="C7" t="s">
        <v>28</v>
      </c>
      <c r="D7" t="s">
        <v>17</v>
      </c>
      <c r="E7" s="1">
        <v>151.30000000000001</v>
      </c>
      <c r="F7" s="2">
        <v>5579.4</v>
      </c>
      <c r="G7" s="2">
        <v>9299</v>
      </c>
      <c r="H7" s="2">
        <v>0</v>
      </c>
      <c r="I7" s="2">
        <f>(Table62[Units Sold]*Table62[Sale Price])-Table62[Discounts]</f>
        <v>1406938.7000000002</v>
      </c>
      <c r="K7" s="2">
        <f>(Table62[Sale Price]-Table62[Manufacturing Price])*Table62[Units Sold]</f>
        <v>562775.4800000001</v>
      </c>
      <c r="L7" s="3">
        <v>44531</v>
      </c>
    </row>
    <row r="8" spans="1:18" x14ac:dyDescent="0.35">
      <c r="A8" t="s">
        <v>7</v>
      </c>
      <c r="B8" t="s">
        <v>39</v>
      </c>
      <c r="C8" t="s">
        <v>29</v>
      </c>
      <c r="D8" t="s">
        <v>17</v>
      </c>
      <c r="E8" s="1">
        <v>92.100000000000009</v>
      </c>
      <c r="F8" s="2">
        <v>8999.4</v>
      </c>
      <c r="G8" s="2">
        <v>14999</v>
      </c>
      <c r="H8" s="2">
        <v>0</v>
      </c>
      <c r="I8" s="2">
        <f>(Table62[Units Sold]*Table62[Sale Price])-Table62[Discounts]</f>
        <v>1381407.9000000001</v>
      </c>
      <c r="K8" s="2">
        <f>(Table62[Sale Price]-Table62[Manufacturing Price])*Table62[Units Sold]</f>
        <v>552563.16</v>
      </c>
      <c r="L8" s="3">
        <v>44256</v>
      </c>
    </row>
    <row r="9" spans="1:18" x14ac:dyDescent="0.35">
      <c r="A9" t="s">
        <v>9</v>
      </c>
      <c r="B9" t="s">
        <v>43</v>
      </c>
      <c r="C9" t="s">
        <v>29</v>
      </c>
      <c r="D9" t="s">
        <v>17</v>
      </c>
      <c r="E9" s="1">
        <v>251.8</v>
      </c>
      <c r="F9" s="2">
        <v>8999.4</v>
      </c>
      <c r="G9" s="2">
        <v>14999</v>
      </c>
      <c r="H9" s="2">
        <v>0</v>
      </c>
      <c r="I9" s="2">
        <f>(Table62[Units Sold]*Table62[Sale Price])-Table62[Discounts]</f>
        <v>3776748.2</v>
      </c>
      <c r="K9" s="2">
        <f>(Table62[Sale Price]-Table62[Manufacturing Price])*Table62[Units Sold]</f>
        <v>1510699.2800000003</v>
      </c>
      <c r="L9" s="3">
        <v>44348</v>
      </c>
      <c r="R9">
        <f>SUMIF(A2:A701,A2,E2:E701)</f>
        <v>47067.349999999984</v>
      </c>
    </row>
    <row r="10" spans="1:18" x14ac:dyDescent="0.35">
      <c r="A10" t="s">
        <v>26</v>
      </c>
      <c r="B10" t="s">
        <v>41</v>
      </c>
      <c r="C10" t="s">
        <v>29</v>
      </c>
      <c r="D10" t="s">
        <v>17</v>
      </c>
      <c r="E10" s="1">
        <v>189.9</v>
      </c>
      <c r="F10" s="2">
        <v>8999.4</v>
      </c>
      <c r="G10" s="2">
        <v>14999</v>
      </c>
      <c r="H10" s="2">
        <v>0</v>
      </c>
      <c r="I10" s="2">
        <f>(Table62[Units Sold]*Table62[Sale Price])-Table62[Discounts]</f>
        <v>2848310.1</v>
      </c>
      <c r="K10" s="2">
        <f>(Table62[Sale Price]-Table62[Manufacturing Price])*Table62[Units Sold]</f>
        <v>1139324.04</v>
      </c>
      <c r="L10" s="3">
        <v>44348</v>
      </c>
    </row>
    <row r="11" spans="1:18" x14ac:dyDescent="0.35">
      <c r="A11" t="s">
        <v>9</v>
      </c>
      <c r="B11" t="s">
        <v>42</v>
      </c>
      <c r="C11" t="s">
        <v>29</v>
      </c>
      <c r="D11" t="s">
        <v>17</v>
      </c>
      <c r="E11" s="1">
        <v>154.5</v>
      </c>
      <c r="F11" s="2">
        <v>8999.4</v>
      </c>
      <c r="G11" s="2">
        <v>14999</v>
      </c>
      <c r="H11" s="2">
        <v>0</v>
      </c>
      <c r="I11" s="2">
        <f>(Table62[Units Sold]*Table62[Sale Price])-Table62[Discounts]</f>
        <v>2317345.5</v>
      </c>
      <c r="K11" s="2">
        <f>(Table62[Sale Price]-Table62[Manufacturing Price])*Table62[Units Sold]</f>
        <v>926938.20000000007</v>
      </c>
      <c r="L11" s="3">
        <v>44348</v>
      </c>
    </row>
    <row r="12" spans="1:18" x14ac:dyDescent="0.35">
      <c r="A12" t="s">
        <v>7</v>
      </c>
      <c r="B12" t="s">
        <v>44</v>
      </c>
      <c r="C12" t="s">
        <v>29</v>
      </c>
      <c r="D12" t="s">
        <v>17</v>
      </c>
      <c r="E12" s="1">
        <v>247</v>
      </c>
      <c r="F12" s="2">
        <v>8999.4</v>
      </c>
      <c r="G12" s="2">
        <v>14999</v>
      </c>
      <c r="H12" s="2">
        <v>0</v>
      </c>
      <c r="I12" s="2">
        <f>(Table62[Units Sold]*Table62[Sale Price])-Table62[Discounts]</f>
        <v>3704753</v>
      </c>
      <c r="K12" s="2">
        <f>(Table62[Sale Price]-Table62[Manufacturing Price])*Table62[Units Sold]</f>
        <v>1481901.2000000002</v>
      </c>
      <c r="L12" s="3">
        <v>44348</v>
      </c>
    </row>
    <row r="13" spans="1:18" x14ac:dyDescent="0.35">
      <c r="A13" t="s">
        <v>8</v>
      </c>
      <c r="B13" t="s">
        <v>25</v>
      </c>
      <c r="C13" t="s">
        <v>29</v>
      </c>
      <c r="D13" t="s">
        <v>17</v>
      </c>
      <c r="E13" s="1">
        <v>266.55</v>
      </c>
      <c r="F13" s="2">
        <v>8999.4</v>
      </c>
      <c r="G13" s="2">
        <v>14999</v>
      </c>
      <c r="H13" s="2">
        <v>0</v>
      </c>
      <c r="I13" s="2">
        <f>(Table62[Units Sold]*Table62[Sale Price])-Table62[Discounts]</f>
        <v>3997983.45</v>
      </c>
      <c r="K13" s="2">
        <f>(Table62[Sale Price]-Table62[Manufacturing Price])*Table62[Units Sold]</f>
        <v>1599193.3800000001</v>
      </c>
      <c r="L13" s="3">
        <v>44378</v>
      </c>
    </row>
    <row r="14" spans="1:18" x14ac:dyDescent="0.35">
      <c r="A14" t="s">
        <v>6</v>
      </c>
      <c r="B14" t="s">
        <v>46</v>
      </c>
      <c r="C14" t="s">
        <v>29</v>
      </c>
      <c r="D14" t="s">
        <v>17</v>
      </c>
      <c r="E14" s="1">
        <v>95.800000000000011</v>
      </c>
      <c r="F14" s="2">
        <v>8999.4</v>
      </c>
      <c r="G14" s="2">
        <v>14999</v>
      </c>
      <c r="H14" s="2">
        <v>0</v>
      </c>
      <c r="I14" s="2">
        <f>(Table62[Units Sold]*Table62[Sale Price])-Table62[Discounts]</f>
        <v>1436904.2000000002</v>
      </c>
      <c r="K14" s="2">
        <f>(Table62[Sale Price]-Table62[Manufacturing Price])*Table62[Units Sold]</f>
        <v>574761.68000000005</v>
      </c>
      <c r="L14" s="3">
        <v>44409</v>
      </c>
    </row>
    <row r="15" spans="1:18" x14ac:dyDescent="0.35">
      <c r="A15" t="s">
        <v>26</v>
      </c>
      <c r="B15" t="s">
        <v>47</v>
      </c>
      <c r="C15" t="s">
        <v>29</v>
      </c>
      <c r="D15" t="s">
        <v>17</v>
      </c>
      <c r="E15" s="1">
        <v>214.60000000000002</v>
      </c>
      <c r="F15" s="2">
        <v>8999.4</v>
      </c>
      <c r="G15" s="2">
        <v>14999</v>
      </c>
      <c r="H15" s="2">
        <v>0</v>
      </c>
      <c r="I15" s="2">
        <f>(Table62[Units Sold]*Table62[Sale Price])-Table62[Discounts]</f>
        <v>3218785.4000000004</v>
      </c>
      <c r="K15" s="2">
        <f>(Table62[Sale Price]-Table62[Manufacturing Price])*Table62[Units Sold]</f>
        <v>1287514.1600000001</v>
      </c>
      <c r="L15" s="3">
        <v>44440</v>
      </c>
    </row>
    <row r="16" spans="1:18" x14ac:dyDescent="0.35">
      <c r="A16" t="s">
        <v>8</v>
      </c>
      <c r="B16" t="s">
        <v>24</v>
      </c>
      <c r="C16" t="s">
        <v>29</v>
      </c>
      <c r="D16" t="s">
        <v>17</v>
      </c>
      <c r="E16" s="1">
        <v>34.5</v>
      </c>
      <c r="F16" s="2">
        <v>8999.4</v>
      </c>
      <c r="G16" s="2">
        <v>14999</v>
      </c>
      <c r="H16" s="2">
        <v>0</v>
      </c>
      <c r="I16" s="2">
        <f>(Table62[Units Sold]*Table62[Sale Price])-Table62[Discounts]</f>
        <v>517465.5</v>
      </c>
      <c r="K16" s="2">
        <f>(Table62[Sale Price]-Table62[Manufacturing Price])*Table62[Units Sold]</f>
        <v>206986.2</v>
      </c>
      <c r="L16" s="3">
        <v>44105</v>
      </c>
    </row>
    <row r="17" spans="1:12" x14ac:dyDescent="0.35">
      <c r="A17" t="s">
        <v>7</v>
      </c>
      <c r="B17" t="s">
        <v>25</v>
      </c>
      <c r="C17" t="s">
        <v>29</v>
      </c>
      <c r="D17" t="s">
        <v>17</v>
      </c>
      <c r="E17" s="1">
        <v>61.5</v>
      </c>
      <c r="F17" s="2">
        <v>8999.4</v>
      </c>
      <c r="G17" s="2">
        <v>14999</v>
      </c>
      <c r="H17" s="2">
        <v>0</v>
      </c>
      <c r="I17" s="2">
        <f>(Table62[Units Sold]*Table62[Sale Price])-Table62[Discounts]</f>
        <v>922438.5</v>
      </c>
      <c r="K17" s="2">
        <f>(Table62[Sale Price]-Table62[Manufacturing Price])*Table62[Units Sold]</f>
        <v>368975.4</v>
      </c>
      <c r="L17" s="3">
        <v>44531</v>
      </c>
    </row>
    <row r="18" spans="1:12" x14ac:dyDescent="0.35">
      <c r="A18" t="s">
        <v>26</v>
      </c>
      <c r="B18" t="s">
        <v>23</v>
      </c>
      <c r="C18" t="s">
        <v>30</v>
      </c>
      <c r="D18" t="s">
        <v>17</v>
      </c>
      <c r="E18" s="1">
        <v>29.200000000000003</v>
      </c>
      <c r="F18" s="2">
        <v>11999.4</v>
      </c>
      <c r="G18" s="2">
        <v>19999</v>
      </c>
      <c r="H18" s="2">
        <v>0</v>
      </c>
      <c r="I18" s="2">
        <f>(Table62[Units Sold]*Table62[Sale Price])-Table62[Discounts]</f>
        <v>583970.80000000005</v>
      </c>
      <c r="K18" s="2">
        <f>(Table62[Sale Price]-Table62[Manufacturing Price])*Table62[Units Sold]</f>
        <v>233588.32000000004</v>
      </c>
      <c r="L18" s="3">
        <v>44228</v>
      </c>
    </row>
    <row r="19" spans="1:12" x14ac:dyDescent="0.35">
      <c r="A19" t="s">
        <v>7</v>
      </c>
      <c r="B19" t="s">
        <v>22</v>
      </c>
      <c r="C19" t="s">
        <v>30</v>
      </c>
      <c r="D19" t="s">
        <v>17</v>
      </c>
      <c r="E19" s="1">
        <v>97.4</v>
      </c>
      <c r="F19" s="2">
        <v>11999.4</v>
      </c>
      <c r="G19" s="2">
        <v>19999</v>
      </c>
      <c r="H19" s="2">
        <v>0</v>
      </c>
      <c r="I19" s="2">
        <f>(Table62[Units Sold]*Table62[Sale Price])-Table62[Discounts]</f>
        <v>1947902.6</v>
      </c>
      <c r="K19" s="2">
        <f>(Table62[Sale Price]-Table62[Manufacturing Price])*Table62[Units Sold]</f>
        <v>779161.04</v>
      </c>
      <c r="L19" s="3">
        <v>44228</v>
      </c>
    </row>
    <row r="20" spans="1:12" x14ac:dyDescent="0.35">
      <c r="A20" t="s">
        <v>9</v>
      </c>
      <c r="B20" t="s">
        <v>34</v>
      </c>
      <c r="C20" t="s">
        <v>30</v>
      </c>
      <c r="D20" t="s">
        <v>17</v>
      </c>
      <c r="E20" s="1">
        <v>251.8</v>
      </c>
      <c r="F20" s="2">
        <v>11999.4</v>
      </c>
      <c r="G20" s="2">
        <v>19999</v>
      </c>
      <c r="H20" s="2">
        <v>0</v>
      </c>
      <c r="I20" s="2">
        <f>(Table62[Units Sold]*Table62[Sale Price])-Table62[Discounts]</f>
        <v>5035748.2</v>
      </c>
      <c r="K20" s="2">
        <f>(Table62[Sale Price]-Table62[Manufacturing Price])*Table62[Units Sold]</f>
        <v>2014299.2800000003</v>
      </c>
      <c r="L20" s="3">
        <v>44348</v>
      </c>
    </row>
    <row r="21" spans="1:12" x14ac:dyDescent="0.35">
      <c r="A21" t="s">
        <v>26</v>
      </c>
      <c r="B21" t="s">
        <v>23</v>
      </c>
      <c r="C21" t="s">
        <v>30</v>
      </c>
      <c r="D21" t="s">
        <v>17</v>
      </c>
      <c r="E21" s="1">
        <v>100.60000000000001</v>
      </c>
      <c r="F21" s="2">
        <v>11999.4</v>
      </c>
      <c r="G21" s="2">
        <v>19999</v>
      </c>
      <c r="H21" s="2">
        <v>0</v>
      </c>
      <c r="I21" s="2">
        <f>(Table62[Units Sold]*Table62[Sale Price])-Table62[Discounts]</f>
        <v>2011899.4000000001</v>
      </c>
      <c r="K21" s="2">
        <f>(Table62[Sale Price]-Table62[Manufacturing Price])*Table62[Units Sold]</f>
        <v>804759.76000000013</v>
      </c>
      <c r="L21" s="3">
        <v>44348</v>
      </c>
    </row>
    <row r="22" spans="1:12" x14ac:dyDescent="0.35">
      <c r="A22" t="s">
        <v>9</v>
      </c>
      <c r="B22" t="s">
        <v>47</v>
      </c>
      <c r="C22" t="s">
        <v>30</v>
      </c>
      <c r="D22" t="s">
        <v>17</v>
      </c>
      <c r="E22" s="1">
        <v>36.700000000000003</v>
      </c>
      <c r="F22" s="2">
        <v>11999.4</v>
      </c>
      <c r="G22" s="2">
        <v>19999</v>
      </c>
      <c r="H22" s="2">
        <v>0</v>
      </c>
      <c r="I22" s="2">
        <f>(Table62[Units Sold]*Table62[Sale Price])-Table62[Discounts]</f>
        <v>733963.3</v>
      </c>
      <c r="K22" s="2">
        <f>(Table62[Sale Price]-Table62[Manufacturing Price])*Table62[Units Sold]</f>
        <v>293585.32000000007</v>
      </c>
      <c r="L22" s="3">
        <v>44378</v>
      </c>
    </row>
    <row r="23" spans="1:12" x14ac:dyDescent="0.35">
      <c r="A23" t="s">
        <v>26</v>
      </c>
      <c r="B23" t="s">
        <v>37</v>
      </c>
      <c r="C23" t="s">
        <v>30</v>
      </c>
      <c r="D23" t="s">
        <v>17</v>
      </c>
      <c r="E23" s="1">
        <v>88.300000000000011</v>
      </c>
      <c r="F23" s="2">
        <v>11999.4</v>
      </c>
      <c r="G23" s="2">
        <v>19999</v>
      </c>
      <c r="H23" s="2">
        <v>0</v>
      </c>
      <c r="I23" s="2">
        <f>(Table62[Units Sold]*Table62[Sale Price])-Table62[Discounts]</f>
        <v>1765911.7000000002</v>
      </c>
      <c r="K23" s="2">
        <f>(Table62[Sale Price]-Table62[Manufacturing Price])*Table62[Units Sold]</f>
        <v>706364.68000000017</v>
      </c>
      <c r="L23" s="3">
        <v>44409</v>
      </c>
    </row>
    <row r="24" spans="1:12" x14ac:dyDescent="0.35">
      <c r="A24" t="s">
        <v>7</v>
      </c>
      <c r="B24" t="s">
        <v>42</v>
      </c>
      <c r="C24" t="s">
        <v>30</v>
      </c>
      <c r="D24" t="s">
        <v>17</v>
      </c>
      <c r="E24" s="1">
        <v>54.900000000000006</v>
      </c>
      <c r="F24" s="2">
        <v>11999.4</v>
      </c>
      <c r="G24" s="2">
        <v>19999</v>
      </c>
      <c r="H24" s="2">
        <v>0</v>
      </c>
      <c r="I24" s="2">
        <f>(Table62[Units Sold]*Table62[Sale Price])-Table62[Discounts]</f>
        <v>1097945.1000000001</v>
      </c>
      <c r="K24" s="2">
        <f>(Table62[Sale Price]-Table62[Manufacturing Price])*Table62[Units Sold]</f>
        <v>439178.04000000004</v>
      </c>
      <c r="L24" s="3">
        <v>44075</v>
      </c>
    </row>
    <row r="25" spans="1:12" x14ac:dyDescent="0.35">
      <c r="A25" t="s">
        <v>6</v>
      </c>
      <c r="B25" t="s">
        <v>43</v>
      </c>
      <c r="C25" t="s">
        <v>30</v>
      </c>
      <c r="D25" t="s">
        <v>17</v>
      </c>
      <c r="E25" s="1">
        <v>78.800000000000011</v>
      </c>
      <c r="F25" s="2">
        <v>11999.4</v>
      </c>
      <c r="G25" s="2">
        <v>19999</v>
      </c>
      <c r="H25" s="2">
        <v>0</v>
      </c>
      <c r="I25" s="2">
        <f>(Table62[Units Sold]*Table62[Sale Price])-Table62[Discounts]</f>
        <v>1575921.2000000002</v>
      </c>
      <c r="K25" s="2">
        <f>(Table62[Sale Price]-Table62[Manufacturing Price])*Table62[Units Sold]</f>
        <v>630368.4800000001</v>
      </c>
      <c r="L25" s="3">
        <v>44075</v>
      </c>
    </row>
    <row r="26" spans="1:12" x14ac:dyDescent="0.35">
      <c r="A26" t="s">
        <v>7</v>
      </c>
      <c r="B26" t="s">
        <v>39</v>
      </c>
      <c r="C26" t="s">
        <v>30</v>
      </c>
      <c r="D26" t="s">
        <v>17</v>
      </c>
      <c r="E26" s="1">
        <v>247.20000000000002</v>
      </c>
      <c r="F26" s="2">
        <v>11999.4</v>
      </c>
      <c r="G26" s="2">
        <v>19999</v>
      </c>
      <c r="H26" s="2">
        <v>0</v>
      </c>
      <c r="I26" s="2">
        <f>(Table62[Units Sold]*Table62[Sale Price])-Table62[Discounts]</f>
        <v>4943752.8000000007</v>
      </c>
      <c r="K26" s="2">
        <f>(Table62[Sale Price]-Table62[Manufacturing Price])*Table62[Units Sold]</f>
        <v>1977501.12</v>
      </c>
      <c r="L26" s="3">
        <v>44440</v>
      </c>
    </row>
    <row r="27" spans="1:12" x14ac:dyDescent="0.35">
      <c r="A27" t="s">
        <v>26</v>
      </c>
      <c r="B27" t="s">
        <v>43</v>
      </c>
      <c r="C27" t="s">
        <v>30</v>
      </c>
      <c r="D27" t="s">
        <v>17</v>
      </c>
      <c r="E27" s="1">
        <v>114.30000000000001</v>
      </c>
      <c r="F27" s="2">
        <v>11999.4</v>
      </c>
      <c r="G27" s="2">
        <v>19999</v>
      </c>
      <c r="H27" s="2">
        <v>0</v>
      </c>
      <c r="I27" s="2">
        <f>(Table62[Units Sold]*Table62[Sale Price])-Table62[Discounts]</f>
        <v>2285885.7000000002</v>
      </c>
      <c r="K27" s="2">
        <f>(Table62[Sale Price]-Table62[Manufacturing Price])*Table62[Units Sold]</f>
        <v>914354.28000000014</v>
      </c>
      <c r="L27" s="3">
        <v>44470</v>
      </c>
    </row>
    <row r="28" spans="1:12" x14ac:dyDescent="0.35">
      <c r="A28" t="s">
        <v>26</v>
      </c>
      <c r="B28" t="s">
        <v>41</v>
      </c>
      <c r="C28" t="s">
        <v>30</v>
      </c>
      <c r="D28" t="s">
        <v>17</v>
      </c>
      <c r="E28" s="1">
        <v>172.5</v>
      </c>
      <c r="F28" s="2">
        <v>11999.4</v>
      </c>
      <c r="G28" s="2">
        <v>19999</v>
      </c>
      <c r="H28" s="2">
        <v>0</v>
      </c>
      <c r="I28" s="2">
        <f>(Table62[Units Sold]*Table62[Sale Price])-Table62[Discounts]</f>
        <v>3449827.5</v>
      </c>
      <c r="K28" s="2">
        <f>(Table62[Sale Price]-Table62[Manufacturing Price])*Table62[Units Sold]</f>
        <v>1379931</v>
      </c>
      <c r="L28" s="3">
        <v>44136</v>
      </c>
    </row>
    <row r="29" spans="1:12" x14ac:dyDescent="0.35">
      <c r="A29" t="s">
        <v>9</v>
      </c>
      <c r="B29" t="s">
        <v>42</v>
      </c>
      <c r="C29" t="s">
        <v>30</v>
      </c>
      <c r="D29" t="s">
        <v>17</v>
      </c>
      <c r="E29" s="1">
        <v>91.2</v>
      </c>
      <c r="F29" s="2">
        <v>11999.4</v>
      </c>
      <c r="G29" s="2">
        <v>19999</v>
      </c>
      <c r="H29" s="2">
        <v>0</v>
      </c>
      <c r="I29" s="2">
        <f>(Table62[Units Sold]*Table62[Sale Price])-Table62[Discounts]</f>
        <v>1823908.8</v>
      </c>
      <c r="K29" s="2">
        <f>(Table62[Sale Price]-Table62[Manufacturing Price])*Table62[Units Sold]</f>
        <v>729563.52</v>
      </c>
      <c r="L29" s="3">
        <v>44136</v>
      </c>
    </row>
    <row r="30" spans="1:12" x14ac:dyDescent="0.35">
      <c r="A30" t="s">
        <v>7</v>
      </c>
      <c r="B30" t="s">
        <v>44</v>
      </c>
      <c r="C30" t="s">
        <v>30</v>
      </c>
      <c r="D30" t="s">
        <v>17</v>
      </c>
      <c r="E30" s="1">
        <v>215.20000000000002</v>
      </c>
      <c r="F30" s="2">
        <v>11999.4</v>
      </c>
      <c r="G30" s="2">
        <v>19999</v>
      </c>
      <c r="H30" s="2">
        <v>0</v>
      </c>
      <c r="I30" s="2">
        <f>(Table62[Units Sold]*Table62[Sale Price])-Table62[Discounts]</f>
        <v>4303784.8000000007</v>
      </c>
      <c r="K30" s="2">
        <f>(Table62[Sale Price]-Table62[Manufacturing Price])*Table62[Units Sold]</f>
        <v>1721513.9200000002</v>
      </c>
      <c r="L30" s="3">
        <v>44166</v>
      </c>
    </row>
    <row r="31" spans="1:12" x14ac:dyDescent="0.35">
      <c r="A31" t="s">
        <v>26</v>
      </c>
      <c r="B31" t="s">
        <v>25</v>
      </c>
      <c r="C31" t="s">
        <v>30</v>
      </c>
      <c r="D31" t="s">
        <v>17</v>
      </c>
      <c r="E31" s="1">
        <v>181.70000000000002</v>
      </c>
      <c r="F31" s="2">
        <v>11999.4</v>
      </c>
      <c r="G31" s="2">
        <v>19999</v>
      </c>
      <c r="H31" s="2">
        <v>0</v>
      </c>
      <c r="I31" s="2">
        <f>(Table62[Units Sold]*Table62[Sale Price])-Table62[Discounts]</f>
        <v>3633818.3000000003</v>
      </c>
      <c r="K31" s="2">
        <f>(Table62[Sale Price]-Table62[Manufacturing Price])*Table62[Units Sold]</f>
        <v>1453527.3200000003</v>
      </c>
      <c r="L31" s="3">
        <v>44531</v>
      </c>
    </row>
    <row r="32" spans="1:12" x14ac:dyDescent="0.35">
      <c r="A32" t="s">
        <v>26</v>
      </c>
      <c r="B32" t="s">
        <v>46</v>
      </c>
      <c r="C32" t="s">
        <v>30</v>
      </c>
      <c r="D32" t="s">
        <v>17</v>
      </c>
      <c r="E32" s="1">
        <v>151.30000000000001</v>
      </c>
      <c r="F32" s="2">
        <v>11999.4</v>
      </c>
      <c r="G32" s="2">
        <v>19999</v>
      </c>
      <c r="H32" s="2">
        <v>0</v>
      </c>
      <c r="I32" s="2">
        <f>(Table62[Units Sold]*Table62[Sale Price])-Table62[Discounts]</f>
        <v>3025848.7</v>
      </c>
      <c r="K32" s="2">
        <f>(Table62[Sale Price]-Table62[Manufacturing Price])*Table62[Units Sold]</f>
        <v>1210339.4800000002</v>
      </c>
      <c r="L32" s="3">
        <v>44531</v>
      </c>
    </row>
    <row r="33" spans="1:12" x14ac:dyDescent="0.35">
      <c r="A33" t="s">
        <v>26</v>
      </c>
      <c r="B33" t="s">
        <v>47</v>
      </c>
      <c r="C33" t="s">
        <v>31</v>
      </c>
      <c r="D33" t="s">
        <v>17</v>
      </c>
      <c r="E33" s="1">
        <v>149.30000000000001</v>
      </c>
      <c r="F33" s="2">
        <v>19794</v>
      </c>
      <c r="G33" s="2">
        <v>32990</v>
      </c>
      <c r="H33" s="2">
        <v>0</v>
      </c>
      <c r="I33" s="2">
        <f>(Table62[Units Sold]*Table62[Sale Price])-Table62[Discounts]</f>
        <v>4925407</v>
      </c>
      <c r="K33" s="2">
        <f>(Table62[Sale Price]-Table62[Manufacturing Price])*Table62[Units Sold]</f>
        <v>1970162.8</v>
      </c>
      <c r="L33" s="3">
        <v>44197</v>
      </c>
    </row>
    <row r="34" spans="1:12" x14ac:dyDescent="0.35">
      <c r="A34" t="s">
        <v>8</v>
      </c>
      <c r="B34" t="s">
        <v>24</v>
      </c>
      <c r="C34" t="s">
        <v>31</v>
      </c>
      <c r="D34" t="s">
        <v>17</v>
      </c>
      <c r="E34" s="1">
        <v>180.4</v>
      </c>
      <c r="F34" s="2">
        <v>19794</v>
      </c>
      <c r="G34" s="2">
        <v>32990</v>
      </c>
      <c r="H34" s="2">
        <v>0</v>
      </c>
      <c r="I34" s="2">
        <f>(Table62[Units Sold]*Table62[Sale Price])-Table62[Discounts]</f>
        <v>5951396</v>
      </c>
      <c r="K34" s="2">
        <f>(Table62[Sale Price]-Table62[Manufacturing Price])*Table62[Units Sold]</f>
        <v>2380558.4</v>
      </c>
      <c r="L34" s="3">
        <v>44228</v>
      </c>
    </row>
    <row r="35" spans="1:12" x14ac:dyDescent="0.35">
      <c r="A35" t="s">
        <v>9</v>
      </c>
      <c r="B35" t="s">
        <v>25</v>
      </c>
      <c r="C35" t="s">
        <v>31</v>
      </c>
      <c r="D35" t="s">
        <v>17</v>
      </c>
      <c r="E35" s="1">
        <v>216.10000000000002</v>
      </c>
      <c r="F35" s="2">
        <v>19794</v>
      </c>
      <c r="G35" s="2">
        <v>32990</v>
      </c>
      <c r="H35" s="2">
        <v>0</v>
      </c>
      <c r="I35" s="2">
        <f>(Table62[Units Sold]*Table62[Sale Price])-Table62[Discounts]</f>
        <v>7129139.0000000009</v>
      </c>
      <c r="K35" s="2">
        <f>(Table62[Sale Price]-Table62[Manufacturing Price])*Table62[Units Sold]</f>
        <v>2851655.6</v>
      </c>
      <c r="L35" s="3">
        <v>44256</v>
      </c>
    </row>
    <row r="36" spans="1:12" x14ac:dyDescent="0.35">
      <c r="A36" t="s">
        <v>26</v>
      </c>
      <c r="B36" t="s">
        <v>23</v>
      </c>
      <c r="C36" t="s">
        <v>31</v>
      </c>
      <c r="D36" t="s">
        <v>17</v>
      </c>
      <c r="E36" s="1">
        <v>100.60000000000001</v>
      </c>
      <c r="F36" s="2">
        <v>19794</v>
      </c>
      <c r="G36" s="2">
        <v>32990</v>
      </c>
      <c r="H36" s="2">
        <v>0</v>
      </c>
      <c r="I36" s="2">
        <f>(Table62[Units Sold]*Table62[Sale Price])-Table62[Discounts]</f>
        <v>3318794.0000000005</v>
      </c>
      <c r="K36" s="2">
        <f>(Table62[Sale Price]-Table62[Manufacturing Price])*Table62[Units Sold]</f>
        <v>1327517.6000000001</v>
      </c>
      <c r="L36" s="3">
        <v>44348</v>
      </c>
    </row>
    <row r="37" spans="1:12" x14ac:dyDescent="0.35">
      <c r="A37" t="s">
        <v>9</v>
      </c>
      <c r="B37" t="s">
        <v>22</v>
      </c>
      <c r="C37" t="s">
        <v>31</v>
      </c>
      <c r="D37" t="s">
        <v>17</v>
      </c>
      <c r="E37" s="1">
        <v>154.5</v>
      </c>
      <c r="F37" s="2">
        <v>19794</v>
      </c>
      <c r="G37" s="2">
        <v>32990</v>
      </c>
      <c r="H37" s="2">
        <v>0</v>
      </c>
      <c r="I37" s="2">
        <f>(Table62[Units Sold]*Table62[Sale Price])-Table62[Discounts]</f>
        <v>5096955</v>
      </c>
      <c r="K37" s="2">
        <f>(Table62[Sale Price]-Table62[Manufacturing Price])*Table62[Units Sold]</f>
        <v>2038782</v>
      </c>
      <c r="L37" s="3">
        <v>44348</v>
      </c>
    </row>
    <row r="38" spans="1:12" x14ac:dyDescent="0.35">
      <c r="A38" t="s">
        <v>8</v>
      </c>
      <c r="B38" t="s">
        <v>34</v>
      </c>
      <c r="C38" t="s">
        <v>31</v>
      </c>
      <c r="D38" t="s">
        <v>17</v>
      </c>
      <c r="E38" s="1">
        <v>282.10000000000002</v>
      </c>
      <c r="F38" s="2">
        <v>19794</v>
      </c>
      <c r="G38" s="2">
        <v>32990</v>
      </c>
      <c r="H38" s="2">
        <v>0</v>
      </c>
      <c r="I38" s="2">
        <f>(Table62[Units Sold]*Table62[Sale Price])-Table62[Discounts]</f>
        <v>9306479</v>
      </c>
      <c r="K38" s="2">
        <f>(Table62[Sale Price]-Table62[Manufacturing Price])*Table62[Units Sold]</f>
        <v>3722591.6</v>
      </c>
      <c r="L38" s="3">
        <v>44409</v>
      </c>
    </row>
    <row r="39" spans="1:12" x14ac:dyDescent="0.35">
      <c r="A39" t="s">
        <v>8</v>
      </c>
      <c r="B39" t="s">
        <v>23</v>
      </c>
      <c r="C39" t="s">
        <v>31</v>
      </c>
      <c r="D39" t="s">
        <v>17</v>
      </c>
      <c r="E39" s="1">
        <v>34.5</v>
      </c>
      <c r="F39" s="2">
        <v>19794</v>
      </c>
      <c r="G39" s="2">
        <v>32990</v>
      </c>
      <c r="H39" s="2">
        <v>0</v>
      </c>
      <c r="I39" s="2">
        <f>(Table62[Units Sold]*Table62[Sale Price])-Table62[Discounts]</f>
        <v>1138155</v>
      </c>
      <c r="K39" s="2">
        <f>(Table62[Sale Price]-Table62[Manufacturing Price])*Table62[Units Sold]</f>
        <v>455262</v>
      </c>
      <c r="L39" s="3">
        <v>44105</v>
      </c>
    </row>
    <row r="40" spans="1:12" x14ac:dyDescent="0.35">
      <c r="A40" t="s">
        <v>6</v>
      </c>
      <c r="B40" t="s">
        <v>47</v>
      </c>
      <c r="C40" t="s">
        <v>32</v>
      </c>
      <c r="D40" t="s">
        <v>17</v>
      </c>
      <c r="E40" s="1">
        <v>200.10000000000002</v>
      </c>
      <c r="F40" s="2">
        <v>13938</v>
      </c>
      <c r="G40" s="2">
        <v>23230</v>
      </c>
      <c r="H40" s="2">
        <v>0</v>
      </c>
      <c r="I40" s="2">
        <f>(Table62[Units Sold]*Table62[Sale Price])-Table62[Discounts]</f>
        <v>4648323.0000000009</v>
      </c>
      <c r="K40" s="2">
        <f>(Table62[Sale Price]-Table62[Manufacturing Price])*Table62[Units Sold]</f>
        <v>1859329.2000000002</v>
      </c>
      <c r="L40" s="3">
        <v>44228</v>
      </c>
    </row>
    <row r="41" spans="1:12" x14ac:dyDescent="0.35">
      <c r="A41" t="s">
        <v>9</v>
      </c>
      <c r="B41" t="s">
        <v>37</v>
      </c>
      <c r="C41" t="s">
        <v>32</v>
      </c>
      <c r="D41" t="s">
        <v>17</v>
      </c>
      <c r="E41" s="1">
        <v>283.8</v>
      </c>
      <c r="F41" s="2">
        <v>13938</v>
      </c>
      <c r="G41" s="2">
        <v>23230</v>
      </c>
      <c r="H41" s="2">
        <v>0</v>
      </c>
      <c r="I41" s="2">
        <f>(Table62[Units Sold]*Table62[Sale Price])-Table62[Discounts]</f>
        <v>6592674</v>
      </c>
      <c r="K41" s="2">
        <f>(Table62[Sale Price]-Table62[Manufacturing Price])*Table62[Units Sold]</f>
        <v>2637069.6</v>
      </c>
      <c r="L41" s="3">
        <v>44287</v>
      </c>
    </row>
    <row r="42" spans="1:12" x14ac:dyDescent="0.35">
      <c r="A42" t="s">
        <v>7</v>
      </c>
      <c r="B42" t="s">
        <v>42</v>
      </c>
      <c r="C42" t="s">
        <v>32</v>
      </c>
      <c r="D42" t="s">
        <v>17</v>
      </c>
      <c r="E42" s="1">
        <v>217.8</v>
      </c>
      <c r="F42" s="2">
        <v>13938</v>
      </c>
      <c r="G42" s="2">
        <v>23230</v>
      </c>
      <c r="H42" s="2">
        <v>0</v>
      </c>
      <c r="I42" s="2">
        <f>(Table62[Units Sold]*Table62[Sale Price])-Table62[Discounts]</f>
        <v>5059494</v>
      </c>
      <c r="K42" s="2">
        <f>(Table62[Sale Price]-Table62[Manufacturing Price])*Table62[Units Sold]</f>
        <v>2023797.6</v>
      </c>
      <c r="L42" s="3">
        <v>44348</v>
      </c>
    </row>
    <row r="43" spans="1:12" x14ac:dyDescent="0.35">
      <c r="A43" t="s">
        <v>7</v>
      </c>
      <c r="B43" t="s">
        <v>43</v>
      </c>
      <c r="C43" t="s">
        <v>32</v>
      </c>
      <c r="D43" t="s">
        <v>17</v>
      </c>
      <c r="E43" s="1">
        <v>88.800000000000011</v>
      </c>
      <c r="F43" s="2">
        <v>13938</v>
      </c>
      <c r="G43" s="2">
        <v>23230</v>
      </c>
      <c r="H43" s="2">
        <v>0</v>
      </c>
      <c r="I43" s="2">
        <f>(Table62[Units Sold]*Table62[Sale Price])-Table62[Discounts]</f>
        <v>2062824.0000000002</v>
      </c>
      <c r="K43" s="2">
        <f>(Table62[Sale Price]-Table62[Manufacturing Price])*Table62[Units Sold]</f>
        <v>825129.60000000009</v>
      </c>
      <c r="L43" s="3">
        <v>44348</v>
      </c>
    </row>
    <row r="44" spans="1:12" x14ac:dyDescent="0.35">
      <c r="A44" t="s">
        <v>26</v>
      </c>
      <c r="B44" t="s">
        <v>39</v>
      </c>
      <c r="C44" t="s">
        <v>32</v>
      </c>
      <c r="D44" t="s">
        <v>17</v>
      </c>
      <c r="E44" s="1">
        <v>152.70000000000002</v>
      </c>
      <c r="F44" s="2">
        <v>13938</v>
      </c>
      <c r="G44" s="2">
        <v>23230</v>
      </c>
      <c r="H44" s="2">
        <v>0</v>
      </c>
      <c r="I44" s="2">
        <f>(Table62[Units Sold]*Table62[Sale Price])-Table62[Discounts]</f>
        <v>3547221.0000000005</v>
      </c>
      <c r="K44" s="2">
        <f>(Table62[Sale Price]-Table62[Manufacturing Price])*Table62[Units Sold]</f>
        <v>1418888.4000000001</v>
      </c>
      <c r="L44" s="3">
        <v>44075</v>
      </c>
    </row>
    <row r="45" spans="1:12" x14ac:dyDescent="0.35">
      <c r="A45" t="s">
        <v>6</v>
      </c>
      <c r="B45" t="s">
        <v>43</v>
      </c>
      <c r="C45" t="s">
        <v>32</v>
      </c>
      <c r="D45" t="s">
        <v>17</v>
      </c>
      <c r="E45" s="1">
        <v>215.10000000000002</v>
      </c>
      <c r="F45" s="2">
        <v>13938</v>
      </c>
      <c r="G45" s="2">
        <v>23230</v>
      </c>
      <c r="H45" s="2">
        <v>0</v>
      </c>
      <c r="I45" s="2">
        <f>(Table62[Units Sold]*Table62[Sale Price])-Table62[Discounts]</f>
        <v>4996773.0000000009</v>
      </c>
      <c r="K45" s="2">
        <f>(Table62[Sale Price]-Table62[Manufacturing Price])*Table62[Units Sold]</f>
        <v>1998709.2000000002</v>
      </c>
      <c r="L45" s="3">
        <v>44440</v>
      </c>
    </row>
    <row r="46" spans="1:12" x14ac:dyDescent="0.35">
      <c r="A46" t="s">
        <v>26</v>
      </c>
      <c r="B46" t="s">
        <v>41</v>
      </c>
      <c r="C46" t="s">
        <v>32</v>
      </c>
      <c r="D46" t="s">
        <v>17</v>
      </c>
      <c r="E46" s="1">
        <v>181.70000000000002</v>
      </c>
      <c r="F46" s="2">
        <v>13938</v>
      </c>
      <c r="G46" s="2">
        <v>23230</v>
      </c>
      <c r="H46" s="2">
        <v>0</v>
      </c>
      <c r="I46" s="2">
        <f>(Table62[Units Sold]*Table62[Sale Price])-Table62[Discounts]</f>
        <v>4220891</v>
      </c>
      <c r="K46" s="2">
        <f>(Table62[Sale Price]-Table62[Manufacturing Price])*Table62[Units Sold]</f>
        <v>1688356.4000000001</v>
      </c>
      <c r="L46" s="3">
        <v>44531</v>
      </c>
    </row>
    <row r="47" spans="1:12" x14ac:dyDescent="0.35">
      <c r="A47" t="s">
        <v>26</v>
      </c>
      <c r="B47" t="s">
        <v>42</v>
      </c>
      <c r="C47" t="s">
        <v>27</v>
      </c>
      <c r="D47" t="s">
        <v>17</v>
      </c>
      <c r="E47" s="1">
        <v>275</v>
      </c>
      <c r="F47" s="2">
        <v>11999.4</v>
      </c>
      <c r="G47" s="2">
        <v>19999</v>
      </c>
      <c r="H47" s="2">
        <v>0</v>
      </c>
      <c r="I47" s="2">
        <f>(Table62[Units Sold]*Table62[Sale Price])-Table62[Discounts]</f>
        <v>5499725</v>
      </c>
      <c r="K47" s="2">
        <f>(Table62[Sale Price]-Table62[Manufacturing Price])*Table62[Units Sold]</f>
        <v>2199890</v>
      </c>
      <c r="L47" s="3">
        <v>44228</v>
      </c>
    </row>
    <row r="48" spans="1:12" x14ac:dyDescent="0.35">
      <c r="A48" t="s">
        <v>9</v>
      </c>
      <c r="B48" t="s">
        <v>44</v>
      </c>
      <c r="C48" t="s">
        <v>27</v>
      </c>
      <c r="D48" t="s">
        <v>17</v>
      </c>
      <c r="E48" s="1">
        <v>195.3</v>
      </c>
      <c r="F48" s="2">
        <v>11999.4</v>
      </c>
      <c r="G48" s="2">
        <v>19999</v>
      </c>
      <c r="H48" s="2">
        <v>0</v>
      </c>
      <c r="I48" s="2">
        <f>(Table62[Units Sold]*Table62[Sale Price])-Table62[Discounts]</f>
        <v>3905804.7</v>
      </c>
      <c r="K48" s="2">
        <f>(Table62[Sale Price]-Table62[Manufacturing Price])*Table62[Units Sold]</f>
        <v>1562321.8800000001</v>
      </c>
      <c r="L48" s="3">
        <v>44287</v>
      </c>
    </row>
    <row r="49" spans="1:12" x14ac:dyDescent="0.35">
      <c r="A49" t="s">
        <v>8</v>
      </c>
      <c r="B49" t="s">
        <v>25</v>
      </c>
      <c r="C49" t="s">
        <v>27</v>
      </c>
      <c r="D49" t="s">
        <v>17</v>
      </c>
      <c r="E49" s="1">
        <v>421.95000000000005</v>
      </c>
      <c r="F49" s="2">
        <v>11999.4</v>
      </c>
      <c r="G49" s="2">
        <v>19999</v>
      </c>
      <c r="H49" s="2">
        <v>0</v>
      </c>
      <c r="I49" s="2">
        <f>(Table62[Units Sold]*Table62[Sale Price])-Table62[Discounts]</f>
        <v>8438578.0500000007</v>
      </c>
      <c r="K49" s="2">
        <f>(Table62[Sale Price]-Table62[Manufacturing Price])*Table62[Units Sold]</f>
        <v>3375431.2200000007</v>
      </c>
      <c r="L49" s="3">
        <v>44287</v>
      </c>
    </row>
    <row r="50" spans="1:12" x14ac:dyDescent="0.35">
      <c r="A50" t="s">
        <v>26</v>
      </c>
      <c r="B50" t="s">
        <v>46</v>
      </c>
      <c r="C50" t="s">
        <v>27</v>
      </c>
      <c r="D50" t="s">
        <v>17</v>
      </c>
      <c r="E50" s="1">
        <v>189.9</v>
      </c>
      <c r="F50" s="2">
        <v>11999.4</v>
      </c>
      <c r="G50" s="2">
        <v>19999</v>
      </c>
      <c r="H50" s="2">
        <v>0</v>
      </c>
      <c r="I50" s="2">
        <f>(Table62[Units Sold]*Table62[Sale Price])-Table62[Discounts]</f>
        <v>3797810.1</v>
      </c>
      <c r="K50" s="2">
        <f>(Table62[Sale Price]-Table62[Manufacturing Price])*Table62[Units Sold]</f>
        <v>1519124.04</v>
      </c>
      <c r="L50" s="3">
        <v>44348</v>
      </c>
    </row>
    <row r="51" spans="1:12" x14ac:dyDescent="0.35">
      <c r="A51" t="s">
        <v>26</v>
      </c>
      <c r="B51" t="s">
        <v>47</v>
      </c>
      <c r="C51" t="s">
        <v>27</v>
      </c>
      <c r="D51" t="s">
        <v>17</v>
      </c>
      <c r="E51" s="1">
        <v>168.60000000000002</v>
      </c>
      <c r="F51" s="2">
        <v>11999.4</v>
      </c>
      <c r="G51" s="2">
        <v>19999</v>
      </c>
      <c r="H51" s="2">
        <v>0</v>
      </c>
      <c r="I51" s="2">
        <f>(Table62[Units Sold]*Table62[Sale Price])-Table62[Discounts]</f>
        <v>3371831.4000000004</v>
      </c>
      <c r="K51" s="2">
        <f>(Table62[Sale Price]-Table62[Manufacturing Price])*Table62[Units Sold]</f>
        <v>1348732.5600000003</v>
      </c>
      <c r="L51" s="3">
        <v>44378</v>
      </c>
    </row>
    <row r="52" spans="1:12" x14ac:dyDescent="0.35">
      <c r="A52" t="s">
        <v>9</v>
      </c>
      <c r="B52" t="s">
        <v>24</v>
      </c>
      <c r="C52" t="s">
        <v>27</v>
      </c>
      <c r="D52" t="s">
        <v>17</v>
      </c>
      <c r="E52" s="1">
        <v>214.10000000000002</v>
      </c>
      <c r="F52" s="2">
        <v>11999.4</v>
      </c>
      <c r="G52" s="2">
        <v>19999</v>
      </c>
      <c r="H52" s="2">
        <v>0</v>
      </c>
      <c r="I52" s="2">
        <f>(Table62[Units Sold]*Table62[Sale Price])-Table62[Discounts]</f>
        <v>4281785.9000000004</v>
      </c>
      <c r="K52" s="2">
        <f>(Table62[Sale Price]-Table62[Manufacturing Price])*Table62[Units Sold]</f>
        <v>1712714.3600000003</v>
      </c>
      <c r="L52" s="3">
        <v>44409</v>
      </c>
    </row>
    <row r="53" spans="1:12" x14ac:dyDescent="0.35">
      <c r="A53" t="s">
        <v>26</v>
      </c>
      <c r="B53" t="s">
        <v>25</v>
      </c>
      <c r="C53" t="s">
        <v>27</v>
      </c>
      <c r="D53" t="s">
        <v>17</v>
      </c>
      <c r="E53" s="1">
        <v>114.30000000000001</v>
      </c>
      <c r="F53" s="2">
        <v>11999.4</v>
      </c>
      <c r="G53" s="2">
        <v>19999</v>
      </c>
      <c r="H53" s="2">
        <v>0</v>
      </c>
      <c r="I53" s="2">
        <f>(Table62[Units Sold]*Table62[Sale Price])-Table62[Discounts]</f>
        <v>2285885.7000000002</v>
      </c>
      <c r="K53" s="2">
        <f>(Table62[Sale Price]-Table62[Manufacturing Price])*Table62[Units Sold]</f>
        <v>914354.28000000014</v>
      </c>
      <c r="L53" s="3">
        <v>44470</v>
      </c>
    </row>
    <row r="54" spans="1:12" x14ac:dyDescent="0.35">
      <c r="A54" t="s">
        <v>7</v>
      </c>
      <c r="B54" t="s">
        <v>23</v>
      </c>
      <c r="C54" t="s">
        <v>27</v>
      </c>
      <c r="D54" t="s">
        <v>17</v>
      </c>
      <c r="E54" s="1">
        <v>61.5</v>
      </c>
      <c r="F54" s="2">
        <v>11999.4</v>
      </c>
      <c r="G54" s="2">
        <v>19999</v>
      </c>
      <c r="H54" s="2">
        <v>0</v>
      </c>
      <c r="I54" s="2">
        <f>(Table62[Units Sold]*Table62[Sale Price])-Table62[Discounts]</f>
        <v>1229938.5</v>
      </c>
      <c r="K54" s="2">
        <f>(Table62[Sale Price]-Table62[Manufacturing Price])*Table62[Units Sold]</f>
        <v>491975.4</v>
      </c>
      <c r="L54" s="3">
        <v>44531</v>
      </c>
    </row>
    <row r="55" spans="1:12" x14ac:dyDescent="0.35">
      <c r="A55" t="s">
        <v>26</v>
      </c>
      <c r="B55" t="s">
        <v>22</v>
      </c>
      <c r="C55" t="s">
        <v>30</v>
      </c>
      <c r="D55" t="s">
        <v>18</v>
      </c>
      <c r="E55" s="1">
        <v>394.5</v>
      </c>
      <c r="F55" s="2">
        <v>11999.4</v>
      </c>
      <c r="G55" s="2">
        <v>19999</v>
      </c>
      <c r="H55" s="2">
        <v>394480.27500000002</v>
      </c>
      <c r="I55" s="2">
        <f>(Table62[Units Sold]*Table62[Sale Price])-Table62[Discounts]</f>
        <v>7495125.2249999996</v>
      </c>
      <c r="K55" s="2">
        <f>(Table62[Sale Price]-Table62[Manufacturing Price])*Table62[Units Sold]</f>
        <v>3155842.2</v>
      </c>
      <c r="L55" s="3">
        <v>44197</v>
      </c>
    </row>
    <row r="56" spans="1:12" x14ac:dyDescent="0.35">
      <c r="A56" t="s">
        <v>7</v>
      </c>
      <c r="B56" t="s">
        <v>34</v>
      </c>
      <c r="C56" t="s">
        <v>30</v>
      </c>
      <c r="D56" t="s">
        <v>18</v>
      </c>
      <c r="E56" s="1">
        <v>229.60000000000002</v>
      </c>
      <c r="F56" s="2">
        <v>11999.4</v>
      </c>
      <c r="G56" s="2">
        <v>19999</v>
      </c>
      <c r="H56" s="2">
        <v>229588.52000000002</v>
      </c>
      <c r="I56" s="2">
        <f>(Table62[Units Sold]*Table62[Sale Price])-Table62[Discounts]</f>
        <v>4362181.8800000008</v>
      </c>
      <c r="K56" s="2">
        <f>(Table62[Sale Price]-Table62[Manufacturing Price])*Table62[Units Sold]</f>
        <v>1836708.1600000001</v>
      </c>
      <c r="L56" s="3">
        <v>44228</v>
      </c>
    </row>
    <row r="57" spans="1:12" x14ac:dyDescent="0.35">
      <c r="A57" t="s">
        <v>26</v>
      </c>
      <c r="B57" t="s">
        <v>23</v>
      </c>
      <c r="C57" t="s">
        <v>30</v>
      </c>
      <c r="D57" t="s">
        <v>18</v>
      </c>
      <c r="E57" s="1">
        <v>103</v>
      </c>
      <c r="F57" s="2">
        <v>11999.4</v>
      </c>
      <c r="G57" s="2">
        <v>19999</v>
      </c>
      <c r="H57" s="2">
        <v>102994.85</v>
      </c>
      <c r="I57" s="2">
        <f>(Table62[Units Sold]*Table62[Sale Price])-Table62[Discounts]</f>
        <v>1956902.15</v>
      </c>
      <c r="K57" s="2">
        <f>(Table62[Sale Price]-Table62[Manufacturing Price])*Table62[Units Sold]</f>
        <v>823958.8</v>
      </c>
      <c r="L57" s="3">
        <v>44317</v>
      </c>
    </row>
    <row r="58" spans="1:12" x14ac:dyDescent="0.35">
      <c r="A58" t="s">
        <v>26</v>
      </c>
      <c r="B58" t="s">
        <v>47</v>
      </c>
      <c r="C58" t="s">
        <v>31</v>
      </c>
      <c r="D58" t="s">
        <v>18</v>
      </c>
      <c r="E58" s="1">
        <v>63.900000000000006</v>
      </c>
      <c r="F58" s="2">
        <v>19794</v>
      </c>
      <c r="G58" s="2">
        <v>32990</v>
      </c>
      <c r="H58" s="2">
        <v>105403.05</v>
      </c>
      <c r="I58" s="2">
        <f>(Table62[Units Sold]*Table62[Sale Price])-Table62[Discounts]</f>
        <v>2002657.95</v>
      </c>
      <c r="K58" s="2">
        <f>(Table62[Sale Price]-Table62[Manufacturing Price])*Table62[Units Sold]</f>
        <v>843224.4</v>
      </c>
      <c r="L58" s="3">
        <v>44501</v>
      </c>
    </row>
    <row r="59" spans="1:12" x14ac:dyDescent="0.35">
      <c r="A59" t="s">
        <v>26</v>
      </c>
      <c r="B59" t="s">
        <v>37</v>
      </c>
      <c r="C59" t="s">
        <v>32</v>
      </c>
      <c r="D59" t="s">
        <v>18</v>
      </c>
      <c r="E59" s="1">
        <v>132.6</v>
      </c>
      <c r="F59" s="2">
        <v>13938</v>
      </c>
      <c r="G59" s="2">
        <v>23230</v>
      </c>
      <c r="H59" s="2">
        <v>154014.9</v>
      </c>
      <c r="I59" s="2">
        <f>(Table62[Units Sold]*Table62[Sale Price])-Table62[Discounts]</f>
        <v>2926283.1</v>
      </c>
      <c r="K59" s="2">
        <f>(Table62[Sale Price]-Table62[Manufacturing Price])*Table62[Units Sold]</f>
        <v>1232119.2</v>
      </c>
      <c r="L59" s="3">
        <v>44256</v>
      </c>
    </row>
    <row r="60" spans="1:12" x14ac:dyDescent="0.35">
      <c r="A60" t="s">
        <v>9</v>
      </c>
      <c r="B60" t="s">
        <v>42</v>
      </c>
      <c r="C60" t="s">
        <v>28</v>
      </c>
      <c r="D60" t="s">
        <v>18</v>
      </c>
      <c r="E60" s="1">
        <v>185.8</v>
      </c>
      <c r="F60" s="2">
        <v>5579.4</v>
      </c>
      <c r="G60" s="2">
        <v>9299</v>
      </c>
      <c r="H60" s="2">
        <v>86387.710000000021</v>
      </c>
      <c r="I60" s="2">
        <f>(Table62[Units Sold]*Table62[Sale Price])-Table62[Discounts]</f>
        <v>1641366.4900000002</v>
      </c>
      <c r="K60" s="2">
        <f>(Table62[Sale Price]-Table62[Manufacturing Price])*Table62[Units Sold]</f>
        <v>691101.68000000017</v>
      </c>
      <c r="L60" s="3">
        <v>44228</v>
      </c>
    </row>
    <row r="61" spans="1:12" x14ac:dyDescent="0.35">
      <c r="A61" t="s">
        <v>26</v>
      </c>
      <c r="B61" t="s">
        <v>43</v>
      </c>
      <c r="C61" t="s">
        <v>28</v>
      </c>
      <c r="D61" t="s">
        <v>18</v>
      </c>
      <c r="E61" s="1">
        <v>121</v>
      </c>
      <c r="F61" s="2">
        <v>5579.4</v>
      </c>
      <c r="G61" s="2">
        <v>9299</v>
      </c>
      <c r="H61" s="2">
        <v>56258.950000000004</v>
      </c>
      <c r="I61" s="2">
        <f>(Table62[Units Sold]*Table62[Sale Price])-Table62[Discounts]</f>
        <v>1068920.05</v>
      </c>
      <c r="K61" s="2">
        <f>(Table62[Sale Price]-Table62[Manufacturing Price])*Table62[Units Sold]</f>
        <v>450071.60000000003</v>
      </c>
      <c r="L61" s="3">
        <v>44256</v>
      </c>
    </row>
    <row r="62" spans="1:12" x14ac:dyDescent="0.35">
      <c r="A62" t="s">
        <v>26</v>
      </c>
      <c r="B62" t="s">
        <v>39</v>
      </c>
      <c r="C62" t="s">
        <v>28</v>
      </c>
      <c r="D62" t="s">
        <v>18</v>
      </c>
      <c r="E62" s="1">
        <v>252.9</v>
      </c>
      <c r="F62" s="2">
        <v>5579.4</v>
      </c>
      <c r="G62" s="2">
        <v>9299</v>
      </c>
      <c r="H62" s="2">
        <v>117585.85500000001</v>
      </c>
      <c r="I62" s="2">
        <f>(Table62[Units Sold]*Table62[Sale Price])-Table62[Discounts]</f>
        <v>2234131.2450000001</v>
      </c>
      <c r="K62" s="2">
        <f>(Table62[Sale Price]-Table62[Manufacturing Price])*Table62[Units Sold]</f>
        <v>940686.84000000008</v>
      </c>
      <c r="L62" s="3">
        <v>44378</v>
      </c>
    </row>
    <row r="63" spans="1:12" x14ac:dyDescent="0.35">
      <c r="A63" t="s">
        <v>9</v>
      </c>
      <c r="B63" t="s">
        <v>43</v>
      </c>
      <c r="C63" t="s">
        <v>28</v>
      </c>
      <c r="D63" t="s">
        <v>18</v>
      </c>
      <c r="E63" s="1">
        <v>144.5</v>
      </c>
      <c r="F63" s="2">
        <v>5579.4</v>
      </c>
      <c r="G63" s="2">
        <v>9299</v>
      </c>
      <c r="H63" s="2">
        <v>67185.275000000009</v>
      </c>
      <c r="I63" s="2">
        <f>(Table62[Units Sold]*Table62[Sale Price])-Table62[Discounts]</f>
        <v>1276520.2250000001</v>
      </c>
      <c r="K63" s="2">
        <f>(Table62[Sale Price]-Table62[Manufacturing Price])*Table62[Units Sold]</f>
        <v>537482.20000000007</v>
      </c>
      <c r="L63" s="3">
        <v>44440</v>
      </c>
    </row>
    <row r="64" spans="1:12" x14ac:dyDescent="0.35">
      <c r="A64" t="s">
        <v>8</v>
      </c>
      <c r="B64" t="s">
        <v>41</v>
      </c>
      <c r="C64" t="s">
        <v>28</v>
      </c>
      <c r="D64" t="s">
        <v>18</v>
      </c>
      <c r="E64" s="1">
        <v>33</v>
      </c>
      <c r="F64" s="2">
        <v>5579.4</v>
      </c>
      <c r="G64" s="2">
        <v>9299</v>
      </c>
      <c r="H64" s="2">
        <v>15343.35</v>
      </c>
      <c r="I64" s="2">
        <f>(Table62[Units Sold]*Table62[Sale Price])-Table62[Discounts]</f>
        <v>291523.65000000002</v>
      </c>
      <c r="K64" s="2">
        <f>(Table62[Sale Price]-Table62[Manufacturing Price])*Table62[Units Sold]</f>
        <v>122746.80000000002</v>
      </c>
      <c r="L64" s="3">
        <v>44075</v>
      </c>
    </row>
    <row r="65" spans="1:12" x14ac:dyDescent="0.35">
      <c r="A65" t="s">
        <v>9</v>
      </c>
      <c r="B65" t="s">
        <v>42</v>
      </c>
      <c r="C65" t="s">
        <v>28</v>
      </c>
      <c r="D65" t="s">
        <v>18</v>
      </c>
      <c r="E65" s="1">
        <v>267.10000000000002</v>
      </c>
      <c r="F65" s="2">
        <v>5579.4</v>
      </c>
      <c r="G65" s="2">
        <v>9299</v>
      </c>
      <c r="H65" s="2">
        <v>124188.14500000002</v>
      </c>
      <c r="I65" s="2">
        <f>(Table62[Units Sold]*Table62[Sale Price])-Table62[Discounts]</f>
        <v>2359574.7550000004</v>
      </c>
      <c r="K65" s="2">
        <f>(Table62[Sale Price]-Table62[Manufacturing Price])*Table62[Units Sold]</f>
        <v>993505.16000000015</v>
      </c>
      <c r="L65" s="3">
        <v>44440</v>
      </c>
    </row>
    <row r="66" spans="1:12" x14ac:dyDescent="0.35">
      <c r="A66" t="s">
        <v>9</v>
      </c>
      <c r="B66" t="s">
        <v>44</v>
      </c>
      <c r="C66" t="s">
        <v>28</v>
      </c>
      <c r="D66" t="s">
        <v>18</v>
      </c>
      <c r="E66" s="1">
        <v>76.600000000000009</v>
      </c>
      <c r="F66" s="2">
        <v>5579.4</v>
      </c>
      <c r="G66" s="2">
        <v>9299</v>
      </c>
      <c r="H66" s="2">
        <v>35615.170000000006</v>
      </c>
      <c r="I66" s="2">
        <f>(Table62[Units Sold]*Table62[Sale Price])-Table62[Discounts]</f>
        <v>676688.23</v>
      </c>
      <c r="K66" s="2">
        <f>(Table62[Sale Price]-Table62[Manufacturing Price])*Table62[Units Sold]</f>
        <v>284921.36000000004</v>
      </c>
      <c r="L66" s="3">
        <v>44105</v>
      </c>
    </row>
    <row r="67" spans="1:12" x14ac:dyDescent="0.35">
      <c r="A67" t="s">
        <v>6</v>
      </c>
      <c r="B67" t="s">
        <v>25</v>
      </c>
      <c r="C67" t="s">
        <v>28</v>
      </c>
      <c r="D67" t="s">
        <v>18</v>
      </c>
      <c r="E67" s="1">
        <v>49.400000000000006</v>
      </c>
      <c r="F67" s="2">
        <v>5579.4</v>
      </c>
      <c r="G67" s="2">
        <v>9299</v>
      </c>
      <c r="H67" s="2">
        <v>22968.530000000002</v>
      </c>
      <c r="I67" s="2">
        <f>(Table62[Units Sold]*Table62[Sale Price])-Table62[Discounts]</f>
        <v>436402.07</v>
      </c>
      <c r="K67" s="2">
        <f>(Table62[Sale Price]-Table62[Manufacturing Price])*Table62[Units Sold]</f>
        <v>183748.24000000005</v>
      </c>
      <c r="L67" s="3">
        <v>44105</v>
      </c>
    </row>
    <row r="68" spans="1:12" x14ac:dyDescent="0.35">
      <c r="A68" t="s">
        <v>26</v>
      </c>
      <c r="B68" t="s">
        <v>46</v>
      </c>
      <c r="C68" t="s">
        <v>28</v>
      </c>
      <c r="D68" t="s">
        <v>18</v>
      </c>
      <c r="E68" s="1">
        <v>139.70000000000002</v>
      </c>
      <c r="F68" s="2">
        <v>5579.4</v>
      </c>
      <c r="G68" s="2">
        <v>9299</v>
      </c>
      <c r="H68" s="2">
        <v>64953.515000000007</v>
      </c>
      <c r="I68" s="2">
        <f>(Table62[Units Sold]*Table62[Sale Price])-Table62[Discounts]</f>
        <v>1234116.7850000001</v>
      </c>
      <c r="K68" s="2">
        <f>(Table62[Sale Price]-Table62[Manufacturing Price])*Table62[Units Sold]</f>
        <v>519628.12000000011</v>
      </c>
      <c r="L68" s="3">
        <v>44470</v>
      </c>
    </row>
    <row r="69" spans="1:12" x14ac:dyDescent="0.35">
      <c r="A69" t="s">
        <v>26</v>
      </c>
      <c r="B69" t="s">
        <v>47</v>
      </c>
      <c r="C69" t="s">
        <v>28</v>
      </c>
      <c r="D69" t="s">
        <v>18</v>
      </c>
      <c r="E69" s="1">
        <v>215.5</v>
      </c>
      <c r="F69" s="2">
        <v>5579.4</v>
      </c>
      <c r="G69" s="2">
        <v>9299</v>
      </c>
      <c r="H69" s="2">
        <v>100196.72500000001</v>
      </c>
      <c r="I69" s="2">
        <f>(Table62[Units Sold]*Table62[Sale Price])-Table62[Discounts]</f>
        <v>1903737.7749999999</v>
      </c>
      <c r="K69" s="2">
        <f>(Table62[Sale Price]-Table62[Manufacturing Price])*Table62[Units Sold]</f>
        <v>801573.8</v>
      </c>
      <c r="L69" s="3">
        <v>44531</v>
      </c>
    </row>
    <row r="70" spans="1:12" x14ac:dyDescent="0.35">
      <c r="A70" t="s">
        <v>7</v>
      </c>
      <c r="B70" t="s">
        <v>24</v>
      </c>
      <c r="C70" t="s">
        <v>29</v>
      </c>
      <c r="D70" t="s">
        <v>18</v>
      </c>
      <c r="E70" s="1">
        <v>221.4</v>
      </c>
      <c r="F70" s="2">
        <v>8999.4</v>
      </c>
      <c r="G70" s="2">
        <v>14999</v>
      </c>
      <c r="H70" s="2">
        <v>166038.93000000002</v>
      </c>
      <c r="I70" s="2">
        <f>(Table62[Units Sold]*Table62[Sale Price])-Table62[Discounts]</f>
        <v>3154739.67</v>
      </c>
      <c r="K70" s="2">
        <f>(Table62[Sale Price]-Table62[Manufacturing Price])*Table62[Units Sold]</f>
        <v>1328311.4400000002</v>
      </c>
      <c r="L70" s="3">
        <v>44256</v>
      </c>
    </row>
    <row r="71" spans="1:12" x14ac:dyDescent="0.35">
      <c r="A71" t="s">
        <v>6</v>
      </c>
      <c r="B71" t="s">
        <v>25</v>
      </c>
      <c r="C71" t="s">
        <v>29</v>
      </c>
      <c r="D71" t="s">
        <v>18</v>
      </c>
      <c r="E71" s="1">
        <v>230.10000000000002</v>
      </c>
      <c r="F71" s="2">
        <v>8999.4</v>
      </c>
      <c r="G71" s="2">
        <v>14999</v>
      </c>
      <c r="H71" s="2">
        <v>172563.49500000002</v>
      </c>
      <c r="I71" s="2">
        <f>(Table62[Units Sold]*Table62[Sale Price])-Table62[Discounts]</f>
        <v>3278706.4050000003</v>
      </c>
      <c r="K71" s="2">
        <f>(Table62[Sale Price]-Table62[Manufacturing Price])*Table62[Units Sold]</f>
        <v>1380507.9600000002</v>
      </c>
      <c r="L71" s="3">
        <v>44287</v>
      </c>
    </row>
    <row r="72" spans="1:12" x14ac:dyDescent="0.35">
      <c r="A72" t="s">
        <v>26</v>
      </c>
      <c r="B72" t="s">
        <v>23</v>
      </c>
      <c r="C72" t="s">
        <v>29</v>
      </c>
      <c r="D72" t="s">
        <v>18</v>
      </c>
      <c r="E72" s="1">
        <v>137.55000000000001</v>
      </c>
      <c r="F72" s="2">
        <v>8999.4</v>
      </c>
      <c r="G72" s="2">
        <v>14999</v>
      </c>
      <c r="H72" s="2">
        <v>103155.62250000001</v>
      </c>
      <c r="I72" s="2">
        <f>(Table62[Units Sold]*Table62[Sale Price])-Table62[Discounts]</f>
        <v>1959956.8275000001</v>
      </c>
      <c r="K72" s="2">
        <f>(Table62[Sale Price]-Table62[Manufacturing Price])*Table62[Units Sold]</f>
        <v>825244.9800000001</v>
      </c>
      <c r="L72" s="3">
        <v>44378</v>
      </c>
    </row>
    <row r="73" spans="1:12" x14ac:dyDescent="0.35">
      <c r="A73" t="s">
        <v>26</v>
      </c>
      <c r="B73" t="s">
        <v>22</v>
      </c>
      <c r="C73" t="s">
        <v>29</v>
      </c>
      <c r="D73" t="s">
        <v>18</v>
      </c>
      <c r="E73" s="1">
        <v>183</v>
      </c>
      <c r="F73" s="2">
        <v>8999.4</v>
      </c>
      <c r="G73" s="2">
        <v>14999</v>
      </c>
      <c r="H73" s="2">
        <v>137240.85</v>
      </c>
      <c r="I73" s="2">
        <f>(Table62[Units Sold]*Table62[Sale Price])-Table62[Discounts]</f>
        <v>2607576.15</v>
      </c>
      <c r="K73" s="2">
        <f>(Table62[Sale Price]-Table62[Manufacturing Price])*Table62[Units Sold]</f>
        <v>1097926.8</v>
      </c>
      <c r="L73" s="3">
        <v>44409</v>
      </c>
    </row>
    <row r="74" spans="1:12" x14ac:dyDescent="0.35">
      <c r="A74" t="s">
        <v>6</v>
      </c>
      <c r="B74" t="s">
        <v>34</v>
      </c>
      <c r="C74" t="s">
        <v>29</v>
      </c>
      <c r="D74" t="s">
        <v>18</v>
      </c>
      <c r="E74" s="1">
        <v>249.8</v>
      </c>
      <c r="F74" s="2">
        <v>8999.4</v>
      </c>
      <c r="G74" s="2">
        <v>14999</v>
      </c>
      <c r="H74" s="2">
        <v>187337.51</v>
      </c>
      <c r="I74" s="2">
        <f>(Table62[Units Sold]*Table62[Sale Price])-Table62[Discounts]</f>
        <v>3559412.6900000004</v>
      </c>
      <c r="K74" s="2">
        <f>(Table62[Sale Price]-Table62[Manufacturing Price])*Table62[Units Sold]</f>
        <v>1498700.08</v>
      </c>
      <c r="L74" s="3">
        <v>44075</v>
      </c>
    </row>
    <row r="75" spans="1:12" x14ac:dyDescent="0.35">
      <c r="A75" t="s">
        <v>8</v>
      </c>
      <c r="B75" t="s">
        <v>23</v>
      </c>
      <c r="C75" t="s">
        <v>29</v>
      </c>
      <c r="D75" t="s">
        <v>18</v>
      </c>
      <c r="E75" s="1">
        <v>66.3</v>
      </c>
      <c r="F75" s="2">
        <v>8999.4</v>
      </c>
      <c r="G75" s="2">
        <v>14999</v>
      </c>
      <c r="H75" s="2">
        <v>49721.684999999998</v>
      </c>
      <c r="I75" s="2">
        <f>(Table62[Units Sold]*Table62[Sale Price])-Table62[Discounts]</f>
        <v>944712.0149999999</v>
      </c>
      <c r="K75" s="2">
        <f>(Table62[Sale Price]-Table62[Manufacturing Price])*Table62[Units Sold]</f>
        <v>397773.48</v>
      </c>
      <c r="L75" s="3">
        <v>44105</v>
      </c>
    </row>
    <row r="76" spans="1:12" x14ac:dyDescent="0.35">
      <c r="A76" t="s">
        <v>7</v>
      </c>
      <c r="B76" t="s">
        <v>47</v>
      </c>
      <c r="C76" t="s">
        <v>30</v>
      </c>
      <c r="D76" t="s">
        <v>18</v>
      </c>
      <c r="E76" s="1">
        <v>151.4</v>
      </c>
      <c r="F76" s="2">
        <v>11999.4</v>
      </c>
      <c r="G76" s="2">
        <v>19999</v>
      </c>
      <c r="H76" s="2">
        <v>151392.43000000002</v>
      </c>
      <c r="I76" s="2">
        <f>(Table62[Units Sold]*Table62[Sale Price])-Table62[Discounts]</f>
        <v>2876456.17</v>
      </c>
      <c r="K76" s="2">
        <f>(Table62[Sale Price]-Table62[Manufacturing Price])*Table62[Units Sold]</f>
        <v>1211139.4400000002</v>
      </c>
      <c r="L76" s="3">
        <v>44228</v>
      </c>
    </row>
    <row r="77" spans="1:12" x14ac:dyDescent="0.35">
      <c r="A77" t="s">
        <v>26</v>
      </c>
      <c r="B77" t="s">
        <v>37</v>
      </c>
      <c r="C77" t="s">
        <v>30</v>
      </c>
      <c r="D77" t="s">
        <v>18</v>
      </c>
      <c r="E77" s="1">
        <v>449.25</v>
      </c>
      <c r="F77" s="2">
        <v>11999.4</v>
      </c>
      <c r="G77" s="2">
        <v>19999</v>
      </c>
      <c r="H77" s="2">
        <v>449227.53750000003</v>
      </c>
      <c r="I77" s="2">
        <f>(Table62[Units Sold]*Table62[Sale Price])-Table62[Discounts]</f>
        <v>8535323.2125000004</v>
      </c>
      <c r="K77" s="2">
        <f>(Table62[Sale Price]-Table62[Manufacturing Price])*Table62[Units Sold]</f>
        <v>3593820.3000000003</v>
      </c>
      <c r="L77" s="3">
        <v>44287</v>
      </c>
    </row>
    <row r="78" spans="1:12" x14ac:dyDescent="0.35">
      <c r="A78" t="s">
        <v>8</v>
      </c>
      <c r="B78" t="s">
        <v>42</v>
      </c>
      <c r="C78" t="s">
        <v>30</v>
      </c>
      <c r="D78" t="s">
        <v>18</v>
      </c>
      <c r="E78" s="1">
        <v>72.7</v>
      </c>
      <c r="F78" s="2">
        <v>11999.4</v>
      </c>
      <c r="G78" s="2">
        <v>19999</v>
      </c>
      <c r="H78" s="2">
        <v>72696.365000000005</v>
      </c>
      <c r="I78" s="2">
        <f>(Table62[Units Sold]*Table62[Sale Price])-Table62[Discounts]</f>
        <v>1381230.9350000001</v>
      </c>
      <c r="K78" s="2">
        <f>(Table62[Sale Price]-Table62[Manufacturing Price])*Table62[Units Sold]</f>
        <v>581570.92000000004</v>
      </c>
      <c r="L78" s="3">
        <v>44348</v>
      </c>
    </row>
    <row r="79" spans="1:12" x14ac:dyDescent="0.35">
      <c r="A79" t="s">
        <v>8</v>
      </c>
      <c r="B79" t="s">
        <v>43</v>
      </c>
      <c r="C79" t="s">
        <v>30</v>
      </c>
      <c r="D79" t="s">
        <v>18</v>
      </c>
      <c r="E79" s="1">
        <v>78.7</v>
      </c>
      <c r="F79" s="2">
        <v>11999.4</v>
      </c>
      <c r="G79" s="2">
        <v>19999</v>
      </c>
      <c r="H79" s="2">
        <v>78696.065000000002</v>
      </c>
      <c r="I79" s="2">
        <f>(Table62[Units Sold]*Table62[Sale Price])-Table62[Discounts]</f>
        <v>1495225.2350000001</v>
      </c>
      <c r="K79" s="2">
        <f>(Table62[Sale Price]-Table62[Manufacturing Price])*Table62[Units Sold]</f>
        <v>629568.52</v>
      </c>
      <c r="L79" s="3">
        <v>44348</v>
      </c>
    </row>
    <row r="80" spans="1:12" x14ac:dyDescent="0.35">
      <c r="A80" t="s">
        <v>8</v>
      </c>
      <c r="B80" t="s">
        <v>39</v>
      </c>
      <c r="C80" t="s">
        <v>30</v>
      </c>
      <c r="D80" t="s">
        <v>18</v>
      </c>
      <c r="E80" s="1">
        <v>182.3</v>
      </c>
      <c r="F80" s="2">
        <v>11999.4</v>
      </c>
      <c r="G80" s="2">
        <v>19999</v>
      </c>
      <c r="H80" s="2">
        <v>182290.88500000001</v>
      </c>
      <c r="I80" s="2">
        <f>(Table62[Units Sold]*Table62[Sale Price])-Table62[Discounts]</f>
        <v>3463526.8150000004</v>
      </c>
      <c r="K80" s="2">
        <f>(Table62[Sale Price]-Table62[Manufacturing Price])*Table62[Units Sold]</f>
        <v>1458327.08</v>
      </c>
      <c r="L80" s="3">
        <v>44378</v>
      </c>
    </row>
    <row r="81" spans="1:12" x14ac:dyDescent="0.35">
      <c r="A81" t="s">
        <v>7</v>
      </c>
      <c r="B81" t="s">
        <v>43</v>
      </c>
      <c r="C81" t="s">
        <v>30</v>
      </c>
      <c r="D81" t="s">
        <v>18</v>
      </c>
      <c r="E81" s="1">
        <v>74.7</v>
      </c>
      <c r="F81" s="2">
        <v>11999.4</v>
      </c>
      <c r="G81" s="2">
        <v>19999</v>
      </c>
      <c r="H81" s="2">
        <v>74696.264999999999</v>
      </c>
      <c r="I81" s="2">
        <f>(Table62[Units Sold]*Table62[Sale Price])-Table62[Discounts]</f>
        <v>1419229.0350000001</v>
      </c>
      <c r="K81" s="2">
        <f>(Table62[Sale Price]-Table62[Manufacturing Price])*Table62[Units Sold]</f>
        <v>597570.12</v>
      </c>
      <c r="L81" s="3">
        <v>44440</v>
      </c>
    </row>
    <row r="82" spans="1:12" x14ac:dyDescent="0.35">
      <c r="A82" t="s">
        <v>9</v>
      </c>
      <c r="B82" t="s">
        <v>41</v>
      </c>
      <c r="C82" t="s">
        <v>30</v>
      </c>
      <c r="D82" t="s">
        <v>18</v>
      </c>
      <c r="E82" s="1">
        <v>76.600000000000009</v>
      </c>
      <c r="F82" s="2">
        <v>11999.4</v>
      </c>
      <c r="G82" s="2">
        <v>19999</v>
      </c>
      <c r="H82" s="2">
        <v>76596.170000000013</v>
      </c>
      <c r="I82" s="2">
        <f>(Table62[Units Sold]*Table62[Sale Price])-Table62[Discounts]</f>
        <v>1455327.2300000002</v>
      </c>
      <c r="K82" s="2">
        <f>(Table62[Sale Price]-Table62[Manufacturing Price])*Table62[Units Sold]</f>
        <v>612769.3600000001</v>
      </c>
      <c r="L82" s="3">
        <v>44105</v>
      </c>
    </row>
    <row r="83" spans="1:12" x14ac:dyDescent="0.35">
      <c r="A83" t="s">
        <v>6</v>
      </c>
      <c r="B83" t="s">
        <v>42</v>
      </c>
      <c r="C83" t="s">
        <v>30</v>
      </c>
      <c r="D83" t="s">
        <v>18</v>
      </c>
      <c r="E83" s="1">
        <v>290.5</v>
      </c>
      <c r="F83" s="2">
        <v>11999.4</v>
      </c>
      <c r="G83" s="2">
        <v>19999</v>
      </c>
      <c r="H83" s="2">
        <v>290485.47500000003</v>
      </c>
      <c r="I83" s="2">
        <f>(Table62[Units Sold]*Table62[Sale Price])-Table62[Discounts]</f>
        <v>5519224.0250000004</v>
      </c>
      <c r="K83" s="2">
        <f>(Table62[Sale Price]-Table62[Manufacturing Price])*Table62[Units Sold]</f>
        <v>2323883.8000000003</v>
      </c>
      <c r="L83" s="3">
        <v>44501</v>
      </c>
    </row>
    <row r="84" spans="1:12" x14ac:dyDescent="0.35">
      <c r="A84" t="s">
        <v>26</v>
      </c>
      <c r="B84" t="s">
        <v>44</v>
      </c>
      <c r="C84" t="s">
        <v>30</v>
      </c>
      <c r="D84" t="s">
        <v>18</v>
      </c>
      <c r="E84" s="1">
        <v>215.5</v>
      </c>
      <c r="F84" s="2">
        <v>11999.4</v>
      </c>
      <c r="G84" s="2">
        <v>19999</v>
      </c>
      <c r="H84" s="2">
        <v>215489.22500000001</v>
      </c>
      <c r="I84" s="2">
        <f>(Table62[Units Sold]*Table62[Sale Price])-Table62[Discounts]</f>
        <v>4094295.2749999999</v>
      </c>
      <c r="K84" s="2">
        <f>(Table62[Sale Price]-Table62[Manufacturing Price])*Table62[Units Sold]</f>
        <v>1723913.8</v>
      </c>
      <c r="L84" s="3">
        <v>44531</v>
      </c>
    </row>
    <row r="85" spans="1:12" x14ac:dyDescent="0.35">
      <c r="A85" t="s">
        <v>26</v>
      </c>
      <c r="B85" t="s">
        <v>25</v>
      </c>
      <c r="C85" t="s">
        <v>31</v>
      </c>
      <c r="D85" t="s">
        <v>18</v>
      </c>
      <c r="E85" s="1">
        <v>386.40000000000003</v>
      </c>
      <c r="F85" s="2">
        <v>19794</v>
      </c>
      <c r="G85" s="2">
        <v>32990</v>
      </c>
      <c r="H85" s="2">
        <v>637366.80000000016</v>
      </c>
      <c r="I85" s="2">
        <f>(Table62[Units Sold]*Table62[Sale Price])-Table62[Discounts]</f>
        <v>12109969.200000001</v>
      </c>
      <c r="K85" s="2">
        <f>(Table62[Sale Price]-Table62[Manufacturing Price])*Table62[Units Sold]</f>
        <v>5098934.4000000004</v>
      </c>
      <c r="L85" s="3">
        <v>44287</v>
      </c>
    </row>
    <row r="86" spans="1:12" x14ac:dyDescent="0.35">
      <c r="A86" t="s">
        <v>26</v>
      </c>
      <c r="B86" t="s">
        <v>46</v>
      </c>
      <c r="C86" t="s">
        <v>31</v>
      </c>
      <c r="D86" t="s">
        <v>18</v>
      </c>
      <c r="E86" s="1">
        <v>36.200000000000003</v>
      </c>
      <c r="F86" s="2">
        <v>19794</v>
      </c>
      <c r="G86" s="2">
        <v>32990</v>
      </c>
      <c r="H86" s="2">
        <v>59711.9</v>
      </c>
      <c r="I86" s="2">
        <f>(Table62[Units Sold]*Table62[Sale Price])-Table62[Discounts]</f>
        <v>1134526.1000000001</v>
      </c>
      <c r="K86" s="2">
        <f>(Table62[Sale Price]-Table62[Manufacturing Price])*Table62[Units Sold]</f>
        <v>477695.2</v>
      </c>
      <c r="L86" s="3">
        <v>44317</v>
      </c>
    </row>
    <row r="87" spans="1:12" x14ac:dyDescent="0.35">
      <c r="A87" t="s">
        <v>8</v>
      </c>
      <c r="B87" t="s">
        <v>47</v>
      </c>
      <c r="C87" t="s">
        <v>31</v>
      </c>
      <c r="D87" t="s">
        <v>18</v>
      </c>
      <c r="E87" s="1">
        <v>92.300000000000011</v>
      </c>
      <c r="F87" s="2">
        <v>19794</v>
      </c>
      <c r="G87" s="2">
        <v>32990</v>
      </c>
      <c r="H87" s="2">
        <v>152248.85000000003</v>
      </c>
      <c r="I87" s="2">
        <f>(Table62[Units Sold]*Table62[Sale Price])-Table62[Discounts]</f>
        <v>2892728.1500000004</v>
      </c>
      <c r="K87" s="2">
        <f>(Table62[Sale Price]-Table62[Manufacturing Price])*Table62[Units Sold]</f>
        <v>1217990.8</v>
      </c>
      <c r="L87" s="3">
        <v>44409</v>
      </c>
    </row>
    <row r="88" spans="1:12" x14ac:dyDescent="0.35">
      <c r="A88" t="s">
        <v>8</v>
      </c>
      <c r="B88" t="s">
        <v>24</v>
      </c>
      <c r="C88" t="s">
        <v>31</v>
      </c>
      <c r="D88" t="s">
        <v>18</v>
      </c>
      <c r="E88" s="1">
        <v>66.3</v>
      </c>
      <c r="F88" s="2">
        <v>19794</v>
      </c>
      <c r="G88" s="2">
        <v>32990</v>
      </c>
      <c r="H88" s="2">
        <v>109361.85</v>
      </c>
      <c r="I88" s="2">
        <f>(Table62[Units Sold]*Table62[Sale Price])-Table62[Discounts]</f>
        <v>2077875.15</v>
      </c>
      <c r="K88" s="2">
        <f>(Table62[Sale Price]-Table62[Manufacturing Price])*Table62[Units Sold]</f>
        <v>874894.79999999993</v>
      </c>
      <c r="L88" s="3">
        <v>44105</v>
      </c>
    </row>
    <row r="89" spans="1:12" x14ac:dyDescent="0.35">
      <c r="A89" t="s">
        <v>26</v>
      </c>
      <c r="B89" t="s">
        <v>25</v>
      </c>
      <c r="C89" t="s">
        <v>31</v>
      </c>
      <c r="D89" t="s">
        <v>18</v>
      </c>
      <c r="E89" s="1">
        <v>209.20000000000002</v>
      </c>
      <c r="F89" s="2">
        <v>19794</v>
      </c>
      <c r="G89" s="2">
        <v>32990</v>
      </c>
      <c r="H89" s="2">
        <v>345075.40000000008</v>
      </c>
      <c r="I89" s="2">
        <f>(Table62[Units Sold]*Table62[Sale Price])-Table62[Discounts]</f>
        <v>6556432.6000000006</v>
      </c>
      <c r="K89" s="2">
        <f>(Table62[Sale Price]-Table62[Manufacturing Price])*Table62[Units Sold]</f>
        <v>2760603.2</v>
      </c>
      <c r="L89" s="3">
        <v>44136</v>
      </c>
    </row>
    <row r="90" spans="1:12" x14ac:dyDescent="0.35">
      <c r="A90" t="s">
        <v>26</v>
      </c>
      <c r="B90" t="s">
        <v>23</v>
      </c>
      <c r="C90" t="s">
        <v>32</v>
      </c>
      <c r="D90" t="s">
        <v>18</v>
      </c>
      <c r="E90" s="1">
        <v>26.3</v>
      </c>
      <c r="F90" s="2">
        <v>13938</v>
      </c>
      <c r="G90" s="2">
        <v>23230</v>
      </c>
      <c r="H90" s="2">
        <v>30547.45</v>
      </c>
      <c r="I90" s="2">
        <f>(Table62[Units Sold]*Table62[Sale Price])-Table62[Discounts]</f>
        <v>580401.55000000005</v>
      </c>
      <c r="K90" s="2">
        <f>(Table62[Sale Price]-Table62[Manufacturing Price])*Table62[Units Sold]</f>
        <v>244379.6</v>
      </c>
      <c r="L90" s="3">
        <v>44256</v>
      </c>
    </row>
    <row r="91" spans="1:12" x14ac:dyDescent="0.35">
      <c r="A91" t="s">
        <v>26</v>
      </c>
      <c r="B91" t="s">
        <v>22</v>
      </c>
      <c r="C91" t="s">
        <v>32</v>
      </c>
      <c r="D91" t="s">
        <v>18</v>
      </c>
      <c r="E91" s="1">
        <v>94.350000000000009</v>
      </c>
      <c r="F91" s="2">
        <v>13938</v>
      </c>
      <c r="G91" s="2">
        <v>23230</v>
      </c>
      <c r="H91" s="2">
        <v>109587.52500000001</v>
      </c>
      <c r="I91" s="2">
        <f>(Table62[Units Sold]*Table62[Sale Price])-Table62[Discounts]</f>
        <v>2082162.9750000001</v>
      </c>
      <c r="K91" s="2">
        <f>(Table62[Sale Price]-Table62[Manufacturing Price])*Table62[Units Sold]</f>
        <v>876700.20000000007</v>
      </c>
      <c r="L91" s="3">
        <v>44287</v>
      </c>
    </row>
    <row r="92" spans="1:12" x14ac:dyDescent="0.35">
      <c r="A92" t="s">
        <v>8</v>
      </c>
      <c r="B92" t="s">
        <v>34</v>
      </c>
      <c r="C92" t="s">
        <v>32</v>
      </c>
      <c r="D92" t="s">
        <v>18</v>
      </c>
      <c r="E92" s="1">
        <v>72.7</v>
      </c>
      <c r="F92" s="2">
        <v>13938</v>
      </c>
      <c r="G92" s="2">
        <v>23230</v>
      </c>
      <c r="H92" s="2">
        <v>84441.05</v>
      </c>
      <c r="I92" s="2">
        <f>(Table62[Units Sold]*Table62[Sale Price])-Table62[Discounts]</f>
        <v>1604379.95</v>
      </c>
      <c r="K92" s="2">
        <f>(Table62[Sale Price]-Table62[Manufacturing Price])*Table62[Units Sold]</f>
        <v>675528.4</v>
      </c>
      <c r="L92" s="3">
        <v>44348</v>
      </c>
    </row>
    <row r="93" spans="1:12" x14ac:dyDescent="0.35">
      <c r="A93" t="s">
        <v>8</v>
      </c>
      <c r="B93" t="s">
        <v>23</v>
      </c>
      <c r="C93" t="s">
        <v>32</v>
      </c>
      <c r="D93" t="s">
        <v>18</v>
      </c>
      <c r="E93" s="1">
        <v>78.7</v>
      </c>
      <c r="F93" s="2">
        <v>13938</v>
      </c>
      <c r="G93" s="2">
        <v>23230</v>
      </c>
      <c r="H93" s="2">
        <v>91410.05</v>
      </c>
      <c r="I93" s="2">
        <f>(Table62[Units Sold]*Table62[Sale Price])-Table62[Discounts]</f>
        <v>1736790.95</v>
      </c>
      <c r="K93" s="2">
        <f>(Table62[Sale Price]-Table62[Manufacturing Price])*Table62[Units Sold]</f>
        <v>731280.4</v>
      </c>
      <c r="L93" s="3">
        <v>44348</v>
      </c>
    </row>
    <row r="94" spans="1:12" x14ac:dyDescent="0.35">
      <c r="A94" t="s">
        <v>6</v>
      </c>
      <c r="B94" t="s">
        <v>47</v>
      </c>
      <c r="C94" t="s">
        <v>32</v>
      </c>
      <c r="D94" t="s">
        <v>18</v>
      </c>
      <c r="E94" s="1">
        <v>98.600000000000009</v>
      </c>
      <c r="F94" s="2">
        <v>13938</v>
      </c>
      <c r="G94" s="2">
        <v>23230</v>
      </c>
      <c r="H94" s="2">
        <v>114523.90000000001</v>
      </c>
      <c r="I94" s="2">
        <f>(Table62[Units Sold]*Table62[Sale Price])-Table62[Discounts]</f>
        <v>2175954.1</v>
      </c>
      <c r="K94" s="2">
        <f>(Table62[Sale Price]-Table62[Manufacturing Price])*Table62[Units Sold]</f>
        <v>916191.20000000007</v>
      </c>
      <c r="L94" s="3">
        <v>44440</v>
      </c>
    </row>
    <row r="95" spans="1:12" x14ac:dyDescent="0.35">
      <c r="A95" t="s">
        <v>6</v>
      </c>
      <c r="B95" t="s">
        <v>37</v>
      </c>
      <c r="C95" t="s">
        <v>32</v>
      </c>
      <c r="D95" t="s">
        <v>18</v>
      </c>
      <c r="E95" s="1">
        <v>49.400000000000006</v>
      </c>
      <c r="F95" s="2">
        <v>13938</v>
      </c>
      <c r="G95" s="2">
        <v>23230</v>
      </c>
      <c r="H95" s="2">
        <v>57378.100000000013</v>
      </c>
      <c r="I95" s="2">
        <f>(Table62[Units Sold]*Table62[Sale Price])-Table62[Discounts]</f>
        <v>1090183.9000000001</v>
      </c>
      <c r="K95" s="2">
        <f>(Table62[Sale Price]-Table62[Manufacturing Price])*Table62[Units Sold]</f>
        <v>459024.80000000005</v>
      </c>
      <c r="L95" s="3">
        <v>44105</v>
      </c>
    </row>
    <row r="96" spans="1:12" x14ac:dyDescent="0.35">
      <c r="A96" t="s">
        <v>26</v>
      </c>
      <c r="B96" t="s">
        <v>42</v>
      </c>
      <c r="C96" t="s">
        <v>32</v>
      </c>
      <c r="D96" t="s">
        <v>18</v>
      </c>
      <c r="E96" s="1">
        <v>139.70000000000002</v>
      </c>
      <c r="F96" s="2">
        <v>13938</v>
      </c>
      <c r="G96" s="2">
        <v>23230</v>
      </c>
      <c r="H96" s="2">
        <v>162261.55000000005</v>
      </c>
      <c r="I96" s="2">
        <f>(Table62[Units Sold]*Table62[Sale Price])-Table62[Discounts]</f>
        <v>3082969.45</v>
      </c>
      <c r="K96" s="2">
        <f>(Table62[Sale Price]-Table62[Manufacturing Price])*Table62[Units Sold]</f>
        <v>1298092.4000000001</v>
      </c>
      <c r="L96" s="3">
        <v>44470</v>
      </c>
    </row>
    <row r="97" spans="1:12" x14ac:dyDescent="0.35">
      <c r="A97" t="s">
        <v>8</v>
      </c>
      <c r="B97" t="s">
        <v>43</v>
      </c>
      <c r="C97" t="s">
        <v>32</v>
      </c>
      <c r="D97" t="s">
        <v>18</v>
      </c>
      <c r="E97" s="1">
        <v>174.4</v>
      </c>
      <c r="F97" s="2">
        <v>13938</v>
      </c>
      <c r="G97" s="2">
        <v>23230</v>
      </c>
      <c r="H97" s="2">
        <v>202565.6</v>
      </c>
      <c r="I97" s="2">
        <f>(Table62[Units Sold]*Table62[Sale Price])-Table62[Discounts]</f>
        <v>3848746.4</v>
      </c>
      <c r="K97" s="2">
        <f>(Table62[Sale Price]-Table62[Manufacturing Price])*Table62[Units Sold]</f>
        <v>1620524.8</v>
      </c>
      <c r="L97" s="3">
        <v>44501</v>
      </c>
    </row>
    <row r="98" spans="1:12" x14ac:dyDescent="0.35">
      <c r="A98" t="s">
        <v>9</v>
      </c>
      <c r="B98" t="s">
        <v>39</v>
      </c>
      <c r="C98" t="s">
        <v>27</v>
      </c>
      <c r="D98" t="s">
        <v>18</v>
      </c>
      <c r="E98" s="1">
        <v>198.9</v>
      </c>
      <c r="F98" s="2">
        <v>11999.4</v>
      </c>
      <c r="G98" s="2">
        <v>19999</v>
      </c>
      <c r="H98" s="2">
        <v>198890.05500000002</v>
      </c>
      <c r="I98" s="2">
        <f>(Table62[Units Sold]*Table62[Sale Price])-Table62[Discounts]</f>
        <v>3778911.0449999999</v>
      </c>
      <c r="K98" s="2">
        <f>(Table62[Sale Price]-Table62[Manufacturing Price])*Table62[Units Sold]</f>
        <v>1591120.4400000002</v>
      </c>
      <c r="L98" s="3">
        <v>44075</v>
      </c>
    </row>
    <row r="99" spans="1:12" x14ac:dyDescent="0.35">
      <c r="A99" t="s">
        <v>7</v>
      </c>
      <c r="B99" t="s">
        <v>43</v>
      </c>
      <c r="C99" t="s">
        <v>27</v>
      </c>
      <c r="D99" t="s">
        <v>18</v>
      </c>
      <c r="E99" s="1">
        <v>32.1</v>
      </c>
      <c r="F99" s="2">
        <v>11999.4</v>
      </c>
      <c r="G99" s="2">
        <v>19999</v>
      </c>
      <c r="H99" s="2">
        <v>32098.395000000004</v>
      </c>
      <c r="I99" s="2">
        <f>(Table62[Units Sold]*Table62[Sale Price])-Table62[Discounts]</f>
        <v>609869.505</v>
      </c>
      <c r="K99" s="2">
        <f>(Table62[Sale Price]-Table62[Manufacturing Price])*Table62[Units Sold]</f>
        <v>256787.16000000003</v>
      </c>
      <c r="L99" s="3">
        <v>44136</v>
      </c>
    </row>
    <row r="100" spans="1:12" x14ac:dyDescent="0.35">
      <c r="A100" t="s">
        <v>8</v>
      </c>
      <c r="B100" t="s">
        <v>41</v>
      </c>
      <c r="C100" t="s">
        <v>28</v>
      </c>
      <c r="D100" t="s">
        <v>18</v>
      </c>
      <c r="E100" s="1">
        <v>74.25</v>
      </c>
      <c r="F100" s="2">
        <v>5579.4</v>
      </c>
      <c r="G100" s="2">
        <v>9299</v>
      </c>
      <c r="H100" s="2">
        <v>34522.537499999999</v>
      </c>
      <c r="I100" s="2">
        <f>(Table62[Units Sold]*Table62[Sale Price])-Table62[Discounts]</f>
        <v>655928.21250000002</v>
      </c>
      <c r="K100" s="2">
        <f>(Table62[Sale Price]-Table62[Manufacturing Price])*Table62[Units Sold]</f>
        <v>276180.30000000005</v>
      </c>
      <c r="L100" s="3">
        <v>44287</v>
      </c>
    </row>
    <row r="101" spans="1:12" x14ac:dyDescent="0.35">
      <c r="A101" t="s">
        <v>9</v>
      </c>
      <c r="B101" t="s">
        <v>42</v>
      </c>
      <c r="C101" t="s">
        <v>28</v>
      </c>
      <c r="D101" t="s">
        <v>18</v>
      </c>
      <c r="E101" s="1">
        <v>129.5</v>
      </c>
      <c r="F101" s="2">
        <v>5579.4</v>
      </c>
      <c r="G101" s="2">
        <v>9299</v>
      </c>
      <c r="H101" s="2">
        <v>60211.025000000001</v>
      </c>
      <c r="I101" s="2">
        <f>(Table62[Units Sold]*Table62[Sale Price])-Table62[Discounts]</f>
        <v>1144009.4750000001</v>
      </c>
      <c r="K101" s="2">
        <f>(Table62[Sale Price]-Table62[Manufacturing Price])*Table62[Units Sold]</f>
        <v>481688.20000000007</v>
      </c>
      <c r="L101" s="3">
        <v>44470</v>
      </c>
    </row>
    <row r="102" spans="1:12" x14ac:dyDescent="0.35">
      <c r="A102" t="s">
        <v>6</v>
      </c>
      <c r="B102" t="s">
        <v>44</v>
      </c>
      <c r="C102" t="s">
        <v>28</v>
      </c>
      <c r="D102" t="s">
        <v>18</v>
      </c>
      <c r="E102" s="1">
        <v>21.400000000000002</v>
      </c>
      <c r="F102" s="2">
        <v>5579.4</v>
      </c>
      <c r="G102" s="2">
        <v>9299</v>
      </c>
      <c r="H102" s="2">
        <v>9949.93</v>
      </c>
      <c r="I102" s="2">
        <f>(Table62[Units Sold]*Table62[Sale Price])-Table62[Discounts]</f>
        <v>189048.67</v>
      </c>
      <c r="K102" s="2">
        <f>(Table62[Sale Price]-Table62[Manufacturing Price])*Table62[Units Sold]</f>
        <v>79599.440000000017</v>
      </c>
      <c r="L102" s="3">
        <v>44105</v>
      </c>
    </row>
    <row r="103" spans="1:12" x14ac:dyDescent="0.35">
      <c r="A103" t="s">
        <v>26</v>
      </c>
      <c r="B103" t="s">
        <v>25</v>
      </c>
      <c r="C103" t="s">
        <v>28</v>
      </c>
      <c r="D103" t="s">
        <v>18</v>
      </c>
      <c r="E103" s="1">
        <v>214.5</v>
      </c>
      <c r="F103" s="2">
        <v>5579.4</v>
      </c>
      <c r="G103" s="2">
        <v>9299</v>
      </c>
      <c r="H103" s="2">
        <v>99731.775000000009</v>
      </c>
      <c r="I103" s="2">
        <f>(Table62[Units Sold]*Table62[Sale Price])-Table62[Discounts]</f>
        <v>1894903.7250000001</v>
      </c>
      <c r="K103" s="2">
        <f>(Table62[Sale Price]-Table62[Manufacturing Price])*Table62[Units Sold]</f>
        <v>797854.20000000007</v>
      </c>
      <c r="L103" s="3">
        <v>44136</v>
      </c>
    </row>
    <row r="104" spans="1:12" x14ac:dyDescent="0.35">
      <c r="A104" t="s">
        <v>26</v>
      </c>
      <c r="B104" t="s">
        <v>46</v>
      </c>
      <c r="C104" t="s">
        <v>28</v>
      </c>
      <c r="D104" t="s">
        <v>18</v>
      </c>
      <c r="E104" s="1">
        <v>285.2</v>
      </c>
      <c r="F104" s="2">
        <v>5579.4</v>
      </c>
      <c r="G104" s="2">
        <v>9299</v>
      </c>
      <c r="H104" s="2">
        <v>132603.74</v>
      </c>
      <c r="I104" s="2">
        <f>(Table62[Units Sold]*Table62[Sale Price])-Table62[Discounts]</f>
        <v>2519471.0599999996</v>
      </c>
      <c r="K104" s="2">
        <f>(Table62[Sale Price]-Table62[Manufacturing Price])*Table62[Units Sold]</f>
        <v>1060829.9200000002</v>
      </c>
      <c r="L104" s="3">
        <v>44531</v>
      </c>
    </row>
    <row r="105" spans="1:12" x14ac:dyDescent="0.35">
      <c r="A105" t="s">
        <v>9</v>
      </c>
      <c r="B105" t="s">
        <v>47</v>
      </c>
      <c r="C105" t="s">
        <v>29</v>
      </c>
      <c r="D105" t="s">
        <v>18</v>
      </c>
      <c r="E105" s="1">
        <v>114.2</v>
      </c>
      <c r="F105" s="2">
        <v>8999.4</v>
      </c>
      <c r="G105" s="2">
        <v>14999</v>
      </c>
      <c r="H105" s="2">
        <v>85644.290000000008</v>
      </c>
      <c r="I105" s="2">
        <f>(Table62[Units Sold]*Table62[Sale Price])-Table62[Discounts]</f>
        <v>1627241.51</v>
      </c>
      <c r="K105" s="2">
        <f>(Table62[Sale Price]-Table62[Manufacturing Price])*Table62[Units Sold]</f>
        <v>685154.32000000007</v>
      </c>
      <c r="L105" s="3">
        <v>44348</v>
      </c>
    </row>
    <row r="106" spans="1:12" x14ac:dyDescent="0.35">
      <c r="A106" t="s">
        <v>26</v>
      </c>
      <c r="B106" t="s">
        <v>24</v>
      </c>
      <c r="C106" t="s">
        <v>29</v>
      </c>
      <c r="D106" t="s">
        <v>18</v>
      </c>
      <c r="E106" s="1">
        <v>156.60000000000002</v>
      </c>
      <c r="F106" s="2">
        <v>8999.4</v>
      </c>
      <c r="G106" s="2">
        <v>14999</v>
      </c>
      <c r="H106" s="2">
        <v>117442.17000000003</v>
      </c>
      <c r="I106" s="2">
        <f>(Table62[Units Sold]*Table62[Sale Price])-Table62[Discounts]</f>
        <v>2231401.2300000004</v>
      </c>
      <c r="K106" s="2">
        <f>(Table62[Sale Price]-Table62[Manufacturing Price])*Table62[Units Sold]</f>
        <v>939537.36000000022</v>
      </c>
      <c r="L106" s="3">
        <v>44470</v>
      </c>
    </row>
    <row r="107" spans="1:12" x14ac:dyDescent="0.35">
      <c r="A107" t="s">
        <v>9</v>
      </c>
      <c r="B107" t="s">
        <v>25</v>
      </c>
      <c r="C107" t="s">
        <v>29</v>
      </c>
      <c r="D107" t="s">
        <v>18</v>
      </c>
      <c r="E107" s="1">
        <v>69</v>
      </c>
      <c r="F107" s="2">
        <v>8999.4</v>
      </c>
      <c r="G107" s="2">
        <v>14999</v>
      </c>
      <c r="H107" s="2">
        <v>51746.55</v>
      </c>
      <c r="I107" s="2">
        <f>(Table62[Units Sold]*Table62[Sale Price])-Table62[Discounts]</f>
        <v>983184.45</v>
      </c>
      <c r="K107" s="2">
        <f>(Table62[Sale Price]-Table62[Manufacturing Price])*Table62[Units Sold]</f>
        <v>413972.4</v>
      </c>
      <c r="L107" s="3">
        <v>44501</v>
      </c>
    </row>
    <row r="108" spans="1:12" x14ac:dyDescent="0.35">
      <c r="A108" t="s">
        <v>8</v>
      </c>
      <c r="B108" t="s">
        <v>23</v>
      </c>
      <c r="C108" t="s">
        <v>29</v>
      </c>
      <c r="D108" t="s">
        <v>18</v>
      </c>
      <c r="E108" s="1">
        <v>166</v>
      </c>
      <c r="F108" s="2">
        <v>8999.4</v>
      </c>
      <c r="G108" s="2">
        <v>14999</v>
      </c>
      <c r="H108" s="2">
        <v>124491.70000000001</v>
      </c>
      <c r="I108" s="2">
        <f>(Table62[Units Sold]*Table62[Sale Price])-Table62[Discounts]</f>
        <v>2365342.2999999998</v>
      </c>
      <c r="K108" s="2">
        <f>(Table62[Sale Price]-Table62[Manufacturing Price])*Table62[Units Sold]</f>
        <v>995933.60000000009</v>
      </c>
      <c r="L108" s="3">
        <v>44136</v>
      </c>
    </row>
    <row r="109" spans="1:12" x14ac:dyDescent="0.35">
      <c r="A109" t="s">
        <v>7</v>
      </c>
      <c r="B109" t="s">
        <v>22</v>
      </c>
      <c r="C109" t="s">
        <v>30</v>
      </c>
      <c r="D109" t="s">
        <v>18</v>
      </c>
      <c r="E109" s="1">
        <v>236.3</v>
      </c>
      <c r="F109" s="2">
        <v>11999.4</v>
      </c>
      <c r="G109" s="2">
        <v>19999</v>
      </c>
      <c r="H109" s="2">
        <v>236288.18500000003</v>
      </c>
      <c r="I109" s="2">
        <f>(Table62[Units Sold]*Table62[Sale Price])-Table62[Discounts]</f>
        <v>4489475.5150000006</v>
      </c>
      <c r="K109" s="2">
        <f>(Table62[Sale Price]-Table62[Manufacturing Price])*Table62[Units Sold]</f>
        <v>1890305.4800000002</v>
      </c>
      <c r="L109" s="3">
        <v>44228</v>
      </c>
    </row>
    <row r="110" spans="1:12" x14ac:dyDescent="0.35">
      <c r="A110" t="s">
        <v>6</v>
      </c>
      <c r="B110" t="s">
        <v>34</v>
      </c>
      <c r="C110" t="s">
        <v>30</v>
      </c>
      <c r="D110" t="s">
        <v>18</v>
      </c>
      <c r="E110" s="1">
        <v>91.800000000000011</v>
      </c>
      <c r="F110" s="2">
        <v>11999.4</v>
      </c>
      <c r="G110" s="2">
        <v>19999</v>
      </c>
      <c r="H110" s="2">
        <v>91795.410000000018</v>
      </c>
      <c r="I110" s="2">
        <f>(Table62[Units Sold]*Table62[Sale Price])-Table62[Discounts]</f>
        <v>1744112.7900000003</v>
      </c>
      <c r="K110" s="2">
        <f>(Table62[Sale Price]-Table62[Manufacturing Price])*Table62[Units Sold]</f>
        <v>734363.28000000014</v>
      </c>
      <c r="L110" s="3">
        <v>44317</v>
      </c>
    </row>
    <row r="111" spans="1:12" x14ac:dyDescent="0.35">
      <c r="A111" t="s">
        <v>6</v>
      </c>
      <c r="B111" t="s">
        <v>23</v>
      </c>
      <c r="C111" t="s">
        <v>30</v>
      </c>
      <c r="D111" t="s">
        <v>18</v>
      </c>
      <c r="E111" s="1">
        <v>172.8</v>
      </c>
      <c r="F111" s="2">
        <v>11999.4</v>
      </c>
      <c r="G111" s="2">
        <v>19999</v>
      </c>
      <c r="H111" s="2">
        <v>172791.36000000002</v>
      </c>
      <c r="I111" s="2">
        <f>(Table62[Units Sold]*Table62[Sale Price])-Table62[Discounts]</f>
        <v>3283035.8400000003</v>
      </c>
      <c r="K111" s="2">
        <f>(Table62[Sale Price]-Table62[Manufacturing Price])*Table62[Units Sold]</f>
        <v>1382330.8800000001</v>
      </c>
      <c r="L111" s="3">
        <v>44317</v>
      </c>
    </row>
    <row r="112" spans="1:12" x14ac:dyDescent="0.35">
      <c r="A112" t="s">
        <v>9</v>
      </c>
      <c r="B112" t="s">
        <v>47</v>
      </c>
      <c r="C112" t="s">
        <v>30</v>
      </c>
      <c r="D112" t="s">
        <v>18</v>
      </c>
      <c r="E112" s="1">
        <v>114.2</v>
      </c>
      <c r="F112" s="2">
        <v>11999.4</v>
      </c>
      <c r="G112" s="2">
        <v>19999</v>
      </c>
      <c r="H112" s="2">
        <v>114194.29000000002</v>
      </c>
      <c r="I112" s="2">
        <f>(Table62[Units Sold]*Table62[Sale Price])-Table62[Discounts]</f>
        <v>2169691.5100000002</v>
      </c>
      <c r="K112" s="2">
        <f>(Table62[Sale Price]-Table62[Manufacturing Price])*Table62[Units Sold]</f>
        <v>913554.32000000007</v>
      </c>
      <c r="L112" s="3">
        <v>44348</v>
      </c>
    </row>
    <row r="113" spans="1:12" x14ac:dyDescent="0.35">
      <c r="A113" t="s">
        <v>8</v>
      </c>
      <c r="B113" t="s">
        <v>37</v>
      </c>
      <c r="C113" t="s">
        <v>30</v>
      </c>
      <c r="D113" t="s">
        <v>18</v>
      </c>
      <c r="E113" s="1">
        <v>66.2</v>
      </c>
      <c r="F113" s="2">
        <v>11999.4</v>
      </c>
      <c r="G113" s="2">
        <v>19999</v>
      </c>
      <c r="H113" s="2">
        <v>66196.69</v>
      </c>
      <c r="I113" s="2">
        <f>(Table62[Units Sold]*Table62[Sale Price])-Table62[Discounts]</f>
        <v>1257737.1100000001</v>
      </c>
      <c r="K113" s="2">
        <f>(Table62[Sale Price]-Table62[Manufacturing Price])*Table62[Units Sold]</f>
        <v>529573.52</v>
      </c>
      <c r="L113" s="3">
        <v>44348</v>
      </c>
    </row>
    <row r="114" spans="1:12" x14ac:dyDescent="0.35">
      <c r="A114" t="s">
        <v>9</v>
      </c>
      <c r="B114" t="s">
        <v>42</v>
      </c>
      <c r="C114" t="s">
        <v>30</v>
      </c>
      <c r="D114" t="s">
        <v>18</v>
      </c>
      <c r="E114" s="1">
        <v>129.5</v>
      </c>
      <c r="F114" s="2">
        <v>11999.4</v>
      </c>
      <c r="G114" s="2">
        <v>19999</v>
      </c>
      <c r="H114" s="2">
        <v>129493.52500000001</v>
      </c>
      <c r="I114" s="2">
        <f>(Table62[Units Sold]*Table62[Sale Price])-Table62[Discounts]</f>
        <v>2460376.9750000001</v>
      </c>
      <c r="K114" s="2">
        <f>(Table62[Sale Price]-Table62[Manufacturing Price])*Table62[Units Sold]</f>
        <v>1035948.2000000001</v>
      </c>
      <c r="L114" s="3">
        <v>44470</v>
      </c>
    </row>
    <row r="115" spans="1:12" x14ac:dyDescent="0.35">
      <c r="A115" t="s">
        <v>8</v>
      </c>
      <c r="B115" t="s">
        <v>43</v>
      </c>
      <c r="C115" t="s">
        <v>30</v>
      </c>
      <c r="D115" t="s">
        <v>18</v>
      </c>
      <c r="E115" s="1">
        <v>80.900000000000006</v>
      </c>
      <c r="F115" s="2">
        <v>11999.4</v>
      </c>
      <c r="G115" s="2">
        <v>19999</v>
      </c>
      <c r="H115" s="2">
        <v>80895.955000000016</v>
      </c>
      <c r="I115" s="2">
        <f>(Table62[Units Sold]*Table62[Sale Price])-Table62[Discounts]</f>
        <v>1537023.145</v>
      </c>
      <c r="K115" s="2">
        <f>(Table62[Sale Price]-Table62[Manufacturing Price])*Table62[Units Sold]</f>
        <v>647167.64000000013</v>
      </c>
      <c r="L115" s="3">
        <v>44105</v>
      </c>
    </row>
    <row r="116" spans="1:12" x14ac:dyDescent="0.35">
      <c r="A116" t="s">
        <v>8</v>
      </c>
      <c r="B116" t="s">
        <v>39</v>
      </c>
      <c r="C116" t="s">
        <v>30</v>
      </c>
      <c r="D116" t="s">
        <v>18</v>
      </c>
      <c r="E116" s="1">
        <v>214.5</v>
      </c>
      <c r="F116" s="2">
        <v>11999.4</v>
      </c>
      <c r="G116" s="2">
        <v>19999</v>
      </c>
      <c r="H116" s="2">
        <v>214489.27500000002</v>
      </c>
      <c r="I116" s="2">
        <f>(Table62[Units Sold]*Table62[Sale Price])-Table62[Discounts]</f>
        <v>4075296.2250000001</v>
      </c>
      <c r="K116" s="2">
        <f>(Table62[Sale Price]-Table62[Manufacturing Price])*Table62[Units Sold]</f>
        <v>1715914.2000000002</v>
      </c>
      <c r="L116" s="3">
        <v>44105</v>
      </c>
    </row>
    <row r="117" spans="1:12" x14ac:dyDescent="0.35">
      <c r="A117" t="s">
        <v>9</v>
      </c>
      <c r="B117" t="s">
        <v>43</v>
      </c>
      <c r="C117" t="s">
        <v>30</v>
      </c>
      <c r="D117" t="s">
        <v>18</v>
      </c>
      <c r="E117" s="1">
        <v>178.5</v>
      </c>
      <c r="F117" s="2">
        <v>11999.4</v>
      </c>
      <c r="G117" s="2">
        <v>19999</v>
      </c>
      <c r="H117" s="2">
        <v>178491.07500000001</v>
      </c>
      <c r="I117" s="2">
        <f>(Table62[Units Sold]*Table62[Sale Price])-Table62[Discounts]</f>
        <v>3391330.4249999998</v>
      </c>
      <c r="K117" s="2">
        <f>(Table62[Sale Price]-Table62[Manufacturing Price])*Table62[Units Sold]</f>
        <v>1427928.6</v>
      </c>
      <c r="L117" s="3">
        <v>44136</v>
      </c>
    </row>
    <row r="118" spans="1:12" x14ac:dyDescent="0.35">
      <c r="A118" t="s">
        <v>6</v>
      </c>
      <c r="B118" t="s">
        <v>41</v>
      </c>
      <c r="C118" t="s">
        <v>30</v>
      </c>
      <c r="D118" t="s">
        <v>18</v>
      </c>
      <c r="E118" s="1">
        <v>191.60000000000002</v>
      </c>
      <c r="F118" s="2">
        <v>11999.4</v>
      </c>
      <c r="G118" s="2">
        <v>19999</v>
      </c>
      <c r="H118" s="2">
        <v>191590.42000000004</v>
      </c>
      <c r="I118" s="2">
        <f>(Table62[Units Sold]*Table62[Sale Price])-Table62[Discounts]</f>
        <v>3640217.9800000004</v>
      </c>
      <c r="K118" s="2">
        <f>(Table62[Sale Price]-Table62[Manufacturing Price])*Table62[Units Sold]</f>
        <v>1532723.3600000003</v>
      </c>
      <c r="L118" s="3">
        <v>44531</v>
      </c>
    </row>
    <row r="119" spans="1:12" x14ac:dyDescent="0.35">
      <c r="A119" t="s">
        <v>26</v>
      </c>
      <c r="B119" t="s">
        <v>42</v>
      </c>
      <c r="C119" t="s">
        <v>30</v>
      </c>
      <c r="D119" t="s">
        <v>18</v>
      </c>
      <c r="E119" s="1">
        <v>285.2</v>
      </c>
      <c r="F119" s="2">
        <v>11999.4</v>
      </c>
      <c r="G119" s="2">
        <v>19999</v>
      </c>
      <c r="H119" s="2">
        <v>285185.74</v>
      </c>
      <c r="I119" s="2">
        <f>(Table62[Units Sold]*Table62[Sale Price])-Table62[Discounts]</f>
        <v>5418529.0599999996</v>
      </c>
      <c r="K119" s="2">
        <f>(Table62[Sale Price]-Table62[Manufacturing Price])*Table62[Units Sold]</f>
        <v>2281485.92</v>
      </c>
      <c r="L119" s="3">
        <v>44531</v>
      </c>
    </row>
    <row r="120" spans="1:12" x14ac:dyDescent="0.35">
      <c r="A120" t="s">
        <v>8</v>
      </c>
      <c r="B120" t="s">
        <v>44</v>
      </c>
      <c r="C120" t="s">
        <v>30</v>
      </c>
      <c r="D120" t="s">
        <v>18</v>
      </c>
      <c r="E120" s="1">
        <v>272.90000000000003</v>
      </c>
      <c r="F120" s="2">
        <v>11999.4</v>
      </c>
      <c r="G120" s="2">
        <v>19999</v>
      </c>
      <c r="H120" s="2">
        <v>272886.35500000004</v>
      </c>
      <c r="I120" s="2">
        <f>(Table62[Units Sold]*Table62[Sale Price])-Table62[Discounts]</f>
        <v>5184840.7450000001</v>
      </c>
      <c r="K120" s="2">
        <f>(Table62[Sale Price]-Table62[Manufacturing Price])*Table62[Units Sold]</f>
        <v>2183090.8400000003</v>
      </c>
      <c r="L120" s="3">
        <v>44531</v>
      </c>
    </row>
    <row r="121" spans="1:12" x14ac:dyDescent="0.35">
      <c r="A121" t="s">
        <v>7</v>
      </c>
      <c r="B121" t="s">
        <v>25</v>
      </c>
      <c r="C121" t="s">
        <v>30</v>
      </c>
      <c r="D121" t="s">
        <v>18</v>
      </c>
      <c r="E121" s="1">
        <v>192.5</v>
      </c>
      <c r="F121" s="2">
        <v>11999.4</v>
      </c>
      <c r="G121" s="2">
        <v>19999</v>
      </c>
      <c r="H121" s="2">
        <v>192490.375</v>
      </c>
      <c r="I121" s="2">
        <f>(Table62[Units Sold]*Table62[Sale Price])-Table62[Discounts]</f>
        <v>3657317.125</v>
      </c>
      <c r="K121" s="2">
        <f>(Table62[Sale Price]-Table62[Manufacturing Price])*Table62[Units Sold]</f>
        <v>1539923</v>
      </c>
      <c r="L121" s="3">
        <v>44166</v>
      </c>
    </row>
    <row r="122" spans="1:12" x14ac:dyDescent="0.35">
      <c r="A122" t="s">
        <v>26</v>
      </c>
      <c r="B122" t="s">
        <v>46</v>
      </c>
      <c r="C122" t="s">
        <v>30</v>
      </c>
      <c r="D122" t="s">
        <v>18</v>
      </c>
      <c r="E122" s="1">
        <v>201.3</v>
      </c>
      <c r="F122" s="2">
        <v>11999.4</v>
      </c>
      <c r="G122" s="2">
        <v>19999</v>
      </c>
      <c r="H122" s="2">
        <v>201289.93500000003</v>
      </c>
      <c r="I122" s="2">
        <f>(Table62[Units Sold]*Table62[Sale Price])-Table62[Discounts]</f>
        <v>3824508.7650000001</v>
      </c>
      <c r="K122" s="2">
        <f>(Table62[Sale Price]-Table62[Manufacturing Price])*Table62[Units Sold]</f>
        <v>1610319.4800000002</v>
      </c>
      <c r="L122" s="3">
        <v>44166</v>
      </c>
    </row>
    <row r="123" spans="1:12" x14ac:dyDescent="0.35">
      <c r="A123" t="s">
        <v>9</v>
      </c>
      <c r="B123" t="s">
        <v>47</v>
      </c>
      <c r="C123" t="s">
        <v>30</v>
      </c>
      <c r="D123" t="s">
        <v>18</v>
      </c>
      <c r="E123" s="1">
        <v>105.5</v>
      </c>
      <c r="F123" s="2">
        <v>11999.4</v>
      </c>
      <c r="G123" s="2">
        <v>19999</v>
      </c>
      <c r="H123" s="2">
        <v>105494.72500000001</v>
      </c>
      <c r="I123" s="2">
        <f>(Table62[Units Sold]*Table62[Sale Price])-Table62[Discounts]</f>
        <v>2004399.7749999999</v>
      </c>
      <c r="K123" s="2">
        <f>(Table62[Sale Price]-Table62[Manufacturing Price])*Table62[Units Sold]</f>
        <v>843957.8</v>
      </c>
      <c r="L123" s="3">
        <v>44531</v>
      </c>
    </row>
    <row r="124" spans="1:12" x14ac:dyDescent="0.35">
      <c r="A124" t="s">
        <v>9</v>
      </c>
      <c r="B124" t="s">
        <v>24</v>
      </c>
      <c r="C124" t="s">
        <v>30</v>
      </c>
      <c r="D124" t="s">
        <v>18</v>
      </c>
      <c r="E124" s="1">
        <v>108.4</v>
      </c>
      <c r="F124" s="2">
        <v>11999.4</v>
      </c>
      <c r="G124" s="2">
        <v>19999</v>
      </c>
      <c r="H124" s="2">
        <v>108394.58000000002</v>
      </c>
      <c r="I124" s="2">
        <f>(Table62[Units Sold]*Table62[Sale Price])-Table62[Discounts]</f>
        <v>2059497.02</v>
      </c>
      <c r="K124" s="2">
        <f>(Table62[Sale Price]-Table62[Manufacturing Price])*Table62[Units Sold]</f>
        <v>867156.64000000013</v>
      </c>
      <c r="L124" s="3">
        <v>44531</v>
      </c>
    </row>
    <row r="125" spans="1:12" x14ac:dyDescent="0.35">
      <c r="A125" t="s">
        <v>26</v>
      </c>
      <c r="B125" t="s">
        <v>25</v>
      </c>
      <c r="C125" t="s">
        <v>31</v>
      </c>
      <c r="D125" t="s">
        <v>18</v>
      </c>
      <c r="E125" s="1">
        <v>156.60000000000002</v>
      </c>
      <c r="F125" s="2">
        <v>19794</v>
      </c>
      <c r="G125" s="2">
        <v>32990</v>
      </c>
      <c r="H125" s="2">
        <v>258311.70000000007</v>
      </c>
      <c r="I125" s="2">
        <f>(Table62[Units Sold]*Table62[Sale Price])-Table62[Discounts]</f>
        <v>4907922.3000000007</v>
      </c>
      <c r="K125" s="2">
        <f>(Table62[Sale Price]-Table62[Manufacturing Price])*Table62[Units Sold]</f>
        <v>2066493.6000000003</v>
      </c>
      <c r="L125" s="3">
        <v>44470</v>
      </c>
    </row>
    <row r="126" spans="1:12" x14ac:dyDescent="0.35">
      <c r="A126" t="s">
        <v>26</v>
      </c>
      <c r="B126" t="s">
        <v>23</v>
      </c>
      <c r="C126" t="s">
        <v>31</v>
      </c>
      <c r="D126" t="s">
        <v>18</v>
      </c>
      <c r="E126" s="1">
        <v>296.60000000000002</v>
      </c>
      <c r="F126" s="2">
        <v>19794</v>
      </c>
      <c r="G126" s="2">
        <v>32990</v>
      </c>
      <c r="H126" s="2">
        <v>489241.7</v>
      </c>
      <c r="I126" s="2">
        <f>(Table62[Units Sold]*Table62[Sale Price])-Table62[Discounts]</f>
        <v>9295592.3000000007</v>
      </c>
      <c r="K126" s="2">
        <f>(Table62[Sale Price]-Table62[Manufacturing Price])*Table62[Units Sold]</f>
        <v>3913933.6</v>
      </c>
      <c r="L126" s="3">
        <v>44105</v>
      </c>
    </row>
    <row r="127" spans="1:12" x14ac:dyDescent="0.35">
      <c r="A127" t="s">
        <v>26</v>
      </c>
      <c r="B127" t="s">
        <v>22</v>
      </c>
      <c r="C127" t="s">
        <v>31</v>
      </c>
      <c r="D127" t="s">
        <v>18</v>
      </c>
      <c r="E127" s="1">
        <v>287.7</v>
      </c>
      <c r="F127" s="2">
        <v>19794</v>
      </c>
      <c r="G127" s="2">
        <v>32990</v>
      </c>
      <c r="H127" s="2">
        <v>474561.15</v>
      </c>
      <c r="I127" s="2">
        <f>(Table62[Units Sold]*Table62[Sale Price])-Table62[Discounts]</f>
        <v>9016661.8499999996</v>
      </c>
      <c r="K127" s="2">
        <f>(Table62[Sale Price]-Table62[Manufacturing Price])*Table62[Units Sold]</f>
        <v>3796489.1999999997</v>
      </c>
      <c r="L127" s="3">
        <v>44470</v>
      </c>
    </row>
    <row r="128" spans="1:12" x14ac:dyDescent="0.35">
      <c r="A128" t="s">
        <v>8</v>
      </c>
      <c r="B128" t="s">
        <v>34</v>
      </c>
      <c r="C128" t="s">
        <v>31</v>
      </c>
      <c r="D128" t="s">
        <v>18</v>
      </c>
      <c r="E128" s="1">
        <v>80.900000000000006</v>
      </c>
      <c r="F128" s="2">
        <v>19794</v>
      </c>
      <c r="G128" s="2">
        <v>32990</v>
      </c>
      <c r="H128" s="2">
        <v>133444.55000000002</v>
      </c>
      <c r="I128" s="2">
        <f>(Table62[Units Sold]*Table62[Sale Price])-Table62[Discounts]</f>
        <v>2535446.4500000002</v>
      </c>
      <c r="K128" s="2">
        <f>(Table62[Sale Price]-Table62[Manufacturing Price])*Table62[Units Sold]</f>
        <v>1067556.4000000001</v>
      </c>
      <c r="L128" s="3">
        <v>44105</v>
      </c>
    </row>
    <row r="129" spans="1:12" x14ac:dyDescent="0.35">
      <c r="A129" t="s">
        <v>8</v>
      </c>
      <c r="B129" t="s">
        <v>23</v>
      </c>
      <c r="C129" t="s">
        <v>31</v>
      </c>
      <c r="D129" t="s">
        <v>18</v>
      </c>
      <c r="E129" s="1">
        <v>214.5</v>
      </c>
      <c r="F129" s="2">
        <v>19794</v>
      </c>
      <c r="G129" s="2">
        <v>32990</v>
      </c>
      <c r="H129" s="2">
        <v>353817.75</v>
      </c>
      <c r="I129" s="2">
        <f>(Table62[Units Sold]*Table62[Sale Price])-Table62[Discounts]</f>
        <v>6722537.25</v>
      </c>
      <c r="K129" s="2">
        <f>(Table62[Sale Price]-Table62[Manufacturing Price])*Table62[Units Sold]</f>
        <v>2830542</v>
      </c>
      <c r="L129" s="3">
        <v>44105</v>
      </c>
    </row>
    <row r="130" spans="1:12" x14ac:dyDescent="0.35">
      <c r="A130" t="s">
        <v>9</v>
      </c>
      <c r="B130" t="s">
        <v>47</v>
      </c>
      <c r="C130" t="s">
        <v>31</v>
      </c>
      <c r="D130" t="s">
        <v>18</v>
      </c>
      <c r="E130" s="1">
        <v>105.5</v>
      </c>
      <c r="F130" s="2">
        <v>19794</v>
      </c>
      <c r="G130" s="2">
        <v>32990</v>
      </c>
      <c r="H130" s="2">
        <v>174022.25</v>
      </c>
      <c r="I130" s="2">
        <f>(Table62[Units Sold]*Table62[Sale Price])-Table62[Discounts]</f>
        <v>3306422.75</v>
      </c>
      <c r="K130" s="2">
        <f>(Table62[Sale Price]-Table62[Manufacturing Price])*Table62[Units Sold]</f>
        <v>1392178</v>
      </c>
      <c r="L130" s="3">
        <v>44531</v>
      </c>
    </row>
    <row r="131" spans="1:12" x14ac:dyDescent="0.35">
      <c r="A131" t="s">
        <v>26</v>
      </c>
      <c r="B131" t="s">
        <v>37</v>
      </c>
      <c r="C131" t="s">
        <v>31</v>
      </c>
      <c r="D131" t="s">
        <v>18</v>
      </c>
      <c r="E131" s="1">
        <v>54.400000000000006</v>
      </c>
      <c r="F131" s="2">
        <v>19794</v>
      </c>
      <c r="G131" s="2">
        <v>32990</v>
      </c>
      <c r="H131" s="2">
        <v>89732.800000000017</v>
      </c>
      <c r="I131" s="2">
        <f>(Table62[Units Sold]*Table62[Sale Price])-Table62[Discounts]</f>
        <v>1704923.2000000002</v>
      </c>
      <c r="K131" s="2">
        <f>(Table62[Sale Price]-Table62[Manufacturing Price])*Table62[Units Sold]</f>
        <v>717862.40000000002</v>
      </c>
      <c r="L131" s="3">
        <v>44166</v>
      </c>
    </row>
    <row r="132" spans="1:12" x14ac:dyDescent="0.35">
      <c r="A132" t="s">
        <v>9</v>
      </c>
      <c r="B132" t="s">
        <v>42</v>
      </c>
      <c r="C132" t="s">
        <v>31</v>
      </c>
      <c r="D132" t="s">
        <v>18</v>
      </c>
      <c r="E132" s="1">
        <v>108.4</v>
      </c>
      <c r="F132" s="2">
        <v>19794</v>
      </c>
      <c r="G132" s="2">
        <v>32990</v>
      </c>
      <c r="H132" s="2">
        <v>178805.80000000002</v>
      </c>
      <c r="I132" s="2">
        <f>(Table62[Units Sold]*Table62[Sale Price])-Table62[Discounts]</f>
        <v>3397310.2</v>
      </c>
      <c r="K132" s="2">
        <f>(Table62[Sale Price]-Table62[Manufacturing Price])*Table62[Units Sold]</f>
        <v>1430446.4000000001</v>
      </c>
      <c r="L132" s="3">
        <v>44531</v>
      </c>
    </row>
    <row r="133" spans="1:12" x14ac:dyDescent="0.35">
      <c r="A133" t="s">
        <v>8</v>
      </c>
      <c r="B133" t="s">
        <v>43</v>
      </c>
      <c r="C133" t="s">
        <v>32</v>
      </c>
      <c r="D133" t="s">
        <v>18</v>
      </c>
      <c r="E133" s="1">
        <v>66.2</v>
      </c>
      <c r="F133" s="2">
        <v>13938</v>
      </c>
      <c r="G133" s="2">
        <v>23230</v>
      </c>
      <c r="H133" s="2">
        <v>76891.3</v>
      </c>
      <c r="I133" s="2">
        <f>(Table62[Units Sold]*Table62[Sale Price])-Table62[Discounts]</f>
        <v>1460934.7</v>
      </c>
      <c r="K133" s="2">
        <f>(Table62[Sale Price]-Table62[Manufacturing Price])*Table62[Units Sold]</f>
        <v>615130.4</v>
      </c>
      <c r="L133" s="3">
        <v>44348</v>
      </c>
    </row>
    <row r="134" spans="1:12" x14ac:dyDescent="0.35">
      <c r="A134" t="s">
        <v>6</v>
      </c>
      <c r="B134" t="s">
        <v>39</v>
      </c>
      <c r="C134" t="s">
        <v>32</v>
      </c>
      <c r="D134" t="s">
        <v>18</v>
      </c>
      <c r="E134" s="1">
        <v>21.400000000000002</v>
      </c>
      <c r="F134" s="2">
        <v>13938</v>
      </c>
      <c r="G134" s="2">
        <v>23230</v>
      </c>
      <c r="H134" s="2">
        <v>24856.100000000006</v>
      </c>
      <c r="I134" s="2">
        <f>(Table62[Units Sold]*Table62[Sale Price])-Table62[Discounts]</f>
        <v>472265.9</v>
      </c>
      <c r="K134" s="2">
        <f>(Table62[Sale Price]-Table62[Manufacturing Price])*Table62[Units Sold]</f>
        <v>198848.80000000002</v>
      </c>
      <c r="L134" s="3">
        <v>44105</v>
      </c>
    </row>
    <row r="135" spans="1:12" x14ac:dyDescent="0.35">
      <c r="A135" t="s">
        <v>26</v>
      </c>
      <c r="B135" t="s">
        <v>43</v>
      </c>
      <c r="C135" t="s">
        <v>32</v>
      </c>
      <c r="D135" t="s">
        <v>18</v>
      </c>
      <c r="E135" s="1">
        <v>287.7</v>
      </c>
      <c r="F135" s="2">
        <v>13938</v>
      </c>
      <c r="G135" s="2">
        <v>23230</v>
      </c>
      <c r="H135" s="2">
        <v>334163.55000000005</v>
      </c>
      <c r="I135" s="2">
        <f>(Table62[Units Sold]*Table62[Sale Price])-Table62[Discounts]</f>
        <v>6349107.4500000002</v>
      </c>
      <c r="K135" s="2">
        <f>(Table62[Sale Price]-Table62[Manufacturing Price])*Table62[Units Sold]</f>
        <v>2673308.4</v>
      </c>
      <c r="L135" s="3">
        <v>44470</v>
      </c>
    </row>
    <row r="136" spans="1:12" x14ac:dyDescent="0.35">
      <c r="A136" t="s">
        <v>8</v>
      </c>
      <c r="B136" t="s">
        <v>41</v>
      </c>
      <c r="C136" t="s">
        <v>32</v>
      </c>
      <c r="D136" t="s">
        <v>18</v>
      </c>
      <c r="E136" s="1">
        <v>272.90000000000003</v>
      </c>
      <c r="F136" s="2">
        <v>13938</v>
      </c>
      <c r="G136" s="2">
        <v>23230</v>
      </c>
      <c r="H136" s="2">
        <v>316973.35000000009</v>
      </c>
      <c r="I136" s="2">
        <f>(Table62[Units Sold]*Table62[Sale Price])-Table62[Discounts]</f>
        <v>6022493.6500000004</v>
      </c>
      <c r="K136" s="2">
        <f>(Table62[Sale Price]-Table62[Manufacturing Price])*Table62[Units Sold]</f>
        <v>2535786.8000000003</v>
      </c>
      <c r="L136" s="3">
        <v>44531</v>
      </c>
    </row>
    <row r="137" spans="1:12" x14ac:dyDescent="0.35">
      <c r="A137" t="s">
        <v>26</v>
      </c>
      <c r="B137" t="s">
        <v>42</v>
      </c>
      <c r="C137" t="s">
        <v>32</v>
      </c>
      <c r="D137" t="s">
        <v>18</v>
      </c>
      <c r="E137" s="1">
        <v>26.6</v>
      </c>
      <c r="F137" s="2">
        <v>13938</v>
      </c>
      <c r="G137" s="2">
        <v>23230</v>
      </c>
      <c r="H137" s="2">
        <v>30895.9</v>
      </c>
      <c r="I137" s="2">
        <f>(Table62[Units Sold]*Table62[Sale Price])-Table62[Discounts]</f>
        <v>587022.1</v>
      </c>
      <c r="K137" s="2">
        <f>(Table62[Sale Price]-Table62[Manufacturing Price])*Table62[Units Sold]</f>
        <v>247167.2</v>
      </c>
      <c r="L137" s="3">
        <v>44166</v>
      </c>
    </row>
    <row r="138" spans="1:12" x14ac:dyDescent="0.35">
      <c r="A138" t="s">
        <v>26</v>
      </c>
      <c r="B138" t="s">
        <v>44</v>
      </c>
      <c r="C138" t="s">
        <v>32</v>
      </c>
      <c r="D138" t="s">
        <v>18</v>
      </c>
      <c r="E138" s="1">
        <v>194</v>
      </c>
      <c r="F138" s="2">
        <v>13938</v>
      </c>
      <c r="G138" s="2">
        <v>23230</v>
      </c>
      <c r="H138" s="2">
        <v>225331</v>
      </c>
      <c r="I138" s="2">
        <f>(Table62[Units Sold]*Table62[Sale Price])-Table62[Discounts]</f>
        <v>4281289</v>
      </c>
      <c r="K138" s="2">
        <f>(Table62[Sale Price]-Table62[Manufacturing Price])*Table62[Units Sold]</f>
        <v>1802648</v>
      </c>
      <c r="L138" s="3">
        <v>44166</v>
      </c>
    </row>
    <row r="139" spans="1:12" x14ac:dyDescent="0.35">
      <c r="A139" t="s">
        <v>6</v>
      </c>
      <c r="B139" t="s">
        <v>25</v>
      </c>
      <c r="C139" t="s">
        <v>27</v>
      </c>
      <c r="D139" t="s">
        <v>18</v>
      </c>
      <c r="E139" s="1">
        <v>25.900000000000002</v>
      </c>
      <c r="F139" s="2">
        <v>11999.4</v>
      </c>
      <c r="G139" s="2">
        <v>19999</v>
      </c>
      <c r="H139" s="2">
        <v>25898.705000000002</v>
      </c>
      <c r="I139" s="2">
        <f>(Table62[Units Sold]*Table62[Sale Price])-Table62[Discounts]</f>
        <v>492075.39500000002</v>
      </c>
      <c r="K139" s="2">
        <f>(Table62[Sale Price]-Table62[Manufacturing Price])*Table62[Units Sold]</f>
        <v>207189.64</v>
      </c>
      <c r="L139" s="3">
        <v>44256</v>
      </c>
    </row>
    <row r="140" spans="1:12" x14ac:dyDescent="0.35">
      <c r="A140" t="s">
        <v>6</v>
      </c>
      <c r="B140" t="s">
        <v>46</v>
      </c>
      <c r="C140" t="s">
        <v>27</v>
      </c>
      <c r="D140" t="s">
        <v>18</v>
      </c>
      <c r="E140" s="1">
        <v>110.10000000000001</v>
      </c>
      <c r="F140" s="2">
        <v>11999.4</v>
      </c>
      <c r="G140" s="2">
        <v>19999</v>
      </c>
      <c r="H140" s="2">
        <v>110094.49500000002</v>
      </c>
      <c r="I140" s="2">
        <f>(Table62[Units Sold]*Table62[Sale Price])-Table62[Discounts]</f>
        <v>2091795.4050000003</v>
      </c>
      <c r="K140" s="2">
        <f>(Table62[Sale Price]-Table62[Manufacturing Price])*Table62[Units Sold]</f>
        <v>880755.96000000008</v>
      </c>
      <c r="L140" s="3">
        <v>44256</v>
      </c>
    </row>
    <row r="141" spans="1:12" x14ac:dyDescent="0.35">
      <c r="A141" t="s">
        <v>8</v>
      </c>
      <c r="B141" t="s">
        <v>47</v>
      </c>
      <c r="C141" t="s">
        <v>27</v>
      </c>
      <c r="D141" t="s">
        <v>18</v>
      </c>
      <c r="E141" s="1">
        <v>227.60000000000002</v>
      </c>
      <c r="F141" s="2">
        <v>11999.4</v>
      </c>
      <c r="G141" s="2">
        <v>19999</v>
      </c>
      <c r="H141" s="2">
        <v>227588.62000000002</v>
      </c>
      <c r="I141" s="2">
        <f>(Table62[Units Sold]*Table62[Sale Price])-Table62[Discounts]</f>
        <v>4324183.78</v>
      </c>
      <c r="K141" s="2">
        <f>(Table62[Sale Price]-Table62[Manufacturing Price])*Table62[Units Sold]</f>
        <v>1820708.9600000002</v>
      </c>
      <c r="L141" s="3">
        <v>44317</v>
      </c>
    </row>
    <row r="142" spans="1:12" x14ac:dyDescent="0.35">
      <c r="A142" t="s">
        <v>26</v>
      </c>
      <c r="B142" t="s">
        <v>24</v>
      </c>
      <c r="C142" t="s">
        <v>27</v>
      </c>
      <c r="D142" t="s">
        <v>18</v>
      </c>
      <c r="E142" s="1">
        <v>296.60000000000002</v>
      </c>
      <c r="F142" s="2">
        <v>11999.4</v>
      </c>
      <c r="G142" s="2">
        <v>19999</v>
      </c>
      <c r="H142" s="2">
        <v>296585.17000000004</v>
      </c>
      <c r="I142" s="2">
        <f>(Table62[Units Sold]*Table62[Sale Price])-Table62[Discounts]</f>
        <v>5635118.2300000004</v>
      </c>
      <c r="K142" s="2">
        <f>(Table62[Sale Price]-Table62[Manufacturing Price])*Table62[Units Sold]</f>
        <v>2372681.3600000003</v>
      </c>
      <c r="L142" s="3">
        <v>44105</v>
      </c>
    </row>
    <row r="143" spans="1:12" x14ac:dyDescent="0.35">
      <c r="A143" t="s">
        <v>26</v>
      </c>
      <c r="B143" t="s">
        <v>25</v>
      </c>
      <c r="C143" t="s">
        <v>27</v>
      </c>
      <c r="D143" t="s">
        <v>18</v>
      </c>
      <c r="E143" s="1">
        <v>123.60000000000001</v>
      </c>
      <c r="F143" s="2">
        <v>11999.4</v>
      </c>
      <c r="G143" s="2">
        <v>19999</v>
      </c>
      <c r="H143" s="2">
        <v>123593.82000000002</v>
      </c>
      <c r="I143" s="2">
        <f>(Table62[Units Sold]*Table62[Sale Price])-Table62[Discounts]</f>
        <v>2348282.5800000005</v>
      </c>
      <c r="K143" s="2">
        <f>(Table62[Sale Price]-Table62[Manufacturing Price])*Table62[Units Sold]</f>
        <v>988750.56</v>
      </c>
      <c r="L143" s="3">
        <v>44501</v>
      </c>
    </row>
    <row r="144" spans="1:12" x14ac:dyDescent="0.35">
      <c r="A144" t="s">
        <v>26</v>
      </c>
      <c r="B144" t="s">
        <v>23</v>
      </c>
      <c r="C144" t="s">
        <v>27</v>
      </c>
      <c r="D144" t="s">
        <v>18</v>
      </c>
      <c r="E144" s="1">
        <v>94.100000000000009</v>
      </c>
      <c r="F144" s="2">
        <v>11999.4</v>
      </c>
      <c r="G144" s="2">
        <v>19999</v>
      </c>
      <c r="H144" s="2">
        <v>94095.295000000013</v>
      </c>
      <c r="I144" s="2">
        <f>(Table62[Units Sold]*Table62[Sale Price])-Table62[Discounts]</f>
        <v>1787810.6050000002</v>
      </c>
      <c r="K144" s="2">
        <f>(Table62[Sale Price]-Table62[Manufacturing Price])*Table62[Units Sold]</f>
        <v>752762.3600000001</v>
      </c>
      <c r="L144" s="3">
        <v>44501</v>
      </c>
    </row>
    <row r="145" spans="1:12" x14ac:dyDescent="0.35">
      <c r="A145" t="s">
        <v>6</v>
      </c>
      <c r="B145" t="s">
        <v>22</v>
      </c>
      <c r="C145" t="s">
        <v>27</v>
      </c>
      <c r="D145" t="s">
        <v>18</v>
      </c>
      <c r="E145" s="1">
        <v>191.60000000000002</v>
      </c>
      <c r="F145" s="2">
        <v>11999.4</v>
      </c>
      <c r="G145" s="2">
        <v>19999</v>
      </c>
      <c r="H145" s="2">
        <v>191590.42000000004</v>
      </c>
      <c r="I145" s="2">
        <f>(Table62[Units Sold]*Table62[Sale Price])-Table62[Discounts]</f>
        <v>3640217.9800000004</v>
      </c>
      <c r="K145" s="2">
        <f>(Table62[Sale Price]-Table62[Manufacturing Price])*Table62[Units Sold]</f>
        <v>1532723.3600000003</v>
      </c>
      <c r="L145" s="3">
        <v>44531</v>
      </c>
    </row>
    <row r="146" spans="1:12" x14ac:dyDescent="0.35">
      <c r="A146" t="s">
        <v>8</v>
      </c>
      <c r="B146" t="s">
        <v>34</v>
      </c>
      <c r="C146" t="s">
        <v>28</v>
      </c>
      <c r="D146" t="s">
        <v>18</v>
      </c>
      <c r="E146" s="1">
        <v>424.35</v>
      </c>
      <c r="F146" s="2">
        <v>5579.4</v>
      </c>
      <c r="G146" s="2">
        <v>9299</v>
      </c>
      <c r="H146" s="2">
        <v>197301.53250000003</v>
      </c>
      <c r="I146" s="2">
        <f>(Table62[Units Sold]*Table62[Sale Price])-Table62[Discounts]</f>
        <v>3748729.1175000002</v>
      </c>
      <c r="K146" s="2">
        <f>(Table62[Sale Price]-Table62[Manufacturing Price])*Table62[Units Sold]</f>
        <v>1578412.2600000002</v>
      </c>
      <c r="L146" s="3">
        <v>44287</v>
      </c>
    </row>
    <row r="147" spans="1:12" x14ac:dyDescent="0.35">
      <c r="A147" t="s">
        <v>26</v>
      </c>
      <c r="B147" t="s">
        <v>23</v>
      </c>
      <c r="C147" t="s">
        <v>28</v>
      </c>
      <c r="D147" t="s">
        <v>18</v>
      </c>
      <c r="E147" s="1">
        <v>258</v>
      </c>
      <c r="F147" s="2">
        <v>5579.4</v>
      </c>
      <c r="G147" s="2">
        <v>9299</v>
      </c>
      <c r="H147" s="2">
        <v>119957.1</v>
      </c>
      <c r="I147" s="2">
        <f>(Table62[Units Sold]*Table62[Sale Price])-Table62[Discounts]</f>
        <v>2279184.9</v>
      </c>
      <c r="K147" s="2">
        <f>(Table62[Sale Price]-Table62[Manufacturing Price])*Table62[Units Sold]</f>
        <v>959656.8</v>
      </c>
      <c r="L147" s="3">
        <v>44287</v>
      </c>
    </row>
    <row r="148" spans="1:12" x14ac:dyDescent="0.35">
      <c r="A148" t="s">
        <v>6</v>
      </c>
      <c r="B148" t="s">
        <v>47</v>
      </c>
      <c r="C148" t="s">
        <v>28</v>
      </c>
      <c r="D148" t="s">
        <v>18</v>
      </c>
      <c r="E148" s="1">
        <v>68.900000000000006</v>
      </c>
      <c r="F148" s="2">
        <v>5579.4</v>
      </c>
      <c r="G148" s="2">
        <v>9299</v>
      </c>
      <c r="H148" s="2">
        <v>32035.055000000008</v>
      </c>
      <c r="I148" s="2">
        <f>(Table62[Units Sold]*Table62[Sale Price])-Table62[Discounts]</f>
        <v>608666.04500000004</v>
      </c>
      <c r="K148" s="2">
        <f>(Table62[Sale Price]-Table62[Manufacturing Price])*Table62[Units Sold]</f>
        <v>256280.44000000006</v>
      </c>
      <c r="L148" s="3">
        <v>44348</v>
      </c>
    </row>
    <row r="149" spans="1:12" x14ac:dyDescent="0.35">
      <c r="A149" t="s">
        <v>9</v>
      </c>
      <c r="B149" t="s">
        <v>37</v>
      </c>
      <c r="C149" t="s">
        <v>28</v>
      </c>
      <c r="D149" t="s">
        <v>18</v>
      </c>
      <c r="E149" s="1">
        <v>194.70000000000002</v>
      </c>
      <c r="F149" s="2">
        <v>5579.4</v>
      </c>
      <c r="G149" s="2">
        <v>9299</v>
      </c>
      <c r="H149" s="2">
        <v>90525.765000000014</v>
      </c>
      <c r="I149" s="2">
        <f>(Table62[Units Sold]*Table62[Sale Price])-Table62[Discounts]</f>
        <v>1719989.5350000001</v>
      </c>
      <c r="K149" s="2">
        <f>(Table62[Sale Price]-Table62[Manufacturing Price])*Table62[Units Sold]</f>
        <v>724206.12000000011</v>
      </c>
      <c r="L149" s="3">
        <v>44440</v>
      </c>
    </row>
    <row r="150" spans="1:12" x14ac:dyDescent="0.35">
      <c r="A150" t="s">
        <v>9</v>
      </c>
      <c r="B150" t="s">
        <v>42</v>
      </c>
      <c r="C150" t="s">
        <v>28</v>
      </c>
      <c r="D150" t="s">
        <v>18</v>
      </c>
      <c r="E150" s="1">
        <v>90.800000000000011</v>
      </c>
      <c r="F150" s="2">
        <v>5579.4</v>
      </c>
      <c r="G150" s="2">
        <v>9299</v>
      </c>
      <c r="H150" s="2">
        <v>42217.460000000006</v>
      </c>
      <c r="I150" s="2">
        <f>(Table62[Units Sold]*Table62[Sale Price])-Table62[Discounts]</f>
        <v>802131.74000000011</v>
      </c>
      <c r="K150" s="2">
        <f>(Table62[Sale Price]-Table62[Manufacturing Price])*Table62[Units Sold]</f>
        <v>337739.68000000005</v>
      </c>
      <c r="L150" s="3">
        <v>44166</v>
      </c>
    </row>
    <row r="151" spans="1:12" x14ac:dyDescent="0.35">
      <c r="A151" t="s">
        <v>26</v>
      </c>
      <c r="B151" t="s">
        <v>43</v>
      </c>
      <c r="C151" t="s">
        <v>29</v>
      </c>
      <c r="D151" t="s">
        <v>18</v>
      </c>
      <c r="E151" s="1">
        <v>195.8</v>
      </c>
      <c r="F151" s="2">
        <v>8999.4</v>
      </c>
      <c r="G151" s="2">
        <v>14999</v>
      </c>
      <c r="H151" s="2">
        <v>146840.21000000002</v>
      </c>
      <c r="I151" s="2">
        <f>(Table62[Units Sold]*Table62[Sale Price])-Table62[Discounts]</f>
        <v>2789963.99</v>
      </c>
      <c r="K151" s="2">
        <f>(Table62[Sale Price]-Table62[Manufacturing Price])*Table62[Units Sold]</f>
        <v>1174721.6800000002</v>
      </c>
      <c r="L151" s="3">
        <v>44228</v>
      </c>
    </row>
    <row r="152" spans="1:12" x14ac:dyDescent="0.35">
      <c r="A152" t="s">
        <v>9</v>
      </c>
      <c r="B152" t="s">
        <v>39</v>
      </c>
      <c r="C152" t="s">
        <v>29</v>
      </c>
      <c r="D152" t="s">
        <v>18</v>
      </c>
      <c r="E152" s="1">
        <v>190.10000000000002</v>
      </c>
      <c r="F152" s="2">
        <v>8999.4</v>
      </c>
      <c r="G152" s="2">
        <v>14999</v>
      </c>
      <c r="H152" s="2">
        <v>142565.49500000002</v>
      </c>
      <c r="I152" s="2">
        <f>(Table62[Units Sold]*Table62[Sale Price])-Table62[Discounts]</f>
        <v>2708744.4050000003</v>
      </c>
      <c r="K152" s="2">
        <f>(Table62[Sale Price]-Table62[Manufacturing Price])*Table62[Units Sold]</f>
        <v>1140523.9600000002</v>
      </c>
      <c r="L152" s="3">
        <v>44348</v>
      </c>
    </row>
    <row r="153" spans="1:12" x14ac:dyDescent="0.35">
      <c r="A153" t="s">
        <v>26</v>
      </c>
      <c r="B153" t="s">
        <v>43</v>
      </c>
      <c r="C153" t="s">
        <v>29</v>
      </c>
      <c r="D153" t="s">
        <v>18</v>
      </c>
      <c r="E153" s="1">
        <v>54.400000000000006</v>
      </c>
      <c r="F153" s="2">
        <v>8999.4</v>
      </c>
      <c r="G153" s="2">
        <v>14999</v>
      </c>
      <c r="H153" s="2">
        <v>40797.280000000006</v>
      </c>
      <c r="I153" s="2">
        <f>(Table62[Units Sold]*Table62[Sale Price])-Table62[Discounts]</f>
        <v>775148.32000000007</v>
      </c>
      <c r="K153" s="2">
        <f>(Table62[Sale Price]-Table62[Manufacturing Price])*Table62[Units Sold]</f>
        <v>326378.24000000005</v>
      </c>
      <c r="L153" s="3">
        <v>44440</v>
      </c>
    </row>
    <row r="154" spans="1:12" x14ac:dyDescent="0.35">
      <c r="A154" t="s">
        <v>26</v>
      </c>
      <c r="B154" t="s">
        <v>41</v>
      </c>
      <c r="C154" t="s">
        <v>29</v>
      </c>
      <c r="D154" t="s">
        <v>18</v>
      </c>
      <c r="E154" s="1">
        <v>179.70000000000002</v>
      </c>
      <c r="F154" s="2">
        <v>8999.4</v>
      </c>
      <c r="G154" s="2">
        <v>14999</v>
      </c>
      <c r="H154" s="2">
        <v>134766.01500000001</v>
      </c>
      <c r="I154" s="2">
        <f>(Table62[Units Sold]*Table62[Sale Price])-Table62[Discounts]</f>
        <v>2560554.2850000001</v>
      </c>
      <c r="K154" s="2">
        <f>(Table62[Sale Price]-Table62[Manufacturing Price])*Table62[Units Sold]</f>
        <v>1078128.1200000001</v>
      </c>
      <c r="L154" s="3">
        <v>44075</v>
      </c>
    </row>
    <row r="155" spans="1:12" x14ac:dyDescent="0.35">
      <c r="A155" t="s">
        <v>8</v>
      </c>
      <c r="B155" t="s">
        <v>42</v>
      </c>
      <c r="C155" t="s">
        <v>29</v>
      </c>
      <c r="D155" t="s">
        <v>18</v>
      </c>
      <c r="E155" s="1">
        <v>128.70000000000002</v>
      </c>
      <c r="F155" s="2">
        <v>8999.4</v>
      </c>
      <c r="G155" s="2">
        <v>14999</v>
      </c>
      <c r="H155" s="2">
        <v>96518.565000000017</v>
      </c>
      <c r="I155" s="2">
        <f>(Table62[Units Sold]*Table62[Sale Price])-Table62[Discounts]</f>
        <v>1833852.7350000003</v>
      </c>
      <c r="K155" s="2">
        <f>(Table62[Sale Price]-Table62[Manufacturing Price])*Table62[Units Sold]</f>
        <v>772148.52000000014</v>
      </c>
      <c r="L155" s="3">
        <v>44531</v>
      </c>
    </row>
    <row r="156" spans="1:12" x14ac:dyDescent="0.35">
      <c r="A156" t="s">
        <v>8</v>
      </c>
      <c r="B156" t="s">
        <v>44</v>
      </c>
      <c r="C156" t="s">
        <v>29</v>
      </c>
      <c r="D156" t="s">
        <v>18</v>
      </c>
      <c r="E156" s="1">
        <v>170.60000000000002</v>
      </c>
      <c r="F156" s="2">
        <v>8999.4</v>
      </c>
      <c r="G156" s="2">
        <v>14999</v>
      </c>
      <c r="H156" s="2">
        <v>127941.47000000003</v>
      </c>
      <c r="I156" s="2">
        <f>(Table62[Units Sold]*Table62[Sale Price])-Table62[Discounts]</f>
        <v>2430887.9300000002</v>
      </c>
      <c r="K156" s="2">
        <f>(Table62[Sale Price]-Table62[Manufacturing Price])*Table62[Units Sold]</f>
        <v>1023531.7600000002</v>
      </c>
      <c r="L156" s="3">
        <v>44531</v>
      </c>
    </row>
    <row r="157" spans="1:12" x14ac:dyDescent="0.35">
      <c r="A157" t="s">
        <v>6</v>
      </c>
      <c r="B157" t="s">
        <v>25</v>
      </c>
      <c r="C157" t="s">
        <v>30</v>
      </c>
      <c r="D157" t="s">
        <v>18</v>
      </c>
      <c r="E157" s="1">
        <v>243.45000000000002</v>
      </c>
      <c r="F157" s="2">
        <v>11999.4</v>
      </c>
      <c r="G157" s="2">
        <v>19999</v>
      </c>
      <c r="H157" s="2">
        <v>243437.82750000004</v>
      </c>
      <c r="I157" s="2">
        <f>(Table62[Units Sold]*Table62[Sale Price])-Table62[Discounts]</f>
        <v>4625318.7225000011</v>
      </c>
      <c r="K157" s="2">
        <f>(Table62[Sale Price]-Table62[Manufacturing Price])*Table62[Units Sold]</f>
        <v>1947502.62</v>
      </c>
      <c r="L157" s="3">
        <v>44197</v>
      </c>
    </row>
    <row r="158" spans="1:12" x14ac:dyDescent="0.35">
      <c r="A158" t="s">
        <v>8</v>
      </c>
      <c r="B158" t="s">
        <v>46</v>
      </c>
      <c r="C158" t="s">
        <v>30</v>
      </c>
      <c r="D158" t="s">
        <v>18</v>
      </c>
      <c r="E158" s="1">
        <v>177.4</v>
      </c>
      <c r="F158" s="2">
        <v>11999.4</v>
      </c>
      <c r="G158" s="2">
        <v>19999</v>
      </c>
      <c r="H158" s="2">
        <v>177391.13</v>
      </c>
      <c r="I158" s="2">
        <f>(Table62[Units Sold]*Table62[Sale Price])-Table62[Discounts]</f>
        <v>3370431.47</v>
      </c>
      <c r="K158" s="2">
        <f>(Table62[Sale Price]-Table62[Manufacturing Price])*Table62[Units Sold]</f>
        <v>1419129.04</v>
      </c>
      <c r="L158" s="3">
        <v>44256</v>
      </c>
    </row>
    <row r="159" spans="1:12" x14ac:dyDescent="0.35">
      <c r="A159" t="s">
        <v>9</v>
      </c>
      <c r="B159" t="s">
        <v>47</v>
      </c>
      <c r="C159" t="s">
        <v>30</v>
      </c>
      <c r="D159" t="s">
        <v>18</v>
      </c>
      <c r="E159" s="1">
        <v>190.10000000000002</v>
      </c>
      <c r="F159" s="2">
        <v>11999.4</v>
      </c>
      <c r="G159" s="2">
        <v>19999</v>
      </c>
      <c r="H159" s="2">
        <v>190090.49500000002</v>
      </c>
      <c r="I159" s="2">
        <f>(Table62[Units Sold]*Table62[Sale Price])-Table62[Discounts]</f>
        <v>3611719.4050000003</v>
      </c>
      <c r="K159" s="2">
        <f>(Table62[Sale Price]-Table62[Manufacturing Price])*Table62[Units Sold]</f>
        <v>1520723.9600000002</v>
      </c>
      <c r="L159" s="3">
        <v>44348</v>
      </c>
    </row>
    <row r="160" spans="1:12" x14ac:dyDescent="0.35">
      <c r="A160" t="s">
        <v>6</v>
      </c>
      <c r="B160" t="s">
        <v>24</v>
      </c>
      <c r="C160" t="s">
        <v>30</v>
      </c>
      <c r="D160" t="s">
        <v>18</v>
      </c>
      <c r="E160" s="1">
        <v>68.900000000000006</v>
      </c>
      <c r="F160" s="2">
        <v>11999.4</v>
      </c>
      <c r="G160" s="2">
        <v>19999</v>
      </c>
      <c r="H160" s="2">
        <v>68896.555000000008</v>
      </c>
      <c r="I160" s="2">
        <f>(Table62[Units Sold]*Table62[Sale Price])-Table62[Discounts]</f>
        <v>1309034.5450000002</v>
      </c>
      <c r="K160" s="2">
        <f>(Table62[Sale Price]-Table62[Manufacturing Price])*Table62[Units Sold]</f>
        <v>551172.44000000006</v>
      </c>
      <c r="L160" s="3">
        <v>44348</v>
      </c>
    </row>
    <row r="161" spans="1:12" x14ac:dyDescent="0.35">
      <c r="A161" t="s">
        <v>8</v>
      </c>
      <c r="B161" t="s">
        <v>25</v>
      </c>
      <c r="C161" t="s">
        <v>30</v>
      </c>
      <c r="D161" t="s">
        <v>18</v>
      </c>
      <c r="E161" s="1">
        <v>157</v>
      </c>
      <c r="F161" s="2">
        <v>11999.4</v>
      </c>
      <c r="G161" s="2">
        <v>19999</v>
      </c>
      <c r="H161" s="2">
        <v>156992.15</v>
      </c>
      <c r="I161" s="2">
        <f>(Table62[Units Sold]*Table62[Sale Price])-Table62[Discounts]</f>
        <v>2982850.85</v>
      </c>
      <c r="K161" s="2">
        <f>(Table62[Sale Price]-Table62[Manufacturing Price])*Table62[Units Sold]</f>
        <v>1255937.2</v>
      </c>
      <c r="L161" s="3">
        <v>44348</v>
      </c>
    </row>
    <row r="162" spans="1:12" x14ac:dyDescent="0.35">
      <c r="A162" t="s">
        <v>9</v>
      </c>
      <c r="B162" t="s">
        <v>23</v>
      </c>
      <c r="C162" t="s">
        <v>30</v>
      </c>
      <c r="D162" t="s">
        <v>18</v>
      </c>
      <c r="E162" s="1">
        <v>136.95000000000002</v>
      </c>
      <c r="F162" s="2">
        <v>11999.4</v>
      </c>
      <c r="G162" s="2">
        <v>19999</v>
      </c>
      <c r="H162" s="2">
        <v>136943.15250000003</v>
      </c>
      <c r="I162" s="2">
        <f>(Table62[Units Sold]*Table62[Sale Price])-Table62[Discounts]</f>
        <v>2601919.8975000004</v>
      </c>
      <c r="K162" s="2">
        <f>(Table62[Sale Price]-Table62[Manufacturing Price])*Table62[Units Sold]</f>
        <v>1095545.2200000002</v>
      </c>
      <c r="L162" s="3">
        <v>44378</v>
      </c>
    </row>
    <row r="163" spans="1:12" x14ac:dyDescent="0.35">
      <c r="A163" t="s">
        <v>8</v>
      </c>
      <c r="B163" t="s">
        <v>22</v>
      </c>
      <c r="C163" t="s">
        <v>30</v>
      </c>
      <c r="D163" t="s">
        <v>18</v>
      </c>
      <c r="E163" s="1">
        <v>200.9</v>
      </c>
      <c r="F163" s="2">
        <v>11999.4</v>
      </c>
      <c r="G163" s="2">
        <v>19999</v>
      </c>
      <c r="H163" s="2">
        <v>200889.95500000002</v>
      </c>
      <c r="I163" s="2">
        <f>(Table62[Units Sold]*Table62[Sale Price])-Table62[Discounts]</f>
        <v>3816909.145</v>
      </c>
      <c r="K163" s="2">
        <f>(Table62[Sale Price]-Table62[Manufacturing Price])*Table62[Units Sold]</f>
        <v>1607119.6400000001</v>
      </c>
      <c r="L163" s="3">
        <v>44470</v>
      </c>
    </row>
    <row r="164" spans="1:12" x14ac:dyDescent="0.35">
      <c r="A164" t="s">
        <v>7</v>
      </c>
      <c r="B164" t="s">
        <v>34</v>
      </c>
      <c r="C164" t="s">
        <v>30</v>
      </c>
      <c r="D164" t="s">
        <v>18</v>
      </c>
      <c r="E164" s="1">
        <v>194.5</v>
      </c>
      <c r="F164" s="2">
        <v>11999.4</v>
      </c>
      <c r="G164" s="2">
        <v>19999</v>
      </c>
      <c r="H164" s="2">
        <v>194490.27500000002</v>
      </c>
      <c r="I164" s="2">
        <f>(Table62[Units Sold]*Table62[Sale Price])-Table62[Discounts]</f>
        <v>3695315.2250000001</v>
      </c>
      <c r="K164" s="2">
        <f>(Table62[Sale Price]-Table62[Manufacturing Price])*Table62[Units Sold]</f>
        <v>1555922.2000000002</v>
      </c>
      <c r="L164" s="3">
        <v>44105</v>
      </c>
    </row>
    <row r="165" spans="1:12" x14ac:dyDescent="0.35">
      <c r="A165" t="s">
        <v>8</v>
      </c>
      <c r="B165" t="s">
        <v>23</v>
      </c>
      <c r="C165" t="s">
        <v>30</v>
      </c>
      <c r="D165" t="s">
        <v>18</v>
      </c>
      <c r="E165" s="1">
        <v>128.70000000000002</v>
      </c>
      <c r="F165" s="2">
        <v>11999.4</v>
      </c>
      <c r="G165" s="2">
        <v>19999</v>
      </c>
      <c r="H165" s="2">
        <v>128693.56500000002</v>
      </c>
      <c r="I165" s="2">
        <f>(Table62[Units Sold]*Table62[Sale Price])-Table62[Discounts]</f>
        <v>2445177.7350000003</v>
      </c>
      <c r="K165" s="2">
        <f>(Table62[Sale Price]-Table62[Manufacturing Price])*Table62[Units Sold]</f>
        <v>1029548.5200000001</v>
      </c>
      <c r="L165" s="3">
        <v>44531</v>
      </c>
    </row>
    <row r="166" spans="1:12" x14ac:dyDescent="0.35">
      <c r="A166" t="s">
        <v>8</v>
      </c>
      <c r="B166" t="s">
        <v>47</v>
      </c>
      <c r="C166" t="s">
        <v>30</v>
      </c>
      <c r="D166" t="s">
        <v>18</v>
      </c>
      <c r="E166" s="1">
        <v>170.60000000000002</v>
      </c>
      <c r="F166" s="2">
        <v>11999.4</v>
      </c>
      <c r="G166" s="2">
        <v>19999</v>
      </c>
      <c r="H166" s="2">
        <v>170591.47000000003</v>
      </c>
      <c r="I166" s="2">
        <f>(Table62[Units Sold]*Table62[Sale Price])-Table62[Discounts]</f>
        <v>3241237.93</v>
      </c>
      <c r="K166" s="2">
        <f>(Table62[Sale Price]-Table62[Manufacturing Price])*Table62[Units Sold]</f>
        <v>1364731.7600000002</v>
      </c>
      <c r="L166" s="3">
        <v>44531</v>
      </c>
    </row>
    <row r="167" spans="1:12" x14ac:dyDescent="0.35">
      <c r="A167" t="s">
        <v>8</v>
      </c>
      <c r="B167" t="s">
        <v>37</v>
      </c>
      <c r="C167" t="s">
        <v>31</v>
      </c>
      <c r="D167" t="s">
        <v>18</v>
      </c>
      <c r="E167" s="1">
        <v>200.9</v>
      </c>
      <c r="F167" s="2">
        <v>19794</v>
      </c>
      <c r="G167" s="2">
        <v>32990</v>
      </c>
      <c r="H167" s="2">
        <v>331384.55000000005</v>
      </c>
      <c r="I167" s="2">
        <f>(Table62[Units Sold]*Table62[Sale Price])-Table62[Discounts]</f>
        <v>6296306.4500000002</v>
      </c>
      <c r="K167" s="2">
        <f>(Table62[Sale Price]-Table62[Manufacturing Price])*Table62[Units Sold]</f>
        <v>2651076.4</v>
      </c>
      <c r="L167" s="3">
        <v>44470</v>
      </c>
    </row>
    <row r="168" spans="1:12" x14ac:dyDescent="0.35">
      <c r="A168" t="s">
        <v>6</v>
      </c>
      <c r="B168" t="s">
        <v>42</v>
      </c>
      <c r="C168" t="s">
        <v>32</v>
      </c>
      <c r="D168" t="s">
        <v>18</v>
      </c>
      <c r="E168" s="1">
        <v>284.40000000000003</v>
      </c>
      <c r="F168" s="2">
        <v>13938</v>
      </c>
      <c r="G168" s="2">
        <v>23230</v>
      </c>
      <c r="H168" s="2">
        <v>330330.60000000009</v>
      </c>
      <c r="I168" s="2">
        <f>(Table62[Units Sold]*Table62[Sale Price])-Table62[Discounts]</f>
        <v>6276281.4000000004</v>
      </c>
      <c r="K168" s="2">
        <f>(Table62[Sale Price]-Table62[Manufacturing Price])*Table62[Units Sold]</f>
        <v>2642644.8000000003</v>
      </c>
      <c r="L168" s="3">
        <v>44228</v>
      </c>
    </row>
    <row r="169" spans="1:12" x14ac:dyDescent="0.35">
      <c r="A169" t="s">
        <v>9</v>
      </c>
      <c r="B169" t="s">
        <v>43</v>
      </c>
      <c r="C169" t="s">
        <v>32</v>
      </c>
      <c r="D169" t="s">
        <v>18</v>
      </c>
      <c r="E169" s="1">
        <v>191.60000000000002</v>
      </c>
      <c r="F169" s="2">
        <v>13938</v>
      </c>
      <c r="G169" s="2">
        <v>23230</v>
      </c>
      <c r="H169" s="2">
        <v>222543.40000000005</v>
      </c>
      <c r="I169" s="2">
        <f>(Table62[Units Sold]*Table62[Sale Price])-Table62[Discounts]</f>
        <v>4228324.6000000006</v>
      </c>
      <c r="K169" s="2">
        <f>(Table62[Sale Price]-Table62[Manufacturing Price])*Table62[Units Sold]</f>
        <v>1780347.2000000002</v>
      </c>
      <c r="L169" s="3">
        <v>44287</v>
      </c>
    </row>
    <row r="170" spans="1:12" x14ac:dyDescent="0.35">
      <c r="A170" t="s">
        <v>8</v>
      </c>
      <c r="B170" t="s">
        <v>39</v>
      </c>
      <c r="C170" t="s">
        <v>32</v>
      </c>
      <c r="D170" t="s">
        <v>18</v>
      </c>
      <c r="E170" s="1">
        <v>157</v>
      </c>
      <c r="F170" s="2">
        <v>13938</v>
      </c>
      <c r="G170" s="2">
        <v>23230</v>
      </c>
      <c r="H170" s="2">
        <v>182355.5</v>
      </c>
      <c r="I170" s="2">
        <f>(Table62[Units Sold]*Table62[Sale Price])-Table62[Discounts]</f>
        <v>3464754.5</v>
      </c>
      <c r="K170" s="2">
        <f>(Table62[Sale Price]-Table62[Manufacturing Price])*Table62[Units Sold]</f>
        <v>1458844</v>
      </c>
      <c r="L170" s="3">
        <v>44348</v>
      </c>
    </row>
    <row r="171" spans="1:12" x14ac:dyDescent="0.35">
      <c r="A171" t="s">
        <v>6</v>
      </c>
      <c r="B171" t="s">
        <v>43</v>
      </c>
      <c r="C171" t="s">
        <v>32</v>
      </c>
      <c r="D171" t="s">
        <v>18</v>
      </c>
      <c r="E171" s="1">
        <v>187.4</v>
      </c>
      <c r="F171" s="2">
        <v>13938</v>
      </c>
      <c r="G171" s="2">
        <v>23230</v>
      </c>
      <c r="H171" s="2">
        <v>217665.1</v>
      </c>
      <c r="I171" s="2">
        <f>(Table62[Units Sold]*Table62[Sale Price])-Table62[Discounts]</f>
        <v>4135636.9</v>
      </c>
      <c r="K171" s="2">
        <f>(Table62[Sale Price]-Table62[Manufacturing Price])*Table62[Units Sold]</f>
        <v>1741320.8</v>
      </c>
      <c r="L171" s="3">
        <v>44409</v>
      </c>
    </row>
    <row r="172" spans="1:12" x14ac:dyDescent="0.35">
      <c r="A172" t="s">
        <v>26</v>
      </c>
      <c r="B172" t="s">
        <v>41</v>
      </c>
      <c r="C172" t="s">
        <v>32</v>
      </c>
      <c r="D172" t="s">
        <v>18</v>
      </c>
      <c r="E172" s="1">
        <v>164.20000000000002</v>
      </c>
      <c r="F172" s="2">
        <v>13938</v>
      </c>
      <c r="G172" s="2">
        <v>23230</v>
      </c>
      <c r="H172" s="2">
        <v>190718.30000000005</v>
      </c>
      <c r="I172" s="2">
        <f>(Table62[Units Sold]*Table62[Sale Price])-Table62[Discounts]</f>
        <v>3623647.7</v>
      </c>
      <c r="K172" s="2">
        <f>(Table62[Sale Price]-Table62[Manufacturing Price])*Table62[Units Sold]</f>
        <v>1525746.4000000001</v>
      </c>
      <c r="L172" s="3">
        <v>44409</v>
      </c>
    </row>
    <row r="173" spans="1:12" x14ac:dyDescent="0.35">
      <c r="A173" t="s">
        <v>7</v>
      </c>
      <c r="B173" t="s">
        <v>42</v>
      </c>
      <c r="C173" t="s">
        <v>32</v>
      </c>
      <c r="D173" t="s">
        <v>18</v>
      </c>
      <c r="E173" s="1">
        <v>194.5</v>
      </c>
      <c r="F173" s="2">
        <v>13938</v>
      </c>
      <c r="G173" s="2">
        <v>23230</v>
      </c>
      <c r="H173" s="2">
        <v>225911.75</v>
      </c>
      <c r="I173" s="2">
        <f>(Table62[Units Sold]*Table62[Sale Price])-Table62[Discounts]</f>
        <v>4292323.25</v>
      </c>
      <c r="K173" s="2">
        <f>(Table62[Sale Price]-Table62[Manufacturing Price])*Table62[Units Sold]</f>
        <v>1807294</v>
      </c>
      <c r="L173" s="3">
        <v>44105</v>
      </c>
    </row>
    <row r="174" spans="1:12" x14ac:dyDescent="0.35">
      <c r="A174" t="s">
        <v>26</v>
      </c>
      <c r="B174" t="s">
        <v>44</v>
      </c>
      <c r="C174" t="s">
        <v>28</v>
      </c>
      <c r="D174" t="s">
        <v>18</v>
      </c>
      <c r="E174" s="1">
        <v>83.100000000000009</v>
      </c>
      <c r="F174" s="2">
        <v>5579.4</v>
      </c>
      <c r="G174" s="2">
        <v>9299</v>
      </c>
      <c r="H174" s="2">
        <v>38637.345000000001</v>
      </c>
      <c r="I174" s="2">
        <f>(Table62[Units Sold]*Table62[Sale Price])-Table62[Discounts]</f>
        <v>734109.55500000005</v>
      </c>
      <c r="K174" s="2">
        <f>(Table62[Sale Price]-Table62[Manufacturing Price])*Table62[Units Sold]</f>
        <v>309098.76000000007</v>
      </c>
      <c r="L174" s="3">
        <v>44317</v>
      </c>
    </row>
    <row r="175" spans="1:12" x14ac:dyDescent="0.35">
      <c r="A175" t="s">
        <v>26</v>
      </c>
      <c r="B175" t="s">
        <v>25</v>
      </c>
      <c r="C175" t="s">
        <v>30</v>
      </c>
      <c r="D175" t="s">
        <v>18</v>
      </c>
      <c r="E175" s="1">
        <v>176</v>
      </c>
      <c r="F175" s="2">
        <v>11999.4</v>
      </c>
      <c r="G175" s="2">
        <v>19999</v>
      </c>
      <c r="H175" s="2">
        <v>175991.2</v>
      </c>
      <c r="I175" s="2">
        <f>(Table62[Units Sold]*Table62[Sale Price])-Table62[Discounts]</f>
        <v>3343832.8</v>
      </c>
      <c r="K175" s="2">
        <f>(Table62[Sale Price]-Table62[Manufacturing Price])*Table62[Units Sold]</f>
        <v>1407929.6</v>
      </c>
      <c r="L175" s="3">
        <v>44075</v>
      </c>
    </row>
    <row r="176" spans="1:12" x14ac:dyDescent="0.35">
      <c r="A176" t="s">
        <v>26</v>
      </c>
      <c r="B176" t="s">
        <v>46</v>
      </c>
      <c r="C176" t="s">
        <v>31</v>
      </c>
      <c r="D176" t="s">
        <v>18</v>
      </c>
      <c r="E176" s="1">
        <v>385.05</v>
      </c>
      <c r="F176" s="2">
        <v>19794</v>
      </c>
      <c r="G176" s="2">
        <v>32990</v>
      </c>
      <c r="H176" s="2">
        <v>635139.97500000009</v>
      </c>
      <c r="I176" s="2">
        <f>(Table62[Units Sold]*Table62[Sale Price])-Table62[Discounts]</f>
        <v>12067659.525</v>
      </c>
      <c r="K176" s="2">
        <f>(Table62[Sale Price]-Table62[Manufacturing Price])*Table62[Units Sold]</f>
        <v>5081119.8</v>
      </c>
      <c r="L176" s="3">
        <v>44287</v>
      </c>
    </row>
    <row r="177" spans="1:12" x14ac:dyDescent="0.35">
      <c r="A177" t="s">
        <v>9</v>
      </c>
      <c r="B177" t="s">
        <v>47</v>
      </c>
      <c r="C177" t="s">
        <v>32</v>
      </c>
      <c r="D177" t="s">
        <v>18</v>
      </c>
      <c r="E177" s="1">
        <v>247.9</v>
      </c>
      <c r="F177" s="2">
        <v>13938</v>
      </c>
      <c r="G177" s="2">
        <v>23230</v>
      </c>
      <c r="H177" s="2">
        <v>287935.85000000003</v>
      </c>
      <c r="I177" s="2">
        <f>(Table62[Units Sold]*Table62[Sale Price])-Table62[Discounts]</f>
        <v>5470781.1500000004</v>
      </c>
      <c r="K177" s="2">
        <f>(Table62[Sale Price]-Table62[Manufacturing Price])*Table62[Units Sold]</f>
        <v>2303486.8000000003</v>
      </c>
      <c r="L177" s="3">
        <v>44197</v>
      </c>
    </row>
    <row r="178" spans="1:12" x14ac:dyDescent="0.35">
      <c r="A178" t="s">
        <v>7</v>
      </c>
      <c r="B178" t="s">
        <v>24</v>
      </c>
      <c r="C178" t="s">
        <v>29</v>
      </c>
      <c r="D178" t="s">
        <v>18</v>
      </c>
      <c r="E178" s="1">
        <v>203.10000000000002</v>
      </c>
      <c r="F178" s="2">
        <v>8999.4</v>
      </c>
      <c r="G178" s="2">
        <v>14999</v>
      </c>
      <c r="H178" s="2">
        <v>152314.84500000003</v>
      </c>
      <c r="I178" s="2">
        <f>(Table62[Units Sold]*Table62[Sale Price])-Table62[Discounts]</f>
        <v>2893982.0550000002</v>
      </c>
      <c r="K178" s="2">
        <f>(Table62[Sale Price]-Table62[Manufacturing Price])*Table62[Units Sold]</f>
        <v>1218518.7600000002</v>
      </c>
      <c r="L178" s="3">
        <v>44470</v>
      </c>
    </row>
    <row r="179" spans="1:12" x14ac:dyDescent="0.35">
      <c r="A179" t="s">
        <v>7</v>
      </c>
      <c r="B179" t="s">
        <v>25</v>
      </c>
      <c r="C179" t="s">
        <v>30</v>
      </c>
      <c r="D179" t="s">
        <v>18</v>
      </c>
      <c r="E179" s="1">
        <v>203.10000000000002</v>
      </c>
      <c r="F179" s="2">
        <v>11999.4</v>
      </c>
      <c r="G179" s="2">
        <v>19999</v>
      </c>
      <c r="H179" s="2">
        <v>203089.84500000003</v>
      </c>
      <c r="I179" s="2">
        <f>(Table62[Units Sold]*Table62[Sale Price])-Table62[Discounts]</f>
        <v>3858707.0550000002</v>
      </c>
      <c r="K179" s="2">
        <f>(Table62[Sale Price]-Table62[Manufacturing Price])*Table62[Units Sold]</f>
        <v>1624718.7600000002</v>
      </c>
      <c r="L179" s="3">
        <v>44470</v>
      </c>
    </row>
    <row r="180" spans="1:12" x14ac:dyDescent="0.35">
      <c r="A180" t="s">
        <v>7</v>
      </c>
      <c r="B180" t="s">
        <v>23</v>
      </c>
      <c r="C180" t="s">
        <v>30</v>
      </c>
      <c r="D180" t="s">
        <v>18</v>
      </c>
      <c r="E180" s="1">
        <v>226.10000000000002</v>
      </c>
      <c r="F180" s="2">
        <v>11999.4</v>
      </c>
      <c r="G180" s="2">
        <v>19999</v>
      </c>
      <c r="H180" s="2">
        <v>226088.69500000004</v>
      </c>
      <c r="I180" s="2">
        <f>(Table62[Units Sold]*Table62[Sale Price])-Table62[Discounts]</f>
        <v>4295685.2050000001</v>
      </c>
      <c r="K180" s="2">
        <f>(Table62[Sale Price]-Table62[Manufacturing Price])*Table62[Units Sold]</f>
        <v>1808709.5600000003</v>
      </c>
      <c r="L180" s="3">
        <v>44166</v>
      </c>
    </row>
    <row r="181" spans="1:12" x14ac:dyDescent="0.35">
      <c r="A181" t="s">
        <v>26</v>
      </c>
      <c r="B181" t="s">
        <v>22</v>
      </c>
      <c r="C181" t="s">
        <v>31</v>
      </c>
      <c r="D181" t="s">
        <v>18</v>
      </c>
      <c r="E181" s="1">
        <v>73.600000000000009</v>
      </c>
      <c r="F181" s="2">
        <v>19794</v>
      </c>
      <c r="G181" s="2">
        <v>32990</v>
      </c>
      <c r="H181" s="2">
        <v>121403.20000000003</v>
      </c>
      <c r="I181" s="2">
        <f>(Table62[Units Sold]*Table62[Sale Price])-Table62[Discounts]</f>
        <v>2306660.8000000003</v>
      </c>
      <c r="K181" s="2">
        <f>(Table62[Sale Price]-Table62[Manufacturing Price])*Table62[Units Sold]</f>
        <v>971225.60000000009</v>
      </c>
      <c r="L181" s="3">
        <v>44075</v>
      </c>
    </row>
    <row r="182" spans="1:12" x14ac:dyDescent="0.35">
      <c r="A182" t="s">
        <v>26</v>
      </c>
      <c r="B182" t="s">
        <v>34</v>
      </c>
      <c r="C182" t="s">
        <v>28</v>
      </c>
      <c r="D182" t="s">
        <v>18</v>
      </c>
      <c r="E182" s="1">
        <v>285.10000000000002</v>
      </c>
      <c r="F182" s="2">
        <v>5579.4</v>
      </c>
      <c r="G182" s="2">
        <v>9299</v>
      </c>
      <c r="H182" s="2">
        <v>132557.24500000002</v>
      </c>
      <c r="I182" s="2">
        <f>(Table62[Units Sold]*Table62[Sale Price])-Table62[Discounts]</f>
        <v>2518587.6550000003</v>
      </c>
      <c r="K182" s="2">
        <f>(Table62[Sale Price]-Table62[Manufacturing Price])*Table62[Units Sold]</f>
        <v>1060457.9600000002</v>
      </c>
      <c r="L182" s="3">
        <v>44105</v>
      </c>
    </row>
    <row r="183" spans="1:12" x14ac:dyDescent="0.35">
      <c r="A183" t="s">
        <v>6</v>
      </c>
      <c r="B183" t="s">
        <v>23</v>
      </c>
      <c r="C183" t="s">
        <v>28</v>
      </c>
      <c r="D183" t="s">
        <v>18</v>
      </c>
      <c r="E183" s="1">
        <v>202.10000000000002</v>
      </c>
      <c r="F183" s="2">
        <v>5579.4</v>
      </c>
      <c r="G183" s="2">
        <v>9299</v>
      </c>
      <c r="H183" s="2">
        <v>93966.395000000019</v>
      </c>
      <c r="I183" s="2">
        <f>(Table62[Units Sold]*Table62[Sale Price])-Table62[Discounts]</f>
        <v>1785361.5050000001</v>
      </c>
      <c r="K183" s="2">
        <f>(Table62[Sale Price]-Table62[Manufacturing Price])*Table62[Units Sold]</f>
        <v>751731.16000000015</v>
      </c>
      <c r="L183" s="3">
        <v>44470</v>
      </c>
    </row>
    <row r="184" spans="1:12" x14ac:dyDescent="0.35">
      <c r="A184" t="s">
        <v>26</v>
      </c>
      <c r="B184" t="s">
        <v>47</v>
      </c>
      <c r="C184" t="s">
        <v>28</v>
      </c>
      <c r="D184" t="s">
        <v>18</v>
      </c>
      <c r="E184" s="1">
        <v>27.400000000000002</v>
      </c>
      <c r="F184" s="2">
        <v>5579.4</v>
      </c>
      <c r="G184" s="2">
        <v>9299</v>
      </c>
      <c r="H184" s="2">
        <v>12739.630000000001</v>
      </c>
      <c r="I184" s="2">
        <f>(Table62[Units Sold]*Table62[Sale Price])-Table62[Discounts]</f>
        <v>242052.97</v>
      </c>
      <c r="K184" s="2">
        <f>(Table62[Sale Price]-Table62[Manufacturing Price])*Table62[Units Sold]</f>
        <v>101917.04000000002</v>
      </c>
      <c r="L184" s="3">
        <v>44531</v>
      </c>
    </row>
    <row r="185" spans="1:12" x14ac:dyDescent="0.35">
      <c r="A185" t="s">
        <v>7</v>
      </c>
      <c r="B185" t="s">
        <v>37</v>
      </c>
      <c r="C185" t="s">
        <v>29</v>
      </c>
      <c r="D185" t="s">
        <v>18</v>
      </c>
      <c r="E185" s="1">
        <v>196.70000000000002</v>
      </c>
      <c r="F185" s="2">
        <v>8999.4</v>
      </c>
      <c r="G185" s="2">
        <v>14999</v>
      </c>
      <c r="H185" s="2">
        <v>147515.16500000001</v>
      </c>
      <c r="I185" s="2">
        <f>(Table62[Units Sold]*Table62[Sale Price])-Table62[Discounts]</f>
        <v>2802788.1350000002</v>
      </c>
      <c r="K185" s="2">
        <f>(Table62[Sale Price]-Table62[Manufacturing Price])*Table62[Units Sold]</f>
        <v>1180121.32</v>
      </c>
      <c r="L185" s="3">
        <v>44256</v>
      </c>
    </row>
    <row r="186" spans="1:12" x14ac:dyDescent="0.35">
      <c r="A186" t="s">
        <v>6</v>
      </c>
      <c r="B186" t="s">
        <v>42</v>
      </c>
      <c r="C186" t="s">
        <v>29</v>
      </c>
      <c r="D186" t="s">
        <v>18</v>
      </c>
      <c r="E186" s="1">
        <v>185.9</v>
      </c>
      <c r="F186" s="2">
        <v>8999.4</v>
      </c>
      <c r="G186" s="2">
        <v>14999</v>
      </c>
      <c r="H186" s="2">
        <v>139415.70500000002</v>
      </c>
      <c r="I186" s="2">
        <f>(Table62[Units Sold]*Table62[Sale Price])-Table62[Discounts]</f>
        <v>2648898.395</v>
      </c>
      <c r="K186" s="2">
        <f>(Table62[Sale Price]-Table62[Manufacturing Price])*Table62[Units Sold]</f>
        <v>1115325.6400000001</v>
      </c>
      <c r="L186" s="3">
        <v>44409</v>
      </c>
    </row>
    <row r="187" spans="1:12" x14ac:dyDescent="0.35">
      <c r="A187" t="s">
        <v>26</v>
      </c>
      <c r="B187" t="s">
        <v>43</v>
      </c>
      <c r="C187" t="s">
        <v>29</v>
      </c>
      <c r="D187" t="s">
        <v>18</v>
      </c>
      <c r="E187" s="1">
        <v>285.10000000000002</v>
      </c>
      <c r="F187" s="2">
        <v>8999.4</v>
      </c>
      <c r="G187" s="2">
        <v>14999</v>
      </c>
      <c r="H187" s="2">
        <v>213810.74500000002</v>
      </c>
      <c r="I187" s="2">
        <f>(Table62[Units Sold]*Table62[Sale Price])-Table62[Discounts]</f>
        <v>4062404.1550000003</v>
      </c>
      <c r="K187" s="2">
        <f>(Table62[Sale Price]-Table62[Manufacturing Price])*Table62[Units Sold]</f>
        <v>1710485.9600000002</v>
      </c>
      <c r="L187" s="3">
        <v>44105</v>
      </c>
    </row>
    <row r="188" spans="1:12" x14ac:dyDescent="0.35">
      <c r="A188" t="s">
        <v>6</v>
      </c>
      <c r="B188" t="s">
        <v>39</v>
      </c>
      <c r="C188" t="s">
        <v>29</v>
      </c>
      <c r="D188" t="s">
        <v>18</v>
      </c>
      <c r="E188" s="1">
        <v>202.10000000000002</v>
      </c>
      <c r="F188" s="2">
        <v>8999.4</v>
      </c>
      <c r="G188" s="2">
        <v>14999</v>
      </c>
      <c r="H188" s="2">
        <v>151564.89500000002</v>
      </c>
      <c r="I188" s="2">
        <f>(Table62[Units Sold]*Table62[Sale Price])-Table62[Discounts]</f>
        <v>2879733.0050000004</v>
      </c>
      <c r="K188" s="2">
        <f>(Table62[Sale Price]-Table62[Manufacturing Price])*Table62[Units Sold]</f>
        <v>1212519.1600000001</v>
      </c>
      <c r="L188" s="3">
        <v>44470</v>
      </c>
    </row>
    <row r="189" spans="1:12" x14ac:dyDescent="0.35">
      <c r="A189" t="s">
        <v>8</v>
      </c>
      <c r="B189" t="s">
        <v>43</v>
      </c>
      <c r="C189" t="s">
        <v>29</v>
      </c>
      <c r="D189" t="s">
        <v>18</v>
      </c>
      <c r="E189" s="1">
        <v>113.80000000000001</v>
      </c>
      <c r="F189" s="2">
        <v>8999.4</v>
      </c>
      <c r="G189" s="2">
        <v>14999</v>
      </c>
      <c r="H189" s="2">
        <v>85344.310000000012</v>
      </c>
      <c r="I189" s="2">
        <f>(Table62[Units Sold]*Table62[Sale Price])-Table62[Discounts]</f>
        <v>1621541.8900000001</v>
      </c>
      <c r="K189" s="2">
        <f>(Table62[Sale Price]-Table62[Manufacturing Price])*Table62[Units Sold]</f>
        <v>682754.4800000001</v>
      </c>
      <c r="L189" s="3">
        <v>44531</v>
      </c>
    </row>
    <row r="190" spans="1:12" x14ac:dyDescent="0.35">
      <c r="A190" t="s">
        <v>26</v>
      </c>
      <c r="B190" t="s">
        <v>41</v>
      </c>
      <c r="C190" t="s">
        <v>30</v>
      </c>
      <c r="D190" t="s">
        <v>18</v>
      </c>
      <c r="E190" s="1">
        <v>425.1</v>
      </c>
      <c r="F190" s="2">
        <v>11999.4</v>
      </c>
      <c r="G190" s="2">
        <v>19999</v>
      </c>
      <c r="H190" s="2">
        <v>425078.74500000005</v>
      </c>
      <c r="I190" s="2">
        <f>(Table62[Units Sold]*Table62[Sale Price])-Table62[Discounts]</f>
        <v>8076496.1550000003</v>
      </c>
      <c r="K190" s="2">
        <f>(Table62[Sale Price]-Table62[Manufacturing Price])*Table62[Units Sold]</f>
        <v>3400629.9600000004</v>
      </c>
      <c r="L190" s="3">
        <v>44197</v>
      </c>
    </row>
    <row r="191" spans="1:12" x14ac:dyDescent="0.35">
      <c r="A191" t="s">
        <v>8</v>
      </c>
      <c r="B191" t="s">
        <v>42</v>
      </c>
      <c r="C191" t="s">
        <v>30</v>
      </c>
      <c r="D191" t="s">
        <v>18</v>
      </c>
      <c r="E191" s="1">
        <v>79.5</v>
      </c>
      <c r="F191" s="2">
        <v>11999.4</v>
      </c>
      <c r="G191" s="2">
        <v>19999</v>
      </c>
      <c r="H191" s="2">
        <v>79496.025000000009</v>
      </c>
      <c r="I191" s="2">
        <f>(Table62[Units Sold]*Table62[Sale Price])-Table62[Discounts]</f>
        <v>1510424.4750000001</v>
      </c>
      <c r="K191" s="2">
        <f>(Table62[Sale Price]-Table62[Manufacturing Price])*Table62[Units Sold]</f>
        <v>635968.20000000007</v>
      </c>
      <c r="L191" s="3">
        <v>44256</v>
      </c>
    </row>
    <row r="192" spans="1:12" x14ac:dyDescent="0.35">
      <c r="A192" t="s">
        <v>6</v>
      </c>
      <c r="B192" t="s">
        <v>44</v>
      </c>
      <c r="C192" t="s">
        <v>30</v>
      </c>
      <c r="D192" t="s">
        <v>18</v>
      </c>
      <c r="E192" s="1">
        <v>141.45000000000002</v>
      </c>
      <c r="F192" s="2">
        <v>11999.4</v>
      </c>
      <c r="G192" s="2">
        <v>19999</v>
      </c>
      <c r="H192" s="2">
        <v>141442.92750000002</v>
      </c>
      <c r="I192" s="2">
        <f>(Table62[Units Sold]*Table62[Sale Price])-Table62[Discounts]</f>
        <v>2687415.6225000001</v>
      </c>
      <c r="K192" s="2">
        <f>(Table62[Sale Price]-Table62[Manufacturing Price])*Table62[Units Sold]</f>
        <v>1131543.4200000002</v>
      </c>
      <c r="L192" s="3">
        <v>44287</v>
      </c>
    </row>
    <row r="193" spans="1:12" x14ac:dyDescent="0.35">
      <c r="A193" t="s">
        <v>6</v>
      </c>
      <c r="B193" t="s">
        <v>25</v>
      </c>
      <c r="C193" t="s">
        <v>30</v>
      </c>
      <c r="D193" t="s">
        <v>18</v>
      </c>
      <c r="E193" s="1">
        <v>291.8</v>
      </c>
      <c r="F193" s="2">
        <v>11999.4</v>
      </c>
      <c r="G193" s="2">
        <v>19999</v>
      </c>
      <c r="H193" s="2">
        <v>291785.41000000003</v>
      </c>
      <c r="I193" s="2">
        <f>(Table62[Units Sold]*Table62[Sale Price])-Table62[Discounts]</f>
        <v>5543922.79</v>
      </c>
      <c r="K193" s="2">
        <f>(Table62[Sale Price]-Table62[Manufacturing Price])*Table62[Units Sold]</f>
        <v>2334283.2800000003</v>
      </c>
      <c r="L193" s="3">
        <v>44317</v>
      </c>
    </row>
    <row r="194" spans="1:12" x14ac:dyDescent="0.35">
      <c r="A194" t="s">
        <v>26</v>
      </c>
      <c r="B194" t="s">
        <v>46</v>
      </c>
      <c r="C194" t="s">
        <v>30</v>
      </c>
      <c r="D194" t="s">
        <v>18</v>
      </c>
      <c r="E194" s="1">
        <v>345</v>
      </c>
      <c r="F194" s="2">
        <v>11999.4</v>
      </c>
      <c r="G194" s="2">
        <v>19999</v>
      </c>
      <c r="H194" s="2">
        <v>344982.75</v>
      </c>
      <c r="I194" s="2">
        <f>(Table62[Units Sold]*Table62[Sale Price])-Table62[Discounts]</f>
        <v>6554672.25</v>
      </c>
      <c r="K194" s="2">
        <f>(Table62[Sale Price]-Table62[Manufacturing Price])*Table62[Units Sold]</f>
        <v>2759862</v>
      </c>
      <c r="L194" s="3">
        <v>44378</v>
      </c>
    </row>
    <row r="195" spans="1:12" x14ac:dyDescent="0.35">
      <c r="A195" t="s">
        <v>8</v>
      </c>
      <c r="B195" t="s">
        <v>47</v>
      </c>
      <c r="C195" t="s">
        <v>30</v>
      </c>
      <c r="D195" t="s">
        <v>18</v>
      </c>
      <c r="E195" s="1">
        <v>298.8</v>
      </c>
      <c r="F195" s="2">
        <v>11999.4</v>
      </c>
      <c r="G195" s="2">
        <v>19999</v>
      </c>
      <c r="H195" s="2">
        <v>298785.06</v>
      </c>
      <c r="I195" s="2">
        <f>(Table62[Units Sold]*Table62[Sale Price])-Table62[Discounts]</f>
        <v>5676916.1400000006</v>
      </c>
      <c r="K195" s="2">
        <f>(Table62[Sale Price]-Table62[Manufacturing Price])*Table62[Units Sold]</f>
        <v>2390280.48</v>
      </c>
      <c r="L195" s="3">
        <v>44378</v>
      </c>
    </row>
    <row r="196" spans="1:12" x14ac:dyDescent="0.35">
      <c r="A196" t="s">
        <v>7</v>
      </c>
      <c r="B196" t="s">
        <v>24</v>
      </c>
      <c r="C196" t="s">
        <v>30</v>
      </c>
      <c r="D196" t="s">
        <v>18</v>
      </c>
      <c r="E196" s="1">
        <v>21.8</v>
      </c>
      <c r="F196" s="2">
        <v>11999.4</v>
      </c>
      <c r="G196" s="2">
        <v>19999</v>
      </c>
      <c r="H196" s="2">
        <v>21798.910000000003</v>
      </c>
      <c r="I196" s="2">
        <f>(Table62[Units Sold]*Table62[Sale Price])-Table62[Discounts]</f>
        <v>414179.29000000004</v>
      </c>
      <c r="K196" s="2">
        <f>(Table62[Sale Price]-Table62[Manufacturing Price])*Table62[Units Sold]</f>
        <v>174391.28000000003</v>
      </c>
      <c r="L196" s="3">
        <v>44440</v>
      </c>
    </row>
    <row r="197" spans="1:12" x14ac:dyDescent="0.35">
      <c r="A197" t="s">
        <v>26</v>
      </c>
      <c r="B197" t="s">
        <v>25</v>
      </c>
      <c r="C197" t="s">
        <v>30</v>
      </c>
      <c r="D197" t="s">
        <v>18</v>
      </c>
      <c r="E197" s="1">
        <v>207.4</v>
      </c>
      <c r="F197" s="2">
        <v>11999.4</v>
      </c>
      <c r="G197" s="2">
        <v>19999</v>
      </c>
      <c r="H197" s="2">
        <v>207389.63</v>
      </c>
      <c r="I197" s="2">
        <f>(Table62[Units Sold]*Table62[Sale Price])-Table62[Discounts]</f>
        <v>3940402.97</v>
      </c>
      <c r="K197" s="2">
        <f>(Table62[Sale Price]-Table62[Manufacturing Price])*Table62[Units Sold]</f>
        <v>1659117.04</v>
      </c>
      <c r="L197" s="3">
        <v>44440</v>
      </c>
    </row>
    <row r="198" spans="1:12" x14ac:dyDescent="0.35">
      <c r="A198" t="s">
        <v>26</v>
      </c>
      <c r="B198" t="s">
        <v>23</v>
      </c>
      <c r="C198" t="s">
        <v>30</v>
      </c>
      <c r="D198" t="s">
        <v>18</v>
      </c>
      <c r="E198" s="1">
        <v>105.60000000000001</v>
      </c>
      <c r="F198" s="2">
        <v>11999.4</v>
      </c>
      <c r="G198" s="2">
        <v>19999</v>
      </c>
      <c r="H198" s="2">
        <v>105594.72000000003</v>
      </c>
      <c r="I198" s="2">
        <f>(Table62[Units Sold]*Table62[Sale Price])-Table62[Discounts]</f>
        <v>2006299.6800000004</v>
      </c>
      <c r="K198" s="2">
        <f>(Table62[Sale Price]-Table62[Manufacturing Price])*Table62[Units Sold]</f>
        <v>844757.76000000013</v>
      </c>
      <c r="L198" s="3">
        <v>44440</v>
      </c>
    </row>
    <row r="199" spans="1:12" x14ac:dyDescent="0.35">
      <c r="A199" t="s">
        <v>7</v>
      </c>
      <c r="B199" t="s">
        <v>22</v>
      </c>
      <c r="C199" t="s">
        <v>30</v>
      </c>
      <c r="D199" t="s">
        <v>18</v>
      </c>
      <c r="E199" s="1">
        <v>67.100000000000009</v>
      </c>
      <c r="F199" s="2">
        <v>11999.4</v>
      </c>
      <c r="G199" s="2">
        <v>19999</v>
      </c>
      <c r="H199" s="2">
        <v>67096.645000000004</v>
      </c>
      <c r="I199" s="2">
        <f>(Table62[Units Sold]*Table62[Sale Price])-Table62[Discounts]</f>
        <v>1274836.2550000001</v>
      </c>
      <c r="K199" s="2">
        <f>(Table62[Sale Price]-Table62[Manufacturing Price])*Table62[Units Sold]</f>
        <v>536773.16000000015</v>
      </c>
      <c r="L199" s="3">
        <v>44105</v>
      </c>
    </row>
    <row r="200" spans="1:12" x14ac:dyDescent="0.35">
      <c r="A200" t="s">
        <v>7</v>
      </c>
      <c r="B200" t="s">
        <v>34</v>
      </c>
      <c r="C200" t="s">
        <v>30</v>
      </c>
      <c r="D200" t="s">
        <v>18</v>
      </c>
      <c r="E200" s="1">
        <v>151.4</v>
      </c>
      <c r="F200" s="2">
        <v>11999.4</v>
      </c>
      <c r="G200" s="2">
        <v>19999</v>
      </c>
      <c r="H200" s="2">
        <v>151392.43000000002</v>
      </c>
      <c r="I200" s="2">
        <f>(Table62[Units Sold]*Table62[Sale Price])-Table62[Discounts]</f>
        <v>2876456.17</v>
      </c>
      <c r="K200" s="2">
        <f>(Table62[Sale Price]-Table62[Manufacturing Price])*Table62[Units Sold]</f>
        <v>1211139.4400000002</v>
      </c>
      <c r="L200" s="3">
        <v>44105</v>
      </c>
    </row>
    <row r="201" spans="1:12" x14ac:dyDescent="0.35">
      <c r="A201" t="s">
        <v>26</v>
      </c>
      <c r="B201" t="s">
        <v>23</v>
      </c>
      <c r="C201" t="s">
        <v>30</v>
      </c>
      <c r="D201" t="s">
        <v>18</v>
      </c>
      <c r="E201" s="1">
        <v>27.400000000000002</v>
      </c>
      <c r="F201" s="2">
        <v>11999.4</v>
      </c>
      <c r="G201" s="2">
        <v>19999</v>
      </c>
      <c r="H201" s="2">
        <v>27398.630000000005</v>
      </c>
      <c r="I201" s="2">
        <f>(Table62[Units Sold]*Table62[Sale Price])-Table62[Discounts]</f>
        <v>520573.97000000009</v>
      </c>
      <c r="K201" s="2">
        <f>(Table62[Sale Price]-Table62[Manufacturing Price])*Table62[Units Sold]</f>
        <v>219189.04000000004</v>
      </c>
      <c r="L201" s="3">
        <v>44531</v>
      </c>
    </row>
    <row r="202" spans="1:12" x14ac:dyDescent="0.35">
      <c r="A202" t="s">
        <v>8</v>
      </c>
      <c r="B202" t="s">
        <v>47</v>
      </c>
      <c r="C202" t="s">
        <v>30</v>
      </c>
      <c r="D202" t="s">
        <v>18</v>
      </c>
      <c r="E202" s="1">
        <v>113.80000000000001</v>
      </c>
      <c r="F202" s="2">
        <v>11999.4</v>
      </c>
      <c r="G202" s="2">
        <v>19999</v>
      </c>
      <c r="H202" s="2">
        <v>113794.31000000001</v>
      </c>
      <c r="I202" s="2">
        <f>(Table62[Units Sold]*Table62[Sale Price])-Table62[Discounts]</f>
        <v>2162091.89</v>
      </c>
      <c r="K202" s="2">
        <f>(Table62[Sale Price]-Table62[Manufacturing Price])*Table62[Units Sold]</f>
        <v>910354.4800000001</v>
      </c>
      <c r="L202" s="3">
        <v>44531</v>
      </c>
    </row>
    <row r="203" spans="1:12" x14ac:dyDescent="0.35">
      <c r="A203" t="s">
        <v>9</v>
      </c>
      <c r="B203" t="s">
        <v>37</v>
      </c>
      <c r="C203" t="s">
        <v>31</v>
      </c>
      <c r="D203" t="s">
        <v>18</v>
      </c>
      <c r="E203" s="1">
        <v>146.5</v>
      </c>
      <c r="F203" s="2">
        <v>19794</v>
      </c>
      <c r="G203" s="2">
        <v>32990</v>
      </c>
      <c r="H203" s="2">
        <v>241651.75</v>
      </c>
      <c r="I203" s="2">
        <f>(Table62[Units Sold]*Table62[Sale Price])-Table62[Discounts]</f>
        <v>4591383.25</v>
      </c>
      <c r="K203" s="2">
        <f>(Table62[Sale Price]-Table62[Manufacturing Price])*Table62[Units Sold]</f>
        <v>1933214</v>
      </c>
      <c r="L203" s="3">
        <v>44256</v>
      </c>
    </row>
    <row r="204" spans="1:12" x14ac:dyDescent="0.35">
      <c r="A204" t="s">
        <v>26</v>
      </c>
      <c r="B204" t="s">
        <v>42</v>
      </c>
      <c r="C204" t="s">
        <v>31</v>
      </c>
      <c r="D204" t="s">
        <v>18</v>
      </c>
      <c r="E204" s="1">
        <v>264.60000000000002</v>
      </c>
      <c r="F204" s="2">
        <v>19794</v>
      </c>
      <c r="G204" s="2">
        <v>32990</v>
      </c>
      <c r="H204" s="2">
        <v>436457.7</v>
      </c>
      <c r="I204" s="2">
        <f>(Table62[Units Sold]*Table62[Sale Price])-Table62[Discounts]</f>
        <v>8292696.2999999998</v>
      </c>
      <c r="K204" s="2">
        <f>(Table62[Sale Price]-Table62[Manufacturing Price])*Table62[Units Sold]</f>
        <v>3491661.6</v>
      </c>
      <c r="L204" s="3">
        <v>44075</v>
      </c>
    </row>
    <row r="205" spans="1:12" x14ac:dyDescent="0.35">
      <c r="A205" t="s">
        <v>26</v>
      </c>
      <c r="B205" t="s">
        <v>43</v>
      </c>
      <c r="C205" t="s">
        <v>31</v>
      </c>
      <c r="D205" t="s">
        <v>18</v>
      </c>
      <c r="E205" s="1">
        <v>217.70000000000002</v>
      </c>
      <c r="F205" s="2">
        <v>19794</v>
      </c>
      <c r="G205" s="2">
        <v>32990</v>
      </c>
      <c r="H205" s="2">
        <v>359096.15000000008</v>
      </c>
      <c r="I205" s="2">
        <f>(Table62[Units Sold]*Table62[Sale Price])-Table62[Discounts]</f>
        <v>6822826.8500000006</v>
      </c>
      <c r="K205" s="2">
        <f>(Table62[Sale Price]-Table62[Manufacturing Price])*Table62[Units Sold]</f>
        <v>2872769.2</v>
      </c>
      <c r="L205" s="3">
        <v>44470</v>
      </c>
    </row>
    <row r="206" spans="1:12" x14ac:dyDescent="0.35">
      <c r="A206" t="s">
        <v>9</v>
      </c>
      <c r="B206" t="s">
        <v>39</v>
      </c>
      <c r="C206" t="s">
        <v>32</v>
      </c>
      <c r="D206" t="s">
        <v>18</v>
      </c>
      <c r="E206" s="1">
        <v>86.600000000000009</v>
      </c>
      <c r="F206" s="2">
        <v>13938</v>
      </c>
      <c r="G206" s="2">
        <v>23230</v>
      </c>
      <c r="H206" s="2">
        <v>100585.90000000002</v>
      </c>
      <c r="I206" s="2">
        <f>(Table62[Units Sold]*Table62[Sale Price])-Table62[Discounts]</f>
        <v>1911132.1</v>
      </c>
      <c r="K206" s="2">
        <f>(Table62[Sale Price]-Table62[Manufacturing Price])*Table62[Units Sold]</f>
        <v>804687.20000000007</v>
      </c>
      <c r="L206" s="3">
        <v>44317</v>
      </c>
    </row>
    <row r="207" spans="1:12" x14ac:dyDescent="0.35">
      <c r="A207" t="s">
        <v>26</v>
      </c>
      <c r="B207" t="s">
        <v>43</v>
      </c>
      <c r="C207" t="s">
        <v>32</v>
      </c>
      <c r="D207" t="s">
        <v>18</v>
      </c>
      <c r="E207" s="1">
        <v>34.9</v>
      </c>
      <c r="F207" s="2">
        <v>13938</v>
      </c>
      <c r="G207" s="2">
        <v>23230</v>
      </c>
      <c r="H207" s="2">
        <v>40536.350000000006</v>
      </c>
      <c r="I207" s="2">
        <f>(Table62[Units Sold]*Table62[Sale Price])-Table62[Discounts]</f>
        <v>770190.65</v>
      </c>
      <c r="K207" s="2">
        <f>(Table62[Sale Price]-Table62[Manufacturing Price])*Table62[Units Sold]</f>
        <v>324290.8</v>
      </c>
      <c r="L207" s="3">
        <v>44075</v>
      </c>
    </row>
    <row r="208" spans="1:12" x14ac:dyDescent="0.35">
      <c r="A208" t="s">
        <v>26</v>
      </c>
      <c r="B208" t="s">
        <v>41</v>
      </c>
      <c r="C208" t="s">
        <v>32</v>
      </c>
      <c r="D208" t="s">
        <v>18</v>
      </c>
      <c r="E208" s="1">
        <v>217.70000000000002</v>
      </c>
      <c r="F208" s="2">
        <v>13938</v>
      </c>
      <c r="G208" s="2">
        <v>23230</v>
      </c>
      <c r="H208" s="2">
        <v>252858.55000000002</v>
      </c>
      <c r="I208" s="2">
        <f>(Table62[Units Sold]*Table62[Sale Price])-Table62[Discounts]</f>
        <v>4804312.45</v>
      </c>
      <c r="K208" s="2">
        <f>(Table62[Sale Price]-Table62[Manufacturing Price])*Table62[Units Sold]</f>
        <v>2022868.4000000001</v>
      </c>
      <c r="L208" s="3">
        <v>44470</v>
      </c>
    </row>
    <row r="209" spans="1:12" x14ac:dyDescent="0.35">
      <c r="A209" t="s">
        <v>7</v>
      </c>
      <c r="B209" t="s">
        <v>42</v>
      </c>
      <c r="C209" t="s">
        <v>32</v>
      </c>
      <c r="D209" t="s">
        <v>18</v>
      </c>
      <c r="E209" s="1">
        <v>151.4</v>
      </c>
      <c r="F209" s="2">
        <v>13938</v>
      </c>
      <c r="G209" s="2">
        <v>23230</v>
      </c>
      <c r="H209" s="2">
        <v>175851.1</v>
      </c>
      <c r="I209" s="2">
        <f>(Table62[Units Sold]*Table62[Sale Price])-Table62[Discounts]</f>
        <v>3341170.9</v>
      </c>
      <c r="K209" s="2">
        <f>(Table62[Sale Price]-Table62[Manufacturing Price])*Table62[Units Sold]</f>
        <v>1406808.8</v>
      </c>
      <c r="L209" s="3">
        <v>44105</v>
      </c>
    </row>
    <row r="210" spans="1:12" x14ac:dyDescent="0.35">
      <c r="A210" t="s">
        <v>26</v>
      </c>
      <c r="B210" t="s">
        <v>44</v>
      </c>
      <c r="C210" t="s">
        <v>27</v>
      </c>
      <c r="D210" t="s">
        <v>18</v>
      </c>
      <c r="E210" s="1">
        <v>186.5</v>
      </c>
      <c r="F210" s="2">
        <v>11999.4</v>
      </c>
      <c r="G210" s="2">
        <v>19999</v>
      </c>
      <c r="H210" s="2">
        <v>186490.67500000002</v>
      </c>
      <c r="I210" s="2">
        <f>(Table62[Units Sold]*Table62[Sale Price])-Table62[Discounts]</f>
        <v>3543322.8250000002</v>
      </c>
      <c r="K210" s="2">
        <f>(Table62[Sale Price]-Table62[Manufacturing Price])*Table62[Units Sold]</f>
        <v>1491925.4000000001</v>
      </c>
      <c r="L210" s="3">
        <v>44228</v>
      </c>
    </row>
    <row r="211" spans="1:12" x14ac:dyDescent="0.35">
      <c r="A211" t="s">
        <v>8</v>
      </c>
      <c r="B211" t="s">
        <v>25</v>
      </c>
      <c r="C211" t="s">
        <v>27</v>
      </c>
      <c r="D211" t="s">
        <v>18</v>
      </c>
      <c r="E211" s="1">
        <v>107.4</v>
      </c>
      <c r="F211" s="2">
        <v>11999.4</v>
      </c>
      <c r="G211" s="2">
        <v>19999</v>
      </c>
      <c r="H211" s="2">
        <v>107394.63</v>
      </c>
      <c r="I211" s="2">
        <f>(Table62[Units Sold]*Table62[Sale Price])-Table62[Discounts]</f>
        <v>2040497.9700000002</v>
      </c>
      <c r="K211" s="2">
        <f>(Table62[Sale Price]-Table62[Manufacturing Price])*Table62[Units Sold]</f>
        <v>859157.04</v>
      </c>
      <c r="L211" s="3">
        <v>44287</v>
      </c>
    </row>
    <row r="212" spans="1:12" x14ac:dyDescent="0.35">
      <c r="A212" t="s">
        <v>26</v>
      </c>
      <c r="B212" t="s">
        <v>46</v>
      </c>
      <c r="C212" t="s">
        <v>27</v>
      </c>
      <c r="D212" t="s">
        <v>18</v>
      </c>
      <c r="E212" s="1">
        <v>190.70000000000002</v>
      </c>
      <c r="F212" s="2">
        <v>11999.4</v>
      </c>
      <c r="G212" s="2">
        <v>19999</v>
      </c>
      <c r="H212" s="2">
        <v>190690.46500000003</v>
      </c>
      <c r="I212" s="2">
        <f>(Table62[Units Sold]*Table62[Sale Price])-Table62[Discounts]</f>
        <v>3623118.8350000004</v>
      </c>
      <c r="K212" s="2">
        <f>(Table62[Sale Price]-Table62[Manufacturing Price])*Table62[Units Sold]</f>
        <v>1525523.7200000002</v>
      </c>
      <c r="L212" s="3">
        <v>44440</v>
      </c>
    </row>
    <row r="213" spans="1:12" x14ac:dyDescent="0.35">
      <c r="A213" t="s">
        <v>7</v>
      </c>
      <c r="B213" t="s">
        <v>47</v>
      </c>
      <c r="C213" t="s">
        <v>27</v>
      </c>
      <c r="D213" t="s">
        <v>18</v>
      </c>
      <c r="E213" s="1">
        <v>67.100000000000009</v>
      </c>
      <c r="F213" s="2">
        <v>11999.4</v>
      </c>
      <c r="G213" s="2">
        <v>19999</v>
      </c>
      <c r="H213" s="2">
        <v>67096.645000000004</v>
      </c>
      <c r="I213" s="2">
        <f>(Table62[Units Sold]*Table62[Sale Price])-Table62[Discounts]</f>
        <v>1274836.2550000001</v>
      </c>
      <c r="K213" s="2">
        <f>(Table62[Sale Price]-Table62[Manufacturing Price])*Table62[Units Sold]</f>
        <v>536773.16000000015</v>
      </c>
      <c r="L213" s="3">
        <v>44105</v>
      </c>
    </row>
    <row r="214" spans="1:12" x14ac:dyDescent="0.35">
      <c r="A214" t="s">
        <v>26</v>
      </c>
      <c r="B214" t="s">
        <v>24</v>
      </c>
      <c r="C214" t="s">
        <v>27</v>
      </c>
      <c r="D214" t="s">
        <v>18</v>
      </c>
      <c r="E214" s="1">
        <v>177.8</v>
      </c>
      <c r="F214" s="2">
        <v>11999.4</v>
      </c>
      <c r="G214" s="2">
        <v>19999</v>
      </c>
      <c r="H214" s="2">
        <v>177791.11000000002</v>
      </c>
      <c r="I214" s="2">
        <f>(Table62[Units Sold]*Table62[Sale Price])-Table62[Discounts]</f>
        <v>3378031.0900000003</v>
      </c>
      <c r="K214" s="2">
        <f>(Table62[Sale Price]-Table62[Manufacturing Price])*Table62[Units Sold]</f>
        <v>1422328.8800000001</v>
      </c>
      <c r="L214" s="3">
        <v>44166</v>
      </c>
    </row>
    <row r="215" spans="1:12" x14ac:dyDescent="0.35">
      <c r="A215" t="s">
        <v>26</v>
      </c>
      <c r="B215" t="s">
        <v>25</v>
      </c>
      <c r="C215" t="s">
        <v>29</v>
      </c>
      <c r="D215" t="s">
        <v>19</v>
      </c>
      <c r="E215" s="1">
        <v>115.9</v>
      </c>
      <c r="F215" s="2">
        <v>8999.4</v>
      </c>
      <c r="G215" s="2">
        <v>14999</v>
      </c>
      <c r="H215" s="2">
        <v>173838.41000000003</v>
      </c>
      <c r="I215" s="2">
        <f>(Table62[Units Sold]*Table62[Sale Price])-Table62[Discounts]</f>
        <v>1564545.69</v>
      </c>
      <c r="K215" s="2">
        <f>(Table62[Sale Price]-Table62[Manufacturing Price])*Table62[Units Sold]</f>
        <v>695353.64000000013</v>
      </c>
      <c r="L215" s="3">
        <v>44105</v>
      </c>
    </row>
    <row r="216" spans="1:12" x14ac:dyDescent="0.35">
      <c r="A216" t="s">
        <v>26</v>
      </c>
      <c r="B216" t="s">
        <v>23</v>
      </c>
      <c r="C216" t="s">
        <v>30</v>
      </c>
      <c r="D216" t="s">
        <v>19</v>
      </c>
      <c r="E216" s="1">
        <v>137.20000000000002</v>
      </c>
      <c r="F216" s="2">
        <v>11999.4</v>
      </c>
      <c r="G216" s="2">
        <v>19999</v>
      </c>
      <c r="H216" s="2">
        <v>274386.28000000003</v>
      </c>
      <c r="I216" s="2">
        <f>(Table62[Units Sold]*Table62[Sale Price])-Table62[Discounts]</f>
        <v>2469476.5200000005</v>
      </c>
      <c r="K216" s="2">
        <f>(Table62[Sale Price]-Table62[Manufacturing Price])*Table62[Units Sold]</f>
        <v>1097545.1200000001</v>
      </c>
      <c r="L216" s="3">
        <v>44197</v>
      </c>
    </row>
    <row r="217" spans="1:12" x14ac:dyDescent="0.35">
      <c r="A217" t="s">
        <v>26</v>
      </c>
      <c r="B217" t="s">
        <v>22</v>
      </c>
      <c r="C217" t="s">
        <v>30</v>
      </c>
      <c r="D217" t="s">
        <v>19</v>
      </c>
      <c r="E217" s="1">
        <v>234.9</v>
      </c>
      <c r="F217" s="2">
        <v>11999.4</v>
      </c>
      <c r="G217" s="2">
        <v>19999</v>
      </c>
      <c r="H217" s="2">
        <v>469776.51000000007</v>
      </c>
      <c r="I217" s="2">
        <f>(Table62[Units Sold]*Table62[Sale Price])-Table62[Discounts]</f>
        <v>4227988.5900000008</v>
      </c>
      <c r="K217" s="2">
        <f>(Table62[Sale Price]-Table62[Manufacturing Price])*Table62[Units Sold]</f>
        <v>1879106.04</v>
      </c>
      <c r="L217" s="3">
        <v>44075</v>
      </c>
    </row>
    <row r="218" spans="1:12" x14ac:dyDescent="0.35">
      <c r="A218" t="s">
        <v>26</v>
      </c>
      <c r="B218" t="s">
        <v>34</v>
      </c>
      <c r="C218" t="s">
        <v>30</v>
      </c>
      <c r="D218" t="s">
        <v>19</v>
      </c>
      <c r="E218" s="1">
        <v>268.90000000000003</v>
      </c>
      <c r="F218" s="2">
        <v>11999.4</v>
      </c>
      <c r="G218" s="2">
        <v>19999</v>
      </c>
      <c r="H218" s="2">
        <v>537773.1100000001</v>
      </c>
      <c r="I218" s="2">
        <f>(Table62[Units Sold]*Table62[Sale Price])-Table62[Discounts]</f>
        <v>4839957.99</v>
      </c>
      <c r="K218" s="2">
        <f>(Table62[Sale Price]-Table62[Manufacturing Price])*Table62[Units Sold]</f>
        <v>2151092.4400000004</v>
      </c>
      <c r="L218" s="3">
        <v>44470</v>
      </c>
    </row>
    <row r="219" spans="1:12" x14ac:dyDescent="0.35">
      <c r="A219" t="s">
        <v>9</v>
      </c>
      <c r="B219" t="s">
        <v>23</v>
      </c>
      <c r="C219" t="s">
        <v>30</v>
      </c>
      <c r="D219" t="s">
        <v>19</v>
      </c>
      <c r="E219" s="1">
        <v>243.10000000000002</v>
      </c>
      <c r="F219" s="2">
        <v>11999.4</v>
      </c>
      <c r="G219" s="2">
        <v>19999</v>
      </c>
      <c r="H219" s="2">
        <v>486175.69000000006</v>
      </c>
      <c r="I219" s="2">
        <f>(Table62[Units Sold]*Table62[Sale Price])-Table62[Discounts]</f>
        <v>4375581.21</v>
      </c>
      <c r="K219" s="2">
        <f>(Table62[Sale Price]-Table62[Manufacturing Price])*Table62[Units Sold]</f>
        <v>1944702.7600000002</v>
      </c>
      <c r="L219" s="3">
        <v>44531</v>
      </c>
    </row>
    <row r="220" spans="1:12" x14ac:dyDescent="0.35">
      <c r="A220" t="s">
        <v>9</v>
      </c>
      <c r="B220" t="s">
        <v>47</v>
      </c>
      <c r="C220" t="s">
        <v>31</v>
      </c>
      <c r="D220" t="s">
        <v>19</v>
      </c>
      <c r="E220" s="1">
        <v>243.10000000000002</v>
      </c>
      <c r="F220" s="2">
        <v>19794</v>
      </c>
      <c r="G220" s="2">
        <v>32990</v>
      </c>
      <c r="H220" s="2">
        <v>801986.90000000014</v>
      </c>
      <c r="I220" s="2">
        <f>(Table62[Units Sold]*Table62[Sale Price])-Table62[Discounts]</f>
        <v>7217882.1000000006</v>
      </c>
      <c r="K220" s="2">
        <f>(Table62[Sale Price]-Table62[Manufacturing Price])*Table62[Units Sold]</f>
        <v>3207947.6</v>
      </c>
      <c r="L220" s="3">
        <v>44531</v>
      </c>
    </row>
    <row r="221" spans="1:12" x14ac:dyDescent="0.35">
      <c r="A221" t="s">
        <v>26</v>
      </c>
      <c r="B221" t="s">
        <v>37</v>
      </c>
      <c r="C221" t="s">
        <v>32</v>
      </c>
      <c r="D221" t="s">
        <v>19</v>
      </c>
      <c r="E221" s="1">
        <v>268.90000000000003</v>
      </c>
      <c r="F221" s="2">
        <v>13938</v>
      </c>
      <c r="G221" s="2">
        <v>23230</v>
      </c>
      <c r="H221" s="2">
        <v>624654.70000000007</v>
      </c>
      <c r="I221" s="2">
        <f>(Table62[Units Sold]*Table62[Sale Price])-Table62[Discounts]</f>
        <v>5621892.3000000007</v>
      </c>
      <c r="K221" s="2">
        <f>(Table62[Sale Price]-Table62[Manufacturing Price])*Table62[Units Sold]</f>
        <v>2498618.8000000003</v>
      </c>
      <c r="L221" s="3">
        <v>44470</v>
      </c>
    </row>
    <row r="222" spans="1:12" x14ac:dyDescent="0.35">
      <c r="A222" t="s">
        <v>26</v>
      </c>
      <c r="B222" t="s">
        <v>42</v>
      </c>
      <c r="C222" t="s">
        <v>27</v>
      </c>
      <c r="D222" t="s">
        <v>19</v>
      </c>
      <c r="E222" s="1">
        <v>168.3</v>
      </c>
      <c r="F222" s="2">
        <v>11999.4</v>
      </c>
      <c r="G222" s="2">
        <v>19999</v>
      </c>
      <c r="H222" s="2">
        <v>336583.17000000004</v>
      </c>
      <c r="I222" s="2">
        <f>(Table62[Units Sold]*Table62[Sale Price])-Table62[Discounts]</f>
        <v>3029248.5300000003</v>
      </c>
      <c r="K222" s="2">
        <f>(Table62[Sale Price]-Table62[Manufacturing Price])*Table62[Units Sold]</f>
        <v>1346332.6800000002</v>
      </c>
      <c r="L222" s="3">
        <v>44378</v>
      </c>
    </row>
    <row r="223" spans="1:12" x14ac:dyDescent="0.35">
      <c r="A223" t="s">
        <v>9</v>
      </c>
      <c r="B223" t="s">
        <v>43</v>
      </c>
      <c r="C223" t="s">
        <v>27</v>
      </c>
      <c r="D223" t="s">
        <v>19</v>
      </c>
      <c r="E223" s="1">
        <v>112.30000000000001</v>
      </c>
      <c r="F223" s="2">
        <v>11999.4</v>
      </c>
      <c r="G223" s="2">
        <v>19999</v>
      </c>
      <c r="H223" s="2">
        <v>224588.77000000002</v>
      </c>
      <c r="I223" s="2">
        <f>(Table62[Units Sold]*Table62[Sale Price])-Table62[Discounts]</f>
        <v>2021298.9300000002</v>
      </c>
      <c r="K223" s="2">
        <f>(Table62[Sale Price]-Table62[Manufacturing Price])*Table62[Units Sold]</f>
        <v>898355.08000000007</v>
      </c>
      <c r="L223" s="3">
        <v>44409</v>
      </c>
    </row>
    <row r="224" spans="1:12" x14ac:dyDescent="0.35">
      <c r="A224" t="s">
        <v>26</v>
      </c>
      <c r="B224" t="s">
        <v>39</v>
      </c>
      <c r="C224" t="s">
        <v>27</v>
      </c>
      <c r="D224" t="s">
        <v>19</v>
      </c>
      <c r="E224" s="1">
        <v>115.9</v>
      </c>
      <c r="F224" s="2">
        <v>11999.4</v>
      </c>
      <c r="G224" s="2">
        <v>19999</v>
      </c>
      <c r="H224" s="2">
        <v>231788.41000000003</v>
      </c>
      <c r="I224" s="2">
        <f>(Table62[Units Sold]*Table62[Sale Price])-Table62[Discounts]</f>
        <v>2086095.69</v>
      </c>
      <c r="K224" s="2">
        <f>(Table62[Sale Price]-Table62[Manufacturing Price])*Table62[Units Sold]</f>
        <v>927153.64000000013</v>
      </c>
      <c r="L224" s="3">
        <v>44105</v>
      </c>
    </row>
    <row r="225" spans="1:12" x14ac:dyDescent="0.35">
      <c r="A225" t="s">
        <v>9</v>
      </c>
      <c r="B225" t="s">
        <v>43</v>
      </c>
      <c r="C225" t="s">
        <v>28</v>
      </c>
      <c r="D225" t="s">
        <v>19</v>
      </c>
      <c r="E225" s="1">
        <v>186.5</v>
      </c>
      <c r="F225" s="2">
        <v>5579.4</v>
      </c>
      <c r="G225" s="2">
        <v>9299</v>
      </c>
      <c r="H225" s="2">
        <v>173426.35</v>
      </c>
      <c r="I225" s="2">
        <f>(Table62[Units Sold]*Table62[Sale Price])-Table62[Discounts]</f>
        <v>1560837.15</v>
      </c>
      <c r="K225" s="2">
        <f>(Table62[Sale Price]-Table62[Manufacturing Price])*Table62[Units Sold]</f>
        <v>693705.4</v>
      </c>
      <c r="L225" s="3">
        <v>44228</v>
      </c>
    </row>
    <row r="226" spans="1:12" x14ac:dyDescent="0.35">
      <c r="A226" t="s">
        <v>9</v>
      </c>
      <c r="B226" t="s">
        <v>41</v>
      </c>
      <c r="C226" t="s">
        <v>28</v>
      </c>
      <c r="D226" t="s">
        <v>19</v>
      </c>
      <c r="E226" s="1">
        <v>111.60000000000001</v>
      </c>
      <c r="F226" s="2">
        <v>5579.4</v>
      </c>
      <c r="G226" s="2">
        <v>9299</v>
      </c>
      <c r="H226" s="2">
        <v>103776.84000000001</v>
      </c>
      <c r="I226" s="2">
        <f>(Table62[Units Sold]*Table62[Sale Price])-Table62[Discounts]</f>
        <v>933991.56</v>
      </c>
      <c r="K226" s="2">
        <f>(Table62[Sale Price]-Table62[Manufacturing Price])*Table62[Units Sold]</f>
        <v>415107.36000000004</v>
      </c>
      <c r="L226" s="3">
        <v>44228</v>
      </c>
    </row>
    <row r="227" spans="1:12" x14ac:dyDescent="0.35">
      <c r="A227" t="s">
        <v>26</v>
      </c>
      <c r="B227" t="s">
        <v>42</v>
      </c>
      <c r="C227" t="s">
        <v>28</v>
      </c>
      <c r="D227" t="s">
        <v>19</v>
      </c>
      <c r="E227" s="1">
        <v>156.30000000000001</v>
      </c>
      <c r="F227" s="2">
        <v>5579.4</v>
      </c>
      <c r="G227" s="2">
        <v>9299</v>
      </c>
      <c r="H227" s="2">
        <v>145343.37000000002</v>
      </c>
      <c r="I227" s="2">
        <f>(Table62[Units Sold]*Table62[Sale Price])-Table62[Discounts]</f>
        <v>1308090.33</v>
      </c>
      <c r="K227" s="2">
        <f>(Table62[Sale Price]-Table62[Manufacturing Price])*Table62[Units Sold]</f>
        <v>581373.4800000001</v>
      </c>
      <c r="L227" s="3">
        <v>44317</v>
      </c>
    </row>
    <row r="228" spans="1:12" x14ac:dyDescent="0.35">
      <c r="A228" t="s">
        <v>6</v>
      </c>
      <c r="B228" t="s">
        <v>44</v>
      </c>
      <c r="C228" t="s">
        <v>28</v>
      </c>
      <c r="D228" t="s">
        <v>19</v>
      </c>
      <c r="E228" s="1">
        <v>99.100000000000009</v>
      </c>
      <c r="F228" s="2">
        <v>5579.4</v>
      </c>
      <c r="G228" s="2">
        <v>9299</v>
      </c>
      <c r="H228" s="2">
        <v>92153.090000000011</v>
      </c>
      <c r="I228" s="2">
        <f>(Table62[Units Sold]*Table62[Sale Price])-Table62[Discounts]</f>
        <v>829377.81</v>
      </c>
      <c r="K228" s="2">
        <f>(Table62[Sale Price]-Table62[Manufacturing Price])*Table62[Units Sold]</f>
        <v>368612.36000000004</v>
      </c>
      <c r="L228" s="3">
        <v>44348</v>
      </c>
    </row>
    <row r="229" spans="1:12" x14ac:dyDescent="0.35">
      <c r="A229" t="s">
        <v>26</v>
      </c>
      <c r="B229" t="s">
        <v>25</v>
      </c>
      <c r="C229" t="s">
        <v>28</v>
      </c>
      <c r="D229" t="s">
        <v>19</v>
      </c>
      <c r="E229" s="1">
        <v>101.60000000000001</v>
      </c>
      <c r="F229" s="2">
        <v>5579.4</v>
      </c>
      <c r="G229" s="2">
        <v>9299</v>
      </c>
      <c r="H229" s="2">
        <v>94477.840000000011</v>
      </c>
      <c r="I229" s="2">
        <f>(Table62[Units Sold]*Table62[Sale Price])-Table62[Discounts]</f>
        <v>850300.56</v>
      </c>
      <c r="K229" s="2">
        <f>(Table62[Sale Price]-Table62[Manufacturing Price])*Table62[Units Sold]</f>
        <v>377911.36000000004</v>
      </c>
      <c r="L229" s="3">
        <v>44136</v>
      </c>
    </row>
    <row r="230" spans="1:12" x14ac:dyDescent="0.35">
      <c r="A230" t="s">
        <v>7</v>
      </c>
      <c r="B230" t="s">
        <v>46</v>
      </c>
      <c r="C230" t="s">
        <v>28</v>
      </c>
      <c r="D230" t="s">
        <v>19</v>
      </c>
      <c r="E230" s="1">
        <v>279.10000000000002</v>
      </c>
      <c r="F230" s="2">
        <v>5579.4</v>
      </c>
      <c r="G230" s="2">
        <v>9299</v>
      </c>
      <c r="H230" s="2">
        <v>259535.09000000005</v>
      </c>
      <c r="I230" s="2">
        <f>(Table62[Units Sold]*Table62[Sale Price])-Table62[Discounts]</f>
        <v>2335815.8100000005</v>
      </c>
      <c r="K230" s="2">
        <f>(Table62[Sale Price]-Table62[Manufacturing Price])*Table62[Units Sold]</f>
        <v>1038140.3600000002</v>
      </c>
      <c r="L230" s="3">
        <v>44501</v>
      </c>
    </row>
    <row r="231" spans="1:12" x14ac:dyDescent="0.35">
      <c r="A231" t="s">
        <v>26</v>
      </c>
      <c r="B231" t="s">
        <v>47</v>
      </c>
      <c r="C231" t="s">
        <v>28</v>
      </c>
      <c r="D231" t="s">
        <v>19</v>
      </c>
      <c r="E231" s="1">
        <v>57</v>
      </c>
      <c r="F231" s="2">
        <v>5579.4</v>
      </c>
      <c r="G231" s="2">
        <v>9299</v>
      </c>
      <c r="H231" s="2">
        <v>53004.3</v>
      </c>
      <c r="I231" s="2">
        <f>(Table62[Units Sold]*Table62[Sale Price])-Table62[Discounts]</f>
        <v>477038.7</v>
      </c>
      <c r="K231" s="2">
        <f>(Table62[Sale Price]-Table62[Manufacturing Price])*Table62[Units Sold]</f>
        <v>212017.2</v>
      </c>
      <c r="L231" s="3">
        <v>44531</v>
      </c>
    </row>
    <row r="232" spans="1:12" x14ac:dyDescent="0.35">
      <c r="A232" t="s">
        <v>26</v>
      </c>
      <c r="B232" t="s">
        <v>24</v>
      </c>
      <c r="C232" t="s">
        <v>28</v>
      </c>
      <c r="D232" t="s">
        <v>19</v>
      </c>
      <c r="E232" s="1">
        <v>248.70000000000002</v>
      </c>
      <c r="F232" s="2">
        <v>5579.4</v>
      </c>
      <c r="G232" s="2">
        <v>9299</v>
      </c>
      <c r="H232" s="2">
        <v>231266.13000000003</v>
      </c>
      <c r="I232" s="2">
        <f>(Table62[Units Sold]*Table62[Sale Price])-Table62[Discounts]</f>
        <v>2081395.1700000002</v>
      </c>
      <c r="K232" s="2">
        <f>(Table62[Sale Price]-Table62[Manufacturing Price])*Table62[Units Sold]</f>
        <v>925064.52000000014</v>
      </c>
      <c r="L232" s="3">
        <v>44531</v>
      </c>
    </row>
    <row r="233" spans="1:12" x14ac:dyDescent="0.35">
      <c r="A233" t="s">
        <v>26</v>
      </c>
      <c r="B233" t="s">
        <v>25</v>
      </c>
      <c r="C233" t="s">
        <v>29</v>
      </c>
      <c r="D233" t="s">
        <v>19</v>
      </c>
      <c r="E233" s="1">
        <v>138.45000000000002</v>
      </c>
      <c r="F233" s="2">
        <v>8999.4</v>
      </c>
      <c r="G233" s="2">
        <v>14999</v>
      </c>
      <c r="H233" s="2">
        <v>207661.15500000003</v>
      </c>
      <c r="I233" s="2">
        <f>(Table62[Units Sold]*Table62[Sale Price])-Table62[Discounts]</f>
        <v>1868950.3950000003</v>
      </c>
      <c r="K233" s="2">
        <f>(Table62[Sale Price]-Table62[Manufacturing Price])*Table62[Units Sold]</f>
        <v>830644.62000000011</v>
      </c>
      <c r="L233" s="3">
        <v>44197</v>
      </c>
    </row>
    <row r="234" spans="1:12" x14ac:dyDescent="0.35">
      <c r="A234" t="s">
        <v>8</v>
      </c>
      <c r="B234" t="s">
        <v>23</v>
      </c>
      <c r="C234" t="s">
        <v>29</v>
      </c>
      <c r="D234" t="s">
        <v>19</v>
      </c>
      <c r="E234" s="1">
        <v>362.70000000000005</v>
      </c>
      <c r="F234" s="2">
        <v>8999.4</v>
      </c>
      <c r="G234" s="2">
        <v>14999</v>
      </c>
      <c r="H234" s="2">
        <v>544013.7300000001</v>
      </c>
      <c r="I234" s="2">
        <f>(Table62[Units Sold]*Table62[Sale Price])-Table62[Discounts]</f>
        <v>4896123.57</v>
      </c>
      <c r="K234" s="2">
        <f>(Table62[Sale Price]-Table62[Manufacturing Price])*Table62[Units Sold]</f>
        <v>2176054.9200000004</v>
      </c>
      <c r="L234" s="3">
        <v>44378</v>
      </c>
    </row>
    <row r="235" spans="1:12" x14ac:dyDescent="0.35">
      <c r="A235" t="s">
        <v>26</v>
      </c>
      <c r="B235" t="s">
        <v>22</v>
      </c>
      <c r="C235" t="s">
        <v>29</v>
      </c>
      <c r="D235" t="s">
        <v>19</v>
      </c>
      <c r="E235" s="1">
        <v>72</v>
      </c>
      <c r="F235" s="2">
        <v>8999.4</v>
      </c>
      <c r="G235" s="2">
        <v>14999</v>
      </c>
      <c r="H235" s="2">
        <v>107992.8</v>
      </c>
      <c r="I235" s="2">
        <f>(Table62[Units Sold]*Table62[Sale Price])-Table62[Discounts]</f>
        <v>971935.2</v>
      </c>
      <c r="K235" s="2">
        <f>(Table62[Sale Price]-Table62[Manufacturing Price])*Table62[Units Sold]</f>
        <v>431971.2</v>
      </c>
      <c r="L235" s="3">
        <v>44075</v>
      </c>
    </row>
    <row r="236" spans="1:12" x14ac:dyDescent="0.35">
      <c r="A236" t="s">
        <v>9</v>
      </c>
      <c r="B236" t="s">
        <v>34</v>
      </c>
      <c r="C236" t="s">
        <v>29</v>
      </c>
      <c r="D236" t="s">
        <v>19</v>
      </c>
      <c r="E236" s="1">
        <v>234.20000000000002</v>
      </c>
      <c r="F236" s="2">
        <v>8999.4</v>
      </c>
      <c r="G236" s="2">
        <v>14999</v>
      </c>
      <c r="H236" s="2">
        <v>351276.58000000007</v>
      </c>
      <c r="I236" s="2">
        <f>(Table62[Units Sold]*Table62[Sale Price])-Table62[Discounts]</f>
        <v>3161489.22</v>
      </c>
      <c r="K236" s="2">
        <f>(Table62[Sale Price]-Table62[Manufacturing Price])*Table62[Units Sold]</f>
        <v>1405106.3200000003</v>
      </c>
      <c r="L236" s="3">
        <v>44501</v>
      </c>
    </row>
    <row r="237" spans="1:12" x14ac:dyDescent="0.35">
      <c r="A237" t="s">
        <v>6</v>
      </c>
      <c r="B237" t="s">
        <v>23</v>
      </c>
      <c r="C237" t="s">
        <v>29</v>
      </c>
      <c r="D237" t="s">
        <v>19</v>
      </c>
      <c r="E237" s="1">
        <v>110</v>
      </c>
      <c r="F237" s="2">
        <v>8999.4</v>
      </c>
      <c r="G237" s="2">
        <v>14999</v>
      </c>
      <c r="H237" s="2">
        <v>164989</v>
      </c>
      <c r="I237" s="2">
        <f>(Table62[Units Sold]*Table62[Sale Price])-Table62[Discounts]</f>
        <v>1484901</v>
      </c>
      <c r="K237" s="2">
        <f>(Table62[Sale Price]-Table62[Manufacturing Price])*Table62[Units Sold]</f>
        <v>659956</v>
      </c>
      <c r="L237" s="3">
        <v>44166</v>
      </c>
    </row>
    <row r="238" spans="1:12" x14ac:dyDescent="0.35">
      <c r="A238" t="s">
        <v>26</v>
      </c>
      <c r="B238" t="s">
        <v>47</v>
      </c>
      <c r="C238" t="s">
        <v>30</v>
      </c>
      <c r="D238" t="s">
        <v>19</v>
      </c>
      <c r="E238" s="1">
        <v>130.30000000000001</v>
      </c>
      <c r="F238" s="2">
        <v>11999.4</v>
      </c>
      <c r="G238" s="2">
        <v>19999</v>
      </c>
      <c r="H238" s="2">
        <v>260586.97000000003</v>
      </c>
      <c r="I238" s="2">
        <f>(Table62[Units Sold]*Table62[Sale Price])-Table62[Discounts]</f>
        <v>2345282.73</v>
      </c>
      <c r="K238" s="2">
        <f>(Table62[Sale Price]-Table62[Manufacturing Price])*Table62[Units Sold]</f>
        <v>1042347.8800000001</v>
      </c>
      <c r="L238" s="3">
        <v>44228</v>
      </c>
    </row>
    <row r="239" spans="1:12" x14ac:dyDescent="0.35">
      <c r="A239" t="s">
        <v>8</v>
      </c>
      <c r="B239" t="s">
        <v>37</v>
      </c>
      <c r="C239" t="s">
        <v>30</v>
      </c>
      <c r="D239" t="s">
        <v>19</v>
      </c>
      <c r="E239" s="1">
        <v>299.2</v>
      </c>
      <c r="F239" s="2">
        <v>11999.4</v>
      </c>
      <c r="G239" s="2">
        <v>19999</v>
      </c>
      <c r="H239" s="2">
        <v>598370.07999999996</v>
      </c>
      <c r="I239" s="2">
        <f>(Table62[Units Sold]*Table62[Sale Price])-Table62[Discounts]</f>
        <v>5385330.7199999997</v>
      </c>
      <c r="K239" s="2">
        <f>(Table62[Sale Price]-Table62[Manufacturing Price])*Table62[Units Sold]</f>
        <v>2393480.3199999998</v>
      </c>
      <c r="L239" s="3">
        <v>44256</v>
      </c>
    </row>
    <row r="240" spans="1:12" x14ac:dyDescent="0.35">
      <c r="A240" t="s">
        <v>8</v>
      </c>
      <c r="B240" t="s">
        <v>42</v>
      </c>
      <c r="C240" t="s">
        <v>30</v>
      </c>
      <c r="D240" t="s">
        <v>19</v>
      </c>
      <c r="E240" s="1">
        <v>238.5</v>
      </c>
      <c r="F240" s="2">
        <v>11999.4</v>
      </c>
      <c r="G240" s="2">
        <v>19999</v>
      </c>
      <c r="H240" s="2">
        <v>476976.15</v>
      </c>
      <c r="I240" s="2">
        <f>(Table62[Units Sold]*Table62[Sale Price])-Table62[Discounts]</f>
        <v>4292785.3499999996</v>
      </c>
      <c r="K240" s="2">
        <f>(Table62[Sale Price]-Table62[Manufacturing Price])*Table62[Units Sold]</f>
        <v>1907904.6</v>
      </c>
      <c r="L240" s="3">
        <v>44256</v>
      </c>
    </row>
    <row r="241" spans="1:12" x14ac:dyDescent="0.35">
      <c r="A241" t="s">
        <v>6</v>
      </c>
      <c r="B241" t="s">
        <v>43</v>
      </c>
      <c r="C241" t="s">
        <v>30</v>
      </c>
      <c r="D241" t="s">
        <v>19</v>
      </c>
      <c r="E241" s="1">
        <v>160.70000000000002</v>
      </c>
      <c r="F241" s="2">
        <v>11999.4</v>
      </c>
      <c r="G241" s="2">
        <v>19999</v>
      </c>
      <c r="H241" s="2">
        <v>321383.93000000005</v>
      </c>
      <c r="I241" s="2">
        <f>(Table62[Units Sold]*Table62[Sale Price])-Table62[Discounts]</f>
        <v>2892455.37</v>
      </c>
      <c r="K241" s="2">
        <f>(Table62[Sale Price]-Table62[Manufacturing Price])*Table62[Units Sold]</f>
        <v>1285535.7200000002</v>
      </c>
      <c r="L241" s="3">
        <v>44287</v>
      </c>
    </row>
    <row r="242" spans="1:12" x14ac:dyDescent="0.35">
      <c r="A242" t="s">
        <v>26</v>
      </c>
      <c r="B242" t="s">
        <v>39</v>
      </c>
      <c r="C242" t="s">
        <v>30</v>
      </c>
      <c r="D242" t="s">
        <v>19</v>
      </c>
      <c r="E242" s="1">
        <v>232.70000000000002</v>
      </c>
      <c r="F242" s="2">
        <v>11999.4</v>
      </c>
      <c r="G242" s="2">
        <v>19999</v>
      </c>
      <c r="H242" s="2">
        <v>465376.7300000001</v>
      </c>
      <c r="I242" s="2">
        <f>(Table62[Units Sold]*Table62[Sale Price])-Table62[Discounts]</f>
        <v>4188390.5700000008</v>
      </c>
      <c r="K242" s="2">
        <f>(Table62[Sale Price]-Table62[Manufacturing Price])*Table62[Units Sold]</f>
        <v>1861506.9200000002</v>
      </c>
      <c r="L242" s="3">
        <v>44317</v>
      </c>
    </row>
    <row r="243" spans="1:12" x14ac:dyDescent="0.35">
      <c r="A243" t="s">
        <v>6</v>
      </c>
      <c r="B243" t="s">
        <v>43</v>
      </c>
      <c r="C243" t="s">
        <v>30</v>
      </c>
      <c r="D243" t="s">
        <v>19</v>
      </c>
      <c r="E243" s="1">
        <v>99.100000000000009</v>
      </c>
      <c r="F243" s="2">
        <v>11999.4</v>
      </c>
      <c r="G243" s="2">
        <v>19999</v>
      </c>
      <c r="H243" s="2">
        <v>198190.09000000003</v>
      </c>
      <c r="I243" s="2">
        <f>(Table62[Units Sold]*Table62[Sale Price])-Table62[Discounts]</f>
        <v>1783710.81</v>
      </c>
      <c r="K243" s="2">
        <f>(Table62[Sale Price]-Table62[Manufacturing Price])*Table62[Units Sold]</f>
        <v>792760.3600000001</v>
      </c>
      <c r="L243" s="3">
        <v>44348</v>
      </c>
    </row>
    <row r="244" spans="1:12" x14ac:dyDescent="0.35">
      <c r="A244" t="s">
        <v>26</v>
      </c>
      <c r="B244" t="s">
        <v>41</v>
      </c>
      <c r="C244" t="s">
        <v>30</v>
      </c>
      <c r="D244" t="s">
        <v>19</v>
      </c>
      <c r="E244" s="1">
        <v>60.2</v>
      </c>
      <c r="F244" s="2">
        <v>11999.4</v>
      </c>
      <c r="G244" s="2">
        <v>19999</v>
      </c>
      <c r="H244" s="2">
        <v>120393.98000000001</v>
      </c>
      <c r="I244" s="2">
        <f>(Table62[Units Sold]*Table62[Sale Price])-Table62[Discounts]</f>
        <v>1083545.82</v>
      </c>
      <c r="K244" s="2">
        <f>(Table62[Sale Price]-Table62[Manufacturing Price])*Table62[Units Sold]</f>
        <v>481575.92000000004</v>
      </c>
      <c r="L244" s="3">
        <v>44348</v>
      </c>
    </row>
    <row r="245" spans="1:12" x14ac:dyDescent="0.35">
      <c r="A245" t="s">
        <v>7</v>
      </c>
      <c r="B245" t="s">
        <v>42</v>
      </c>
      <c r="C245" t="s">
        <v>30</v>
      </c>
      <c r="D245" t="s">
        <v>19</v>
      </c>
      <c r="E245" s="1">
        <v>262</v>
      </c>
      <c r="F245" s="2">
        <v>11999.4</v>
      </c>
      <c r="G245" s="2">
        <v>19999</v>
      </c>
      <c r="H245" s="2">
        <v>523973.80000000005</v>
      </c>
      <c r="I245" s="2">
        <f>(Table62[Units Sold]*Table62[Sale Price])-Table62[Discounts]</f>
        <v>4715764.2</v>
      </c>
      <c r="K245" s="2">
        <f>(Table62[Sale Price]-Table62[Manufacturing Price])*Table62[Units Sold]</f>
        <v>2095895.2000000002</v>
      </c>
      <c r="L245" s="3">
        <v>44440</v>
      </c>
    </row>
    <row r="246" spans="1:12" x14ac:dyDescent="0.35">
      <c r="A246" t="s">
        <v>26</v>
      </c>
      <c r="B246" t="s">
        <v>44</v>
      </c>
      <c r="C246" t="s">
        <v>30</v>
      </c>
      <c r="D246" t="s">
        <v>19</v>
      </c>
      <c r="E246" s="1">
        <v>122.80000000000001</v>
      </c>
      <c r="F246" s="2">
        <v>11999.4</v>
      </c>
      <c r="G246" s="2">
        <v>19999</v>
      </c>
      <c r="H246" s="2">
        <v>245587.72000000003</v>
      </c>
      <c r="I246" s="2">
        <f>(Table62[Units Sold]*Table62[Sale Price])-Table62[Discounts]</f>
        <v>2210289.48</v>
      </c>
      <c r="K246" s="2">
        <f>(Table62[Sale Price]-Table62[Manufacturing Price])*Table62[Units Sold]</f>
        <v>982350.88000000012</v>
      </c>
      <c r="L246" s="3">
        <v>44105</v>
      </c>
    </row>
    <row r="247" spans="1:12" x14ac:dyDescent="0.35">
      <c r="A247" t="s">
        <v>26</v>
      </c>
      <c r="B247" t="s">
        <v>25</v>
      </c>
      <c r="C247" t="s">
        <v>30</v>
      </c>
      <c r="D247" t="s">
        <v>19</v>
      </c>
      <c r="E247" s="1">
        <v>138.9</v>
      </c>
      <c r="F247" s="2">
        <v>11999.4</v>
      </c>
      <c r="G247" s="2">
        <v>19999</v>
      </c>
      <c r="H247" s="2">
        <v>277786.11000000004</v>
      </c>
      <c r="I247" s="2">
        <f>(Table62[Units Sold]*Table62[Sale Price])-Table62[Discounts]</f>
        <v>2500074.9900000002</v>
      </c>
      <c r="K247" s="2">
        <f>(Table62[Sale Price]-Table62[Manufacturing Price])*Table62[Units Sold]</f>
        <v>1111144.4400000002</v>
      </c>
      <c r="L247" s="3">
        <v>44105</v>
      </c>
    </row>
    <row r="248" spans="1:12" x14ac:dyDescent="0.35">
      <c r="A248" t="s">
        <v>8</v>
      </c>
      <c r="B248" t="s">
        <v>46</v>
      </c>
      <c r="C248" t="s">
        <v>30</v>
      </c>
      <c r="D248" t="s">
        <v>19</v>
      </c>
      <c r="E248" s="1">
        <v>86.100000000000009</v>
      </c>
      <c r="F248" s="2">
        <v>11999.4</v>
      </c>
      <c r="G248" s="2">
        <v>19999</v>
      </c>
      <c r="H248" s="2">
        <v>172191.39</v>
      </c>
      <c r="I248" s="2">
        <f>(Table62[Units Sold]*Table62[Sale Price])-Table62[Discounts]</f>
        <v>1549722.5100000002</v>
      </c>
      <c r="K248" s="2">
        <f>(Table62[Sale Price]-Table62[Manufacturing Price])*Table62[Units Sold]</f>
        <v>688765.56</v>
      </c>
      <c r="L248" s="3">
        <v>44470</v>
      </c>
    </row>
    <row r="249" spans="1:12" x14ac:dyDescent="0.35">
      <c r="A249" t="s">
        <v>8</v>
      </c>
      <c r="B249" t="s">
        <v>47</v>
      </c>
      <c r="C249" t="s">
        <v>30</v>
      </c>
      <c r="D249" t="s">
        <v>19</v>
      </c>
      <c r="E249" s="1">
        <v>70.400000000000006</v>
      </c>
      <c r="F249" s="2">
        <v>11999.4</v>
      </c>
      <c r="G249" s="2">
        <v>19999</v>
      </c>
      <c r="H249" s="2">
        <v>140792.96000000002</v>
      </c>
      <c r="I249" s="2">
        <f>(Table62[Units Sold]*Table62[Sale Price])-Table62[Discounts]</f>
        <v>1267136.6400000001</v>
      </c>
      <c r="K249" s="2">
        <f>(Table62[Sale Price]-Table62[Manufacturing Price])*Table62[Units Sold]</f>
        <v>563171.84000000008</v>
      </c>
      <c r="L249" s="3">
        <v>44105</v>
      </c>
    </row>
    <row r="250" spans="1:12" x14ac:dyDescent="0.35">
      <c r="A250" t="s">
        <v>26</v>
      </c>
      <c r="B250" t="s">
        <v>24</v>
      </c>
      <c r="C250" t="s">
        <v>30</v>
      </c>
      <c r="D250" t="s">
        <v>19</v>
      </c>
      <c r="E250" s="1">
        <v>180.20000000000002</v>
      </c>
      <c r="F250" s="2">
        <v>11999.4</v>
      </c>
      <c r="G250" s="2">
        <v>19999</v>
      </c>
      <c r="H250" s="2">
        <v>360381.98000000004</v>
      </c>
      <c r="I250" s="2">
        <f>(Table62[Units Sold]*Table62[Sale Price])-Table62[Discounts]</f>
        <v>3243437.8200000003</v>
      </c>
      <c r="K250" s="2">
        <f>(Table62[Sale Price]-Table62[Manufacturing Price])*Table62[Units Sold]</f>
        <v>1441527.9200000002</v>
      </c>
      <c r="L250" s="3">
        <v>44166</v>
      </c>
    </row>
    <row r="251" spans="1:12" x14ac:dyDescent="0.35">
      <c r="A251" t="s">
        <v>26</v>
      </c>
      <c r="B251" t="s">
        <v>25</v>
      </c>
      <c r="C251" t="s">
        <v>30</v>
      </c>
      <c r="D251" t="s">
        <v>19</v>
      </c>
      <c r="E251" s="1">
        <v>266.3</v>
      </c>
      <c r="F251" s="2">
        <v>11999.4</v>
      </c>
      <c r="G251" s="2">
        <v>19999</v>
      </c>
      <c r="H251" s="2">
        <v>532573.37</v>
      </c>
      <c r="I251" s="2">
        <f>(Table62[Units Sold]*Table62[Sale Price])-Table62[Discounts]</f>
        <v>4793160.33</v>
      </c>
      <c r="K251" s="2">
        <f>(Table62[Sale Price]-Table62[Manufacturing Price])*Table62[Units Sold]</f>
        <v>2130293.48</v>
      </c>
      <c r="L251" s="3">
        <v>44531</v>
      </c>
    </row>
    <row r="252" spans="1:12" x14ac:dyDescent="0.35">
      <c r="A252" t="s">
        <v>26</v>
      </c>
      <c r="B252" t="s">
        <v>23</v>
      </c>
      <c r="C252" t="s">
        <v>30</v>
      </c>
      <c r="D252" t="s">
        <v>19</v>
      </c>
      <c r="E252" s="1">
        <v>213.60000000000002</v>
      </c>
      <c r="F252" s="2">
        <v>11999.4</v>
      </c>
      <c r="G252" s="2">
        <v>19999</v>
      </c>
      <c r="H252" s="2">
        <v>427178.64000000007</v>
      </c>
      <c r="I252" s="2">
        <f>(Table62[Units Sold]*Table62[Sale Price])-Table62[Discounts]</f>
        <v>3844607.7600000002</v>
      </c>
      <c r="K252" s="2">
        <f>(Table62[Sale Price]-Table62[Manufacturing Price])*Table62[Units Sold]</f>
        <v>1708714.5600000003</v>
      </c>
      <c r="L252" s="3">
        <v>44166</v>
      </c>
    </row>
    <row r="253" spans="1:12" x14ac:dyDescent="0.35">
      <c r="A253" t="s">
        <v>7</v>
      </c>
      <c r="B253" t="s">
        <v>22</v>
      </c>
      <c r="C253" t="s">
        <v>30</v>
      </c>
      <c r="D253" t="s">
        <v>19</v>
      </c>
      <c r="E253" s="1">
        <v>211.60000000000002</v>
      </c>
      <c r="F253" s="2">
        <v>11999.4</v>
      </c>
      <c r="G253" s="2">
        <v>19999</v>
      </c>
      <c r="H253" s="2">
        <v>423178.84000000008</v>
      </c>
      <c r="I253" s="2">
        <f>(Table62[Units Sold]*Table62[Sale Price])-Table62[Discounts]</f>
        <v>3808609.5600000005</v>
      </c>
      <c r="K253" s="2">
        <f>(Table62[Sale Price]-Table62[Manufacturing Price])*Table62[Units Sold]</f>
        <v>1692715.3600000003</v>
      </c>
      <c r="L253" s="3">
        <v>44166</v>
      </c>
    </row>
    <row r="254" spans="1:12" x14ac:dyDescent="0.35">
      <c r="A254" t="s">
        <v>7</v>
      </c>
      <c r="B254" t="s">
        <v>34</v>
      </c>
      <c r="C254" t="s">
        <v>31</v>
      </c>
      <c r="D254" t="s">
        <v>19</v>
      </c>
      <c r="E254" s="1">
        <v>55.5</v>
      </c>
      <c r="F254" s="2">
        <v>19794</v>
      </c>
      <c r="G254" s="2">
        <v>32990</v>
      </c>
      <c r="H254" s="2">
        <v>183094.5</v>
      </c>
      <c r="I254" s="2">
        <f>(Table62[Units Sold]*Table62[Sale Price])-Table62[Discounts]</f>
        <v>1647850.5</v>
      </c>
      <c r="K254" s="2">
        <f>(Table62[Sale Price]-Table62[Manufacturing Price])*Table62[Units Sold]</f>
        <v>732378</v>
      </c>
      <c r="L254" s="3">
        <v>44197</v>
      </c>
    </row>
    <row r="255" spans="1:12" x14ac:dyDescent="0.35">
      <c r="A255" t="s">
        <v>7</v>
      </c>
      <c r="B255" t="s">
        <v>23</v>
      </c>
      <c r="C255" t="s">
        <v>31</v>
      </c>
      <c r="D255" t="s">
        <v>19</v>
      </c>
      <c r="E255" s="1">
        <v>286.10000000000002</v>
      </c>
      <c r="F255" s="2">
        <v>19794</v>
      </c>
      <c r="G255" s="2">
        <v>32990</v>
      </c>
      <c r="H255" s="2">
        <v>943843.9</v>
      </c>
      <c r="I255" s="2">
        <f>(Table62[Units Sold]*Table62[Sale Price])-Table62[Discounts]</f>
        <v>8494595.0999999996</v>
      </c>
      <c r="K255" s="2">
        <f>(Table62[Sale Price]-Table62[Manufacturing Price])*Table62[Units Sold]</f>
        <v>3775375.6</v>
      </c>
      <c r="L255" s="3">
        <v>44197</v>
      </c>
    </row>
    <row r="256" spans="1:12" x14ac:dyDescent="0.35">
      <c r="A256" t="s">
        <v>8</v>
      </c>
      <c r="B256" t="s">
        <v>47</v>
      </c>
      <c r="C256" t="s">
        <v>31</v>
      </c>
      <c r="D256" t="s">
        <v>19</v>
      </c>
      <c r="E256" s="1">
        <v>80.7</v>
      </c>
      <c r="F256" s="2">
        <v>19794</v>
      </c>
      <c r="G256" s="2">
        <v>32990</v>
      </c>
      <c r="H256" s="2">
        <v>266229.3</v>
      </c>
      <c r="I256" s="2">
        <f>(Table62[Units Sold]*Table62[Sale Price])-Table62[Discounts]</f>
        <v>2396063.7000000002</v>
      </c>
      <c r="K256" s="2">
        <f>(Table62[Sale Price]-Table62[Manufacturing Price])*Table62[Units Sold]</f>
        <v>1064917.2</v>
      </c>
      <c r="L256" s="3">
        <v>44228</v>
      </c>
    </row>
    <row r="257" spans="1:12" x14ac:dyDescent="0.35">
      <c r="A257" t="s">
        <v>26</v>
      </c>
      <c r="B257" t="s">
        <v>37</v>
      </c>
      <c r="C257" t="s">
        <v>31</v>
      </c>
      <c r="D257" t="s">
        <v>19</v>
      </c>
      <c r="E257" s="1">
        <v>60.2</v>
      </c>
      <c r="F257" s="2">
        <v>19794</v>
      </c>
      <c r="G257" s="2">
        <v>32990</v>
      </c>
      <c r="H257" s="2">
        <v>198599.80000000002</v>
      </c>
      <c r="I257" s="2">
        <f>(Table62[Units Sold]*Table62[Sale Price])-Table62[Discounts]</f>
        <v>1787398.2</v>
      </c>
      <c r="K257" s="2">
        <f>(Table62[Sale Price]-Table62[Manufacturing Price])*Table62[Units Sold]</f>
        <v>794399.20000000007</v>
      </c>
      <c r="L257" s="3">
        <v>44348</v>
      </c>
    </row>
    <row r="258" spans="1:12" x14ac:dyDescent="0.35">
      <c r="A258" t="s">
        <v>26</v>
      </c>
      <c r="B258" t="s">
        <v>42</v>
      </c>
      <c r="C258" t="s">
        <v>31</v>
      </c>
      <c r="D258" t="s">
        <v>19</v>
      </c>
      <c r="E258" s="1">
        <v>283.2</v>
      </c>
      <c r="F258" s="2">
        <v>19794</v>
      </c>
      <c r="G258" s="2">
        <v>32990</v>
      </c>
      <c r="H258" s="2">
        <v>934276.8</v>
      </c>
      <c r="I258" s="2">
        <f>(Table62[Units Sold]*Table62[Sale Price])-Table62[Discounts]</f>
        <v>8408491.1999999993</v>
      </c>
      <c r="K258" s="2">
        <f>(Table62[Sale Price]-Table62[Manufacturing Price])*Table62[Units Sold]</f>
        <v>3737107.1999999997</v>
      </c>
      <c r="L258" s="3">
        <v>44409</v>
      </c>
    </row>
    <row r="259" spans="1:12" x14ac:dyDescent="0.35">
      <c r="A259" t="s">
        <v>26</v>
      </c>
      <c r="B259" t="s">
        <v>43</v>
      </c>
      <c r="C259" t="s">
        <v>31</v>
      </c>
      <c r="D259" t="s">
        <v>19</v>
      </c>
      <c r="E259" s="1">
        <v>157.9</v>
      </c>
      <c r="F259" s="2">
        <v>19794</v>
      </c>
      <c r="G259" s="2">
        <v>32990</v>
      </c>
      <c r="H259" s="2">
        <v>520912.10000000003</v>
      </c>
      <c r="I259" s="2">
        <f>(Table62[Units Sold]*Table62[Sale Price])-Table62[Discounts]</f>
        <v>4688208.9000000004</v>
      </c>
      <c r="K259" s="2">
        <f>(Table62[Sale Price]-Table62[Manufacturing Price])*Table62[Units Sold]</f>
        <v>2083648.4000000001</v>
      </c>
      <c r="L259" s="3">
        <v>44409</v>
      </c>
    </row>
    <row r="260" spans="1:12" x14ac:dyDescent="0.35">
      <c r="A260" t="s">
        <v>8</v>
      </c>
      <c r="B260" t="s">
        <v>39</v>
      </c>
      <c r="C260" t="s">
        <v>31</v>
      </c>
      <c r="D260" t="s">
        <v>19</v>
      </c>
      <c r="E260" s="1">
        <v>86.100000000000009</v>
      </c>
      <c r="F260" s="2">
        <v>19794</v>
      </c>
      <c r="G260" s="2">
        <v>32990</v>
      </c>
      <c r="H260" s="2">
        <v>284043.90000000008</v>
      </c>
      <c r="I260" s="2">
        <f>(Table62[Units Sold]*Table62[Sale Price])-Table62[Discounts]</f>
        <v>2556395.1000000006</v>
      </c>
      <c r="K260" s="2">
        <f>(Table62[Sale Price]-Table62[Manufacturing Price])*Table62[Units Sold]</f>
        <v>1136175.6000000001</v>
      </c>
      <c r="L260" s="3">
        <v>44470</v>
      </c>
    </row>
    <row r="261" spans="1:12" x14ac:dyDescent="0.35">
      <c r="A261" t="s">
        <v>8</v>
      </c>
      <c r="B261" t="s">
        <v>40</v>
      </c>
      <c r="C261" t="s">
        <v>31</v>
      </c>
      <c r="D261" t="s">
        <v>19</v>
      </c>
      <c r="E261" s="1">
        <v>70.400000000000006</v>
      </c>
      <c r="F261" s="2">
        <v>19794</v>
      </c>
      <c r="G261" s="2">
        <v>32990</v>
      </c>
      <c r="H261" s="2">
        <v>232249.60000000001</v>
      </c>
      <c r="I261" s="2">
        <f>(Table62[Units Sold]*Table62[Sale Price])-Table62[Discounts]</f>
        <v>2090246.4</v>
      </c>
      <c r="K261" s="2">
        <f>(Table62[Sale Price]-Table62[Manufacturing Price])*Table62[Units Sold]</f>
        <v>928998.40000000002</v>
      </c>
      <c r="L261" s="3">
        <v>44105</v>
      </c>
    </row>
    <row r="262" spans="1:12" x14ac:dyDescent="0.35">
      <c r="A262" t="s">
        <v>26</v>
      </c>
      <c r="B262" t="s">
        <v>41</v>
      </c>
      <c r="C262" t="s">
        <v>31</v>
      </c>
      <c r="D262" t="s">
        <v>19</v>
      </c>
      <c r="E262" s="1">
        <v>103.30000000000001</v>
      </c>
      <c r="F262" s="2">
        <v>19794</v>
      </c>
      <c r="G262" s="2">
        <v>32990</v>
      </c>
      <c r="H262" s="2">
        <v>340786.70000000007</v>
      </c>
      <c r="I262" s="2">
        <f>(Table62[Units Sold]*Table62[Sale Price])-Table62[Discounts]</f>
        <v>3067080.3000000003</v>
      </c>
      <c r="K262" s="2">
        <f>(Table62[Sale Price]-Table62[Manufacturing Price])*Table62[Units Sold]</f>
        <v>1363146.8</v>
      </c>
      <c r="L262" s="3">
        <v>44166</v>
      </c>
    </row>
    <row r="263" spans="1:12" x14ac:dyDescent="0.35">
      <c r="A263" t="s">
        <v>6</v>
      </c>
      <c r="B263" t="s">
        <v>42</v>
      </c>
      <c r="C263" t="s">
        <v>31</v>
      </c>
      <c r="D263" t="s">
        <v>19</v>
      </c>
      <c r="E263" s="1">
        <v>125</v>
      </c>
      <c r="F263" s="2">
        <v>19794</v>
      </c>
      <c r="G263" s="2">
        <v>32990</v>
      </c>
      <c r="H263" s="2">
        <v>412375</v>
      </c>
      <c r="I263" s="2">
        <f>(Table62[Units Sold]*Table62[Sale Price])-Table62[Discounts]</f>
        <v>3711375</v>
      </c>
      <c r="K263" s="2">
        <f>(Table62[Sale Price]-Table62[Manufacturing Price])*Table62[Units Sold]</f>
        <v>1649500</v>
      </c>
      <c r="L263" s="3">
        <v>44531</v>
      </c>
    </row>
    <row r="264" spans="1:12" x14ac:dyDescent="0.35">
      <c r="A264" t="s">
        <v>26</v>
      </c>
      <c r="B264" t="s">
        <v>44</v>
      </c>
      <c r="C264" t="s">
        <v>32</v>
      </c>
      <c r="D264" t="s">
        <v>19</v>
      </c>
      <c r="E264" s="1">
        <v>138.9</v>
      </c>
      <c r="F264" s="2">
        <v>13938</v>
      </c>
      <c r="G264" s="2">
        <v>23230</v>
      </c>
      <c r="H264" s="2">
        <v>322664.7</v>
      </c>
      <c r="I264" s="2">
        <f>(Table62[Units Sold]*Table62[Sale Price])-Table62[Discounts]</f>
        <v>2903982.3</v>
      </c>
      <c r="K264" s="2">
        <f>(Table62[Sale Price]-Table62[Manufacturing Price])*Table62[Units Sold]</f>
        <v>1290658.8</v>
      </c>
      <c r="L264" s="3">
        <v>44105</v>
      </c>
    </row>
    <row r="265" spans="1:12" x14ac:dyDescent="0.35">
      <c r="A265" t="s">
        <v>26</v>
      </c>
      <c r="B265" t="s">
        <v>25</v>
      </c>
      <c r="C265" t="s">
        <v>32</v>
      </c>
      <c r="D265" t="s">
        <v>19</v>
      </c>
      <c r="E265" s="1">
        <v>126.5</v>
      </c>
      <c r="F265" s="2">
        <v>13938</v>
      </c>
      <c r="G265" s="2">
        <v>23230</v>
      </c>
      <c r="H265" s="2">
        <v>293859.5</v>
      </c>
      <c r="I265" s="2">
        <f>(Table62[Units Sold]*Table62[Sale Price])-Table62[Discounts]</f>
        <v>2644735.5</v>
      </c>
      <c r="K265" s="2">
        <f>(Table62[Sale Price]-Table62[Manufacturing Price])*Table62[Units Sold]</f>
        <v>1175438</v>
      </c>
      <c r="L265" s="3">
        <v>44136</v>
      </c>
    </row>
    <row r="266" spans="1:12" x14ac:dyDescent="0.35">
      <c r="A266" t="s">
        <v>26</v>
      </c>
      <c r="B266" t="s">
        <v>46</v>
      </c>
      <c r="C266" t="s">
        <v>32</v>
      </c>
      <c r="D266" t="s">
        <v>19</v>
      </c>
      <c r="E266" s="1">
        <v>229.70000000000002</v>
      </c>
      <c r="F266" s="2">
        <v>13938</v>
      </c>
      <c r="G266" s="2">
        <v>23230</v>
      </c>
      <c r="H266" s="2">
        <v>533593.1</v>
      </c>
      <c r="I266" s="2">
        <f>(Table62[Units Sold]*Table62[Sale Price])-Table62[Discounts]</f>
        <v>4802337.9000000004</v>
      </c>
      <c r="K266" s="2">
        <f>(Table62[Sale Price]-Table62[Manufacturing Price])*Table62[Units Sold]</f>
        <v>2134372.4000000004</v>
      </c>
      <c r="L266" s="3">
        <v>44136</v>
      </c>
    </row>
    <row r="267" spans="1:12" x14ac:dyDescent="0.35">
      <c r="A267" t="s">
        <v>26</v>
      </c>
      <c r="B267" t="s">
        <v>47</v>
      </c>
      <c r="C267" t="s">
        <v>32</v>
      </c>
      <c r="D267" t="s">
        <v>19</v>
      </c>
      <c r="E267" s="1">
        <v>266.3</v>
      </c>
      <c r="F267" s="2">
        <v>13938</v>
      </c>
      <c r="G267" s="2">
        <v>23230</v>
      </c>
      <c r="H267" s="2">
        <v>618614.9</v>
      </c>
      <c r="I267" s="2">
        <f>(Table62[Units Sold]*Table62[Sale Price])-Table62[Discounts]</f>
        <v>5567534.0999999996</v>
      </c>
      <c r="K267" s="2">
        <f>(Table62[Sale Price]-Table62[Manufacturing Price])*Table62[Units Sold]</f>
        <v>2474459.6</v>
      </c>
      <c r="L267" s="3">
        <v>44531</v>
      </c>
    </row>
    <row r="268" spans="1:12" x14ac:dyDescent="0.35">
      <c r="A268" t="s">
        <v>26</v>
      </c>
      <c r="B268" t="s">
        <v>24</v>
      </c>
      <c r="C268" t="s">
        <v>32</v>
      </c>
      <c r="D268" t="s">
        <v>19</v>
      </c>
      <c r="E268" s="1">
        <v>57</v>
      </c>
      <c r="F268" s="2">
        <v>13938</v>
      </c>
      <c r="G268" s="2">
        <v>23230</v>
      </c>
      <c r="H268" s="2">
        <v>132411</v>
      </c>
      <c r="I268" s="2">
        <f>(Table62[Units Sold]*Table62[Sale Price])-Table62[Discounts]</f>
        <v>1191699</v>
      </c>
      <c r="K268" s="2">
        <f>(Table62[Sale Price]-Table62[Manufacturing Price])*Table62[Units Sold]</f>
        <v>529644</v>
      </c>
      <c r="L268" s="3">
        <v>44531</v>
      </c>
    </row>
    <row r="269" spans="1:12" x14ac:dyDescent="0.35">
      <c r="A269" t="s">
        <v>26</v>
      </c>
      <c r="B269" t="s">
        <v>25</v>
      </c>
      <c r="C269" t="s">
        <v>32</v>
      </c>
      <c r="D269" t="s">
        <v>19</v>
      </c>
      <c r="E269" s="1">
        <v>248.70000000000002</v>
      </c>
      <c r="F269" s="2">
        <v>13938</v>
      </c>
      <c r="G269" s="2">
        <v>23230</v>
      </c>
      <c r="H269" s="2">
        <v>577730.1</v>
      </c>
      <c r="I269" s="2">
        <f>(Table62[Units Sold]*Table62[Sale Price])-Table62[Discounts]</f>
        <v>5199570.9000000004</v>
      </c>
      <c r="K269" s="2">
        <f>(Table62[Sale Price]-Table62[Manufacturing Price])*Table62[Units Sold]</f>
        <v>2310920.4000000004</v>
      </c>
      <c r="L269" s="3">
        <v>44531</v>
      </c>
    </row>
    <row r="270" spans="1:12" x14ac:dyDescent="0.35">
      <c r="A270" t="s">
        <v>26</v>
      </c>
      <c r="B270" t="s">
        <v>23</v>
      </c>
      <c r="C270" t="s">
        <v>27</v>
      </c>
      <c r="D270" t="s">
        <v>19</v>
      </c>
      <c r="E270" s="1">
        <v>135</v>
      </c>
      <c r="F270" s="2">
        <v>11999.4</v>
      </c>
      <c r="G270" s="2">
        <v>19999</v>
      </c>
      <c r="H270" s="2">
        <v>269986.5</v>
      </c>
      <c r="I270" s="2">
        <f>(Table62[Units Sold]*Table62[Sale Price])-Table62[Discounts]</f>
        <v>2429878.5</v>
      </c>
      <c r="K270" s="2">
        <f>(Table62[Sale Price]-Table62[Manufacturing Price])*Table62[Units Sold]</f>
        <v>1079946</v>
      </c>
      <c r="L270" s="3">
        <v>44228</v>
      </c>
    </row>
    <row r="271" spans="1:12" x14ac:dyDescent="0.35">
      <c r="A271" t="s">
        <v>26</v>
      </c>
      <c r="B271" t="s">
        <v>22</v>
      </c>
      <c r="C271" t="s">
        <v>27</v>
      </c>
      <c r="D271" t="s">
        <v>19</v>
      </c>
      <c r="E271" s="1">
        <v>55.2</v>
      </c>
      <c r="F271" s="2">
        <v>11999.4</v>
      </c>
      <c r="G271" s="2">
        <v>19999</v>
      </c>
      <c r="H271" s="2">
        <v>110394.48000000001</v>
      </c>
      <c r="I271" s="2">
        <f>(Table62[Units Sold]*Table62[Sale Price])-Table62[Discounts]</f>
        <v>993550.32000000007</v>
      </c>
      <c r="K271" s="2">
        <f>(Table62[Sale Price]-Table62[Manufacturing Price])*Table62[Units Sold]</f>
        <v>441577.92000000004</v>
      </c>
      <c r="L271" s="3">
        <v>44409</v>
      </c>
    </row>
    <row r="272" spans="1:12" x14ac:dyDescent="0.35">
      <c r="A272" t="s">
        <v>26</v>
      </c>
      <c r="B272" t="s">
        <v>34</v>
      </c>
      <c r="C272" t="s">
        <v>27</v>
      </c>
      <c r="D272" t="s">
        <v>19</v>
      </c>
      <c r="E272" s="1">
        <v>122.80000000000001</v>
      </c>
      <c r="F272" s="2">
        <v>11999.4</v>
      </c>
      <c r="G272" s="2">
        <v>19999</v>
      </c>
      <c r="H272" s="2">
        <v>245587.72000000003</v>
      </c>
      <c r="I272" s="2">
        <f>(Table62[Units Sold]*Table62[Sale Price])-Table62[Discounts]</f>
        <v>2210289.48</v>
      </c>
      <c r="K272" s="2">
        <f>(Table62[Sale Price]-Table62[Manufacturing Price])*Table62[Units Sold]</f>
        <v>982350.88000000012</v>
      </c>
      <c r="L272" s="3">
        <v>44105</v>
      </c>
    </row>
    <row r="273" spans="1:12" x14ac:dyDescent="0.35">
      <c r="A273" t="s">
        <v>6</v>
      </c>
      <c r="B273" t="s">
        <v>23</v>
      </c>
      <c r="C273" t="s">
        <v>27</v>
      </c>
      <c r="D273" t="s">
        <v>19</v>
      </c>
      <c r="E273" s="1">
        <v>125</v>
      </c>
      <c r="F273" s="2">
        <v>11999.4</v>
      </c>
      <c r="G273" s="2">
        <v>19999</v>
      </c>
      <c r="H273" s="2">
        <v>249987.5</v>
      </c>
      <c r="I273" s="2">
        <f>(Table62[Units Sold]*Table62[Sale Price])-Table62[Discounts]</f>
        <v>2249887.5</v>
      </c>
      <c r="K273" s="2">
        <f>(Table62[Sale Price]-Table62[Manufacturing Price])*Table62[Units Sold]</f>
        <v>999950</v>
      </c>
      <c r="L273" s="3">
        <v>44531</v>
      </c>
    </row>
    <row r="274" spans="1:12" x14ac:dyDescent="0.35">
      <c r="A274" t="s">
        <v>7</v>
      </c>
      <c r="B274" t="s">
        <v>47</v>
      </c>
      <c r="C274" t="s">
        <v>30</v>
      </c>
      <c r="D274" t="s">
        <v>19</v>
      </c>
      <c r="E274" s="1">
        <v>380.1</v>
      </c>
      <c r="F274" s="2">
        <v>11999.4</v>
      </c>
      <c r="G274" s="2">
        <v>19999</v>
      </c>
      <c r="H274" s="2">
        <v>760161.99000000011</v>
      </c>
      <c r="I274" s="2">
        <f>(Table62[Units Sold]*Table62[Sale Price])-Table62[Discounts]</f>
        <v>6841457.9100000001</v>
      </c>
      <c r="K274" s="2">
        <f>(Table62[Sale Price]-Table62[Manufacturing Price])*Table62[Units Sold]</f>
        <v>3040647.9600000004</v>
      </c>
      <c r="L274" s="3">
        <v>44287</v>
      </c>
    </row>
    <row r="275" spans="1:12" x14ac:dyDescent="0.35">
      <c r="A275" t="s">
        <v>26</v>
      </c>
      <c r="B275" t="s">
        <v>37</v>
      </c>
      <c r="C275" t="s">
        <v>28</v>
      </c>
      <c r="D275" t="s">
        <v>19</v>
      </c>
      <c r="E275" s="1">
        <v>111.75</v>
      </c>
      <c r="F275" s="2">
        <v>5579.4</v>
      </c>
      <c r="G275" s="2">
        <v>9299</v>
      </c>
      <c r="H275" s="2">
        <v>103916.32500000001</v>
      </c>
      <c r="I275" s="2">
        <f>(Table62[Units Sold]*Table62[Sale Price])-Table62[Discounts]</f>
        <v>935246.92500000005</v>
      </c>
      <c r="K275" s="2">
        <f>(Table62[Sale Price]-Table62[Manufacturing Price])*Table62[Units Sold]</f>
        <v>415665.30000000005</v>
      </c>
      <c r="L275" s="3">
        <v>44197</v>
      </c>
    </row>
    <row r="276" spans="1:12" x14ac:dyDescent="0.35">
      <c r="A276" t="s">
        <v>7</v>
      </c>
      <c r="B276" t="s">
        <v>42</v>
      </c>
      <c r="C276" t="s">
        <v>28</v>
      </c>
      <c r="D276" t="s">
        <v>19</v>
      </c>
      <c r="E276" s="1">
        <v>284.40000000000003</v>
      </c>
      <c r="F276" s="2">
        <v>5579.4</v>
      </c>
      <c r="G276" s="2">
        <v>9299</v>
      </c>
      <c r="H276" s="2">
        <v>264463.56</v>
      </c>
      <c r="I276" s="2">
        <f>(Table62[Units Sold]*Table62[Sale Price])-Table62[Discounts]</f>
        <v>2380172.04</v>
      </c>
      <c r="K276" s="2">
        <f>(Table62[Sale Price]-Table62[Manufacturing Price])*Table62[Units Sold]</f>
        <v>1057854.2400000002</v>
      </c>
      <c r="L276" s="3">
        <v>44348</v>
      </c>
    </row>
    <row r="277" spans="1:12" x14ac:dyDescent="0.35">
      <c r="A277" t="s">
        <v>9</v>
      </c>
      <c r="B277" t="s">
        <v>43</v>
      </c>
      <c r="C277" t="s">
        <v>28</v>
      </c>
      <c r="D277" t="s">
        <v>19</v>
      </c>
      <c r="E277" s="1">
        <v>56.2</v>
      </c>
      <c r="F277" s="2">
        <v>5579.4</v>
      </c>
      <c r="G277" s="2">
        <v>9299</v>
      </c>
      <c r="H277" s="2">
        <v>52260.380000000005</v>
      </c>
      <c r="I277" s="2">
        <f>(Table62[Units Sold]*Table62[Sale Price])-Table62[Discounts]</f>
        <v>470343.42000000004</v>
      </c>
      <c r="K277" s="2">
        <f>(Table62[Sale Price]-Table62[Manufacturing Price])*Table62[Units Sold]</f>
        <v>209041.52000000002</v>
      </c>
      <c r="L277" s="3">
        <v>44440</v>
      </c>
    </row>
    <row r="278" spans="1:12" x14ac:dyDescent="0.35">
      <c r="A278" t="s">
        <v>9</v>
      </c>
      <c r="B278" t="s">
        <v>39</v>
      </c>
      <c r="C278" t="s">
        <v>28</v>
      </c>
      <c r="D278" t="s">
        <v>19</v>
      </c>
      <c r="E278" s="1">
        <v>229.9</v>
      </c>
      <c r="F278" s="2">
        <v>5579.4</v>
      </c>
      <c r="G278" s="2">
        <v>9299</v>
      </c>
      <c r="H278" s="2">
        <v>213784.01</v>
      </c>
      <c r="I278" s="2">
        <f>(Table62[Units Sold]*Table62[Sale Price])-Table62[Discounts]</f>
        <v>1924056.09</v>
      </c>
      <c r="K278" s="2">
        <f>(Table62[Sale Price]-Table62[Manufacturing Price])*Table62[Units Sold]</f>
        <v>855136.04000000015</v>
      </c>
      <c r="L278" s="3">
        <v>44105</v>
      </c>
    </row>
    <row r="279" spans="1:12" x14ac:dyDescent="0.35">
      <c r="A279" t="s">
        <v>7</v>
      </c>
      <c r="B279" t="s">
        <v>40</v>
      </c>
      <c r="C279" t="s">
        <v>28</v>
      </c>
      <c r="D279" t="s">
        <v>19</v>
      </c>
      <c r="E279" s="1">
        <v>203</v>
      </c>
      <c r="F279" s="2">
        <v>5579.4</v>
      </c>
      <c r="G279" s="2">
        <v>9299</v>
      </c>
      <c r="H279" s="2">
        <v>188769.7</v>
      </c>
      <c r="I279" s="2">
        <f>(Table62[Units Sold]*Table62[Sale Price])-Table62[Discounts]</f>
        <v>1698927.3</v>
      </c>
      <c r="K279" s="2">
        <f>(Table62[Sale Price]-Table62[Manufacturing Price])*Table62[Units Sold]</f>
        <v>755078.8</v>
      </c>
      <c r="L279" s="3">
        <v>44501</v>
      </c>
    </row>
    <row r="280" spans="1:12" x14ac:dyDescent="0.35">
      <c r="A280" t="s">
        <v>26</v>
      </c>
      <c r="B280" t="s">
        <v>41</v>
      </c>
      <c r="C280" t="s">
        <v>28</v>
      </c>
      <c r="D280" t="s">
        <v>19</v>
      </c>
      <c r="E280" s="1">
        <v>26.3</v>
      </c>
      <c r="F280" s="2">
        <v>5579.4</v>
      </c>
      <c r="G280" s="2">
        <v>9299</v>
      </c>
      <c r="H280" s="2">
        <v>24456.370000000003</v>
      </c>
      <c r="I280" s="2">
        <f>(Table62[Units Sold]*Table62[Sale Price])-Table62[Discounts]</f>
        <v>220107.33000000002</v>
      </c>
      <c r="K280" s="2">
        <f>(Table62[Sale Price]-Table62[Manufacturing Price])*Table62[Units Sold]</f>
        <v>97825.48000000001</v>
      </c>
      <c r="L280" s="3">
        <v>44136</v>
      </c>
    </row>
    <row r="281" spans="1:12" x14ac:dyDescent="0.35">
      <c r="A281" t="s">
        <v>8</v>
      </c>
      <c r="B281" t="s">
        <v>42</v>
      </c>
      <c r="C281" t="s">
        <v>28</v>
      </c>
      <c r="D281" t="s">
        <v>19</v>
      </c>
      <c r="E281" s="1">
        <v>88.7</v>
      </c>
      <c r="F281" s="2">
        <v>5579.4</v>
      </c>
      <c r="G281" s="2">
        <v>9299</v>
      </c>
      <c r="H281" s="2">
        <v>82482.13</v>
      </c>
      <c r="I281" s="2">
        <f>(Table62[Units Sold]*Table62[Sale Price])-Table62[Discounts]</f>
        <v>742339.17</v>
      </c>
      <c r="K281" s="2">
        <f>(Table62[Sale Price]-Table62[Manufacturing Price])*Table62[Units Sold]</f>
        <v>329928.52</v>
      </c>
      <c r="L281" s="3">
        <v>44166</v>
      </c>
    </row>
    <row r="282" spans="1:12" x14ac:dyDescent="0.35">
      <c r="A282" t="s">
        <v>26</v>
      </c>
      <c r="B282" t="s">
        <v>44</v>
      </c>
      <c r="C282" t="s">
        <v>29</v>
      </c>
      <c r="D282" t="s">
        <v>19</v>
      </c>
      <c r="E282" s="1">
        <v>98</v>
      </c>
      <c r="F282" s="2">
        <v>8999.4</v>
      </c>
      <c r="G282" s="2">
        <v>14999</v>
      </c>
      <c r="H282" s="2">
        <v>146990.20000000001</v>
      </c>
      <c r="I282" s="2">
        <f>(Table62[Units Sold]*Table62[Sale Price])-Table62[Discounts]</f>
        <v>1322911.8</v>
      </c>
      <c r="K282" s="2">
        <f>(Table62[Sale Price]-Table62[Manufacturing Price])*Table62[Units Sold]</f>
        <v>587960.80000000005</v>
      </c>
      <c r="L282" s="3">
        <v>44287</v>
      </c>
    </row>
    <row r="283" spans="1:12" x14ac:dyDescent="0.35">
      <c r="A283" t="s">
        <v>26</v>
      </c>
      <c r="B283" t="s">
        <v>25</v>
      </c>
      <c r="C283" t="s">
        <v>29</v>
      </c>
      <c r="D283" t="s">
        <v>19</v>
      </c>
      <c r="E283" s="1">
        <v>146</v>
      </c>
      <c r="F283" s="2">
        <v>8999.4</v>
      </c>
      <c r="G283" s="2">
        <v>14999</v>
      </c>
      <c r="H283" s="2">
        <v>218985.40000000002</v>
      </c>
      <c r="I283" s="2">
        <f>(Table62[Units Sold]*Table62[Sale Price])-Table62[Discounts]</f>
        <v>1970868.6</v>
      </c>
      <c r="K283" s="2">
        <f>(Table62[Sale Price]-Table62[Manufacturing Price])*Table62[Units Sold]</f>
        <v>875941.60000000009</v>
      </c>
      <c r="L283" s="3">
        <v>44317</v>
      </c>
    </row>
    <row r="284" spans="1:12" x14ac:dyDescent="0.35">
      <c r="A284" t="s">
        <v>26</v>
      </c>
      <c r="B284" t="s">
        <v>46</v>
      </c>
      <c r="C284" t="s">
        <v>29</v>
      </c>
      <c r="D284" t="s">
        <v>19</v>
      </c>
      <c r="E284" s="1">
        <v>140.30000000000001</v>
      </c>
      <c r="F284" s="2">
        <v>8999.4</v>
      </c>
      <c r="G284" s="2">
        <v>14999</v>
      </c>
      <c r="H284" s="2">
        <v>210435.97000000003</v>
      </c>
      <c r="I284" s="2">
        <f>(Table62[Units Sold]*Table62[Sale Price])-Table62[Discounts]</f>
        <v>1893923.7300000002</v>
      </c>
      <c r="K284" s="2">
        <f>(Table62[Sale Price]-Table62[Manufacturing Price])*Table62[Units Sold]</f>
        <v>841743.88000000012</v>
      </c>
      <c r="L284" s="3">
        <v>44105</v>
      </c>
    </row>
    <row r="285" spans="1:12" x14ac:dyDescent="0.35">
      <c r="A285" t="s">
        <v>9</v>
      </c>
      <c r="B285" t="s">
        <v>47</v>
      </c>
      <c r="C285" t="s">
        <v>29</v>
      </c>
      <c r="D285" t="s">
        <v>19</v>
      </c>
      <c r="E285" s="1">
        <v>272.3</v>
      </c>
      <c r="F285" s="2">
        <v>8999.4</v>
      </c>
      <c r="G285" s="2">
        <v>14999</v>
      </c>
      <c r="H285" s="2">
        <v>408422.77</v>
      </c>
      <c r="I285" s="2">
        <f>(Table62[Units Sold]*Table62[Sale Price])-Table62[Discounts]</f>
        <v>3675804.93</v>
      </c>
      <c r="K285" s="2">
        <f>(Table62[Sale Price]-Table62[Manufacturing Price])*Table62[Units Sold]</f>
        <v>1633691.08</v>
      </c>
      <c r="L285" s="3">
        <v>44501</v>
      </c>
    </row>
    <row r="286" spans="1:12" x14ac:dyDescent="0.35">
      <c r="A286" t="s">
        <v>26</v>
      </c>
      <c r="B286" t="s">
        <v>24</v>
      </c>
      <c r="C286" t="s">
        <v>30</v>
      </c>
      <c r="D286" t="s">
        <v>19</v>
      </c>
      <c r="E286" s="1">
        <v>149.6</v>
      </c>
      <c r="F286" s="2">
        <v>11999.4</v>
      </c>
      <c r="G286" s="2">
        <v>19999</v>
      </c>
      <c r="H286" s="2">
        <v>299185.03999999998</v>
      </c>
      <c r="I286" s="2">
        <f>(Table62[Units Sold]*Table62[Sale Price])-Table62[Discounts]</f>
        <v>2692665.36</v>
      </c>
      <c r="K286" s="2">
        <f>(Table62[Sale Price]-Table62[Manufacturing Price])*Table62[Units Sold]</f>
        <v>1196740.1599999999</v>
      </c>
      <c r="L286" s="3">
        <v>44348</v>
      </c>
    </row>
    <row r="287" spans="1:12" x14ac:dyDescent="0.35">
      <c r="A287" t="s">
        <v>9</v>
      </c>
      <c r="B287" t="s">
        <v>25</v>
      </c>
      <c r="C287" t="s">
        <v>30</v>
      </c>
      <c r="D287" t="s">
        <v>19</v>
      </c>
      <c r="E287" s="1">
        <v>229.9</v>
      </c>
      <c r="F287" s="2">
        <v>11999.4</v>
      </c>
      <c r="G287" s="2">
        <v>19999</v>
      </c>
      <c r="H287" s="2">
        <v>459777.01000000007</v>
      </c>
      <c r="I287" s="2">
        <f>(Table62[Units Sold]*Table62[Sale Price])-Table62[Discounts]</f>
        <v>4137993.0900000003</v>
      </c>
      <c r="K287" s="2">
        <f>(Table62[Sale Price]-Table62[Manufacturing Price])*Table62[Units Sold]</f>
        <v>1839108.04</v>
      </c>
      <c r="L287" s="3">
        <v>44105</v>
      </c>
    </row>
    <row r="288" spans="1:12" x14ac:dyDescent="0.35">
      <c r="A288" t="s">
        <v>26</v>
      </c>
      <c r="B288" t="s">
        <v>23</v>
      </c>
      <c r="C288" t="s">
        <v>30</v>
      </c>
      <c r="D288" t="s">
        <v>19</v>
      </c>
      <c r="E288" s="1">
        <v>72.7</v>
      </c>
      <c r="F288" s="2">
        <v>11999.4</v>
      </c>
      <c r="G288" s="2">
        <v>19999</v>
      </c>
      <c r="H288" s="2">
        <v>145392.73000000001</v>
      </c>
      <c r="I288" s="2">
        <f>(Table62[Units Sold]*Table62[Sale Price])-Table62[Discounts]</f>
        <v>1308534.57</v>
      </c>
      <c r="K288" s="2">
        <f>(Table62[Sale Price]-Table62[Manufacturing Price])*Table62[Units Sold]</f>
        <v>581570.92000000004</v>
      </c>
      <c r="L288" s="3">
        <v>44105</v>
      </c>
    </row>
    <row r="289" spans="1:12" x14ac:dyDescent="0.35">
      <c r="A289" t="s">
        <v>8</v>
      </c>
      <c r="B289" t="s">
        <v>22</v>
      </c>
      <c r="C289" t="s">
        <v>31</v>
      </c>
      <c r="D289" t="s">
        <v>19</v>
      </c>
      <c r="E289" s="1">
        <v>95.2</v>
      </c>
      <c r="F289" s="2">
        <v>19794</v>
      </c>
      <c r="G289" s="2">
        <v>32990</v>
      </c>
      <c r="H289" s="2">
        <v>314064.8</v>
      </c>
      <c r="I289" s="2">
        <f>(Table62[Units Sold]*Table62[Sale Price])-Table62[Discounts]</f>
        <v>2826583.2</v>
      </c>
      <c r="K289" s="2">
        <f>(Table62[Sale Price]-Table62[Manufacturing Price])*Table62[Units Sold]</f>
        <v>1256259.2</v>
      </c>
      <c r="L289" s="3">
        <v>44228</v>
      </c>
    </row>
    <row r="290" spans="1:12" x14ac:dyDescent="0.35">
      <c r="A290" t="s">
        <v>8</v>
      </c>
      <c r="B290" t="s">
        <v>34</v>
      </c>
      <c r="C290" t="s">
        <v>31</v>
      </c>
      <c r="D290" t="s">
        <v>19</v>
      </c>
      <c r="E290" s="1">
        <v>275.5</v>
      </c>
      <c r="F290" s="2">
        <v>19794</v>
      </c>
      <c r="G290" s="2">
        <v>32990</v>
      </c>
      <c r="H290" s="2">
        <v>908874.5</v>
      </c>
      <c r="I290" s="2">
        <f>(Table62[Units Sold]*Table62[Sale Price])-Table62[Discounts]</f>
        <v>8179870.5</v>
      </c>
      <c r="K290" s="2">
        <f>(Table62[Sale Price]-Table62[Manufacturing Price])*Table62[Units Sold]</f>
        <v>3635498</v>
      </c>
      <c r="L290" s="3">
        <v>44228</v>
      </c>
    </row>
    <row r="291" spans="1:12" x14ac:dyDescent="0.35">
      <c r="A291" t="s">
        <v>7</v>
      </c>
      <c r="B291" t="s">
        <v>23</v>
      </c>
      <c r="C291" t="s">
        <v>31</v>
      </c>
      <c r="D291" t="s">
        <v>19</v>
      </c>
      <c r="E291" s="1">
        <v>153</v>
      </c>
      <c r="F291" s="2">
        <v>19794</v>
      </c>
      <c r="G291" s="2">
        <v>32990</v>
      </c>
      <c r="H291" s="2">
        <v>504747</v>
      </c>
      <c r="I291" s="2">
        <f>(Table62[Units Sold]*Table62[Sale Price])-Table62[Discounts]</f>
        <v>4542723</v>
      </c>
      <c r="K291" s="2">
        <f>(Table62[Sale Price]-Table62[Manufacturing Price])*Table62[Units Sold]</f>
        <v>2018988</v>
      </c>
      <c r="L291" s="3">
        <v>44317</v>
      </c>
    </row>
    <row r="292" spans="1:12" x14ac:dyDescent="0.35">
      <c r="A292" t="s">
        <v>26</v>
      </c>
      <c r="B292" t="s">
        <v>47</v>
      </c>
      <c r="C292" t="s">
        <v>31</v>
      </c>
      <c r="D292" t="s">
        <v>19</v>
      </c>
      <c r="E292" s="1">
        <v>149.6</v>
      </c>
      <c r="F292" s="2">
        <v>19794</v>
      </c>
      <c r="G292" s="2">
        <v>32990</v>
      </c>
      <c r="H292" s="2">
        <v>493530.4</v>
      </c>
      <c r="I292" s="2">
        <f>(Table62[Units Sold]*Table62[Sale Price])-Table62[Discounts]</f>
        <v>4441773.5999999996</v>
      </c>
      <c r="K292" s="2">
        <f>(Table62[Sale Price]-Table62[Manufacturing Price])*Table62[Units Sold]</f>
        <v>1974121.5999999999</v>
      </c>
      <c r="L292" s="3">
        <v>44348</v>
      </c>
    </row>
    <row r="293" spans="1:12" x14ac:dyDescent="0.35">
      <c r="A293" t="s">
        <v>26</v>
      </c>
      <c r="B293" t="s">
        <v>37</v>
      </c>
      <c r="C293" t="s">
        <v>31</v>
      </c>
      <c r="D293" t="s">
        <v>19</v>
      </c>
      <c r="E293" s="1">
        <v>149.80000000000001</v>
      </c>
      <c r="F293" s="2">
        <v>19794</v>
      </c>
      <c r="G293" s="2">
        <v>32990</v>
      </c>
      <c r="H293" s="2">
        <v>494190.2</v>
      </c>
      <c r="I293" s="2">
        <f>(Table62[Units Sold]*Table62[Sale Price])-Table62[Discounts]</f>
        <v>4447711.8</v>
      </c>
      <c r="K293" s="2">
        <f>(Table62[Sale Price]-Table62[Manufacturing Price])*Table62[Units Sold]</f>
        <v>1976760.8</v>
      </c>
      <c r="L293" s="3">
        <v>44348</v>
      </c>
    </row>
    <row r="294" spans="1:12" x14ac:dyDescent="0.35">
      <c r="A294" t="s">
        <v>6</v>
      </c>
      <c r="B294" t="s">
        <v>42</v>
      </c>
      <c r="C294" t="s">
        <v>31</v>
      </c>
      <c r="D294" t="s">
        <v>19</v>
      </c>
      <c r="E294" s="1">
        <v>122.10000000000001</v>
      </c>
      <c r="F294" s="2">
        <v>19794</v>
      </c>
      <c r="G294" s="2">
        <v>32990</v>
      </c>
      <c r="H294" s="2">
        <v>402807.90000000008</v>
      </c>
      <c r="I294" s="2">
        <f>(Table62[Units Sold]*Table62[Sale Price])-Table62[Discounts]</f>
        <v>3625271.1000000006</v>
      </c>
      <c r="K294" s="2">
        <f>(Table62[Sale Price]-Table62[Manufacturing Price])*Table62[Units Sold]</f>
        <v>1611231.6</v>
      </c>
      <c r="L294" s="3">
        <v>44105</v>
      </c>
    </row>
    <row r="295" spans="1:12" x14ac:dyDescent="0.35">
      <c r="A295" t="s">
        <v>26</v>
      </c>
      <c r="B295" t="s">
        <v>43</v>
      </c>
      <c r="C295" t="s">
        <v>31</v>
      </c>
      <c r="D295" t="s">
        <v>19</v>
      </c>
      <c r="E295" s="1">
        <v>207.60000000000002</v>
      </c>
      <c r="F295" s="2">
        <v>19794</v>
      </c>
      <c r="G295" s="2">
        <v>32990</v>
      </c>
      <c r="H295" s="2">
        <v>684872.40000000014</v>
      </c>
      <c r="I295" s="2">
        <f>(Table62[Units Sold]*Table62[Sale Price])-Table62[Discounts]</f>
        <v>6163851.6000000006</v>
      </c>
      <c r="K295" s="2">
        <f>(Table62[Sale Price]-Table62[Manufacturing Price])*Table62[Units Sold]</f>
        <v>2739489.6</v>
      </c>
      <c r="L295" s="3">
        <v>44105</v>
      </c>
    </row>
    <row r="296" spans="1:12" x14ac:dyDescent="0.35">
      <c r="A296" t="s">
        <v>7</v>
      </c>
      <c r="B296" t="s">
        <v>39</v>
      </c>
      <c r="C296" t="s">
        <v>32</v>
      </c>
      <c r="D296" t="s">
        <v>19</v>
      </c>
      <c r="E296" s="1">
        <v>284.40000000000003</v>
      </c>
      <c r="F296" s="2">
        <v>13938</v>
      </c>
      <c r="G296" s="2">
        <v>23230</v>
      </c>
      <c r="H296" s="2">
        <v>660661.20000000019</v>
      </c>
      <c r="I296" s="2">
        <f>(Table62[Units Sold]*Table62[Sale Price])-Table62[Discounts]</f>
        <v>5945950.8000000007</v>
      </c>
      <c r="K296" s="2">
        <f>(Table62[Sale Price]-Table62[Manufacturing Price])*Table62[Units Sold]</f>
        <v>2642644.8000000003</v>
      </c>
      <c r="L296" s="3">
        <v>44348</v>
      </c>
    </row>
    <row r="297" spans="1:12" x14ac:dyDescent="0.35">
      <c r="A297" t="s">
        <v>26</v>
      </c>
      <c r="B297" t="s">
        <v>40</v>
      </c>
      <c r="C297" t="s">
        <v>32</v>
      </c>
      <c r="D297" t="s">
        <v>19</v>
      </c>
      <c r="E297" s="1">
        <v>149.80000000000001</v>
      </c>
      <c r="F297" s="2">
        <v>13938</v>
      </c>
      <c r="G297" s="2">
        <v>23230</v>
      </c>
      <c r="H297" s="2">
        <v>347985.40000000008</v>
      </c>
      <c r="I297" s="2">
        <f>(Table62[Units Sold]*Table62[Sale Price])-Table62[Discounts]</f>
        <v>3131868.6000000006</v>
      </c>
      <c r="K297" s="2">
        <f>(Table62[Sale Price]-Table62[Manufacturing Price])*Table62[Units Sold]</f>
        <v>1391941.6</v>
      </c>
      <c r="L297" s="3">
        <v>44348</v>
      </c>
    </row>
    <row r="298" spans="1:12" x14ac:dyDescent="0.35">
      <c r="A298" t="s">
        <v>6</v>
      </c>
      <c r="B298" t="s">
        <v>41</v>
      </c>
      <c r="C298" t="s">
        <v>32</v>
      </c>
      <c r="D298" t="s">
        <v>19</v>
      </c>
      <c r="E298" s="1">
        <v>122.10000000000001</v>
      </c>
      <c r="F298" s="2">
        <v>13938</v>
      </c>
      <c r="G298" s="2">
        <v>23230</v>
      </c>
      <c r="H298" s="2">
        <v>283638.3</v>
      </c>
      <c r="I298" s="2">
        <f>(Table62[Units Sold]*Table62[Sale Price])-Table62[Discounts]</f>
        <v>2552744.7000000002</v>
      </c>
      <c r="K298" s="2">
        <f>(Table62[Sale Price]-Table62[Manufacturing Price])*Table62[Units Sold]</f>
        <v>1134553.2000000002</v>
      </c>
      <c r="L298" s="3">
        <v>44105</v>
      </c>
    </row>
    <row r="299" spans="1:12" x14ac:dyDescent="0.35">
      <c r="A299" t="s">
        <v>26</v>
      </c>
      <c r="B299" t="s">
        <v>42</v>
      </c>
      <c r="C299" t="s">
        <v>32</v>
      </c>
      <c r="D299" t="s">
        <v>19</v>
      </c>
      <c r="E299" s="1">
        <v>112.30000000000001</v>
      </c>
      <c r="F299" s="2">
        <v>13938</v>
      </c>
      <c r="G299" s="2">
        <v>23230</v>
      </c>
      <c r="H299" s="2">
        <v>260872.90000000005</v>
      </c>
      <c r="I299" s="2">
        <f>(Table62[Units Sold]*Table62[Sale Price])-Table62[Discounts]</f>
        <v>2347856.1000000006</v>
      </c>
      <c r="K299" s="2">
        <f>(Table62[Sale Price]-Table62[Manufacturing Price])*Table62[Units Sold]</f>
        <v>1043491.6000000001</v>
      </c>
      <c r="L299" s="3">
        <v>44136</v>
      </c>
    </row>
    <row r="300" spans="1:12" x14ac:dyDescent="0.35">
      <c r="A300" t="s">
        <v>6</v>
      </c>
      <c r="B300" t="s">
        <v>44</v>
      </c>
      <c r="C300" t="s">
        <v>32</v>
      </c>
      <c r="D300" t="s">
        <v>19</v>
      </c>
      <c r="E300" s="1">
        <v>243.60000000000002</v>
      </c>
      <c r="F300" s="2">
        <v>13938</v>
      </c>
      <c r="G300" s="2">
        <v>23230</v>
      </c>
      <c r="H300" s="2">
        <v>565882.80000000016</v>
      </c>
      <c r="I300" s="2">
        <f>(Table62[Units Sold]*Table62[Sale Price])-Table62[Discounts]</f>
        <v>5092945.2000000011</v>
      </c>
      <c r="K300" s="2">
        <f>(Table62[Sale Price]-Table62[Manufacturing Price])*Table62[Units Sold]</f>
        <v>2263531.2000000002</v>
      </c>
      <c r="L300" s="3">
        <v>44166</v>
      </c>
    </row>
    <row r="301" spans="1:12" x14ac:dyDescent="0.35">
      <c r="A301" t="s">
        <v>8</v>
      </c>
      <c r="B301" t="s">
        <v>25</v>
      </c>
      <c r="C301" t="s">
        <v>27</v>
      </c>
      <c r="D301" t="s">
        <v>19</v>
      </c>
      <c r="E301" s="1">
        <v>198.75</v>
      </c>
      <c r="F301" s="2">
        <v>11999.4</v>
      </c>
      <c r="G301" s="2">
        <v>19999</v>
      </c>
      <c r="H301" s="2">
        <v>397480.125</v>
      </c>
      <c r="I301" s="2">
        <f>(Table62[Units Sold]*Table62[Sale Price])-Table62[Discounts]</f>
        <v>3577321.125</v>
      </c>
      <c r="K301" s="2">
        <f>(Table62[Sale Price]-Table62[Manufacturing Price])*Table62[Units Sold]</f>
        <v>1589920.5</v>
      </c>
      <c r="L301" s="3">
        <v>44197</v>
      </c>
    </row>
    <row r="302" spans="1:12" x14ac:dyDescent="0.35">
      <c r="A302" t="s">
        <v>26</v>
      </c>
      <c r="B302" t="s">
        <v>46</v>
      </c>
      <c r="C302" t="s">
        <v>27</v>
      </c>
      <c r="D302" t="s">
        <v>19</v>
      </c>
      <c r="E302" s="1">
        <v>167.9</v>
      </c>
      <c r="F302" s="2">
        <v>11999.4</v>
      </c>
      <c r="G302" s="2">
        <v>19999</v>
      </c>
      <c r="H302" s="2">
        <v>335783.21</v>
      </c>
      <c r="I302" s="2">
        <f>(Table62[Units Sold]*Table62[Sale Price])-Table62[Discounts]</f>
        <v>3022048.89</v>
      </c>
      <c r="K302" s="2">
        <f>(Table62[Sale Price]-Table62[Manufacturing Price])*Table62[Units Sold]</f>
        <v>1343132.84</v>
      </c>
      <c r="L302" s="3">
        <v>44440</v>
      </c>
    </row>
    <row r="303" spans="1:12" x14ac:dyDescent="0.35">
      <c r="A303" t="s">
        <v>26</v>
      </c>
      <c r="B303" t="s">
        <v>47</v>
      </c>
      <c r="C303" t="s">
        <v>27</v>
      </c>
      <c r="D303" t="s">
        <v>19</v>
      </c>
      <c r="E303" s="1">
        <v>72.7</v>
      </c>
      <c r="F303" s="2">
        <v>11999.4</v>
      </c>
      <c r="G303" s="2">
        <v>19999</v>
      </c>
      <c r="H303" s="2">
        <v>145392.73000000001</v>
      </c>
      <c r="I303" s="2">
        <f>(Table62[Units Sold]*Table62[Sale Price])-Table62[Discounts]</f>
        <v>1308534.57</v>
      </c>
      <c r="K303" s="2">
        <f>(Table62[Sale Price]-Table62[Manufacturing Price])*Table62[Units Sold]</f>
        <v>581570.92000000004</v>
      </c>
      <c r="L303" s="3">
        <v>44105</v>
      </c>
    </row>
    <row r="304" spans="1:12" x14ac:dyDescent="0.35">
      <c r="A304" t="s">
        <v>26</v>
      </c>
      <c r="B304" t="s">
        <v>24</v>
      </c>
      <c r="C304" t="s">
        <v>27</v>
      </c>
      <c r="D304" t="s">
        <v>19</v>
      </c>
      <c r="E304" s="1">
        <v>140.30000000000001</v>
      </c>
      <c r="F304" s="2">
        <v>11999.4</v>
      </c>
      <c r="G304" s="2">
        <v>19999</v>
      </c>
      <c r="H304" s="2">
        <v>280585.97000000003</v>
      </c>
      <c r="I304" s="2">
        <f>(Table62[Units Sold]*Table62[Sale Price])-Table62[Discounts]</f>
        <v>2525273.73</v>
      </c>
      <c r="K304" s="2">
        <f>(Table62[Sale Price]-Table62[Manufacturing Price])*Table62[Units Sold]</f>
        <v>1122343.8800000001</v>
      </c>
      <c r="L304" s="3">
        <v>44105</v>
      </c>
    </row>
    <row r="305" spans="1:12" x14ac:dyDescent="0.35">
      <c r="A305" t="s">
        <v>26</v>
      </c>
      <c r="B305" t="s">
        <v>25</v>
      </c>
      <c r="C305" t="s">
        <v>27</v>
      </c>
      <c r="D305" t="s">
        <v>19</v>
      </c>
      <c r="E305" s="1">
        <v>207.60000000000002</v>
      </c>
      <c r="F305" s="2">
        <v>11999.4</v>
      </c>
      <c r="G305" s="2">
        <v>19999</v>
      </c>
      <c r="H305" s="2">
        <v>415179.24000000005</v>
      </c>
      <c r="I305" s="2">
        <f>(Table62[Units Sold]*Table62[Sale Price])-Table62[Discounts]</f>
        <v>3736613.16</v>
      </c>
      <c r="K305" s="2">
        <f>(Table62[Sale Price]-Table62[Manufacturing Price])*Table62[Units Sold]</f>
        <v>1660716.9600000002</v>
      </c>
      <c r="L305" s="3">
        <v>44105</v>
      </c>
    </row>
    <row r="306" spans="1:12" x14ac:dyDescent="0.35">
      <c r="A306" t="s">
        <v>26</v>
      </c>
      <c r="B306" t="s">
        <v>23</v>
      </c>
      <c r="C306" t="s">
        <v>29</v>
      </c>
      <c r="D306" t="s">
        <v>19</v>
      </c>
      <c r="E306" s="1">
        <v>175.70000000000002</v>
      </c>
      <c r="F306" s="2">
        <v>8999.4</v>
      </c>
      <c r="G306" s="2">
        <v>14999</v>
      </c>
      <c r="H306" s="2">
        <v>263532.43000000005</v>
      </c>
      <c r="I306" s="2">
        <f>(Table62[Units Sold]*Table62[Sale Price])-Table62[Discounts]</f>
        <v>2371791.87</v>
      </c>
      <c r="K306" s="2">
        <f>(Table62[Sale Price]-Table62[Manufacturing Price])*Table62[Units Sold]</f>
        <v>1054129.7200000002</v>
      </c>
      <c r="L306" s="3">
        <v>44105</v>
      </c>
    </row>
    <row r="307" spans="1:12" x14ac:dyDescent="0.35">
      <c r="A307" t="s">
        <v>7</v>
      </c>
      <c r="B307" t="s">
        <v>22</v>
      </c>
      <c r="C307" t="s">
        <v>30</v>
      </c>
      <c r="D307" t="s">
        <v>19</v>
      </c>
      <c r="E307" s="1">
        <v>219.8</v>
      </c>
      <c r="F307" s="2">
        <v>11999.4</v>
      </c>
      <c r="G307" s="2">
        <v>19999</v>
      </c>
      <c r="H307" s="2">
        <v>439578.02</v>
      </c>
      <c r="I307" s="2">
        <f>(Table62[Units Sold]*Table62[Sale Price])-Table62[Discounts]</f>
        <v>3956202.18</v>
      </c>
      <c r="K307" s="2">
        <f>(Table62[Sale Price]-Table62[Manufacturing Price])*Table62[Units Sold]</f>
        <v>1758312.08</v>
      </c>
      <c r="L307" s="3">
        <v>44409</v>
      </c>
    </row>
    <row r="308" spans="1:12" x14ac:dyDescent="0.35">
      <c r="A308" t="s">
        <v>7</v>
      </c>
      <c r="B308" t="s">
        <v>34</v>
      </c>
      <c r="C308" t="s">
        <v>30</v>
      </c>
      <c r="D308" t="s">
        <v>19</v>
      </c>
      <c r="E308" s="1">
        <v>174.3</v>
      </c>
      <c r="F308" s="2">
        <v>11999.4</v>
      </c>
      <c r="G308" s="2">
        <v>19999</v>
      </c>
      <c r="H308" s="2">
        <v>348582.57000000007</v>
      </c>
      <c r="I308" s="2">
        <f>(Table62[Units Sold]*Table62[Sale Price])-Table62[Discounts]</f>
        <v>3137243.13</v>
      </c>
      <c r="K308" s="2">
        <f>(Table62[Sale Price]-Table62[Manufacturing Price])*Table62[Units Sold]</f>
        <v>1394330.2800000003</v>
      </c>
      <c r="L308" s="3">
        <v>44409</v>
      </c>
    </row>
    <row r="309" spans="1:12" x14ac:dyDescent="0.35">
      <c r="A309" t="s">
        <v>7</v>
      </c>
      <c r="B309" t="s">
        <v>23</v>
      </c>
      <c r="C309" t="s">
        <v>30</v>
      </c>
      <c r="D309" t="s">
        <v>19</v>
      </c>
      <c r="E309" s="1">
        <v>115.30000000000001</v>
      </c>
      <c r="F309" s="2">
        <v>11999.4</v>
      </c>
      <c r="G309" s="2">
        <v>19999</v>
      </c>
      <c r="H309" s="2">
        <v>230588.47000000003</v>
      </c>
      <c r="I309" s="2">
        <f>(Table62[Units Sold]*Table62[Sale Price])-Table62[Discounts]</f>
        <v>2075296.2300000002</v>
      </c>
      <c r="K309" s="2">
        <f>(Table62[Sale Price]-Table62[Manufacturing Price])*Table62[Units Sold]</f>
        <v>922353.88000000012</v>
      </c>
      <c r="L309" s="3">
        <v>44470</v>
      </c>
    </row>
    <row r="310" spans="1:12" x14ac:dyDescent="0.35">
      <c r="A310" t="s">
        <v>26</v>
      </c>
      <c r="B310" t="s">
        <v>47</v>
      </c>
      <c r="C310" t="s">
        <v>30</v>
      </c>
      <c r="D310" t="s">
        <v>19</v>
      </c>
      <c r="E310" s="1">
        <v>175.70000000000002</v>
      </c>
      <c r="F310" s="2">
        <v>11999.4</v>
      </c>
      <c r="G310" s="2">
        <v>19999</v>
      </c>
      <c r="H310" s="2">
        <v>351382.43000000005</v>
      </c>
      <c r="I310" s="2">
        <f>(Table62[Units Sold]*Table62[Sale Price])-Table62[Discounts]</f>
        <v>3162441.87</v>
      </c>
      <c r="K310" s="2">
        <f>(Table62[Sale Price]-Table62[Manufacturing Price])*Table62[Units Sold]</f>
        <v>1405529.7200000002</v>
      </c>
      <c r="L310" s="3">
        <v>44105</v>
      </c>
    </row>
    <row r="311" spans="1:12" x14ac:dyDescent="0.35">
      <c r="A311" t="s">
        <v>26</v>
      </c>
      <c r="B311" t="s">
        <v>37</v>
      </c>
      <c r="C311" t="s">
        <v>31</v>
      </c>
      <c r="D311" t="s">
        <v>19</v>
      </c>
      <c r="E311" s="1">
        <v>100.10000000000001</v>
      </c>
      <c r="F311" s="2">
        <v>19794</v>
      </c>
      <c r="G311" s="2">
        <v>32990</v>
      </c>
      <c r="H311" s="2">
        <v>330229.90000000008</v>
      </c>
      <c r="I311" s="2">
        <f>(Table62[Units Sold]*Table62[Sale Price])-Table62[Discounts]</f>
        <v>2972069.1000000006</v>
      </c>
      <c r="K311" s="2">
        <f>(Table62[Sale Price]-Table62[Manufacturing Price])*Table62[Units Sold]</f>
        <v>1320919.6000000001</v>
      </c>
      <c r="L311" s="3">
        <v>44409</v>
      </c>
    </row>
    <row r="312" spans="1:12" x14ac:dyDescent="0.35">
      <c r="A312" t="s">
        <v>26</v>
      </c>
      <c r="B312" t="s">
        <v>24</v>
      </c>
      <c r="C312" t="s">
        <v>31</v>
      </c>
      <c r="D312" t="s">
        <v>19</v>
      </c>
      <c r="E312" s="1">
        <v>133.30000000000001</v>
      </c>
      <c r="F312" s="2">
        <v>19794</v>
      </c>
      <c r="G312" s="2">
        <v>32990</v>
      </c>
      <c r="H312" s="2">
        <v>439756.7</v>
      </c>
      <c r="I312" s="2">
        <f>(Table62[Units Sold]*Table62[Sale Price])-Table62[Discounts]</f>
        <v>3957810.3</v>
      </c>
      <c r="K312" s="2">
        <f>(Table62[Sale Price]-Table62[Manufacturing Price])*Table62[Units Sold]</f>
        <v>1759026.8</v>
      </c>
      <c r="L312" s="3">
        <v>44501</v>
      </c>
    </row>
    <row r="313" spans="1:12" x14ac:dyDescent="0.35">
      <c r="A313" t="s">
        <v>7</v>
      </c>
      <c r="B313" t="s">
        <v>43</v>
      </c>
      <c r="C313" t="s">
        <v>32</v>
      </c>
      <c r="D313" t="s">
        <v>19</v>
      </c>
      <c r="E313" s="1">
        <v>115.30000000000001</v>
      </c>
      <c r="F313" s="2">
        <v>13938</v>
      </c>
      <c r="G313" s="2">
        <v>23230</v>
      </c>
      <c r="H313" s="2">
        <v>267841.90000000008</v>
      </c>
      <c r="I313" s="2">
        <f>(Table62[Units Sold]*Table62[Sale Price])-Table62[Discounts]</f>
        <v>2410577.1000000006</v>
      </c>
      <c r="K313" s="2">
        <f>(Table62[Sale Price]-Table62[Manufacturing Price])*Table62[Units Sold]</f>
        <v>1071367.6000000001</v>
      </c>
      <c r="L313" s="3">
        <v>44470</v>
      </c>
    </row>
    <row r="314" spans="1:12" x14ac:dyDescent="0.35">
      <c r="A314" t="s">
        <v>9</v>
      </c>
      <c r="B314" t="s">
        <v>39</v>
      </c>
      <c r="C314" t="s">
        <v>28</v>
      </c>
      <c r="D314" t="s">
        <v>19</v>
      </c>
      <c r="E314" s="1">
        <v>72.7</v>
      </c>
      <c r="F314" s="2">
        <v>5579.4</v>
      </c>
      <c r="G314" s="2">
        <v>9299</v>
      </c>
      <c r="H314" s="2">
        <v>67603.73000000001</v>
      </c>
      <c r="I314" s="2">
        <f>(Table62[Units Sold]*Table62[Sale Price])-Table62[Discounts]</f>
        <v>608433.57000000007</v>
      </c>
      <c r="K314" s="2">
        <f>(Table62[Sale Price]-Table62[Manufacturing Price])*Table62[Units Sold]</f>
        <v>270414.92000000004</v>
      </c>
      <c r="L314" s="3">
        <v>44228</v>
      </c>
    </row>
    <row r="315" spans="1:12" x14ac:dyDescent="0.35">
      <c r="A315" t="s">
        <v>9</v>
      </c>
      <c r="B315" t="s">
        <v>40</v>
      </c>
      <c r="C315" t="s">
        <v>28</v>
      </c>
      <c r="D315" t="s">
        <v>19</v>
      </c>
      <c r="E315" s="1">
        <v>188.4</v>
      </c>
      <c r="F315" s="2">
        <v>5579.4</v>
      </c>
      <c r="G315" s="2">
        <v>9299</v>
      </c>
      <c r="H315" s="2">
        <v>175193.16000000003</v>
      </c>
      <c r="I315" s="2">
        <f>(Table62[Units Sold]*Table62[Sale Price])-Table62[Discounts]</f>
        <v>1576738.44</v>
      </c>
      <c r="K315" s="2">
        <f>(Table62[Sale Price]-Table62[Manufacturing Price])*Table62[Units Sold]</f>
        <v>700772.64000000013</v>
      </c>
      <c r="L315" s="3">
        <v>44409</v>
      </c>
    </row>
    <row r="316" spans="1:12" x14ac:dyDescent="0.35">
      <c r="A316" t="s">
        <v>26</v>
      </c>
      <c r="B316" t="s">
        <v>41</v>
      </c>
      <c r="C316" t="s">
        <v>28</v>
      </c>
      <c r="D316" t="s">
        <v>19</v>
      </c>
      <c r="E316" s="1">
        <v>183.4</v>
      </c>
      <c r="F316" s="2">
        <v>5579.4</v>
      </c>
      <c r="G316" s="2">
        <v>9299</v>
      </c>
      <c r="H316" s="2">
        <v>170543.66000000003</v>
      </c>
      <c r="I316" s="2">
        <f>(Table62[Units Sold]*Table62[Sale Price])-Table62[Discounts]</f>
        <v>1534892.94</v>
      </c>
      <c r="K316" s="2">
        <f>(Table62[Sale Price]-Table62[Manufacturing Price])*Table62[Units Sold]</f>
        <v>682174.64000000013</v>
      </c>
      <c r="L316" s="3">
        <v>44075</v>
      </c>
    </row>
    <row r="317" spans="1:12" x14ac:dyDescent="0.35">
      <c r="A317" t="s">
        <v>9</v>
      </c>
      <c r="B317" t="s">
        <v>42</v>
      </c>
      <c r="C317" t="s">
        <v>29</v>
      </c>
      <c r="D317" t="s">
        <v>19</v>
      </c>
      <c r="E317" s="1">
        <v>234</v>
      </c>
      <c r="F317" s="2">
        <v>8999.4</v>
      </c>
      <c r="G317" s="2">
        <v>14999</v>
      </c>
      <c r="H317" s="2">
        <v>350976.60000000003</v>
      </c>
      <c r="I317" s="2">
        <f>(Table62[Units Sold]*Table62[Sale Price])-Table62[Discounts]</f>
        <v>3158789.4</v>
      </c>
      <c r="K317" s="2">
        <f>(Table62[Sale Price]-Table62[Manufacturing Price])*Table62[Units Sold]</f>
        <v>1403906.4000000001</v>
      </c>
      <c r="L317" s="3">
        <v>44197</v>
      </c>
    </row>
    <row r="318" spans="1:12" x14ac:dyDescent="0.35">
      <c r="A318" t="s">
        <v>9</v>
      </c>
      <c r="B318" t="s">
        <v>44</v>
      </c>
      <c r="C318" t="s">
        <v>29</v>
      </c>
      <c r="D318" t="s">
        <v>19</v>
      </c>
      <c r="E318" s="1">
        <v>234.20000000000002</v>
      </c>
      <c r="F318" s="2">
        <v>8999.4</v>
      </c>
      <c r="G318" s="2">
        <v>14999</v>
      </c>
      <c r="H318" s="2">
        <v>351276.58000000007</v>
      </c>
      <c r="I318" s="2">
        <f>(Table62[Units Sold]*Table62[Sale Price])-Table62[Discounts]</f>
        <v>3161489.22</v>
      </c>
      <c r="K318" s="2">
        <f>(Table62[Sale Price]-Table62[Manufacturing Price])*Table62[Units Sold]</f>
        <v>1405106.3200000003</v>
      </c>
      <c r="L318" s="3">
        <v>44501</v>
      </c>
    </row>
    <row r="319" spans="1:12" x14ac:dyDescent="0.35">
      <c r="A319" t="s">
        <v>26</v>
      </c>
      <c r="B319" t="s">
        <v>25</v>
      </c>
      <c r="C319" t="s">
        <v>30</v>
      </c>
      <c r="D319" t="s">
        <v>19</v>
      </c>
      <c r="E319" s="1">
        <v>103.10000000000001</v>
      </c>
      <c r="F319" s="2">
        <v>11999.4</v>
      </c>
      <c r="G319" s="2">
        <v>19999</v>
      </c>
      <c r="H319" s="2">
        <v>206189.69000000003</v>
      </c>
      <c r="I319" s="2">
        <f>(Table62[Units Sold]*Table62[Sale Price])-Table62[Discounts]</f>
        <v>1855707.2100000002</v>
      </c>
      <c r="K319" s="2">
        <f>(Table62[Sale Price]-Table62[Manufacturing Price])*Table62[Units Sold]</f>
        <v>824758.76000000013</v>
      </c>
      <c r="L319" s="3">
        <v>44075</v>
      </c>
    </row>
    <row r="320" spans="1:12" x14ac:dyDescent="0.35">
      <c r="A320" t="s">
        <v>7</v>
      </c>
      <c r="B320" t="s">
        <v>46</v>
      </c>
      <c r="C320" t="s">
        <v>31</v>
      </c>
      <c r="D320" t="s">
        <v>19</v>
      </c>
      <c r="E320" s="1">
        <v>126.2</v>
      </c>
      <c r="F320" s="2">
        <v>19794</v>
      </c>
      <c r="G320" s="2">
        <v>32990</v>
      </c>
      <c r="H320" s="2">
        <v>416333.80000000005</v>
      </c>
      <c r="I320" s="2">
        <f>(Table62[Units Sold]*Table62[Sale Price])-Table62[Discounts]</f>
        <v>3747004.2</v>
      </c>
      <c r="K320" s="2">
        <f>(Table62[Sale Price]-Table62[Manufacturing Price])*Table62[Units Sold]</f>
        <v>1665335.2</v>
      </c>
      <c r="L320" s="3">
        <v>44317</v>
      </c>
    </row>
    <row r="321" spans="1:12" x14ac:dyDescent="0.35">
      <c r="A321" t="s">
        <v>26</v>
      </c>
      <c r="B321" t="s">
        <v>47</v>
      </c>
      <c r="C321" t="s">
        <v>31</v>
      </c>
      <c r="D321" t="s">
        <v>19</v>
      </c>
      <c r="E321" s="1">
        <v>113.5</v>
      </c>
      <c r="F321" s="2">
        <v>19794</v>
      </c>
      <c r="G321" s="2">
        <v>32990</v>
      </c>
      <c r="H321" s="2">
        <v>374436.5</v>
      </c>
      <c r="I321" s="2">
        <f>(Table62[Units Sold]*Table62[Sale Price])-Table62[Discounts]</f>
        <v>3369928.5</v>
      </c>
      <c r="K321" s="2">
        <f>(Table62[Sale Price]-Table62[Manufacturing Price])*Table62[Units Sold]</f>
        <v>1497746</v>
      </c>
      <c r="L321" s="3">
        <v>44348</v>
      </c>
    </row>
    <row r="322" spans="1:12" x14ac:dyDescent="0.35">
      <c r="A322" t="s">
        <v>26</v>
      </c>
      <c r="B322" t="s">
        <v>24</v>
      </c>
      <c r="C322" t="s">
        <v>31</v>
      </c>
      <c r="D322" t="s">
        <v>19</v>
      </c>
      <c r="E322" s="1">
        <v>54.7</v>
      </c>
      <c r="F322" s="2">
        <v>19794</v>
      </c>
      <c r="G322" s="2">
        <v>32990</v>
      </c>
      <c r="H322" s="2">
        <v>180455.30000000002</v>
      </c>
      <c r="I322" s="2">
        <f>(Table62[Units Sold]*Table62[Sale Price])-Table62[Discounts]</f>
        <v>1624097.7</v>
      </c>
      <c r="K322" s="2">
        <f>(Table62[Sale Price]-Table62[Manufacturing Price])*Table62[Units Sold]</f>
        <v>721821.20000000007</v>
      </c>
      <c r="L322" s="3">
        <v>44501</v>
      </c>
    </row>
    <row r="323" spans="1:12" x14ac:dyDescent="0.35">
      <c r="A323" t="s">
        <v>26</v>
      </c>
      <c r="B323" t="s">
        <v>25</v>
      </c>
      <c r="C323" t="s">
        <v>31</v>
      </c>
      <c r="D323" t="s">
        <v>19</v>
      </c>
      <c r="E323" s="1">
        <v>158.20000000000002</v>
      </c>
      <c r="F323" s="2">
        <v>19794</v>
      </c>
      <c r="G323" s="2">
        <v>32990</v>
      </c>
      <c r="H323" s="2">
        <v>521901.8000000001</v>
      </c>
      <c r="I323" s="2">
        <f>(Table62[Units Sold]*Table62[Sale Price])-Table62[Discounts]</f>
        <v>4697116.2000000011</v>
      </c>
      <c r="K323" s="2">
        <f>(Table62[Sale Price]-Table62[Manufacturing Price])*Table62[Units Sold]</f>
        <v>2087607.2000000002</v>
      </c>
      <c r="L323" s="3">
        <v>44531</v>
      </c>
    </row>
    <row r="324" spans="1:12" x14ac:dyDescent="0.35">
      <c r="A324" t="s">
        <v>9</v>
      </c>
      <c r="B324" t="s">
        <v>23</v>
      </c>
      <c r="C324" t="s">
        <v>32</v>
      </c>
      <c r="D324" t="s">
        <v>19</v>
      </c>
      <c r="E324" s="1">
        <v>173.85000000000002</v>
      </c>
      <c r="F324" s="2">
        <v>13938</v>
      </c>
      <c r="G324" s="2">
        <v>23230</v>
      </c>
      <c r="H324" s="2">
        <v>403853.55000000005</v>
      </c>
      <c r="I324" s="2">
        <f>(Table62[Units Sold]*Table62[Sale Price])-Table62[Discounts]</f>
        <v>3634681.95</v>
      </c>
      <c r="K324" s="2">
        <f>(Table62[Sale Price]-Table62[Manufacturing Price])*Table62[Units Sold]</f>
        <v>1615414.2000000002</v>
      </c>
      <c r="L324" s="3">
        <v>44287</v>
      </c>
    </row>
    <row r="325" spans="1:12" x14ac:dyDescent="0.35">
      <c r="A325" t="s">
        <v>9</v>
      </c>
      <c r="B325" t="s">
        <v>22</v>
      </c>
      <c r="C325" t="s">
        <v>32</v>
      </c>
      <c r="D325" t="s">
        <v>19</v>
      </c>
      <c r="E325" s="1">
        <v>221.5</v>
      </c>
      <c r="F325" s="2">
        <v>13938</v>
      </c>
      <c r="G325" s="2">
        <v>23230</v>
      </c>
      <c r="H325" s="2">
        <v>514544.5</v>
      </c>
      <c r="I325" s="2">
        <f>(Table62[Units Sold]*Table62[Sale Price])-Table62[Discounts]</f>
        <v>4630900.5</v>
      </c>
      <c r="K325" s="2">
        <f>(Table62[Sale Price]-Table62[Manufacturing Price])*Table62[Units Sold]</f>
        <v>2058178</v>
      </c>
      <c r="L325" s="3">
        <v>44075</v>
      </c>
    </row>
    <row r="326" spans="1:12" x14ac:dyDescent="0.35">
      <c r="A326" t="s">
        <v>26</v>
      </c>
      <c r="B326" t="s">
        <v>34</v>
      </c>
      <c r="C326" t="s">
        <v>32</v>
      </c>
      <c r="D326" t="s">
        <v>19</v>
      </c>
      <c r="E326" s="1">
        <v>158.20000000000002</v>
      </c>
      <c r="F326" s="2">
        <v>13938</v>
      </c>
      <c r="G326" s="2">
        <v>23230</v>
      </c>
      <c r="H326" s="2">
        <v>367498.60000000009</v>
      </c>
      <c r="I326" s="2">
        <f>(Table62[Units Sold]*Table62[Sale Price])-Table62[Discounts]</f>
        <v>3307487.4000000004</v>
      </c>
      <c r="K326" s="2">
        <f>(Table62[Sale Price]-Table62[Manufacturing Price])*Table62[Units Sold]</f>
        <v>1469994.4000000001</v>
      </c>
      <c r="L326" s="3">
        <v>44531</v>
      </c>
    </row>
    <row r="327" spans="1:12" x14ac:dyDescent="0.35">
      <c r="A327" t="s">
        <v>26</v>
      </c>
      <c r="B327" t="s">
        <v>23</v>
      </c>
      <c r="C327" t="s">
        <v>27</v>
      </c>
      <c r="D327" t="s">
        <v>19</v>
      </c>
      <c r="E327" s="1">
        <v>113.5</v>
      </c>
      <c r="F327" s="2">
        <v>11999.4</v>
      </c>
      <c r="G327" s="2">
        <v>19999</v>
      </c>
      <c r="H327" s="2">
        <v>226988.65000000002</v>
      </c>
      <c r="I327" s="2">
        <f>(Table62[Units Sold]*Table62[Sale Price])-Table62[Discounts]</f>
        <v>2042897.85</v>
      </c>
      <c r="K327" s="2">
        <f>(Table62[Sale Price]-Table62[Manufacturing Price])*Table62[Units Sold]</f>
        <v>907954.60000000009</v>
      </c>
      <c r="L327" s="3">
        <v>44348</v>
      </c>
    </row>
    <row r="328" spans="1:12" x14ac:dyDescent="0.35">
      <c r="A328" t="s">
        <v>26</v>
      </c>
      <c r="B328" t="s">
        <v>47</v>
      </c>
      <c r="C328" t="s">
        <v>28</v>
      </c>
      <c r="D328" t="s">
        <v>19</v>
      </c>
      <c r="E328" s="1">
        <v>176.10000000000002</v>
      </c>
      <c r="F328" s="2">
        <v>5579.4</v>
      </c>
      <c r="G328" s="2">
        <v>9299</v>
      </c>
      <c r="H328" s="2">
        <v>163755.39000000001</v>
      </c>
      <c r="I328" s="2">
        <f>(Table62[Units Sold]*Table62[Sale Price])-Table62[Discounts]</f>
        <v>1473798.5100000002</v>
      </c>
      <c r="K328" s="2">
        <f>(Table62[Sale Price]-Table62[Manufacturing Price])*Table62[Units Sold]</f>
        <v>655021.56000000017</v>
      </c>
      <c r="L328" s="3">
        <v>44256</v>
      </c>
    </row>
    <row r="329" spans="1:12" x14ac:dyDescent="0.35">
      <c r="A329" t="s">
        <v>6</v>
      </c>
      <c r="B329" t="s">
        <v>37</v>
      </c>
      <c r="C329" t="s">
        <v>28</v>
      </c>
      <c r="D329" t="s">
        <v>19</v>
      </c>
      <c r="E329" s="1">
        <v>44.800000000000004</v>
      </c>
      <c r="F329" s="2">
        <v>5579.4</v>
      </c>
      <c r="G329" s="2">
        <v>9299</v>
      </c>
      <c r="H329" s="2">
        <v>41659.520000000004</v>
      </c>
      <c r="I329" s="2">
        <f>(Table62[Units Sold]*Table62[Sale Price])-Table62[Discounts]</f>
        <v>374935.68</v>
      </c>
      <c r="K329" s="2">
        <f>(Table62[Sale Price]-Table62[Manufacturing Price])*Table62[Units Sold]</f>
        <v>166638.08000000005</v>
      </c>
      <c r="L329" s="3">
        <v>44348</v>
      </c>
    </row>
    <row r="330" spans="1:12" x14ac:dyDescent="0.35">
      <c r="A330" t="s">
        <v>6</v>
      </c>
      <c r="B330" t="s">
        <v>24</v>
      </c>
      <c r="C330" t="s">
        <v>28</v>
      </c>
      <c r="D330" t="s">
        <v>19</v>
      </c>
      <c r="E330" s="1">
        <v>218.10000000000002</v>
      </c>
      <c r="F330" s="2">
        <v>5579.4</v>
      </c>
      <c r="G330" s="2">
        <v>9299</v>
      </c>
      <c r="H330" s="2">
        <v>202811.19000000003</v>
      </c>
      <c r="I330" s="2">
        <f>(Table62[Units Sold]*Table62[Sale Price])-Table62[Discounts]</f>
        <v>1825300.7100000002</v>
      </c>
      <c r="K330" s="2">
        <f>(Table62[Sale Price]-Table62[Manufacturing Price])*Table62[Units Sold]</f>
        <v>811244.76000000013</v>
      </c>
      <c r="L330" s="3">
        <v>44470</v>
      </c>
    </row>
    <row r="331" spans="1:12" x14ac:dyDescent="0.35">
      <c r="A331" t="s">
        <v>26</v>
      </c>
      <c r="B331" t="s">
        <v>43</v>
      </c>
      <c r="C331" t="s">
        <v>29</v>
      </c>
      <c r="D331" t="s">
        <v>19</v>
      </c>
      <c r="E331" s="1">
        <v>197.60000000000002</v>
      </c>
      <c r="F331" s="2">
        <v>8999.4</v>
      </c>
      <c r="G331" s="2">
        <v>14999</v>
      </c>
      <c r="H331" s="2">
        <v>296380.24000000005</v>
      </c>
      <c r="I331" s="2">
        <f>(Table62[Units Sold]*Table62[Sale Price])-Table62[Discounts]</f>
        <v>2667422.16</v>
      </c>
      <c r="K331" s="2">
        <f>(Table62[Sale Price]-Table62[Manufacturing Price])*Table62[Units Sold]</f>
        <v>1185520.9600000002</v>
      </c>
      <c r="L331" s="3">
        <v>44470</v>
      </c>
    </row>
    <row r="332" spans="1:12" x14ac:dyDescent="0.35">
      <c r="A332" t="s">
        <v>6</v>
      </c>
      <c r="B332" t="s">
        <v>39</v>
      </c>
      <c r="C332" t="s">
        <v>29</v>
      </c>
      <c r="D332" t="s">
        <v>19</v>
      </c>
      <c r="E332" s="1">
        <v>218.10000000000002</v>
      </c>
      <c r="F332" s="2">
        <v>8999.4</v>
      </c>
      <c r="G332" s="2">
        <v>14999</v>
      </c>
      <c r="H332" s="2">
        <v>327128.19000000006</v>
      </c>
      <c r="I332" s="2">
        <f>(Table62[Units Sold]*Table62[Sale Price])-Table62[Discounts]</f>
        <v>2944153.7100000004</v>
      </c>
      <c r="K332" s="2">
        <f>(Table62[Sale Price]-Table62[Manufacturing Price])*Table62[Units Sold]</f>
        <v>1308512.7600000002</v>
      </c>
      <c r="L332" s="3">
        <v>44470</v>
      </c>
    </row>
    <row r="333" spans="1:12" x14ac:dyDescent="0.35">
      <c r="A333" t="s">
        <v>8</v>
      </c>
      <c r="B333" t="s">
        <v>40</v>
      </c>
      <c r="C333" t="s">
        <v>29</v>
      </c>
      <c r="D333" t="s">
        <v>19</v>
      </c>
      <c r="E333" s="1">
        <v>250</v>
      </c>
      <c r="F333" s="2">
        <v>8999.4</v>
      </c>
      <c r="G333" s="2">
        <v>14999</v>
      </c>
      <c r="H333" s="2">
        <v>374975</v>
      </c>
      <c r="I333" s="2">
        <f>(Table62[Units Sold]*Table62[Sale Price])-Table62[Discounts]</f>
        <v>3374775</v>
      </c>
      <c r="K333" s="2">
        <f>(Table62[Sale Price]-Table62[Manufacturing Price])*Table62[Units Sold]</f>
        <v>1499900</v>
      </c>
      <c r="L333" s="3">
        <v>44136</v>
      </c>
    </row>
    <row r="334" spans="1:12" x14ac:dyDescent="0.35">
      <c r="A334" t="s">
        <v>6</v>
      </c>
      <c r="B334" t="s">
        <v>41</v>
      </c>
      <c r="C334" t="s">
        <v>30</v>
      </c>
      <c r="D334" t="s">
        <v>19</v>
      </c>
      <c r="E334" s="1">
        <v>170.20000000000002</v>
      </c>
      <c r="F334" s="2">
        <v>11999.4</v>
      </c>
      <c r="G334" s="2">
        <v>19999</v>
      </c>
      <c r="H334" s="2">
        <v>340382.98000000004</v>
      </c>
      <c r="I334" s="2">
        <f>(Table62[Units Sold]*Table62[Sale Price])-Table62[Discounts]</f>
        <v>3063446.8200000003</v>
      </c>
      <c r="K334" s="2">
        <f>(Table62[Sale Price]-Table62[Manufacturing Price])*Table62[Units Sold]</f>
        <v>1361531.9200000002</v>
      </c>
      <c r="L334" s="3">
        <v>44317</v>
      </c>
    </row>
    <row r="335" spans="1:12" x14ac:dyDescent="0.35">
      <c r="A335" t="s">
        <v>6</v>
      </c>
      <c r="B335" t="s">
        <v>42</v>
      </c>
      <c r="C335" t="s">
        <v>30</v>
      </c>
      <c r="D335" t="s">
        <v>19</v>
      </c>
      <c r="E335" s="1">
        <v>44.800000000000004</v>
      </c>
      <c r="F335" s="2">
        <v>11999.4</v>
      </c>
      <c r="G335" s="2">
        <v>19999</v>
      </c>
      <c r="H335" s="2">
        <v>89595.520000000019</v>
      </c>
      <c r="I335" s="2">
        <f>(Table62[Units Sold]*Table62[Sale Price])-Table62[Discounts]</f>
        <v>806359.68</v>
      </c>
      <c r="K335" s="2">
        <f>(Table62[Sale Price]-Table62[Manufacturing Price])*Table62[Units Sold]</f>
        <v>358382.08000000007</v>
      </c>
      <c r="L335" s="3">
        <v>44348</v>
      </c>
    </row>
    <row r="336" spans="1:12" x14ac:dyDescent="0.35">
      <c r="A336" t="s">
        <v>8</v>
      </c>
      <c r="B336" t="s">
        <v>44</v>
      </c>
      <c r="C336" t="s">
        <v>30</v>
      </c>
      <c r="D336" t="s">
        <v>19</v>
      </c>
      <c r="E336" s="1">
        <v>351.3</v>
      </c>
      <c r="F336" s="2">
        <v>11999.4</v>
      </c>
      <c r="G336" s="2">
        <v>19999</v>
      </c>
      <c r="H336" s="2">
        <v>702564.87000000011</v>
      </c>
      <c r="I336" s="2">
        <f>(Table62[Units Sold]*Table62[Sale Price])-Table62[Discounts]</f>
        <v>6323083.8300000001</v>
      </c>
      <c r="K336" s="2">
        <f>(Table62[Sale Price]-Table62[Manufacturing Price])*Table62[Units Sold]</f>
        <v>2810259.4800000004</v>
      </c>
      <c r="L336" s="3">
        <v>44378</v>
      </c>
    </row>
    <row r="337" spans="1:12" x14ac:dyDescent="0.35">
      <c r="A337" t="s">
        <v>7</v>
      </c>
      <c r="B337" t="s">
        <v>25</v>
      </c>
      <c r="C337" t="s">
        <v>30</v>
      </c>
      <c r="D337" t="s">
        <v>19</v>
      </c>
      <c r="E337" s="1">
        <v>210.10000000000002</v>
      </c>
      <c r="F337" s="2">
        <v>11999.4</v>
      </c>
      <c r="G337" s="2">
        <v>19999</v>
      </c>
      <c r="H337" s="2">
        <v>420178.99000000005</v>
      </c>
      <c r="I337" s="2">
        <f>(Table62[Units Sold]*Table62[Sale Price])-Table62[Discounts]</f>
        <v>3781610.91</v>
      </c>
      <c r="K337" s="2">
        <f>(Table62[Sale Price]-Table62[Manufacturing Price])*Table62[Units Sold]</f>
        <v>1680715.9600000002</v>
      </c>
      <c r="L337" s="3">
        <v>44409</v>
      </c>
    </row>
    <row r="338" spans="1:12" x14ac:dyDescent="0.35">
      <c r="A338" t="s">
        <v>7</v>
      </c>
      <c r="B338" t="s">
        <v>46</v>
      </c>
      <c r="C338" t="s">
        <v>30</v>
      </c>
      <c r="D338" t="s">
        <v>19</v>
      </c>
      <c r="E338" s="1">
        <v>293.10000000000002</v>
      </c>
      <c r="F338" s="2">
        <v>11999.4</v>
      </c>
      <c r="G338" s="2">
        <v>19999</v>
      </c>
      <c r="H338" s="2">
        <v>586170.69000000006</v>
      </c>
      <c r="I338" s="2">
        <f>(Table62[Units Sold]*Table62[Sale Price])-Table62[Discounts]</f>
        <v>5275536.21</v>
      </c>
      <c r="K338" s="2">
        <f>(Table62[Sale Price]-Table62[Manufacturing Price])*Table62[Units Sold]</f>
        <v>2344682.7600000002</v>
      </c>
      <c r="L338" s="3">
        <v>44075</v>
      </c>
    </row>
    <row r="339" spans="1:12" x14ac:dyDescent="0.35">
      <c r="A339" t="s">
        <v>26</v>
      </c>
      <c r="B339" t="s">
        <v>47</v>
      </c>
      <c r="C339" t="s">
        <v>30</v>
      </c>
      <c r="D339" t="s">
        <v>19</v>
      </c>
      <c r="E339" s="1">
        <v>153.5</v>
      </c>
      <c r="F339" s="2">
        <v>11999.4</v>
      </c>
      <c r="G339" s="2">
        <v>19999</v>
      </c>
      <c r="H339" s="2">
        <v>306984.65000000002</v>
      </c>
      <c r="I339" s="2">
        <f>(Table62[Units Sold]*Table62[Sale Price])-Table62[Discounts]</f>
        <v>2762861.85</v>
      </c>
      <c r="K339" s="2">
        <f>(Table62[Sale Price]-Table62[Manufacturing Price])*Table62[Units Sold]</f>
        <v>1227938.6000000001</v>
      </c>
      <c r="L339" s="3">
        <v>44440</v>
      </c>
    </row>
    <row r="340" spans="1:12" x14ac:dyDescent="0.35">
      <c r="A340" t="s">
        <v>6</v>
      </c>
      <c r="B340" t="s">
        <v>24</v>
      </c>
      <c r="C340" t="s">
        <v>30</v>
      </c>
      <c r="D340" t="s">
        <v>19</v>
      </c>
      <c r="E340" s="1">
        <v>112.30000000000001</v>
      </c>
      <c r="F340" s="2">
        <v>11999.4</v>
      </c>
      <c r="G340" s="2">
        <v>19999</v>
      </c>
      <c r="H340" s="2">
        <v>224588.77000000002</v>
      </c>
      <c r="I340" s="2">
        <f>(Table62[Units Sold]*Table62[Sale Price])-Table62[Discounts]</f>
        <v>2021298.9300000002</v>
      </c>
      <c r="K340" s="2">
        <f>(Table62[Sale Price]-Table62[Manufacturing Price])*Table62[Units Sold]</f>
        <v>898355.08000000007</v>
      </c>
      <c r="L340" s="3">
        <v>44075</v>
      </c>
    </row>
    <row r="341" spans="1:12" x14ac:dyDescent="0.35">
      <c r="A341" t="s">
        <v>6</v>
      </c>
      <c r="B341" t="s">
        <v>25</v>
      </c>
      <c r="C341" t="s">
        <v>30</v>
      </c>
      <c r="D341" t="s">
        <v>19</v>
      </c>
      <c r="E341" s="1">
        <v>140.4</v>
      </c>
      <c r="F341" s="2">
        <v>11999.4</v>
      </c>
      <c r="G341" s="2">
        <v>19999</v>
      </c>
      <c r="H341" s="2">
        <v>280785.96000000002</v>
      </c>
      <c r="I341" s="2">
        <f>(Table62[Units Sold]*Table62[Sale Price])-Table62[Discounts]</f>
        <v>2527073.64</v>
      </c>
      <c r="K341" s="2">
        <f>(Table62[Sale Price]-Table62[Manufacturing Price])*Table62[Units Sold]</f>
        <v>1123143.8400000001</v>
      </c>
      <c r="L341" s="3">
        <v>44136</v>
      </c>
    </row>
    <row r="342" spans="1:12" x14ac:dyDescent="0.35">
      <c r="A342" t="s">
        <v>9</v>
      </c>
      <c r="B342" t="s">
        <v>23</v>
      </c>
      <c r="C342" t="s">
        <v>30</v>
      </c>
      <c r="D342" t="s">
        <v>19</v>
      </c>
      <c r="E342" s="1">
        <v>276.3</v>
      </c>
      <c r="F342" s="2">
        <v>11999.4</v>
      </c>
      <c r="G342" s="2">
        <v>19999</v>
      </c>
      <c r="H342" s="2">
        <v>552572.37</v>
      </c>
      <c r="I342" s="2">
        <f>(Table62[Units Sold]*Table62[Sale Price])-Table62[Discounts]</f>
        <v>4973151.33</v>
      </c>
      <c r="K342" s="2">
        <f>(Table62[Sale Price]-Table62[Manufacturing Price])*Table62[Units Sold]</f>
        <v>2210289.48</v>
      </c>
      <c r="L342" s="3">
        <v>44136</v>
      </c>
    </row>
    <row r="343" spans="1:12" x14ac:dyDescent="0.35">
      <c r="A343" t="s">
        <v>26</v>
      </c>
      <c r="B343" t="s">
        <v>22</v>
      </c>
      <c r="C343" t="s">
        <v>30</v>
      </c>
      <c r="D343" t="s">
        <v>19</v>
      </c>
      <c r="E343" s="1">
        <v>212.5</v>
      </c>
      <c r="F343" s="2">
        <v>11999.4</v>
      </c>
      <c r="G343" s="2">
        <v>19999</v>
      </c>
      <c r="H343" s="2">
        <v>424978.75</v>
      </c>
      <c r="I343" s="2">
        <f>(Table62[Units Sold]*Table62[Sale Price])-Table62[Discounts]</f>
        <v>3824808.75</v>
      </c>
      <c r="K343" s="2">
        <f>(Table62[Sale Price]-Table62[Manufacturing Price])*Table62[Units Sold]</f>
        <v>1699915</v>
      </c>
      <c r="L343" s="3">
        <v>44166</v>
      </c>
    </row>
    <row r="344" spans="1:12" x14ac:dyDescent="0.35">
      <c r="A344" t="s">
        <v>6</v>
      </c>
      <c r="B344" t="s">
        <v>34</v>
      </c>
      <c r="C344" t="s">
        <v>31</v>
      </c>
      <c r="D344" t="s">
        <v>19</v>
      </c>
      <c r="E344" s="1">
        <v>165.9</v>
      </c>
      <c r="F344" s="2">
        <v>19794</v>
      </c>
      <c r="G344" s="2">
        <v>32990</v>
      </c>
      <c r="H344" s="2">
        <v>547304.1</v>
      </c>
      <c r="I344" s="2">
        <f>(Table62[Units Sold]*Table62[Sale Price])-Table62[Discounts]</f>
        <v>4925736.9000000004</v>
      </c>
      <c r="K344" s="2">
        <f>(Table62[Sale Price]-Table62[Manufacturing Price])*Table62[Units Sold]</f>
        <v>2189216.4</v>
      </c>
      <c r="L344" s="3">
        <v>44378</v>
      </c>
    </row>
    <row r="345" spans="1:12" x14ac:dyDescent="0.35">
      <c r="A345" t="s">
        <v>26</v>
      </c>
      <c r="B345" t="s">
        <v>23</v>
      </c>
      <c r="C345" t="s">
        <v>31</v>
      </c>
      <c r="D345" t="s">
        <v>19</v>
      </c>
      <c r="E345" s="1">
        <v>60.900000000000006</v>
      </c>
      <c r="F345" s="2">
        <v>19794</v>
      </c>
      <c r="G345" s="2">
        <v>32990</v>
      </c>
      <c r="H345" s="2">
        <v>200909.10000000003</v>
      </c>
      <c r="I345" s="2">
        <f>(Table62[Units Sold]*Table62[Sale Price])-Table62[Discounts]</f>
        <v>1808181.9000000001</v>
      </c>
      <c r="K345" s="2">
        <f>(Table62[Sale Price]-Table62[Manufacturing Price])*Table62[Units Sold]</f>
        <v>803636.4</v>
      </c>
      <c r="L345" s="3">
        <v>44409</v>
      </c>
    </row>
    <row r="346" spans="1:12" x14ac:dyDescent="0.35">
      <c r="A346" t="s">
        <v>8</v>
      </c>
      <c r="B346" t="s">
        <v>47</v>
      </c>
      <c r="C346" t="s">
        <v>31</v>
      </c>
      <c r="D346" t="s">
        <v>19</v>
      </c>
      <c r="E346" s="1">
        <v>208.70000000000002</v>
      </c>
      <c r="F346" s="2">
        <v>19794</v>
      </c>
      <c r="G346" s="2">
        <v>32990</v>
      </c>
      <c r="H346" s="2">
        <v>688501.30000000016</v>
      </c>
      <c r="I346" s="2">
        <f>(Table62[Units Sold]*Table62[Sale Price])-Table62[Discounts]</f>
        <v>6196511.7000000011</v>
      </c>
      <c r="K346" s="2">
        <f>(Table62[Sale Price]-Table62[Manufacturing Price])*Table62[Units Sold]</f>
        <v>2754005.2</v>
      </c>
      <c r="L346" s="3">
        <v>44440</v>
      </c>
    </row>
    <row r="347" spans="1:12" x14ac:dyDescent="0.35">
      <c r="A347" t="s">
        <v>26</v>
      </c>
      <c r="B347" t="s">
        <v>37</v>
      </c>
      <c r="C347" t="s">
        <v>31</v>
      </c>
      <c r="D347" t="s">
        <v>19</v>
      </c>
      <c r="E347" s="1">
        <v>197.60000000000002</v>
      </c>
      <c r="F347" s="2">
        <v>19794</v>
      </c>
      <c r="G347" s="2">
        <v>32990</v>
      </c>
      <c r="H347" s="2">
        <v>651882.40000000014</v>
      </c>
      <c r="I347" s="2">
        <f>(Table62[Units Sold]*Table62[Sale Price])-Table62[Discounts]</f>
        <v>5866941.6000000006</v>
      </c>
      <c r="K347" s="2">
        <f>(Table62[Sale Price]-Table62[Manufacturing Price])*Table62[Units Sold]</f>
        <v>2607529.6</v>
      </c>
      <c r="L347" s="3">
        <v>44470</v>
      </c>
    </row>
    <row r="348" spans="1:12" x14ac:dyDescent="0.35">
      <c r="A348" t="s">
        <v>26</v>
      </c>
      <c r="B348" t="s">
        <v>24</v>
      </c>
      <c r="C348" t="s">
        <v>31</v>
      </c>
      <c r="D348" t="s">
        <v>19</v>
      </c>
      <c r="E348" s="1">
        <v>142.1</v>
      </c>
      <c r="F348" s="2">
        <v>19794</v>
      </c>
      <c r="G348" s="2">
        <v>32990</v>
      </c>
      <c r="H348" s="2">
        <v>468787.9</v>
      </c>
      <c r="I348" s="2">
        <f>(Table62[Units Sold]*Table62[Sale Price])-Table62[Discounts]</f>
        <v>4219091.0999999996</v>
      </c>
      <c r="K348" s="2">
        <f>(Table62[Sale Price]-Table62[Manufacturing Price])*Table62[Units Sold]</f>
        <v>1875151.5999999999</v>
      </c>
      <c r="L348" s="3">
        <v>44166</v>
      </c>
    </row>
    <row r="349" spans="1:12" x14ac:dyDescent="0.35">
      <c r="A349" t="s">
        <v>6</v>
      </c>
      <c r="B349" t="s">
        <v>43</v>
      </c>
      <c r="C349" t="s">
        <v>31</v>
      </c>
      <c r="D349" t="s">
        <v>19</v>
      </c>
      <c r="E349" s="1">
        <v>137.20000000000002</v>
      </c>
      <c r="F349" s="2">
        <v>19794</v>
      </c>
      <c r="G349" s="2">
        <v>32990</v>
      </c>
      <c r="H349" s="2">
        <v>452622.8000000001</v>
      </c>
      <c r="I349" s="2">
        <f>(Table62[Units Sold]*Table62[Sale Price])-Table62[Discounts]</f>
        <v>4073605.2000000007</v>
      </c>
      <c r="K349" s="2">
        <f>(Table62[Sale Price]-Table62[Manufacturing Price])*Table62[Units Sold]</f>
        <v>1810491.2000000002</v>
      </c>
      <c r="L349" s="3">
        <v>44531</v>
      </c>
    </row>
    <row r="350" spans="1:12" x14ac:dyDescent="0.35">
      <c r="A350" t="s">
        <v>26</v>
      </c>
      <c r="B350" t="s">
        <v>39</v>
      </c>
      <c r="C350" t="s">
        <v>31</v>
      </c>
      <c r="D350" t="s">
        <v>19</v>
      </c>
      <c r="E350" s="1">
        <v>58.800000000000004</v>
      </c>
      <c r="F350" s="2">
        <v>19794</v>
      </c>
      <c r="G350" s="2">
        <v>32990</v>
      </c>
      <c r="H350" s="2">
        <v>193981.20000000004</v>
      </c>
      <c r="I350" s="2">
        <f>(Table62[Units Sold]*Table62[Sale Price])-Table62[Discounts]</f>
        <v>1745830.8000000003</v>
      </c>
      <c r="K350" s="2">
        <f>(Table62[Sale Price]-Table62[Manufacturing Price])*Table62[Units Sold]</f>
        <v>775924.8</v>
      </c>
      <c r="L350" s="3">
        <v>44166</v>
      </c>
    </row>
    <row r="351" spans="1:12" x14ac:dyDescent="0.35">
      <c r="A351" t="s">
        <v>9</v>
      </c>
      <c r="B351" t="s">
        <v>40</v>
      </c>
      <c r="C351" t="s">
        <v>32</v>
      </c>
      <c r="D351" t="s">
        <v>19</v>
      </c>
      <c r="E351" s="1">
        <v>324.45000000000005</v>
      </c>
      <c r="F351" s="2">
        <v>13938</v>
      </c>
      <c r="G351" s="2">
        <v>23230</v>
      </c>
      <c r="H351" s="2">
        <v>753697.35000000009</v>
      </c>
      <c r="I351" s="2">
        <f>(Table62[Units Sold]*Table62[Sale Price])-Table62[Discounts]</f>
        <v>6783276.1500000004</v>
      </c>
      <c r="K351" s="2">
        <f>(Table62[Sale Price]-Table62[Manufacturing Price])*Table62[Units Sold]</f>
        <v>3014789.4000000004</v>
      </c>
      <c r="L351" s="3">
        <v>44197</v>
      </c>
    </row>
    <row r="352" spans="1:12" x14ac:dyDescent="0.35">
      <c r="A352" t="s">
        <v>6</v>
      </c>
      <c r="B352" t="s">
        <v>41</v>
      </c>
      <c r="C352" t="s">
        <v>32</v>
      </c>
      <c r="D352" t="s">
        <v>19</v>
      </c>
      <c r="E352" s="1">
        <v>95.9</v>
      </c>
      <c r="F352" s="2">
        <v>13938</v>
      </c>
      <c r="G352" s="2">
        <v>23230</v>
      </c>
      <c r="H352" s="2">
        <v>222775.7</v>
      </c>
      <c r="I352" s="2">
        <f>(Table62[Units Sold]*Table62[Sale Price])-Table62[Discounts]</f>
        <v>2004981.3</v>
      </c>
      <c r="K352" s="2">
        <f>(Table62[Sale Price]-Table62[Manufacturing Price])*Table62[Units Sold]</f>
        <v>891102.8</v>
      </c>
      <c r="L352" s="3">
        <v>44228</v>
      </c>
    </row>
    <row r="353" spans="1:12" x14ac:dyDescent="0.35">
      <c r="A353" t="s">
        <v>6</v>
      </c>
      <c r="B353" t="s">
        <v>42</v>
      </c>
      <c r="C353" t="s">
        <v>32</v>
      </c>
      <c r="D353" t="s">
        <v>19</v>
      </c>
      <c r="E353" s="1">
        <v>274.7</v>
      </c>
      <c r="F353" s="2">
        <v>13938</v>
      </c>
      <c r="G353" s="2">
        <v>23230</v>
      </c>
      <c r="H353" s="2">
        <v>638128.10000000009</v>
      </c>
      <c r="I353" s="2">
        <f>(Table62[Units Sold]*Table62[Sale Price])-Table62[Discounts]</f>
        <v>5743152.9000000004</v>
      </c>
      <c r="K353" s="2">
        <f>(Table62[Sale Price]-Table62[Manufacturing Price])*Table62[Units Sold]</f>
        <v>2552512.4</v>
      </c>
      <c r="L353" s="3">
        <v>44228</v>
      </c>
    </row>
    <row r="354" spans="1:12" x14ac:dyDescent="0.35">
      <c r="A354" t="s">
        <v>8</v>
      </c>
      <c r="B354" t="s">
        <v>44</v>
      </c>
      <c r="C354" t="s">
        <v>27</v>
      </c>
      <c r="D354" t="s">
        <v>19</v>
      </c>
      <c r="E354" s="1">
        <v>164.5</v>
      </c>
      <c r="F354" s="2">
        <v>11999.4</v>
      </c>
      <c r="G354" s="2">
        <v>19999</v>
      </c>
      <c r="H354" s="2">
        <v>328983.55000000005</v>
      </c>
      <c r="I354" s="2">
        <f>(Table62[Units Sold]*Table62[Sale Price])-Table62[Discounts]</f>
        <v>2960851.95</v>
      </c>
      <c r="K354" s="2">
        <f>(Table62[Sale Price]-Table62[Manufacturing Price])*Table62[Units Sold]</f>
        <v>1315934.2</v>
      </c>
      <c r="L354" s="3">
        <v>44317</v>
      </c>
    </row>
    <row r="355" spans="1:12" x14ac:dyDescent="0.35">
      <c r="A355" t="s">
        <v>26</v>
      </c>
      <c r="B355" t="s">
        <v>25</v>
      </c>
      <c r="C355" t="s">
        <v>27</v>
      </c>
      <c r="D355" t="s">
        <v>19</v>
      </c>
      <c r="E355" s="1">
        <v>287.60000000000002</v>
      </c>
      <c r="F355" s="2">
        <v>11999.4</v>
      </c>
      <c r="G355" s="2">
        <v>19999</v>
      </c>
      <c r="H355" s="2">
        <v>575171.24000000011</v>
      </c>
      <c r="I355" s="2">
        <f>(Table62[Units Sold]*Table62[Sale Price])-Table62[Discounts]</f>
        <v>5176541.16</v>
      </c>
      <c r="K355" s="2">
        <f>(Table62[Sale Price]-Table62[Manufacturing Price])*Table62[Units Sold]</f>
        <v>2300684.9600000004</v>
      </c>
      <c r="L355" s="3">
        <v>44440</v>
      </c>
    </row>
    <row r="356" spans="1:12" x14ac:dyDescent="0.35">
      <c r="A356" t="s">
        <v>8</v>
      </c>
      <c r="B356" t="s">
        <v>46</v>
      </c>
      <c r="C356" t="s">
        <v>27</v>
      </c>
      <c r="D356" t="s">
        <v>19</v>
      </c>
      <c r="E356" s="1">
        <v>99.4</v>
      </c>
      <c r="F356" s="2">
        <v>11999.4</v>
      </c>
      <c r="G356" s="2">
        <v>19999</v>
      </c>
      <c r="H356" s="2">
        <v>198790.06000000003</v>
      </c>
      <c r="I356" s="2">
        <f>(Table62[Units Sold]*Table62[Sale Price])-Table62[Discounts]</f>
        <v>1789110.54</v>
      </c>
      <c r="K356" s="2">
        <f>(Table62[Sale Price]-Table62[Manufacturing Price])*Table62[Units Sold]</f>
        <v>795160.24000000011</v>
      </c>
      <c r="L356" s="3">
        <v>44075</v>
      </c>
    </row>
    <row r="357" spans="1:12" x14ac:dyDescent="0.35">
      <c r="A357" t="s">
        <v>26</v>
      </c>
      <c r="B357" t="s">
        <v>47</v>
      </c>
      <c r="C357" t="s">
        <v>27</v>
      </c>
      <c r="D357" t="s">
        <v>19</v>
      </c>
      <c r="E357" s="1">
        <v>111.80000000000001</v>
      </c>
      <c r="F357" s="2">
        <v>11999.4</v>
      </c>
      <c r="G357" s="2">
        <v>19999</v>
      </c>
      <c r="H357" s="2">
        <v>223588.82000000004</v>
      </c>
      <c r="I357" s="2">
        <f>(Table62[Units Sold]*Table62[Sale Price])-Table62[Discounts]</f>
        <v>2012299.3800000001</v>
      </c>
      <c r="K357" s="2">
        <f>(Table62[Sale Price]-Table62[Manufacturing Price])*Table62[Units Sold]</f>
        <v>894355.28000000014</v>
      </c>
      <c r="L357" s="3">
        <v>44501</v>
      </c>
    </row>
    <row r="358" spans="1:12" x14ac:dyDescent="0.35">
      <c r="A358" t="s">
        <v>6</v>
      </c>
      <c r="B358" t="s">
        <v>24</v>
      </c>
      <c r="C358" t="s">
        <v>27</v>
      </c>
      <c r="D358" t="s">
        <v>19</v>
      </c>
      <c r="E358" s="1">
        <v>137.20000000000002</v>
      </c>
      <c r="F358" s="2">
        <v>11999.4</v>
      </c>
      <c r="G358" s="2">
        <v>19999</v>
      </c>
      <c r="H358" s="2">
        <v>274386.28000000003</v>
      </c>
      <c r="I358" s="2">
        <f>(Table62[Units Sold]*Table62[Sale Price])-Table62[Discounts]</f>
        <v>2469476.5200000005</v>
      </c>
      <c r="K358" s="2">
        <f>(Table62[Sale Price]-Table62[Manufacturing Price])*Table62[Units Sold]</f>
        <v>1097545.1200000001</v>
      </c>
      <c r="L358" s="3">
        <v>44531</v>
      </c>
    </row>
    <row r="359" spans="1:12" x14ac:dyDescent="0.35">
      <c r="A359" t="s">
        <v>26</v>
      </c>
      <c r="B359" t="s">
        <v>25</v>
      </c>
      <c r="C359" t="s">
        <v>29</v>
      </c>
      <c r="D359" t="s">
        <v>19</v>
      </c>
      <c r="E359" s="1">
        <v>48.800000000000004</v>
      </c>
      <c r="F359" s="2">
        <v>8999.4</v>
      </c>
      <c r="G359" s="2">
        <v>14999</v>
      </c>
      <c r="H359" s="2">
        <v>73195.12000000001</v>
      </c>
      <c r="I359" s="2">
        <f>(Table62[Units Sold]*Table62[Sale Price])-Table62[Discounts]</f>
        <v>658756.08000000007</v>
      </c>
      <c r="K359" s="2">
        <f>(Table62[Sale Price]-Table62[Manufacturing Price])*Table62[Units Sold]</f>
        <v>292780.48000000004</v>
      </c>
      <c r="L359" s="3">
        <v>44228</v>
      </c>
    </row>
    <row r="360" spans="1:12" x14ac:dyDescent="0.35">
      <c r="A360" t="s">
        <v>26</v>
      </c>
      <c r="B360" t="s">
        <v>23</v>
      </c>
      <c r="C360" t="s">
        <v>29</v>
      </c>
      <c r="D360" t="s">
        <v>19</v>
      </c>
      <c r="E360" s="1">
        <v>128.20000000000002</v>
      </c>
      <c r="F360" s="2">
        <v>8999.4</v>
      </c>
      <c r="G360" s="2">
        <v>14999</v>
      </c>
      <c r="H360" s="2">
        <v>192287.18000000005</v>
      </c>
      <c r="I360" s="2">
        <f>(Table62[Units Sold]*Table62[Sale Price])-Table62[Discounts]</f>
        <v>1730584.62</v>
      </c>
      <c r="K360" s="2">
        <f>(Table62[Sale Price]-Table62[Manufacturing Price])*Table62[Units Sold]</f>
        <v>769148.7200000002</v>
      </c>
      <c r="L360" s="3">
        <v>44348</v>
      </c>
    </row>
    <row r="361" spans="1:12" x14ac:dyDescent="0.35">
      <c r="A361" t="s">
        <v>26</v>
      </c>
      <c r="B361" t="s">
        <v>22</v>
      </c>
      <c r="C361" t="s">
        <v>30</v>
      </c>
      <c r="D361" t="s">
        <v>19</v>
      </c>
      <c r="E361" s="1">
        <v>25.700000000000003</v>
      </c>
      <c r="F361" s="2">
        <v>11999.4</v>
      </c>
      <c r="G361" s="2">
        <v>19999</v>
      </c>
      <c r="H361" s="2">
        <v>51397.430000000008</v>
      </c>
      <c r="I361" s="2">
        <f>(Table62[Units Sold]*Table62[Sale Price])-Table62[Discounts]</f>
        <v>462576.87000000005</v>
      </c>
      <c r="K361" s="2">
        <f>(Table62[Sale Price]-Table62[Manufacturing Price])*Table62[Units Sold]</f>
        <v>205589.72000000003</v>
      </c>
      <c r="L361" s="3">
        <v>44317</v>
      </c>
    </row>
    <row r="362" spans="1:12" x14ac:dyDescent="0.35">
      <c r="A362" t="s">
        <v>26</v>
      </c>
      <c r="B362" t="s">
        <v>34</v>
      </c>
      <c r="C362" t="s">
        <v>27</v>
      </c>
      <c r="D362" t="s">
        <v>19</v>
      </c>
      <c r="E362" s="1">
        <v>128.20000000000002</v>
      </c>
      <c r="F362" s="2">
        <v>11999.4</v>
      </c>
      <c r="G362" s="2">
        <v>19999</v>
      </c>
      <c r="H362" s="2">
        <v>256387.18000000005</v>
      </c>
      <c r="I362" s="2">
        <f>(Table62[Units Sold]*Table62[Sale Price])-Table62[Discounts]</f>
        <v>2307484.62</v>
      </c>
      <c r="K362" s="2">
        <f>(Table62[Sale Price]-Table62[Manufacturing Price])*Table62[Units Sold]</f>
        <v>1025548.7200000002</v>
      </c>
      <c r="L362" s="3">
        <v>44348</v>
      </c>
    </row>
    <row r="363" spans="1:12" x14ac:dyDescent="0.35">
      <c r="A363" t="s">
        <v>8</v>
      </c>
      <c r="B363" t="s">
        <v>23</v>
      </c>
      <c r="C363" t="s">
        <v>28</v>
      </c>
      <c r="D363" t="s">
        <v>19</v>
      </c>
      <c r="E363" s="1">
        <v>154</v>
      </c>
      <c r="F363" s="2">
        <v>5579.4</v>
      </c>
      <c r="G363" s="2">
        <v>9299</v>
      </c>
      <c r="H363" s="2">
        <v>143204.6</v>
      </c>
      <c r="I363" s="2">
        <f>(Table62[Units Sold]*Table62[Sale Price])-Table62[Discounts]</f>
        <v>1288841.3999999999</v>
      </c>
      <c r="K363" s="2">
        <f>(Table62[Sale Price]-Table62[Manufacturing Price])*Table62[Units Sold]</f>
        <v>572818.4</v>
      </c>
      <c r="L363" s="3">
        <v>44409</v>
      </c>
    </row>
    <row r="364" spans="1:12" x14ac:dyDescent="0.35">
      <c r="A364" t="s">
        <v>7</v>
      </c>
      <c r="B364" t="s">
        <v>47</v>
      </c>
      <c r="C364" t="s">
        <v>28</v>
      </c>
      <c r="D364" t="s">
        <v>19</v>
      </c>
      <c r="E364" s="1">
        <v>49</v>
      </c>
      <c r="F364" s="2">
        <v>5579.4</v>
      </c>
      <c r="G364" s="2">
        <v>9299</v>
      </c>
      <c r="H364" s="2">
        <v>45565.100000000006</v>
      </c>
      <c r="I364" s="2">
        <f>(Table62[Units Sold]*Table62[Sale Price])-Table62[Discounts]</f>
        <v>410085.9</v>
      </c>
      <c r="K364" s="2">
        <f>(Table62[Sale Price]-Table62[Manufacturing Price])*Table62[Units Sold]</f>
        <v>182260.40000000002</v>
      </c>
      <c r="L364" s="3">
        <v>44501</v>
      </c>
    </row>
    <row r="365" spans="1:12" x14ac:dyDescent="0.35">
      <c r="A365" t="s">
        <v>26</v>
      </c>
      <c r="B365" t="s">
        <v>37</v>
      </c>
      <c r="C365" t="s">
        <v>28</v>
      </c>
      <c r="D365" t="s">
        <v>19</v>
      </c>
      <c r="E365" s="1">
        <v>136.20000000000002</v>
      </c>
      <c r="F365" s="2">
        <v>5579.4</v>
      </c>
      <c r="G365" s="2">
        <v>9299</v>
      </c>
      <c r="H365" s="2">
        <v>126652.38</v>
      </c>
      <c r="I365" s="2">
        <f>(Table62[Units Sold]*Table62[Sale Price])-Table62[Discounts]</f>
        <v>1139871.42</v>
      </c>
      <c r="K365" s="2">
        <f>(Table62[Sale Price]-Table62[Manufacturing Price])*Table62[Units Sold]</f>
        <v>506609.52000000014</v>
      </c>
      <c r="L365" s="3">
        <v>44531</v>
      </c>
    </row>
    <row r="366" spans="1:12" x14ac:dyDescent="0.35">
      <c r="A366" t="s">
        <v>7</v>
      </c>
      <c r="B366" t="s">
        <v>24</v>
      </c>
      <c r="C366" t="s">
        <v>29</v>
      </c>
      <c r="D366" t="s">
        <v>19</v>
      </c>
      <c r="E366" s="1">
        <v>250.10000000000002</v>
      </c>
      <c r="F366" s="2">
        <v>8999.4</v>
      </c>
      <c r="G366" s="2">
        <v>14999</v>
      </c>
      <c r="H366" s="2">
        <v>375124.99000000005</v>
      </c>
      <c r="I366" s="2">
        <f>(Table62[Units Sold]*Table62[Sale Price])-Table62[Discounts]</f>
        <v>3376124.91</v>
      </c>
      <c r="K366" s="2">
        <f>(Table62[Sale Price]-Table62[Manufacturing Price])*Table62[Units Sold]</f>
        <v>1500499.9600000002</v>
      </c>
      <c r="L366" s="3">
        <v>44256</v>
      </c>
    </row>
    <row r="367" spans="1:12" x14ac:dyDescent="0.35">
      <c r="A367" t="s">
        <v>26</v>
      </c>
      <c r="B367" t="s">
        <v>43</v>
      </c>
      <c r="C367" t="s">
        <v>29</v>
      </c>
      <c r="D367" t="s">
        <v>19</v>
      </c>
      <c r="E367" s="1">
        <v>70.8</v>
      </c>
      <c r="F367" s="2">
        <v>8999.4</v>
      </c>
      <c r="G367" s="2">
        <v>14999</v>
      </c>
      <c r="H367" s="2">
        <v>106192.92</v>
      </c>
      <c r="I367" s="2">
        <f>(Table62[Units Sold]*Table62[Sale Price])-Table62[Discounts]</f>
        <v>955736.27999999991</v>
      </c>
      <c r="K367" s="2">
        <f>(Table62[Sale Price]-Table62[Manufacturing Price])*Table62[Units Sold]</f>
        <v>424771.68</v>
      </c>
      <c r="L367" s="3">
        <v>44348</v>
      </c>
    </row>
    <row r="368" spans="1:12" x14ac:dyDescent="0.35">
      <c r="A368" t="s">
        <v>26</v>
      </c>
      <c r="B368" t="s">
        <v>39</v>
      </c>
      <c r="C368" t="s">
        <v>29</v>
      </c>
      <c r="D368" t="s">
        <v>19</v>
      </c>
      <c r="E368" s="1">
        <v>64.5</v>
      </c>
      <c r="F368" s="2">
        <v>8999.4</v>
      </c>
      <c r="G368" s="2">
        <v>14999</v>
      </c>
      <c r="H368" s="2">
        <v>96743.55</v>
      </c>
      <c r="I368" s="2">
        <f>(Table62[Units Sold]*Table62[Sale Price])-Table62[Discounts]</f>
        <v>870691.95</v>
      </c>
      <c r="K368" s="2">
        <f>(Table62[Sale Price]-Table62[Manufacturing Price])*Table62[Units Sold]</f>
        <v>386974.2</v>
      </c>
      <c r="L368" s="3">
        <v>44378</v>
      </c>
    </row>
    <row r="369" spans="1:12" x14ac:dyDescent="0.35">
      <c r="A369" t="s">
        <v>6</v>
      </c>
      <c r="B369" t="s">
        <v>40</v>
      </c>
      <c r="C369" t="s">
        <v>29</v>
      </c>
      <c r="D369" t="s">
        <v>19</v>
      </c>
      <c r="E369" s="1">
        <v>156.20000000000002</v>
      </c>
      <c r="F369" s="2">
        <v>8999.4</v>
      </c>
      <c r="G369" s="2">
        <v>14999</v>
      </c>
      <c r="H369" s="2">
        <v>234284.38000000003</v>
      </c>
      <c r="I369" s="2">
        <f>(Table62[Units Sold]*Table62[Sale Price])-Table62[Discounts]</f>
        <v>2108559.4200000004</v>
      </c>
      <c r="K369" s="2">
        <f>(Table62[Sale Price]-Table62[Manufacturing Price])*Table62[Units Sold]</f>
        <v>937137.52000000014</v>
      </c>
      <c r="L369" s="3">
        <v>44409</v>
      </c>
    </row>
    <row r="370" spans="1:12" x14ac:dyDescent="0.35">
      <c r="A370" t="s">
        <v>6</v>
      </c>
      <c r="B370" t="s">
        <v>41</v>
      </c>
      <c r="C370" t="s">
        <v>29</v>
      </c>
      <c r="D370" t="s">
        <v>19</v>
      </c>
      <c r="E370" s="1">
        <v>128.30000000000001</v>
      </c>
      <c r="F370" s="2">
        <v>8999.4</v>
      </c>
      <c r="G370" s="2">
        <v>14999</v>
      </c>
      <c r="H370" s="2">
        <v>192437.17000000004</v>
      </c>
      <c r="I370" s="2">
        <f>(Table62[Units Sold]*Table62[Sale Price])-Table62[Discounts]</f>
        <v>1731934.5300000003</v>
      </c>
      <c r="K370" s="2">
        <f>(Table62[Sale Price]-Table62[Manufacturing Price])*Table62[Units Sold]</f>
        <v>769748.68000000017</v>
      </c>
      <c r="L370" s="3">
        <v>44075</v>
      </c>
    </row>
    <row r="371" spans="1:12" x14ac:dyDescent="0.35">
      <c r="A371" t="s">
        <v>7</v>
      </c>
      <c r="B371" t="s">
        <v>42</v>
      </c>
      <c r="C371" t="s">
        <v>29</v>
      </c>
      <c r="D371" t="s">
        <v>19</v>
      </c>
      <c r="E371" s="1">
        <v>71.100000000000009</v>
      </c>
      <c r="F371" s="2">
        <v>8999.4</v>
      </c>
      <c r="G371" s="2">
        <v>14999</v>
      </c>
      <c r="H371" s="2">
        <v>106642.89000000001</v>
      </c>
      <c r="I371" s="2">
        <f>(Table62[Units Sold]*Table62[Sale Price])-Table62[Discounts]</f>
        <v>959786.01000000013</v>
      </c>
      <c r="K371" s="2">
        <f>(Table62[Sale Price]-Table62[Manufacturing Price])*Table62[Units Sold]</f>
        <v>426571.56000000006</v>
      </c>
      <c r="L371" s="3">
        <v>44531</v>
      </c>
    </row>
    <row r="372" spans="1:12" x14ac:dyDescent="0.35">
      <c r="A372" t="s">
        <v>8</v>
      </c>
      <c r="B372" t="s">
        <v>44</v>
      </c>
      <c r="C372" t="s">
        <v>30</v>
      </c>
      <c r="D372" t="s">
        <v>19</v>
      </c>
      <c r="E372" s="1">
        <v>111.4</v>
      </c>
      <c r="F372" s="2">
        <v>11999.4</v>
      </c>
      <c r="G372" s="2">
        <v>19999</v>
      </c>
      <c r="H372" s="2">
        <v>222788.86000000002</v>
      </c>
      <c r="I372" s="2">
        <f>(Table62[Units Sold]*Table62[Sale Price])-Table62[Discounts]</f>
        <v>2005099.74</v>
      </c>
      <c r="K372" s="2">
        <f>(Table62[Sale Price]-Table62[Manufacturing Price])*Table62[Units Sold]</f>
        <v>891155.44000000006</v>
      </c>
      <c r="L372" s="3">
        <v>44256</v>
      </c>
    </row>
    <row r="373" spans="1:12" x14ac:dyDescent="0.35">
      <c r="A373" t="s">
        <v>26</v>
      </c>
      <c r="B373" t="s">
        <v>25</v>
      </c>
      <c r="C373" t="s">
        <v>30</v>
      </c>
      <c r="D373" t="s">
        <v>19</v>
      </c>
      <c r="E373" s="1">
        <v>125.9</v>
      </c>
      <c r="F373" s="2">
        <v>11999.4</v>
      </c>
      <c r="G373" s="2">
        <v>19999</v>
      </c>
      <c r="H373" s="2">
        <v>251787.41000000003</v>
      </c>
      <c r="I373" s="2">
        <f>(Table62[Units Sold]*Table62[Sale Price])-Table62[Discounts]</f>
        <v>2266086.69</v>
      </c>
      <c r="K373" s="2">
        <f>(Table62[Sale Price]-Table62[Manufacturing Price])*Table62[Units Sold]</f>
        <v>1007149.6400000001</v>
      </c>
      <c r="L373" s="3">
        <v>44287</v>
      </c>
    </row>
    <row r="374" spans="1:12" x14ac:dyDescent="0.35">
      <c r="A374" t="s">
        <v>26</v>
      </c>
      <c r="B374" t="s">
        <v>46</v>
      </c>
      <c r="C374" t="s">
        <v>30</v>
      </c>
      <c r="D374" t="s">
        <v>19</v>
      </c>
      <c r="E374" s="1">
        <v>109.5</v>
      </c>
      <c r="F374" s="2">
        <v>11999.4</v>
      </c>
      <c r="G374" s="2">
        <v>19999</v>
      </c>
      <c r="H374" s="2">
        <v>218989.05000000002</v>
      </c>
      <c r="I374" s="2">
        <f>(Table62[Units Sold]*Table62[Sale Price])-Table62[Discounts]</f>
        <v>1970901.45</v>
      </c>
      <c r="K374" s="2">
        <f>(Table62[Sale Price]-Table62[Manufacturing Price])*Table62[Units Sold]</f>
        <v>875956.20000000007</v>
      </c>
      <c r="L374" s="3">
        <v>44317</v>
      </c>
    </row>
    <row r="375" spans="1:12" x14ac:dyDescent="0.35">
      <c r="A375" t="s">
        <v>26</v>
      </c>
      <c r="B375" t="s">
        <v>47</v>
      </c>
      <c r="C375" t="s">
        <v>30</v>
      </c>
      <c r="D375" t="s">
        <v>19</v>
      </c>
      <c r="E375" s="1">
        <v>136.6</v>
      </c>
      <c r="F375" s="2">
        <v>11999.4</v>
      </c>
      <c r="G375" s="2">
        <v>19999</v>
      </c>
      <c r="H375" s="2">
        <v>273186.34000000003</v>
      </c>
      <c r="I375" s="2">
        <f>(Table62[Units Sold]*Table62[Sale Price])-Table62[Discounts]</f>
        <v>2458677.06</v>
      </c>
      <c r="K375" s="2">
        <f>(Table62[Sale Price]-Table62[Manufacturing Price])*Table62[Units Sold]</f>
        <v>1092745.3600000001</v>
      </c>
      <c r="L375" s="3">
        <v>44348</v>
      </c>
    </row>
    <row r="376" spans="1:12" x14ac:dyDescent="0.35">
      <c r="A376" t="s">
        <v>6</v>
      </c>
      <c r="B376" t="s">
        <v>24</v>
      </c>
      <c r="C376" t="s">
        <v>30</v>
      </c>
      <c r="D376" t="s">
        <v>19</v>
      </c>
      <c r="E376" s="1">
        <v>246</v>
      </c>
      <c r="F376" s="2">
        <v>11999.4</v>
      </c>
      <c r="G376" s="2">
        <v>19999</v>
      </c>
      <c r="H376" s="2">
        <v>491975.4</v>
      </c>
      <c r="I376" s="2">
        <f>(Table62[Units Sold]*Table62[Sale Price])-Table62[Discounts]</f>
        <v>4427778.5999999996</v>
      </c>
      <c r="K376" s="2">
        <f>(Table62[Sale Price]-Table62[Manufacturing Price])*Table62[Units Sold]</f>
        <v>1967901.6</v>
      </c>
      <c r="L376" s="3">
        <v>44348</v>
      </c>
    </row>
    <row r="377" spans="1:12" x14ac:dyDescent="0.35">
      <c r="A377" t="s">
        <v>26</v>
      </c>
      <c r="B377" t="s">
        <v>25</v>
      </c>
      <c r="C377" t="s">
        <v>30</v>
      </c>
      <c r="D377" t="s">
        <v>19</v>
      </c>
      <c r="E377" s="1">
        <v>67.8</v>
      </c>
      <c r="F377" s="2">
        <v>11999.4</v>
      </c>
      <c r="G377" s="2">
        <v>19999</v>
      </c>
      <c r="H377" s="2">
        <v>135593.22</v>
      </c>
      <c r="I377" s="2">
        <f>(Table62[Units Sold]*Table62[Sale Price])-Table62[Discounts]</f>
        <v>1220338.98</v>
      </c>
      <c r="K377" s="2">
        <f>(Table62[Sale Price]-Table62[Manufacturing Price])*Table62[Units Sold]</f>
        <v>542372.88</v>
      </c>
      <c r="L377" s="3">
        <v>44409</v>
      </c>
    </row>
    <row r="378" spans="1:12" x14ac:dyDescent="0.35">
      <c r="A378" t="s">
        <v>26</v>
      </c>
      <c r="B378" t="s">
        <v>23</v>
      </c>
      <c r="C378" t="s">
        <v>30</v>
      </c>
      <c r="D378" t="s">
        <v>19</v>
      </c>
      <c r="E378" s="1">
        <v>159.80000000000001</v>
      </c>
      <c r="F378" s="2">
        <v>11999.4</v>
      </c>
      <c r="G378" s="2">
        <v>19999</v>
      </c>
      <c r="H378" s="2">
        <v>319584.02</v>
      </c>
      <c r="I378" s="2">
        <f>(Table62[Units Sold]*Table62[Sale Price])-Table62[Discounts]</f>
        <v>2876256.18</v>
      </c>
      <c r="K378" s="2">
        <f>(Table62[Sale Price]-Table62[Manufacturing Price])*Table62[Units Sold]</f>
        <v>1278336.08</v>
      </c>
      <c r="L378" s="3">
        <v>44409</v>
      </c>
    </row>
    <row r="379" spans="1:12" x14ac:dyDescent="0.35">
      <c r="A379" t="s">
        <v>26</v>
      </c>
      <c r="B379" t="s">
        <v>22</v>
      </c>
      <c r="C379" t="s">
        <v>30</v>
      </c>
      <c r="D379" t="s">
        <v>19</v>
      </c>
      <c r="E379" s="1">
        <v>240.9</v>
      </c>
      <c r="F379" s="2">
        <v>11999.4</v>
      </c>
      <c r="G379" s="2">
        <v>19999</v>
      </c>
      <c r="H379" s="2">
        <v>481775.91000000009</v>
      </c>
      <c r="I379" s="2">
        <f>(Table62[Units Sold]*Table62[Sale Price])-Table62[Discounts]</f>
        <v>4335983.1900000004</v>
      </c>
      <c r="K379" s="2">
        <f>(Table62[Sale Price]-Table62[Manufacturing Price])*Table62[Units Sold]</f>
        <v>1927103.6400000001</v>
      </c>
      <c r="L379" s="3">
        <v>44075</v>
      </c>
    </row>
    <row r="380" spans="1:12" x14ac:dyDescent="0.35">
      <c r="A380" t="s">
        <v>26</v>
      </c>
      <c r="B380" t="s">
        <v>34</v>
      </c>
      <c r="C380" t="s">
        <v>30</v>
      </c>
      <c r="D380" t="s">
        <v>19</v>
      </c>
      <c r="E380" s="1">
        <v>193.4</v>
      </c>
      <c r="F380" s="2">
        <v>11999.4</v>
      </c>
      <c r="G380" s="2">
        <v>19999</v>
      </c>
      <c r="H380" s="2">
        <v>386780.66000000003</v>
      </c>
      <c r="I380" s="2">
        <f>(Table62[Units Sold]*Table62[Sale Price])-Table62[Discounts]</f>
        <v>3481025.94</v>
      </c>
      <c r="K380" s="2">
        <f>(Table62[Sale Price]-Table62[Manufacturing Price])*Table62[Units Sold]</f>
        <v>1547122.6400000001</v>
      </c>
      <c r="L380" s="3">
        <v>44440</v>
      </c>
    </row>
    <row r="381" spans="1:12" x14ac:dyDescent="0.35">
      <c r="A381" t="s">
        <v>26</v>
      </c>
      <c r="B381" t="s">
        <v>23</v>
      </c>
      <c r="C381" t="s">
        <v>30</v>
      </c>
      <c r="D381" t="s">
        <v>19</v>
      </c>
      <c r="E381" s="1">
        <v>299.3</v>
      </c>
      <c r="F381" s="2">
        <v>11999.4</v>
      </c>
      <c r="G381" s="2">
        <v>19999</v>
      </c>
      <c r="H381" s="2">
        <v>598570.07000000007</v>
      </c>
      <c r="I381" s="2">
        <f>(Table62[Units Sold]*Table62[Sale Price])-Table62[Discounts]</f>
        <v>5387130.6299999999</v>
      </c>
      <c r="K381" s="2">
        <f>(Table62[Sale Price]-Table62[Manufacturing Price])*Table62[Units Sold]</f>
        <v>2394280.2800000003</v>
      </c>
      <c r="L381" s="3">
        <v>44440</v>
      </c>
    </row>
    <row r="382" spans="1:12" x14ac:dyDescent="0.35">
      <c r="A382" t="s">
        <v>26</v>
      </c>
      <c r="B382" t="s">
        <v>47</v>
      </c>
      <c r="C382" t="s">
        <v>30</v>
      </c>
      <c r="D382" t="s">
        <v>19</v>
      </c>
      <c r="E382" s="1">
        <v>214.60000000000002</v>
      </c>
      <c r="F382" s="2">
        <v>11999.4</v>
      </c>
      <c r="G382" s="2">
        <v>19999</v>
      </c>
      <c r="H382" s="2">
        <v>429178.54000000004</v>
      </c>
      <c r="I382" s="2">
        <f>(Table62[Units Sold]*Table62[Sale Price])-Table62[Discounts]</f>
        <v>3862606.8600000003</v>
      </c>
      <c r="K382" s="2">
        <f>(Table62[Sale Price]-Table62[Manufacturing Price])*Table62[Units Sold]</f>
        <v>1716714.1600000001</v>
      </c>
      <c r="L382" s="3">
        <v>44136</v>
      </c>
    </row>
    <row r="383" spans="1:12" x14ac:dyDescent="0.35">
      <c r="A383" t="s">
        <v>26</v>
      </c>
      <c r="B383" t="s">
        <v>37</v>
      </c>
      <c r="C383" t="s">
        <v>30</v>
      </c>
      <c r="D383" t="s">
        <v>19</v>
      </c>
      <c r="E383" s="1">
        <v>194.60000000000002</v>
      </c>
      <c r="F383" s="2">
        <v>11999.4</v>
      </c>
      <c r="G383" s="2">
        <v>19999</v>
      </c>
      <c r="H383" s="2">
        <v>389180.54000000004</v>
      </c>
      <c r="I383" s="2">
        <f>(Table62[Units Sold]*Table62[Sale Price])-Table62[Discounts]</f>
        <v>3502624.8600000003</v>
      </c>
      <c r="K383" s="2">
        <f>(Table62[Sale Price]-Table62[Manufacturing Price])*Table62[Units Sold]</f>
        <v>1556722.1600000001</v>
      </c>
      <c r="L383" s="3">
        <v>44166</v>
      </c>
    </row>
    <row r="384" spans="1:12" x14ac:dyDescent="0.35">
      <c r="A384" t="s">
        <v>26</v>
      </c>
      <c r="B384" t="s">
        <v>24</v>
      </c>
      <c r="C384" t="s">
        <v>30</v>
      </c>
      <c r="D384" t="s">
        <v>19</v>
      </c>
      <c r="E384" s="1">
        <v>136.20000000000002</v>
      </c>
      <c r="F384" s="2">
        <v>11999.4</v>
      </c>
      <c r="G384" s="2">
        <v>19999</v>
      </c>
      <c r="H384" s="2">
        <v>272386.38000000006</v>
      </c>
      <c r="I384" s="2">
        <f>(Table62[Units Sold]*Table62[Sale Price])-Table62[Discounts]</f>
        <v>2451477.4200000004</v>
      </c>
      <c r="K384" s="2">
        <f>(Table62[Sale Price]-Table62[Manufacturing Price])*Table62[Units Sold]</f>
        <v>1089545.5200000003</v>
      </c>
      <c r="L384" s="3">
        <v>44531</v>
      </c>
    </row>
    <row r="385" spans="1:12" x14ac:dyDescent="0.35">
      <c r="A385" t="s">
        <v>9</v>
      </c>
      <c r="B385" t="s">
        <v>43</v>
      </c>
      <c r="C385" t="s">
        <v>31</v>
      </c>
      <c r="D385" t="s">
        <v>19</v>
      </c>
      <c r="E385" s="1">
        <v>59.800000000000004</v>
      </c>
      <c r="F385" s="2">
        <v>19794</v>
      </c>
      <c r="G385" s="2">
        <v>32990</v>
      </c>
      <c r="H385" s="2">
        <v>197280.20000000004</v>
      </c>
      <c r="I385" s="2">
        <f>(Table62[Units Sold]*Table62[Sale Price])-Table62[Discounts]</f>
        <v>1775521.8000000003</v>
      </c>
      <c r="K385" s="2">
        <f>(Table62[Sale Price]-Table62[Manufacturing Price])*Table62[Units Sold]</f>
        <v>789120.8</v>
      </c>
      <c r="L385" s="3">
        <v>44256</v>
      </c>
    </row>
    <row r="386" spans="1:12" x14ac:dyDescent="0.35">
      <c r="A386" t="s">
        <v>26</v>
      </c>
      <c r="B386" t="s">
        <v>39</v>
      </c>
      <c r="C386" t="s">
        <v>31</v>
      </c>
      <c r="D386" t="s">
        <v>19</v>
      </c>
      <c r="E386" s="1">
        <v>290.7</v>
      </c>
      <c r="F386" s="2">
        <v>19794</v>
      </c>
      <c r="G386" s="2">
        <v>32990</v>
      </c>
      <c r="H386" s="2">
        <v>959019.3</v>
      </c>
      <c r="I386" s="2">
        <f>(Table62[Units Sold]*Table62[Sale Price])-Table62[Discounts]</f>
        <v>8631173.6999999993</v>
      </c>
      <c r="K386" s="2">
        <f>(Table62[Sale Price]-Table62[Manufacturing Price])*Table62[Units Sold]</f>
        <v>3836077.1999999997</v>
      </c>
      <c r="L386" s="3">
        <v>44348</v>
      </c>
    </row>
    <row r="387" spans="1:12" x14ac:dyDescent="0.35">
      <c r="A387" t="s">
        <v>26</v>
      </c>
      <c r="B387" t="s">
        <v>40</v>
      </c>
      <c r="C387" t="s">
        <v>31</v>
      </c>
      <c r="D387" t="s">
        <v>19</v>
      </c>
      <c r="E387" s="1">
        <v>233.8</v>
      </c>
      <c r="F387" s="2">
        <v>19794</v>
      </c>
      <c r="G387" s="2">
        <v>32990</v>
      </c>
      <c r="H387" s="2">
        <v>771306.20000000007</v>
      </c>
      <c r="I387" s="2">
        <f>(Table62[Units Sold]*Table62[Sale Price])-Table62[Discounts]</f>
        <v>6941755.7999999998</v>
      </c>
      <c r="K387" s="2">
        <f>(Table62[Sale Price]-Table62[Manufacturing Price])*Table62[Units Sold]</f>
        <v>3085224.8000000003</v>
      </c>
      <c r="L387" s="3">
        <v>44348</v>
      </c>
    </row>
    <row r="388" spans="1:12" x14ac:dyDescent="0.35">
      <c r="A388" t="s">
        <v>6</v>
      </c>
      <c r="B388" t="s">
        <v>41</v>
      </c>
      <c r="C388" t="s">
        <v>31</v>
      </c>
      <c r="D388" t="s">
        <v>19</v>
      </c>
      <c r="E388" s="1">
        <v>38.6</v>
      </c>
      <c r="F388" s="2">
        <v>19794</v>
      </c>
      <c r="G388" s="2">
        <v>32990</v>
      </c>
      <c r="H388" s="2">
        <v>127341.40000000001</v>
      </c>
      <c r="I388" s="2">
        <f>(Table62[Units Sold]*Table62[Sale Price])-Table62[Discounts]</f>
        <v>1146072.6000000001</v>
      </c>
      <c r="K388" s="2">
        <f>(Table62[Sale Price]-Table62[Manufacturing Price])*Table62[Units Sold]</f>
        <v>509365.60000000003</v>
      </c>
      <c r="L388" s="3">
        <v>44136</v>
      </c>
    </row>
    <row r="389" spans="1:12" x14ac:dyDescent="0.35">
      <c r="A389" t="s">
        <v>6</v>
      </c>
      <c r="B389" t="s">
        <v>42</v>
      </c>
      <c r="C389" t="s">
        <v>31</v>
      </c>
      <c r="D389" t="s">
        <v>19</v>
      </c>
      <c r="E389" s="1">
        <v>63.5</v>
      </c>
      <c r="F389" s="2">
        <v>19794</v>
      </c>
      <c r="G389" s="2">
        <v>32990</v>
      </c>
      <c r="H389" s="2">
        <v>209486.5</v>
      </c>
      <c r="I389" s="2">
        <f>(Table62[Units Sold]*Table62[Sale Price])-Table62[Discounts]</f>
        <v>1885378.5</v>
      </c>
      <c r="K389" s="2">
        <f>(Table62[Sale Price]-Table62[Manufacturing Price])*Table62[Units Sold]</f>
        <v>837946</v>
      </c>
      <c r="L389" s="3">
        <v>44531</v>
      </c>
    </row>
    <row r="390" spans="1:12" x14ac:dyDescent="0.35">
      <c r="A390" t="s">
        <v>26</v>
      </c>
      <c r="B390" t="s">
        <v>44</v>
      </c>
      <c r="C390" t="s">
        <v>32</v>
      </c>
      <c r="D390" t="s">
        <v>19</v>
      </c>
      <c r="E390" s="1">
        <v>57.45</v>
      </c>
      <c r="F390" s="2">
        <v>13938</v>
      </c>
      <c r="G390" s="2">
        <v>23230</v>
      </c>
      <c r="H390" s="2">
        <v>133456.35</v>
      </c>
      <c r="I390" s="2">
        <f>(Table62[Units Sold]*Table62[Sale Price])-Table62[Discounts]</f>
        <v>1201107.1499999999</v>
      </c>
      <c r="K390" s="2">
        <f>(Table62[Sale Price]-Table62[Manufacturing Price])*Table62[Units Sold]</f>
        <v>533825.4</v>
      </c>
      <c r="L390" s="3">
        <v>44287</v>
      </c>
    </row>
    <row r="391" spans="1:12" x14ac:dyDescent="0.35">
      <c r="A391" t="s">
        <v>26</v>
      </c>
      <c r="B391" t="s">
        <v>25</v>
      </c>
      <c r="C391" t="s">
        <v>32</v>
      </c>
      <c r="D391" t="s">
        <v>19</v>
      </c>
      <c r="E391" s="1">
        <v>233.8</v>
      </c>
      <c r="F391" s="2">
        <v>13938</v>
      </c>
      <c r="G391" s="2">
        <v>23230</v>
      </c>
      <c r="H391" s="2">
        <v>543117.4</v>
      </c>
      <c r="I391" s="2">
        <f>(Table62[Units Sold]*Table62[Sale Price])-Table62[Discounts]</f>
        <v>4888056.5999999996</v>
      </c>
      <c r="K391" s="2">
        <f>(Table62[Sale Price]-Table62[Manufacturing Price])*Table62[Units Sold]</f>
        <v>2172469.6</v>
      </c>
      <c r="L391" s="3">
        <v>44348</v>
      </c>
    </row>
    <row r="392" spans="1:12" x14ac:dyDescent="0.35">
      <c r="A392" t="s">
        <v>26</v>
      </c>
      <c r="B392" t="s">
        <v>46</v>
      </c>
      <c r="C392" t="s">
        <v>32</v>
      </c>
      <c r="D392" t="s">
        <v>19</v>
      </c>
      <c r="E392" s="1">
        <v>38.1</v>
      </c>
      <c r="F392" s="2">
        <v>13938</v>
      </c>
      <c r="G392" s="2">
        <v>23230</v>
      </c>
      <c r="H392" s="2">
        <v>88506.3</v>
      </c>
      <c r="I392" s="2">
        <f>(Table62[Units Sold]*Table62[Sale Price])-Table62[Discounts]</f>
        <v>796556.7</v>
      </c>
      <c r="K392" s="2">
        <f>(Table62[Sale Price]-Table62[Manufacturing Price])*Table62[Units Sold]</f>
        <v>354025.2</v>
      </c>
      <c r="L392" s="3">
        <v>44409</v>
      </c>
    </row>
    <row r="393" spans="1:12" x14ac:dyDescent="0.35">
      <c r="A393" t="s">
        <v>26</v>
      </c>
      <c r="B393" t="s">
        <v>47</v>
      </c>
      <c r="C393" t="s">
        <v>32</v>
      </c>
      <c r="D393" t="s">
        <v>19</v>
      </c>
      <c r="E393" s="1">
        <v>42.2</v>
      </c>
      <c r="F393" s="2">
        <v>13938</v>
      </c>
      <c r="G393" s="2">
        <v>23230</v>
      </c>
      <c r="H393" s="2">
        <v>98030.60000000002</v>
      </c>
      <c r="I393" s="2">
        <f>(Table62[Units Sold]*Table62[Sale Price])-Table62[Discounts]</f>
        <v>882275.40000000014</v>
      </c>
      <c r="K393" s="2">
        <f>(Table62[Sale Price]-Table62[Manufacturing Price])*Table62[Units Sold]</f>
        <v>392122.4</v>
      </c>
      <c r="L393" s="3">
        <v>44409</v>
      </c>
    </row>
    <row r="394" spans="1:12" x14ac:dyDescent="0.35">
      <c r="A394" t="s">
        <v>6</v>
      </c>
      <c r="B394" t="s">
        <v>24</v>
      </c>
      <c r="C394" t="s">
        <v>32</v>
      </c>
      <c r="D394" t="s">
        <v>19</v>
      </c>
      <c r="E394" s="1">
        <v>213.4</v>
      </c>
      <c r="F394" s="2">
        <v>13938</v>
      </c>
      <c r="G394" s="2">
        <v>23230</v>
      </c>
      <c r="H394" s="2">
        <v>495728.2</v>
      </c>
      <c r="I394" s="2">
        <f>(Table62[Units Sold]*Table62[Sale Price])-Table62[Discounts]</f>
        <v>4461553.8</v>
      </c>
      <c r="K394" s="2">
        <f>(Table62[Sale Price]-Table62[Manufacturing Price])*Table62[Units Sold]</f>
        <v>1982912.8</v>
      </c>
      <c r="L394" s="3">
        <v>44440</v>
      </c>
    </row>
    <row r="395" spans="1:12" x14ac:dyDescent="0.35">
      <c r="A395" t="s">
        <v>6</v>
      </c>
      <c r="B395" t="s">
        <v>25</v>
      </c>
      <c r="C395" t="s">
        <v>32</v>
      </c>
      <c r="D395" t="s">
        <v>19</v>
      </c>
      <c r="E395" s="1">
        <v>80.800000000000011</v>
      </c>
      <c r="F395" s="2">
        <v>13938</v>
      </c>
      <c r="G395" s="2">
        <v>23230</v>
      </c>
      <c r="H395" s="2">
        <v>187698.40000000002</v>
      </c>
      <c r="I395" s="2">
        <f>(Table62[Units Sold]*Table62[Sale Price])-Table62[Discounts]</f>
        <v>1689285.6</v>
      </c>
      <c r="K395" s="2">
        <f>(Table62[Sale Price]-Table62[Manufacturing Price])*Table62[Units Sold]</f>
        <v>750793.60000000009</v>
      </c>
      <c r="L395" s="3">
        <v>44166</v>
      </c>
    </row>
    <row r="396" spans="1:12" x14ac:dyDescent="0.35">
      <c r="A396" t="s">
        <v>26</v>
      </c>
      <c r="B396" t="s">
        <v>23</v>
      </c>
      <c r="C396" t="s">
        <v>27</v>
      </c>
      <c r="D396" t="s">
        <v>19</v>
      </c>
      <c r="E396" s="1">
        <v>70.8</v>
      </c>
      <c r="F396" s="2">
        <v>11999.4</v>
      </c>
      <c r="G396" s="2">
        <v>19999</v>
      </c>
      <c r="H396" s="2">
        <v>141592.92000000001</v>
      </c>
      <c r="I396" s="2">
        <f>(Table62[Units Sold]*Table62[Sale Price])-Table62[Discounts]</f>
        <v>1274336.28</v>
      </c>
      <c r="K396" s="2">
        <f>(Table62[Sale Price]-Table62[Manufacturing Price])*Table62[Units Sold]</f>
        <v>566371.68000000005</v>
      </c>
      <c r="L396" s="3">
        <v>44348</v>
      </c>
    </row>
    <row r="397" spans="1:12" x14ac:dyDescent="0.35">
      <c r="A397" t="s">
        <v>26</v>
      </c>
      <c r="B397" t="s">
        <v>22</v>
      </c>
      <c r="C397" t="s">
        <v>27</v>
      </c>
      <c r="D397" t="s">
        <v>19</v>
      </c>
      <c r="E397" s="1">
        <v>290.7</v>
      </c>
      <c r="F397" s="2">
        <v>11999.4</v>
      </c>
      <c r="G397" s="2">
        <v>19999</v>
      </c>
      <c r="H397" s="2">
        <v>581370.93000000005</v>
      </c>
      <c r="I397" s="2">
        <f>(Table62[Units Sold]*Table62[Sale Price])-Table62[Discounts]</f>
        <v>5232338.37</v>
      </c>
      <c r="K397" s="2">
        <f>(Table62[Sale Price]-Table62[Manufacturing Price])*Table62[Units Sold]</f>
        <v>2325483.7200000002</v>
      </c>
      <c r="L397" s="3">
        <v>44348</v>
      </c>
    </row>
    <row r="398" spans="1:12" x14ac:dyDescent="0.35">
      <c r="A398" t="s">
        <v>26</v>
      </c>
      <c r="B398" t="s">
        <v>34</v>
      </c>
      <c r="C398" t="s">
        <v>27</v>
      </c>
      <c r="D398" t="s">
        <v>19</v>
      </c>
      <c r="E398" s="1">
        <v>136.6</v>
      </c>
      <c r="F398" s="2">
        <v>11999.4</v>
      </c>
      <c r="G398" s="2">
        <v>19999</v>
      </c>
      <c r="H398" s="2">
        <v>273186.34000000003</v>
      </c>
      <c r="I398" s="2">
        <f>(Table62[Units Sold]*Table62[Sale Price])-Table62[Discounts]</f>
        <v>2458677.06</v>
      </c>
      <c r="K398" s="2">
        <f>(Table62[Sale Price]-Table62[Manufacturing Price])*Table62[Units Sold]</f>
        <v>1092745.3600000001</v>
      </c>
      <c r="L398" s="3">
        <v>44348</v>
      </c>
    </row>
    <row r="399" spans="1:12" x14ac:dyDescent="0.35">
      <c r="A399" t="s">
        <v>6</v>
      </c>
      <c r="B399" t="s">
        <v>23</v>
      </c>
      <c r="C399" t="s">
        <v>27</v>
      </c>
      <c r="D399" t="s">
        <v>19</v>
      </c>
      <c r="E399" s="1">
        <v>246</v>
      </c>
      <c r="F399" s="2">
        <v>11999.4</v>
      </c>
      <c r="G399" s="2">
        <v>19999</v>
      </c>
      <c r="H399" s="2">
        <v>491975.4</v>
      </c>
      <c r="I399" s="2">
        <f>(Table62[Units Sold]*Table62[Sale Price])-Table62[Discounts]</f>
        <v>4427778.5999999996</v>
      </c>
      <c r="K399" s="2">
        <f>(Table62[Sale Price]-Table62[Manufacturing Price])*Table62[Units Sold]</f>
        <v>1967901.6</v>
      </c>
      <c r="L399" s="3">
        <v>44348</v>
      </c>
    </row>
    <row r="400" spans="1:12" x14ac:dyDescent="0.35">
      <c r="A400" t="s">
        <v>26</v>
      </c>
      <c r="B400" t="s">
        <v>47</v>
      </c>
      <c r="C400" t="s">
        <v>27</v>
      </c>
      <c r="D400" t="s">
        <v>19</v>
      </c>
      <c r="E400" s="1">
        <v>152</v>
      </c>
      <c r="F400" s="2">
        <v>11999.4</v>
      </c>
      <c r="G400" s="2">
        <v>19999</v>
      </c>
      <c r="H400" s="2">
        <v>303984.8</v>
      </c>
      <c r="I400" s="2">
        <f>(Table62[Units Sold]*Table62[Sale Price])-Table62[Discounts]</f>
        <v>2735863.2</v>
      </c>
      <c r="K400" s="2">
        <f>(Table62[Sale Price]-Table62[Manufacturing Price])*Table62[Units Sold]</f>
        <v>1215939.2</v>
      </c>
      <c r="L400" s="3">
        <v>44501</v>
      </c>
    </row>
    <row r="401" spans="1:12" x14ac:dyDescent="0.35">
      <c r="A401" t="s">
        <v>7</v>
      </c>
      <c r="B401" t="s">
        <v>37</v>
      </c>
      <c r="C401" t="s">
        <v>27</v>
      </c>
      <c r="D401" t="s">
        <v>19</v>
      </c>
      <c r="E401" s="1">
        <v>71.100000000000009</v>
      </c>
      <c r="F401" s="2">
        <v>11999.4</v>
      </c>
      <c r="G401" s="2">
        <v>19999</v>
      </c>
      <c r="H401" s="2">
        <v>142192.89000000001</v>
      </c>
      <c r="I401" s="2">
        <f>(Table62[Units Sold]*Table62[Sale Price])-Table62[Discounts]</f>
        <v>1279736.0100000002</v>
      </c>
      <c r="K401" s="2">
        <f>(Table62[Sale Price]-Table62[Manufacturing Price])*Table62[Units Sold]</f>
        <v>568771.56000000006</v>
      </c>
      <c r="L401" s="3">
        <v>44531</v>
      </c>
    </row>
    <row r="402" spans="1:12" x14ac:dyDescent="0.35">
      <c r="A402" t="s">
        <v>9</v>
      </c>
      <c r="B402" t="s">
        <v>24</v>
      </c>
      <c r="C402" t="s">
        <v>27</v>
      </c>
      <c r="D402" t="s">
        <v>19</v>
      </c>
      <c r="E402" s="1">
        <v>137.5</v>
      </c>
      <c r="F402" s="2">
        <v>11999.4</v>
      </c>
      <c r="G402" s="2">
        <v>19999</v>
      </c>
      <c r="H402" s="2">
        <v>274986.25</v>
      </c>
      <c r="I402" s="2">
        <f>(Table62[Units Sold]*Table62[Sale Price])-Table62[Discounts]</f>
        <v>2474876.25</v>
      </c>
      <c r="K402" s="2">
        <f>(Table62[Sale Price]-Table62[Manufacturing Price])*Table62[Units Sold]</f>
        <v>1099945</v>
      </c>
      <c r="L402" s="3">
        <v>44166</v>
      </c>
    </row>
    <row r="403" spans="1:12" x14ac:dyDescent="0.35">
      <c r="A403" t="s">
        <v>6</v>
      </c>
      <c r="B403" t="s">
        <v>43</v>
      </c>
      <c r="C403" t="s">
        <v>27</v>
      </c>
      <c r="D403" t="s">
        <v>19</v>
      </c>
      <c r="E403" s="1">
        <v>63.5</v>
      </c>
      <c r="F403" s="2">
        <v>11999.4</v>
      </c>
      <c r="G403" s="2">
        <v>19999</v>
      </c>
      <c r="H403" s="2">
        <v>126993.65000000001</v>
      </c>
      <c r="I403" s="2">
        <f>(Table62[Units Sold]*Table62[Sale Price])-Table62[Discounts]</f>
        <v>1142942.8500000001</v>
      </c>
      <c r="K403" s="2">
        <f>(Table62[Sale Price]-Table62[Manufacturing Price])*Table62[Units Sold]</f>
        <v>507974.60000000003</v>
      </c>
      <c r="L403" s="3">
        <v>44531</v>
      </c>
    </row>
    <row r="404" spans="1:12" x14ac:dyDescent="0.35">
      <c r="A404" t="s">
        <v>26</v>
      </c>
      <c r="B404" t="s">
        <v>39</v>
      </c>
      <c r="C404" t="s">
        <v>32</v>
      </c>
      <c r="D404" t="s">
        <v>19</v>
      </c>
      <c r="E404" s="1">
        <v>43.650000000000006</v>
      </c>
      <c r="F404" s="2">
        <v>13938</v>
      </c>
      <c r="G404" s="2">
        <v>23230</v>
      </c>
      <c r="H404" s="2">
        <v>101398.95000000001</v>
      </c>
      <c r="I404" s="2">
        <f>(Table62[Units Sold]*Table62[Sale Price])-Table62[Discounts]</f>
        <v>912590.55</v>
      </c>
      <c r="K404" s="2">
        <f>(Table62[Sale Price]-Table62[Manufacturing Price])*Table62[Units Sold]</f>
        <v>405595.80000000005</v>
      </c>
      <c r="L404" s="3">
        <v>44378</v>
      </c>
    </row>
    <row r="405" spans="1:12" x14ac:dyDescent="0.35">
      <c r="A405" t="s">
        <v>6</v>
      </c>
      <c r="B405" t="s">
        <v>40</v>
      </c>
      <c r="C405" t="s">
        <v>28</v>
      </c>
      <c r="D405" t="s">
        <v>19</v>
      </c>
      <c r="E405" s="1">
        <v>109.4</v>
      </c>
      <c r="F405" s="2">
        <v>5579.4</v>
      </c>
      <c r="G405" s="2">
        <v>9299</v>
      </c>
      <c r="H405" s="2">
        <v>101731.06000000001</v>
      </c>
      <c r="I405" s="2">
        <f>(Table62[Units Sold]*Table62[Sale Price])-Table62[Discounts]</f>
        <v>915579.54</v>
      </c>
      <c r="K405" s="2">
        <f>(Table62[Sale Price]-Table62[Manufacturing Price])*Table62[Units Sold]</f>
        <v>406924.24000000005</v>
      </c>
      <c r="L405" s="3">
        <v>44348</v>
      </c>
    </row>
    <row r="406" spans="1:12" x14ac:dyDescent="0.35">
      <c r="A406" t="s">
        <v>9</v>
      </c>
      <c r="B406" t="s">
        <v>41</v>
      </c>
      <c r="C406" t="s">
        <v>28</v>
      </c>
      <c r="D406" t="s">
        <v>19</v>
      </c>
      <c r="E406" s="1">
        <v>36.700000000000003</v>
      </c>
      <c r="F406" s="2">
        <v>5579.4</v>
      </c>
      <c r="G406" s="2">
        <v>9299</v>
      </c>
      <c r="H406" s="2">
        <v>34127.330000000009</v>
      </c>
      <c r="I406" s="2">
        <f>(Table62[Units Sold]*Table62[Sale Price])-Table62[Discounts]</f>
        <v>307145.97000000003</v>
      </c>
      <c r="K406" s="2">
        <f>(Table62[Sale Price]-Table62[Manufacturing Price])*Table62[Units Sold]</f>
        <v>136509.32000000004</v>
      </c>
      <c r="L406" s="3">
        <v>44105</v>
      </c>
    </row>
    <row r="407" spans="1:12" x14ac:dyDescent="0.35">
      <c r="A407" t="s">
        <v>6</v>
      </c>
      <c r="B407" t="s">
        <v>42</v>
      </c>
      <c r="C407" t="s">
        <v>29</v>
      </c>
      <c r="D407" t="s">
        <v>19</v>
      </c>
      <c r="E407" s="1">
        <v>380.25</v>
      </c>
      <c r="F407" s="2">
        <v>8999.4</v>
      </c>
      <c r="G407" s="2">
        <v>14999</v>
      </c>
      <c r="H407" s="2">
        <v>570336.97499999998</v>
      </c>
      <c r="I407" s="2">
        <f>(Table62[Units Sold]*Table62[Sale Price])-Table62[Discounts]</f>
        <v>5133032.7750000004</v>
      </c>
      <c r="K407" s="2">
        <f>(Table62[Sale Price]-Table62[Manufacturing Price])*Table62[Units Sold]</f>
        <v>2281347.9</v>
      </c>
      <c r="L407" s="3">
        <v>44287</v>
      </c>
    </row>
    <row r="408" spans="1:12" x14ac:dyDescent="0.35">
      <c r="A408" t="s">
        <v>26</v>
      </c>
      <c r="B408" t="s">
        <v>44</v>
      </c>
      <c r="C408" t="s">
        <v>29</v>
      </c>
      <c r="D408" t="s">
        <v>19</v>
      </c>
      <c r="E408" s="1">
        <v>166.60000000000002</v>
      </c>
      <c r="F408" s="2">
        <v>8999.4</v>
      </c>
      <c r="G408" s="2">
        <v>14999</v>
      </c>
      <c r="H408" s="2">
        <v>249883.34000000005</v>
      </c>
      <c r="I408" s="2">
        <f>(Table62[Units Sold]*Table62[Sale Price])-Table62[Discounts]</f>
        <v>2248950.0600000005</v>
      </c>
      <c r="K408" s="2">
        <f>(Table62[Sale Price]-Table62[Manufacturing Price])*Table62[Units Sold]</f>
        <v>999533.36000000022</v>
      </c>
      <c r="L408" s="3">
        <v>44317</v>
      </c>
    </row>
    <row r="409" spans="1:12" x14ac:dyDescent="0.35">
      <c r="A409" t="s">
        <v>6</v>
      </c>
      <c r="B409" t="s">
        <v>25</v>
      </c>
      <c r="C409" t="s">
        <v>29</v>
      </c>
      <c r="D409" t="s">
        <v>19</v>
      </c>
      <c r="E409" s="1">
        <v>32.200000000000003</v>
      </c>
      <c r="F409" s="2">
        <v>8999.4</v>
      </c>
      <c r="G409" s="2">
        <v>14999</v>
      </c>
      <c r="H409" s="2">
        <v>48296.780000000006</v>
      </c>
      <c r="I409" s="2">
        <f>(Table62[Units Sold]*Table62[Sale Price])-Table62[Discounts]</f>
        <v>434671.02</v>
      </c>
      <c r="K409" s="2">
        <f>(Table62[Sale Price]-Table62[Manufacturing Price])*Table62[Units Sold]</f>
        <v>193187.12000000002</v>
      </c>
      <c r="L409" s="3">
        <v>44075</v>
      </c>
    </row>
    <row r="410" spans="1:12" x14ac:dyDescent="0.35">
      <c r="A410" t="s">
        <v>9</v>
      </c>
      <c r="B410" t="s">
        <v>46</v>
      </c>
      <c r="C410" t="s">
        <v>29</v>
      </c>
      <c r="D410" t="s">
        <v>19</v>
      </c>
      <c r="E410" s="1">
        <v>232.10000000000002</v>
      </c>
      <c r="F410" s="2">
        <v>8999.4</v>
      </c>
      <c r="G410" s="2">
        <v>14999</v>
      </c>
      <c r="H410" s="2">
        <v>348126.79000000004</v>
      </c>
      <c r="I410" s="2">
        <f>(Table62[Units Sold]*Table62[Sale Price])-Table62[Discounts]</f>
        <v>3133141.1100000003</v>
      </c>
      <c r="K410" s="2">
        <f>(Table62[Sale Price]-Table62[Manufacturing Price])*Table62[Units Sold]</f>
        <v>1392507.1600000001</v>
      </c>
      <c r="L410" s="3">
        <v>44501</v>
      </c>
    </row>
    <row r="411" spans="1:12" x14ac:dyDescent="0.35">
      <c r="A411" t="s">
        <v>8</v>
      </c>
      <c r="B411" t="s">
        <v>47</v>
      </c>
      <c r="C411" t="s">
        <v>29</v>
      </c>
      <c r="D411" t="s">
        <v>19</v>
      </c>
      <c r="E411" s="1">
        <v>185.70000000000002</v>
      </c>
      <c r="F411" s="2">
        <v>8999.4</v>
      </c>
      <c r="G411" s="2">
        <v>14999</v>
      </c>
      <c r="H411" s="2">
        <v>278531.43000000005</v>
      </c>
      <c r="I411" s="2">
        <f>(Table62[Units Sold]*Table62[Sale Price])-Table62[Discounts]</f>
        <v>2506782.87</v>
      </c>
      <c r="K411" s="2">
        <f>(Table62[Sale Price]-Table62[Manufacturing Price])*Table62[Units Sold]</f>
        <v>1114125.7200000002</v>
      </c>
      <c r="L411" s="3">
        <v>44136</v>
      </c>
    </row>
    <row r="412" spans="1:12" x14ac:dyDescent="0.35">
      <c r="A412" t="s">
        <v>26</v>
      </c>
      <c r="B412" t="s">
        <v>24</v>
      </c>
      <c r="C412" t="s">
        <v>29</v>
      </c>
      <c r="D412" t="s">
        <v>19</v>
      </c>
      <c r="E412" s="1">
        <v>161.10000000000002</v>
      </c>
      <c r="F412" s="2">
        <v>8999.4</v>
      </c>
      <c r="G412" s="2">
        <v>14999</v>
      </c>
      <c r="H412" s="2">
        <v>241633.89000000004</v>
      </c>
      <c r="I412" s="2">
        <f>(Table62[Units Sold]*Table62[Sale Price])-Table62[Discounts]</f>
        <v>2174705.0100000002</v>
      </c>
      <c r="K412" s="2">
        <f>(Table62[Sale Price]-Table62[Manufacturing Price])*Table62[Units Sold]</f>
        <v>966535.56000000017</v>
      </c>
      <c r="L412" s="3">
        <v>44166</v>
      </c>
    </row>
    <row r="413" spans="1:12" x14ac:dyDescent="0.35">
      <c r="A413" t="s">
        <v>8</v>
      </c>
      <c r="B413" t="s">
        <v>25</v>
      </c>
      <c r="C413" t="s">
        <v>29</v>
      </c>
      <c r="D413" t="s">
        <v>19</v>
      </c>
      <c r="E413" s="1">
        <v>279.7</v>
      </c>
      <c r="F413" s="2">
        <v>8999.4</v>
      </c>
      <c r="G413" s="2">
        <v>14999</v>
      </c>
      <c r="H413" s="2">
        <v>419522.03</v>
      </c>
      <c r="I413" s="2">
        <f>(Table62[Units Sold]*Table62[Sale Price])-Table62[Discounts]</f>
        <v>3775698.2699999996</v>
      </c>
      <c r="K413" s="2">
        <f>(Table62[Sale Price]-Table62[Manufacturing Price])*Table62[Units Sold]</f>
        <v>1678088.12</v>
      </c>
      <c r="L413" s="3">
        <v>44531</v>
      </c>
    </row>
    <row r="414" spans="1:12" x14ac:dyDescent="0.35">
      <c r="A414" t="s">
        <v>6</v>
      </c>
      <c r="B414" t="s">
        <v>23</v>
      </c>
      <c r="C414" t="s">
        <v>29</v>
      </c>
      <c r="D414" t="s">
        <v>19</v>
      </c>
      <c r="E414" s="1">
        <v>33.4</v>
      </c>
      <c r="F414" s="2">
        <v>8999.4</v>
      </c>
      <c r="G414" s="2">
        <v>14999</v>
      </c>
      <c r="H414" s="2">
        <v>50096.66</v>
      </c>
      <c r="I414" s="2">
        <f>(Table62[Units Sold]*Table62[Sale Price])-Table62[Discounts]</f>
        <v>450869.93999999994</v>
      </c>
      <c r="K414" s="2">
        <f>(Table62[Sale Price]-Table62[Manufacturing Price])*Table62[Units Sold]</f>
        <v>200386.64</v>
      </c>
      <c r="L414" s="3">
        <v>44166</v>
      </c>
    </row>
    <row r="415" spans="1:12" x14ac:dyDescent="0.35">
      <c r="A415" t="s">
        <v>6</v>
      </c>
      <c r="B415" t="s">
        <v>22</v>
      </c>
      <c r="C415" t="s">
        <v>30</v>
      </c>
      <c r="D415" t="s">
        <v>19</v>
      </c>
      <c r="E415" s="1">
        <v>256.5</v>
      </c>
      <c r="F415" s="2">
        <v>11999.4</v>
      </c>
      <c r="G415" s="2">
        <v>19999</v>
      </c>
      <c r="H415" s="2">
        <v>512974.35000000003</v>
      </c>
      <c r="I415" s="2">
        <f>(Table62[Units Sold]*Table62[Sale Price])-Table62[Discounts]</f>
        <v>4616769.1500000004</v>
      </c>
      <c r="K415" s="2">
        <f>(Table62[Sale Price]-Table62[Manufacturing Price])*Table62[Units Sold]</f>
        <v>2051897.4000000001</v>
      </c>
      <c r="L415" s="3">
        <v>44197</v>
      </c>
    </row>
    <row r="416" spans="1:12" x14ac:dyDescent="0.35">
      <c r="A416" t="s">
        <v>26</v>
      </c>
      <c r="B416" t="s">
        <v>34</v>
      </c>
      <c r="C416" t="s">
        <v>30</v>
      </c>
      <c r="D416" t="s">
        <v>19</v>
      </c>
      <c r="E416" s="1">
        <v>241.70000000000002</v>
      </c>
      <c r="F416" s="2">
        <v>11999.4</v>
      </c>
      <c r="G416" s="2">
        <v>19999</v>
      </c>
      <c r="H416" s="2">
        <v>483375.83000000007</v>
      </c>
      <c r="I416" s="2">
        <f>(Table62[Units Sold]*Table62[Sale Price])-Table62[Discounts]</f>
        <v>4350382.4700000007</v>
      </c>
      <c r="K416" s="2">
        <f>(Table62[Sale Price]-Table62[Manufacturing Price])*Table62[Units Sold]</f>
        <v>1933503.3200000003</v>
      </c>
      <c r="L416" s="3">
        <v>44197</v>
      </c>
    </row>
    <row r="417" spans="1:12" x14ac:dyDescent="0.35">
      <c r="A417" t="s">
        <v>7</v>
      </c>
      <c r="B417" t="s">
        <v>23</v>
      </c>
      <c r="C417" t="s">
        <v>30</v>
      </c>
      <c r="D417" t="s">
        <v>19</v>
      </c>
      <c r="E417" s="1">
        <v>367.5</v>
      </c>
      <c r="F417" s="2">
        <v>11999.4</v>
      </c>
      <c r="G417" s="2">
        <v>19999</v>
      </c>
      <c r="H417" s="2">
        <v>734963.25</v>
      </c>
      <c r="I417" s="2">
        <f>(Table62[Units Sold]*Table62[Sale Price])-Table62[Discounts]</f>
        <v>6614669.25</v>
      </c>
      <c r="K417" s="2">
        <f>(Table62[Sale Price]-Table62[Manufacturing Price])*Table62[Units Sold]</f>
        <v>2939853</v>
      </c>
      <c r="L417" s="3">
        <v>44287</v>
      </c>
    </row>
    <row r="418" spans="1:12" x14ac:dyDescent="0.35">
      <c r="A418" t="s">
        <v>6</v>
      </c>
      <c r="B418" t="s">
        <v>47</v>
      </c>
      <c r="C418" t="s">
        <v>30</v>
      </c>
      <c r="D418" t="s">
        <v>19</v>
      </c>
      <c r="E418" s="1">
        <v>109.4</v>
      </c>
      <c r="F418" s="2">
        <v>11999.4</v>
      </c>
      <c r="G418" s="2">
        <v>19999</v>
      </c>
      <c r="H418" s="2">
        <v>218789.06000000003</v>
      </c>
      <c r="I418" s="2">
        <f>(Table62[Units Sold]*Table62[Sale Price])-Table62[Discounts]</f>
        <v>1969101.54</v>
      </c>
      <c r="K418" s="2">
        <f>(Table62[Sale Price]-Table62[Manufacturing Price])*Table62[Units Sold]</f>
        <v>875156.24000000011</v>
      </c>
      <c r="L418" s="3">
        <v>44348</v>
      </c>
    </row>
    <row r="419" spans="1:12" x14ac:dyDescent="0.35">
      <c r="A419" t="s">
        <v>7</v>
      </c>
      <c r="B419" t="s">
        <v>37</v>
      </c>
      <c r="C419" t="s">
        <v>30</v>
      </c>
      <c r="D419" t="s">
        <v>19</v>
      </c>
      <c r="E419" s="1">
        <v>122.7</v>
      </c>
      <c r="F419" s="2">
        <v>11999.4</v>
      </c>
      <c r="G419" s="2">
        <v>19999</v>
      </c>
      <c r="H419" s="2">
        <v>245387.73000000004</v>
      </c>
      <c r="I419" s="2">
        <f>(Table62[Units Sold]*Table62[Sale Price])-Table62[Discounts]</f>
        <v>2208489.5700000003</v>
      </c>
      <c r="K419" s="2">
        <f>(Table62[Sale Price]-Table62[Manufacturing Price])*Table62[Units Sold]</f>
        <v>981550.92</v>
      </c>
      <c r="L419" s="3">
        <v>44470</v>
      </c>
    </row>
    <row r="420" spans="1:12" x14ac:dyDescent="0.35">
      <c r="A420" t="s">
        <v>9</v>
      </c>
      <c r="B420" t="s">
        <v>24</v>
      </c>
      <c r="C420" t="s">
        <v>30</v>
      </c>
      <c r="D420" t="s">
        <v>19</v>
      </c>
      <c r="E420" s="1">
        <v>36.700000000000003</v>
      </c>
      <c r="F420" s="2">
        <v>11999.4</v>
      </c>
      <c r="G420" s="2">
        <v>19999</v>
      </c>
      <c r="H420" s="2">
        <v>73396.33</v>
      </c>
      <c r="I420" s="2">
        <f>(Table62[Units Sold]*Table62[Sale Price])-Table62[Discounts]</f>
        <v>660566.97000000009</v>
      </c>
      <c r="K420" s="2">
        <f>(Table62[Sale Price]-Table62[Manufacturing Price])*Table62[Units Sold]</f>
        <v>293585.32000000007</v>
      </c>
      <c r="L420" s="3">
        <v>44105</v>
      </c>
    </row>
    <row r="421" spans="1:12" x14ac:dyDescent="0.35">
      <c r="A421" t="s">
        <v>6</v>
      </c>
      <c r="B421" t="s">
        <v>43</v>
      </c>
      <c r="C421" t="s">
        <v>30</v>
      </c>
      <c r="D421" t="s">
        <v>19</v>
      </c>
      <c r="E421" s="1">
        <v>132.4</v>
      </c>
      <c r="F421" s="2">
        <v>11999.4</v>
      </c>
      <c r="G421" s="2">
        <v>19999</v>
      </c>
      <c r="H421" s="2">
        <v>264786.76</v>
      </c>
      <c r="I421" s="2">
        <f>(Table62[Units Sold]*Table62[Sale Price])-Table62[Discounts]</f>
        <v>2383080.84</v>
      </c>
      <c r="K421" s="2">
        <f>(Table62[Sale Price]-Table62[Manufacturing Price])*Table62[Units Sold]</f>
        <v>1059147.04</v>
      </c>
      <c r="L421" s="3">
        <v>44501</v>
      </c>
    </row>
    <row r="422" spans="1:12" x14ac:dyDescent="0.35">
      <c r="A422" t="s">
        <v>9</v>
      </c>
      <c r="B422" t="s">
        <v>39</v>
      </c>
      <c r="C422" t="s">
        <v>30</v>
      </c>
      <c r="D422" t="s">
        <v>19</v>
      </c>
      <c r="E422" s="1">
        <v>177.5</v>
      </c>
      <c r="F422" s="2">
        <v>11999.4</v>
      </c>
      <c r="G422" s="2">
        <v>19999</v>
      </c>
      <c r="H422" s="2">
        <v>354982.25</v>
      </c>
      <c r="I422" s="2">
        <f>(Table62[Units Sold]*Table62[Sale Price])-Table62[Discounts]</f>
        <v>3194840.25</v>
      </c>
      <c r="K422" s="2">
        <f>(Table62[Sale Price]-Table62[Manufacturing Price])*Table62[Units Sold]</f>
        <v>1419929</v>
      </c>
      <c r="L422" s="3">
        <v>44136</v>
      </c>
    </row>
    <row r="423" spans="1:12" x14ac:dyDescent="0.35">
      <c r="A423" t="s">
        <v>8</v>
      </c>
      <c r="B423" t="s">
        <v>40</v>
      </c>
      <c r="C423" t="s">
        <v>30</v>
      </c>
      <c r="D423" t="s">
        <v>19</v>
      </c>
      <c r="E423" s="1">
        <v>279.7</v>
      </c>
      <c r="F423" s="2">
        <v>11999.4</v>
      </c>
      <c r="G423" s="2">
        <v>19999</v>
      </c>
      <c r="H423" s="2">
        <v>559372.03</v>
      </c>
      <c r="I423" s="2">
        <f>(Table62[Units Sold]*Table62[Sale Price])-Table62[Discounts]</f>
        <v>5034348.2699999996</v>
      </c>
      <c r="K423" s="2">
        <f>(Table62[Sale Price]-Table62[Manufacturing Price])*Table62[Units Sold]</f>
        <v>2237488.12</v>
      </c>
      <c r="L423" s="3">
        <v>44531</v>
      </c>
    </row>
    <row r="424" spans="1:12" x14ac:dyDescent="0.35">
      <c r="A424" t="s">
        <v>7</v>
      </c>
      <c r="B424" t="s">
        <v>41</v>
      </c>
      <c r="C424" t="s">
        <v>31</v>
      </c>
      <c r="D424" t="s">
        <v>19</v>
      </c>
      <c r="E424" s="1">
        <v>24.5</v>
      </c>
      <c r="F424" s="2">
        <v>19794</v>
      </c>
      <c r="G424" s="2">
        <v>32990</v>
      </c>
      <c r="H424" s="2">
        <v>80825.5</v>
      </c>
      <c r="I424" s="2">
        <f>(Table62[Units Sold]*Table62[Sale Price])-Table62[Discounts]</f>
        <v>727429.5</v>
      </c>
      <c r="K424" s="2">
        <f>(Table62[Sale Price]-Table62[Manufacturing Price])*Table62[Units Sold]</f>
        <v>323302</v>
      </c>
      <c r="L424" s="3">
        <v>44317</v>
      </c>
    </row>
    <row r="425" spans="1:12" x14ac:dyDescent="0.35">
      <c r="A425" t="s">
        <v>6</v>
      </c>
      <c r="B425" t="s">
        <v>42</v>
      </c>
      <c r="C425" t="s">
        <v>31</v>
      </c>
      <c r="D425" t="s">
        <v>19</v>
      </c>
      <c r="E425" s="1">
        <v>379.35</v>
      </c>
      <c r="F425" s="2">
        <v>19794</v>
      </c>
      <c r="G425" s="2">
        <v>32990</v>
      </c>
      <c r="H425" s="2">
        <v>1251475.6500000001</v>
      </c>
      <c r="I425" s="2">
        <f>(Table62[Units Sold]*Table62[Sale Price])-Table62[Discounts]</f>
        <v>11263280.85</v>
      </c>
      <c r="K425" s="2">
        <f>(Table62[Sale Price]-Table62[Manufacturing Price])*Table62[Units Sold]</f>
        <v>5005902.6000000006</v>
      </c>
      <c r="L425" s="3">
        <v>44378</v>
      </c>
    </row>
    <row r="426" spans="1:12" x14ac:dyDescent="0.35">
      <c r="A426" t="s">
        <v>26</v>
      </c>
      <c r="B426" t="s">
        <v>44</v>
      </c>
      <c r="C426" t="s">
        <v>31</v>
      </c>
      <c r="D426" t="s">
        <v>19</v>
      </c>
      <c r="E426" s="1">
        <v>130.70000000000002</v>
      </c>
      <c r="F426" s="2">
        <v>19794</v>
      </c>
      <c r="G426" s="2">
        <v>32990</v>
      </c>
      <c r="H426" s="2">
        <v>431179.3000000001</v>
      </c>
      <c r="I426" s="2">
        <f>(Table62[Units Sold]*Table62[Sale Price])-Table62[Discounts]</f>
        <v>3880613.7000000007</v>
      </c>
      <c r="K426" s="2">
        <f>(Table62[Sale Price]-Table62[Manufacturing Price])*Table62[Units Sold]</f>
        <v>1724717.2000000002</v>
      </c>
      <c r="L426" s="3">
        <v>44378</v>
      </c>
    </row>
    <row r="427" spans="1:12" x14ac:dyDescent="0.35">
      <c r="A427" t="s">
        <v>8</v>
      </c>
      <c r="B427" t="s">
        <v>25</v>
      </c>
      <c r="C427" t="s">
        <v>31</v>
      </c>
      <c r="D427" t="s">
        <v>19</v>
      </c>
      <c r="E427" s="1">
        <v>56.7</v>
      </c>
      <c r="F427" s="2">
        <v>19794</v>
      </c>
      <c r="G427" s="2">
        <v>32990</v>
      </c>
      <c r="H427" s="2">
        <v>187053.30000000002</v>
      </c>
      <c r="I427" s="2">
        <f>(Table62[Units Sold]*Table62[Sale Price])-Table62[Discounts]</f>
        <v>1683479.7</v>
      </c>
      <c r="K427" s="2">
        <f>(Table62[Sale Price]-Table62[Manufacturing Price])*Table62[Units Sold]</f>
        <v>748213.20000000007</v>
      </c>
      <c r="L427" s="3">
        <v>44440</v>
      </c>
    </row>
    <row r="428" spans="1:12" x14ac:dyDescent="0.35">
      <c r="A428" t="s">
        <v>8</v>
      </c>
      <c r="B428" t="s">
        <v>46</v>
      </c>
      <c r="C428" t="s">
        <v>31</v>
      </c>
      <c r="D428" t="s">
        <v>19</v>
      </c>
      <c r="E428" s="1">
        <v>211</v>
      </c>
      <c r="F428" s="2">
        <v>19794</v>
      </c>
      <c r="G428" s="2">
        <v>32990</v>
      </c>
      <c r="H428" s="2">
        <v>696089</v>
      </c>
      <c r="I428" s="2">
        <f>(Table62[Units Sold]*Table62[Sale Price])-Table62[Discounts]</f>
        <v>6264801</v>
      </c>
      <c r="K428" s="2">
        <f>(Table62[Sale Price]-Table62[Manufacturing Price])*Table62[Units Sold]</f>
        <v>2784356</v>
      </c>
      <c r="L428" s="3">
        <v>44440</v>
      </c>
    </row>
    <row r="429" spans="1:12" x14ac:dyDescent="0.35">
      <c r="A429" t="s">
        <v>26</v>
      </c>
      <c r="B429" t="s">
        <v>47</v>
      </c>
      <c r="C429" t="s">
        <v>31</v>
      </c>
      <c r="D429" t="s">
        <v>19</v>
      </c>
      <c r="E429" s="1">
        <v>126.9</v>
      </c>
      <c r="F429" s="2">
        <v>19794</v>
      </c>
      <c r="G429" s="2">
        <v>32990</v>
      </c>
      <c r="H429" s="2">
        <v>418643.10000000003</v>
      </c>
      <c r="I429" s="2">
        <f>(Table62[Units Sold]*Table62[Sale Price])-Table62[Discounts]</f>
        <v>3767787.9</v>
      </c>
      <c r="K429" s="2">
        <f>(Table62[Sale Price]-Table62[Manufacturing Price])*Table62[Units Sold]</f>
        <v>1674572.4000000001</v>
      </c>
      <c r="L429" s="3">
        <v>44470</v>
      </c>
    </row>
    <row r="430" spans="1:12" x14ac:dyDescent="0.35">
      <c r="A430" t="s">
        <v>9</v>
      </c>
      <c r="B430" t="s">
        <v>24</v>
      </c>
      <c r="C430" t="s">
        <v>32</v>
      </c>
      <c r="D430" t="s">
        <v>19</v>
      </c>
      <c r="E430" s="1">
        <v>195.60000000000002</v>
      </c>
      <c r="F430" s="2">
        <v>13938</v>
      </c>
      <c r="G430" s="2">
        <v>23230</v>
      </c>
      <c r="H430" s="2">
        <v>454378.8000000001</v>
      </c>
      <c r="I430" s="2">
        <f>(Table62[Units Sold]*Table62[Sale Price])-Table62[Discounts]</f>
        <v>4089409.2000000007</v>
      </c>
      <c r="K430" s="2">
        <f>(Table62[Sale Price]-Table62[Manufacturing Price])*Table62[Units Sold]</f>
        <v>1817515.2000000002</v>
      </c>
      <c r="L430" s="3">
        <v>44197</v>
      </c>
    </row>
    <row r="431" spans="1:12" x14ac:dyDescent="0.35">
      <c r="A431" t="s">
        <v>6</v>
      </c>
      <c r="B431" t="s">
        <v>25</v>
      </c>
      <c r="C431" t="s">
        <v>32</v>
      </c>
      <c r="D431" t="s">
        <v>19</v>
      </c>
      <c r="E431" s="1">
        <v>265.90000000000003</v>
      </c>
      <c r="F431" s="2">
        <v>13938</v>
      </c>
      <c r="G431" s="2">
        <v>23230</v>
      </c>
      <c r="H431" s="2">
        <v>617685.70000000007</v>
      </c>
      <c r="I431" s="2">
        <f>(Table62[Units Sold]*Table62[Sale Price])-Table62[Discounts]</f>
        <v>5559171.3000000007</v>
      </c>
      <c r="K431" s="2">
        <f>(Table62[Sale Price]-Table62[Manufacturing Price])*Table62[Units Sold]</f>
        <v>2470742.8000000003</v>
      </c>
      <c r="L431" s="3">
        <v>44228</v>
      </c>
    </row>
    <row r="432" spans="1:12" x14ac:dyDescent="0.35">
      <c r="A432" t="s">
        <v>26</v>
      </c>
      <c r="B432" t="s">
        <v>23</v>
      </c>
      <c r="C432" t="s">
        <v>32</v>
      </c>
      <c r="D432" t="s">
        <v>19</v>
      </c>
      <c r="E432" s="1">
        <v>135.15</v>
      </c>
      <c r="F432" s="2">
        <v>13938</v>
      </c>
      <c r="G432" s="2">
        <v>23230</v>
      </c>
      <c r="H432" s="2">
        <v>313953.45</v>
      </c>
      <c r="I432" s="2">
        <f>(Table62[Units Sold]*Table62[Sale Price])-Table62[Discounts]</f>
        <v>2825581.05</v>
      </c>
      <c r="K432" s="2">
        <f>(Table62[Sale Price]-Table62[Manufacturing Price])*Table62[Units Sold]</f>
        <v>1255813.8</v>
      </c>
      <c r="L432" s="3">
        <v>44287</v>
      </c>
    </row>
    <row r="433" spans="1:12" x14ac:dyDescent="0.35">
      <c r="A433" t="s">
        <v>9</v>
      </c>
      <c r="B433" t="s">
        <v>22</v>
      </c>
      <c r="C433" t="s">
        <v>32</v>
      </c>
      <c r="D433" t="s">
        <v>19</v>
      </c>
      <c r="E433" s="1">
        <v>88</v>
      </c>
      <c r="F433" s="2">
        <v>13938</v>
      </c>
      <c r="G433" s="2">
        <v>23230</v>
      </c>
      <c r="H433" s="2">
        <v>204424</v>
      </c>
      <c r="I433" s="2">
        <f>(Table62[Units Sold]*Table62[Sale Price])-Table62[Discounts]</f>
        <v>1839816</v>
      </c>
      <c r="K433" s="2">
        <f>(Table62[Sale Price]-Table62[Manufacturing Price])*Table62[Units Sold]</f>
        <v>817696</v>
      </c>
      <c r="L433" s="3">
        <v>44317</v>
      </c>
    </row>
    <row r="434" spans="1:12" x14ac:dyDescent="0.35">
      <c r="A434" t="s">
        <v>6</v>
      </c>
      <c r="B434" t="s">
        <v>34</v>
      </c>
      <c r="C434" t="s">
        <v>32</v>
      </c>
      <c r="D434" t="s">
        <v>19</v>
      </c>
      <c r="E434" s="1">
        <v>186.70000000000002</v>
      </c>
      <c r="F434" s="2">
        <v>13938</v>
      </c>
      <c r="G434" s="2">
        <v>23230</v>
      </c>
      <c r="H434" s="2">
        <v>433704.10000000003</v>
      </c>
      <c r="I434" s="2">
        <f>(Table62[Units Sold]*Table62[Sale Price])-Table62[Discounts]</f>
        <v>3903336.9</v>
      </c>
      <c r="K434" s="2">
        <f>(Table62[Sale Price]-Table62[Manufacturing Price])*Table62[Units Sold]</f>
        <v>1734816.4000000001</v>
      </c>
      <c r="L434" s="3">
        <v>44440</v>
      </c>
    </row>
    <row r="435" spans="1:12" x14ac:dyDescent="0.35">
      <c r="A435" t="s">
        <v>9</v>
      </c>
      <c r="B435" t="s">
        <v>23</v>
      </c>
      <c r="C435" t="s">
        <v>32</v>
      </c>
      <c r="D435" t="s">
        <v>19</v>
      </c>
      <c r="E435" s="1">
        <v>223.4</v>
      </c>
      <c r="F435" s="2">
        <v>13938</v>
      </c>
      <c r="G435" s="2">
        <v>23230</v>
      </c>
      <c r="H435" s="2">
        <v>518958.2</v>
      </c>
      <c r="I435" s="2">
        <f>(Table62[Units Sold]*Table62[Sale Price])-Table62[Discounts]</f>
        <v>4670623.8</v>
      </c>
      <c r="K435" s="2">
        <f>(Table62[Sale Price]-Table62[Manufacturing Price])*Table62[Units Sold]</f>
        <v>2075832.8</v>
      </c>
      <c r="L435" s="3">
        <v>44075</v>
      </c>
    </row>
    <row r="436" spans="1:12" x14ac:dyDescent="0.35">
      <c r="A436" t="s">
        <v>7</v>
      </c>
      <c r="B436" t="s">
        <v>47</v>
      </c>
      <c r="C436" t="s">
        <v>32</v>
      </c>
      <c r="D436" t="s">
        <v>19</v>
      </c>
      <c r="E436" s="1">
        <v>122.7</v>
      </c>
      <c r="F436" s="2">
        <v>13938</v>
      </c>
      <c r="G436" s="2">
        <v>23230</v>
      </c>
      <c r="H436" s="2">
        <v>285032.10000000003</v>
      </c>
      <c r="I436" s="2">
        <f>(Table62[Units Sold]*Table62[Sale Price])-Table62[Discounts]</f>
        <v>2565288.9</v>
      </c>
      <c r="K436" s="2">
        <f>(Table62[Sale Price]-Table62[Manufacturing Price])*Table62[Units Sold]</f>
        <v>1140128.4000000001</v>
      </c>
      <c r="L436" s="3">
        <v>44470</v>
      </c>
    </row>
    <row r="437" spans="1:12" x14ac:dyDescent="0.35">
      <c r="A437" t="s">
        <v>8</v>
      </c>
      <c r="B437" t="s">
        <v>37</v>
      </c>
      <c r="C437" t="s">
        <v>32</v>
      </c>
      <c r="D437" t="s">
        <v>19</v>
      </c>
      <c r="E437" s="1">
        <v>87.7</v>
      </c>
      <c r="F437" s="2">
        <v>13938</v>
      </c>
      <c r="G437" s="2">
        <v>23230</v>
      </c>
      <c r="H437" s="2">
        <v>203727.1</v>
      </c>
      <c r="I437" s="2">
        <f>(Table62[Units Sold]*Table62[Sale Price])-Table62[Discounts]</f>
        <v>1833543.9</v>
      </c>
      <c r="K437" s="2">
        <f>(Table62[Sale Price]-Table62[Manufacturing Price])*Table62[Units Sold]</f>
        <v>814908.4</v>
      </c>
      <c r="L437" s="3">
        <v>44501</v>
      </c>
    </row>
    <row r="438" spans="1:12" x14ac:dyDescent="0.35">
      <c r="A438" t="s">
        <v>26</v>
      </c>
      <c r="B438" t="s">
        <v>24</v>
      </c>
      <c r="C438" t="s">
        <v>27</v>
      </c>
      <c r="D438" t="s">
        <v>19</v>
      </c>
      <c r="E438" s="1">
        <v>207.10000000000002</v>
      </c>
      <c r="F438" s="2">
        <v>11999.4</v>
      </c>
      <c r="G438" s="2">
        <v>19999</v>
      </c>
      <c r="H438" s="2">
        <v>414179.29000000004</v>
      </c>
      <c r="I438" s="2">
        <f>(Table62[Units Sold]*Table62[Sale Price])-Table62[Discounts]</f>
        <v>3727613.6100000003</v>
      </c>
      <c r="K438" s="2">
        <f>(Table62[Sale Price]-Table62[Manufacturing Price])*Table62[Units Sold]</f>
        <v>1656717.1600000001</v>
      </c>
      <c r="L438" s="3">
        <v>44440</v>
      </c>
    </row>
    <row r="439" spans="1:12" x14ac:dyDescent="0.35">
      <c r="A439" t="s">
        <v>26</v>
      </c>
      <c r="B439" t="s">
        <v>43</v>
      </c>
      <c r="C439" t="s">
        <v>27</v>
      </c>
      <c r="D439" t="s">
        <v>19</v>
      </c>
      <c r="E439" s="1">
        <v>126.9</v>
      </c>
      <c r="F439" s="2">
        <v>11999.4</v>
      </c>
      <c r="G439" s="2">
        <v>19999</v>
      </c>
      <c r="H439" s="2">
        <v>253787.31000000003</v>
      </c>
      <c r="I439" s="2">
        <f>(Table62[Units Sold]*Table62[Sale Price])-Table62[Discounts]</f>
        <v>2284085.79</v>
      </c>
      <c r="K439" s="2">
        <f>(Table62[Sale Price]-Table62[Manufacturing Price])*Table62[Units Sold]</f>
        <v>1015149.2400000001</v>
      </c>
      <c r="L439" s="3">
        <v>44470</v>
      </c>
    </row>
    <row r="440" spans="1:12" x14ac:dyDescent="0.35">
      <c r="A440" t="s">
        <v>7</v>
      </c>
      <c r="B440" t="s">
        <v>39</v>
      </c>
      <c r="C440" t="s">
        <v>27</v>
      </c>
      <c r="D440" t="s">
        <v>19</v>
      </c>
      <c r="E440" s="1">
        <v>97</v>
      </c>
      <c r="F440" s="2">
        <v>11999.4</v>
      </c>
      <c r="G440" s="2">
        <v>19999</v>
      </c>
      <c r="H440" s="2">
        <v>193990.30000000002</v>
      </c>
      <c r="I440" s="2">
        <f>(Table62[Units Sold]*Table62[Sale Price])-Table62[Discounts]</f>
        <v>1745912.7</v>
      </c>
      <c r="K440" s="2">
        <f>(Table62[Sale Price]-Table62[Manufacturing Price])*Table62[Units Sold]</f>
        <v>775961.20000000007</v>
      </c>
      <c r="L440" s="3">
        <v>44136</v>
      </c>
    </row>
    <row r="441" spans="1:12" x14ac:dyDescent="0.35">
      <c r="A441" t="s">
        <v>26</v>
      </c>
      <c r="B441" t="s">
        <v>40</v>
      </c>
      <c r="C441" t="s">
        <v>27</v>
      </c>
      <c r="D441" t="s">
        <v>19</v>
      </c>
      <c r="E441" s="1">
        <v>169.4</v>
      </c>
      <c r="F441" s="2">
        <v>11999.4</v>
      </c>
      <c r="G441" s="2">
        <v>19999</v>
      </c>
      <c r="H441" s="2">
        <v>338783.06000000006</v>
      </c>
      <c r="I441" s="2">
        <f>(Table62[Units Sold]*Table62[Sale Price])-Table62[Discounts]</f>
        <v>3049047.54</v>
      </c>
      <c r="K441" s="2">
        <f>(Table62[Sale Price]-Table62[Manufacturing Price])*Table62[Units Sold]</f>
        <v>1355132.2400000002</v>
      </c>
      <c r="L441" s="3">
        <v>44501</v>
      </c>
    </row>
    <row r="442" spans="1:12" x14ac:dyDescent="0.35">
      <c r="A442" t="s">
        <v>26</v>
      </c>
      <c r="B442" t="s">
        <v>41</v>
      </c>
      <c r="C442" t="s">
        <v>28</v>
      </c>
      <c r="D442" t="s">
        <v>19</v>
      </c>
      <c r="E442" s="1">
        <v>66.3</v>
      </c>
      <c r="F442" s="2">
        <v>5579.4</v>
      </c>
      <c r="G442" s="2">
        <v>9299</v>
      </c>
      <c r="H442" s="2">
        <v>61652.369999999995</v>
      </c>
      <c r="I442" s="2">
        <f>(Table62[Units Sold]*Table62[Sale Price])-Table62[Discounts]</f>
        <v>554871.32999999996</v>
      </c>
      <c r="K442" s="2">
        <f>(Table62[Sale Price]-Table62[Manufacturing Price])*Table62[Units Sold]</f>
        <v>246609.48</v>
      </c>
      <c r="L442" s="3">
        <v>44317</v>
      </c>
    </row>
    <row r="443" spans="1:12" x14ac:dyDescent="0.35">
      <c r="A443" t="s">
        <v>26</v>
      </c>
      <c r="B443" t="s">
        <v>42</v>
      </c>
      <c r="C443" t="s">
        <v>28</v>
      </c>
      <c r="D443" t="s">
        <v>19</v>
      </c>
      <c r="E443" s="1">
        <v>81.900000000000006</v>
      </c>
      <c r="F443" s="2">
        <v>5579.4</v>
      </c>
      <c r="G443" s="2">
        <v>9299</v>
      </c>
      <c r="H443" s="2">
        <v>76158.810000000012</v>
      </c>
      <c r="I443" s="2">
        <f>(Table62[Units Sold]*Table62[Sale Price])-Table62[Discounts]</f>
        <v>685429.29</v>
      </c>
      <c r="K443" s="2">
        <f>(Table62[Sale Price]-Table62[Manufacturing Price])*Table62[Units Sold]</f>
        <v>304635.24000000005</v>
      </c>
      <c r="L443" s="3">
        <v>44378</v>
      </c>
    </row>
    <row r="444" spans="1:12" x14ac:dyDescent="0.35">
      <c r="A444" t="s">
        <v>9</v>
      </c>
      <c r="B444" t="s">
        <v>44</v>
      </c>
      <c r="C444" t="s">
        <v>28</v>
      </c>
      <c r="D444" t="s">
        <v>19</v>
      </c>
      <c r="E444" s="1">
        <v>158</v>
      </c>
      <c r="F444" s="2">
        <v>5579.4</v>
      </c>
      <c r="G444" s="2">
        <v>9299</v>
      </c>
      <c r="H444" s="2">
        <v>146924.20000000001</v>
      </c>
      <c r="I444" s="2">
        <f>(Table62[Units Sold]*Table62[Sale Price])-Table62[Discounts]</f>
        <v>1322317.8</v>
      </c>
      <c r="K444" s="2">
        <f>(Table62[Sale Price]-Table62[Manufacturing Price])*Table62[Units Sold]</f>
        <v>587696.80000000005</v>
      </c>
      <c r="L444" s="3">
        <v>44440</v>
      </c>
    </row>
    <row r="445" spans="1:12" x14ac:dyDescent="0.35">
      <c r="A445" t="s">
        <v>26</v>
      </c>
      <c r="B445" t="s">
        <v>45</v>
      </c>
      <c r="C445" t="s">
        <v>28</v>
      </c>
      <c r="D445" t="s">
        <v>19</v>
      </c>
      <c r="E445" s="1">
        <v>52.1</v>
      </c>
      <c r="F445" s="2">
        <v>5579.4</v>
      </c>
      <c r="G445" s="2">
        <v>9299</v>
      </c>
      <c r="H445" s="2">
        <v>48447.790000000008</v>
      </c>
      <c r="I445" s="2">
        <f>(Table62[Units Sold]*Table62[Sale Price])-Table62[Discounts]</f>
        <v>436030.11</v>
      </c>
      <c r="K445" s="2">
        <f>(Table62[Sale Price]-Table62[Manufacturing Price])*Table62[Units Sold]</f>
        <v>193791.16000000003</v>
      </c>
      <c r="L445" s="3">
        <v>44531</v>
      </c>
    </row>
    <row r="446" spans="1:12" x14ac:dyDescent="0.35">
      <c r="A446" t="s">
        <v>26</v>
      </c>
      <c r="B446" t="s">
        <v>46</v>
      </c>
      <c r="C446" t="s">
        <v>30</v>
      </c>
      <c r="D446" t="s">
        <v>19</v>
      </c>
      <c r="E446" s="1">
        <v>97.300000000000011</v>
      </c>
      <c r="F446" s="2">
        <v>11999.4</v>
      </c>
      <c r="G446" s="2">
        <v>19999</v>
      </c>
      <c r="H446" s="2">
        <v>194590.27000000002</v>
      </c>
      <c r="I446" s="2">
        <f>(Table62[Units Sold]*Table62[Sale Price])-Table62[Discounts]</f>
        <v>1751312.4300000002</v>
      </c>
      <c r="K446" s="2">
        <f>(Table62[Sale Price]-Table62[Manufacturing Price])*Table62[Units Sold]</f>
        <v>778361.08000000007</v>
      </c>
      <c r="L446" s="3">
        <v>44256</v>
      </c>
    </row>
    <row r="447" spans="1:12" x14ac:dyDescent="0.35">
      <c r="A447" t="s">
        <v>26</v>
      </c>
      <c r="B447" t="s">
        <v>47</v>
      </c>
      <c r="C447" t="s">
        <v>30</v>
      </c>
      <c r="D447" t="s">
        <v>19</v>
      </c>
      <c r="E447" s="1">
        <v>103.80000000000001</v>
      </c>
      <c r="F447" s="2">
        <v>11999.4</v>
      </c>
      <c r="G447" s="2">
        <v>19999</v>
      </c>
      <c r="H447" s="2">
        <v>207589.62000000002</v>
      </c>
      <c r="I447" s="2">
        <f>(Table62[Units Sold]*Table62[Sale Price])-Table62[Discounts]</f>
        <v>1868306.58</v>
      </c>
      <c r="K447" s="2">
        <f>(Table62[Sale Price]-Table62[Manufacturing Price])*Table62[Units Sold]</f>
        <v>830358.4800000001</v>
      </c>
      <c r="L447" s="3">
        <v>44348</v>
      </c>
    </row>
    <row r="448" spans="1:12" x14ac:dyDescent="0.35">
      <c r="A448" t="s">
        <v>26</v>
      </c>
      <c r="B448" t="s">
        <v>24</v>
      </c>
      <c r="C448" t="s">
        <v>30</v>
      </c>
      <c r="D448" t="s">
        <v>19</v>
      </c>
      <c r="E448" s="1">
        <v>36</v>
      </c>
      <c r="F448" s="2">
        <v>11999.4</v>
      </c>
      <c r="G448" s="2">
        <v>19999</v>
      </c>
      <c r="H448" s="2">
        <v>71996.400000000009</v>
      </c>
      <c r="I448" s="2">
        <f>(Table62[Units Sold]*Table62[Sale Price])-Table62[Discounts]</f>
        <v>647967.6</v>
      </c>
      <c r="K448" s="2">
        <f>(Table62[Sale Price]-Table62[Manufacturing Price])*Table62[Units Sold]</f>
        <v>287985.60000000003</v>
      </c>
      <c r="L448" s="3">
        <v>44470</v>
      </c>
    </row>
    <row r="449" spans="1:12" x14ac:dyDescent="0.35">
      <c r="A449" t="s">
        <v>9</v>
      </c>
      <c r="B449" t="s">
        <v>25</v>
      </c>
      <c r="C449" t="s">
        <v>31</v>
      </c>
      <c r="D449" t="s">
        <v>19</v>
      </c>
      <c r="E449" s="1">
        <v>196.70000000000002</v>
      </c>
      <c r="F449" s="2">
        <v>19794</v>
      </c>
      <c r="G449" s="2">
        <v>32990</v>
      </c>
      <c r="H449" s="2">
        <v>648913.30000000016</v>
      </c>
      <c r="I449" s="2">
        <f>(Table62[Units Sold]*Table62[Sale Price])-Table62[Discounts]</f>
        <v>5840219.7000000011</v>
      </c>
      <c r="K449" s="2">
        <f>(Table62[Sale Price]-Table62[Manufacturing Price])*Table62[Units Sold]</f>
        <v>2595653.2000000002</v>
      </c>
      <c r="L449" s="3">
        <v>44256</v>
      </c>
    </row>
    <row r="450" spans="1:12" x14ac:dyDescent="0.35">
      <c r="A450" t="s">
        <v>7</v>
      </c>
      <c r="B450" t="s">
        <v>23</v>
      </c>
      <c r="C450" t="s">
        <v>31</v>
      </c>
      <c r="D450" t="s">
        <v>19</v>
      </c>
      <c r="E450" s="1">
        <v>262.8</v>
      </c>
      <c r="F450" s="2">
        <v>19794</v>
      </c>
      <c r="G450" s="2">
        <v>32990</v>
      </c>
      <c r="H450" s="2">
        <v>866977.20000000007</v>
      </c>
      <c r="I450" s="2">
        <f>(Table62[Units Sold]*Table62[Sale Price])-Table62[Discounts]</f>
        <v>7802794.7999999998</v>
      </c>
      <c r="K450" s="2">
        <f>(Table62[Sale Price]-Table62[Manufacturing Price])*Table62[Units Sold]</f>
        <v>3467908.8000000003</v>
      </c>
      <c r="L450" s="3">
        <v>44287</v>
      </c>
    </row>
    <row r="451" spans="1:12" x14ac:dyDescent="0.35">
      <c r="A451" t="s">
        <v>26</v>
      </c>
      <c r="B451" t="s">
        <v>22</v>
      </c>
      <c r="C451" t="s">
        <v>32</v>
      </c>
      <c r="D451" t="s">
        <v>19</v>
      </c>
      <c r="E451" s="1">
        <v>36</v>
      </c>
      <c r="F451" s="2">
        <v>13938</v>
      </c>
      <c r="G451" s="2">
        <v>23230</v>
      </c>
      <c r="H451" s="2">
        <v>83628</v>
      </c>
      <c r="I451" s="2">
        <f>(Table62[Units Sold]*Table62[Sale Price])-Table62[Discounts]</f>
        <v>752652</v>
      </c>
      <c r="K451" s="2">
        <f>(Table62[Sale Price]-Table62[Manufacturing Price])*Table62[Units Sold]</f>
        <v>334512</v>
      </c>
      <c r="L451" s="3">
        <v>44470</v>
      </c>
    </row>
    <row r="452" spans="1:12" x14ac:dyDescent="0.35">
      <c r="A452" t="s">
        <v>26</v>
      </c>
      <c r="B452" t="s">
        <v>34</v>
      </c>
      <c r="C452" t="s">
        <v>32</v>
      </c>
      <c r="D452" t="s">
        <v>19</v>
      </c>
      <c r="E452" s="1">
        <v>268.2</v>
      </c>
      <c r="F452" s="2">
        <v>13938</v>
      </c>
      <c r="G452" s="2">
        <v>23230</v>
      </c>
      <c r="H452" s="2">
        <v>623028.6</v>
      </c>
      <c r="I452" s="2">
        <f>(Table62[Units Sold]*Table62[Sale Price])-Table62[Discounts]</f>
        <v>5607257.4000000004</v>
      </c>
      <c r="K452" s="2">
        <f>(Table62[Sale Price]-Table62[Manufacturing Price])*Table62[Units Sold]</f>
        <v>2492114.4</v>
      </c>
      <c r="L452" s="3">
        <v>44136</v>
      </c>
    </row>
    <row r="453" spans="1:12" x14ac:dyDescent="0.35">
      <c r="A453" t="s">
        <v>26</v>
      </c>
      <c r="B453" t="s">
        <v>23</v>
      </c>
      <c r="C453" t="s">
        <v>32</v>
      </c>
      <c r="D453" t="s">
        <v>19</v>
      </c>
      <c r="E453" s="1">
        <v>52.1</v>
      </c>
      <c r="F453" s="2">
        <v>13938</v>
      </c>
      <c r="G453" s="2">
        <v>23230</v>
      </c>
      <c r="H453" s="2">
        <v>121028.3</v>
      </c>
      <c r="I453" s="2">
        <f>(Table62[Units Sold]*Table62[Sale Price])-Table62[Discounts]</f>
        <v>1089254.7</v>
      </c>
      <c r="K453" s="2">
        <f>(Table62[Sale Price]-Table62[Manufacturing Price])*Table62[Units Sold]</f>
        <v>484113.2</v>
      </c>
      <c r="L453" s="3">
        <v>44531</v>
      </c>
    </row>
    <row r="454" spans="1:12" x14ac:dyDescent="0.35">
      <c r="A454" t="s">
        <v>26</v>
      </c>
      <c r="B454" t="s">
        <v>47</v>
      </c>
      <c r="C454" t="s">
        <v>27</v>
      </c>
      <c r="D454" t="s">
        <v>19</v>
      </c>
      <c r="E454" s="1">
        <v>103.80000000000001</v>
      </c>
      <c r="F454" s="2">
        <v>11999.4</v>
      </c>
      <c r="G454" s="2">
        <v>19999</v>
      </c>
      <c r="H454" s="2">
        <v>207589.62000000002</v>
      </c>
      <c r="I454" s="2">
        <f>(Table62[Units Sold]*Table62[Sale Price])-Table62[Discounts]</f>
        <v>1868306.58</v>
      </c>
      <c r="K454" s="2">
        <f>(Table62[Sale Price]-Table62[Manufacturing Price])*Table62[Units Sold]</f>
        <v>830358.4800000001</v>
      </c>
      <c r="L454" s="3">
        <v>44348</v>
      </c>
    </row>
    <row r="455" spans="1:12" x14ac:dyDescent="0.35">
      <c r="A455" t="s">
        <v>7</v>
      </c>
      <c r="B455" t="s">
        <v>37</v>
      </c>
      <c r="C455" t="s">
        <v>27</v>
      </c>
      <c r="D455" t="s">
        <v>19</v>
      </c>
      <c r="E455" s="1">
        <v>163.05000000000001</v>
      </c>
      <c r="F455" s="2">
        <v>11999.4</v>
      </c>
      <c r="G455" s="2">
        <v>19999</v>
      </c>
      <c r="H455" s="2">
        <v>326083.69500000007</v>
      </c>
      <c r="I455" s="2">
        <f>(Table62[Units Sold]*Table62[Sale Price])-Table62[Discounts]</f>
        <v>2934753.2549999999</v>
      </c>
      <c r="K455" s="2">
        <f>(Table62[Sale Price]-Table62[Manufacturing Price])*Table62[Units Sold]</f>
        <v>1304334.7800000003</v>
      </c>
      <c r="L455" s="3">
        <v>44378</v>
      </c>
    </row>
    <row r="456" spans="1:12" x14ac:dyDescent="0.35">
      <c r="A456" t="s">
        <v>9</v>
      </c>
      <c r="B456" t="s">
        <v>24</v>
      </c>
      <c r="C456" t="s">
        <v>27</v>
      </c>
      <c r="D456" t="s">
        <v>19</v>
      </c>
      <c r="E456" s="1">
        <v>30.6</v>
      </c>
      <c r="F456" s="2">
        <v>11999.4</v>
      </c>
      <c r="G456" s="2">
        <v>19999</v>
      </c>
      <c r="H456" s="2">
        <v>61196.94</v>
      </c>
      <c r="I456" s="2">
        <f>(Table62[Units Sold]*Table62[Sale Price])-Table62[Discounts]</f>
        <v>550772.46</v>
      </c>
      <c r="K456" s="2">
        <f>(Table62[Sale Price]-Table62[Manufacturing Price])*Table62[Units Sold]</f>
        <v>244787.76</v>
      </c>
      <c r="L456" s="3">
        <v>44166</v>
      </c>
    </row>
    <row r="457" spans="1:12" x14ac:dyDescent="0.35">
      <c r="A457" t="s">
        <v>9</v>
      </c>
      <c r="B457" t="s">
        <v>43</v>
      </c>
      <c r="C457" t="s">
        <v>28</v>
      </c>
      <c r="D457" t="s">
        <v>20</v>
      </c>
      <c r="E457" s="1">
        <v>38.6</v>
      </c>
      <c r="F457" s="2">
        <v>5579.4</v>
      </c>
      <c r="G457" s="2">
        <v>9299</v>
      </c>
      <c r="H457" s="2">
        <v>53841.21</v>
      </c>
      <c r="I457" s="2">
        <f>(Table62[Units Sold]*Table62[Sale Price])-Table62[Discounts]</f>
        <v>305100.19</v>
      </c>
      <c r="K457" s="2">
        <f>(Table62[Sale Price]-Table62[Manufacturing Price])*Table62[Units Sold]</f>
        <v>143576.56000000003</v>
      </c>
      <c r="L457" s="3">
        <v>44105</v>
      </c>
    </row>
    <row r="458" spans="1:12" x14ac:dyDescent="0.35">
      <c r="A458" t="s">
        <v>26</v>
      </c>
      <c r="B458" t="s">
        <v>39</v>
      </c>
      <c r="C458" t="s">
        <v>29</v>
      </c>
      <c r="D458" t="s">
        <v>20</v>
      </c>
      <c r="E458" s="1">
        <v>232.8</v>
      </c>
      <c r="F458" s="2">
        <v>8999.4</v>
      </c>
      <c r="G458" s="2">
        <v>14999</v>
      </c>
      <c r="H458" s="2">
        <v>523765.08</v>
      </c>
      <c r="I458" s="2">
        <f>(Table62[Units Sold]*Table62[Sale Price])-Table62[Discounts]</f>
        <v>2968002.12</v>
      </c>
      <c r="K458" s="2">
        <f>(Table62[Sale Price]-Table62[Manufacturing Price])*Table62[Units Sold]</f>
        <v>1396706.8800000001</v>
      </c>
      <c r="L458" s="3">
        <v>44440</v>
      </c>
    </row>
    <row r="459" spans="1:12" x14ac:dyDescent="0.35">
      <c r="A459" t="s">
        <v>9</v>
      </c>
      <c r="B459" t="s">
        <v>40</v>
      </c>
      <c r="C459" t="s">
        <v>30</v>
      </c>
      <c r="D459" t="s">
        <v>20</v>
      </c>
      <c r="E459" s="1">
        <v>38.6</v>
      </c>
      <c r="F459" s="2">
        <v>11999.4</v>
      </c>
      <c r="G459" s="2">
        <v>19999</v>
      </c>
      <c r="H459" s="2">
        <v>115794.21</v>
      </c>
      <c r="I459" s="2">
        <f>(Table62[Units Sold]*Table62[Sale Price])-Table62[Discounts]</f>
        <v>656167.19000000006</v>
      </c>
      <c r="K459" s="2">
        <f>(Table62[Sale Price]-Table62[Manufacturing Price])*Table62[Units Sold]</f>
        <v>308784.56</v>
      </c>
      <c r="L459" s="3">
        <v>44105</v>
      </c>
    </row>
    <row r="460" spans="1:12" x14ac:dyDescent="0.35">
      <c r="A460" t="s">
        <v>8</v>
      </c>
      <c r="B460" t="s">
        <v>41</v>
      </c>
      <c r="C460" t="s">
        <v>28</v>
      </c>
      <c r="D460" t="s">
        <v>20</v>
      </c>
      <c r="E460" s="1">
        <v>344.55</v>
      </c>
      <c r="F460" s="2">
        <v>5579.4</v>
      </c>
      <c r="G460" s="2">
        <v>9299</v>
      </c>
      <c r="H460" s="2">
        <v>480595.5675</v>
      </c>
      <c r="I460" s="2">
        <f>(Table62[Units Sold]*Table62[Sale Price])-Table62[Discounts]</f>
        <v>2723374.8825000003</v>
      </c>
      <c r="K460" s="2">
        <f>(Table62[Sale Price]-Table62[Manufacturing Price])*Table62[Units Sold]</f>
        <v>1281588.1800000002</v>
      </c>
      <c r="L460" s="3">
        <v>44287</v>
      </c>
    </row>
    <row r="461" spans="1:12" x14ac:dyDescent="0.35">
      <c r="A461" t="s">
        <v>8</v>
      </c>
      <c r="B461" t="s">
        <v>42</v>
      </c>
      <c r="C461" t="s">
        <v>28</v>
      </c>
      <c r="D461" t="s">
        <v>20</v>
      </c>
      <c r="E461" s="1">
        <v>148.20000000000002</v>
      </c>
      <c r="F461" s="2">
        <v>5579.4</v>
      </c>
      <c r="G461" s="2">
        <v>9299</v>
      </c>
      <c r="H461" s="2">
        <v>206716.77</v>
      </c>
      <c r="I461" s="2">
        <f>(Table62[Units Sold]*Table62[Sale Price])-Table62[Discounts]</f>
        <v>1171395.03</v>
      </c>
      <c r="K461" s="2">
        <f>(Table62[Sale Price]-Table62[Manufacturing Price])*Table62[Units Sold]</f>
        <v>551244.72000000009</v>
      </c>
      <c r="L461" s="3">
        <v>44166</v>
      </c>
    </row>
    <row r="462" spans="1:12" x14ac:dyDescent="0.35">
      <c r="A462" t="s">
        <v>26</v>
      </c>
      <c r="B462" t="s">
        <v>44</v>
      </c>
      <c r="C462" t="s">
        <v>29</v>
      </c>
      <c r="D462" t="s">
        <v>20</v>
      </c>
      <c r="E462" s="1">
        <v>231.3</v>
      </c>
      <c r="F462" s="2">
        <v>8999.4</v>
      </c>
      <c r="G462" s="2">
        <v>14999</v>
      </c>
      <c r="H462" s="2">
        <v>520390.30499999999</v>
      </c>
      <c r="I462" s="2">
        <f>(Table62[Units Sold]*Table62[Sale Price])-Table62[Discounts]</f>
        <v>2948878.395</v>
      </c>
      <c r="K462" s="2">
        <f>(Table62[Sale Price]-Table62[Manufacturing Price])*Table62[Units Sold]</f>
        <v>1387707.4800000002</v>
      </c>
      <c r="L462" s="3">
        <v>44317</v>
      </c>
    </row>
    <row r="463" spans="1:12" x14ac:dyDescent="0.35">
      <c r="A463" t="s">
        <v>8</v>
      </c>
      <c r="B463" t="s">
        <v>45</v>
      </c>
      <c r="C463" t="s">
        <v>29</v>
      </c>
      <c r="D463" t="s">
        <v>20</v>
      </c>
      <c r="E463" s="1">
        <v>180.4</v>
      </c>
      <c r="F463" s="2">
        <v>8999.4</v>
      </c>
      <c r="G463" s="2">
        <v>14999</v>
      </c>
      <c r="H463" s="2">
        <v>405872.94</v>
      </c>
      <c r="I463" s="2">
        <f>(Table62[Units Sold]*Table62[Sale Price])-Table62[Discounts]</f>
        <v>2299946.66</v>
      </c>
      <c r="K463" s="2">
        <f>(Table62[Sale Price]-Table62[Manufacturing Price])*Table62[Units Sold]</f>
        <v>1082327.8400000001</v>
      </c>
      <c r="L463" s="3">
        <v>44136</v>
      </c>
    </row>
    <row r="464" spans="1:12" x14ac:dyDescent="0.35">
      <c r="A464" t="s">
        <v>7</v>
      </c>
      <c r="B464" t="s">
        <v>46</v>
      </c>
      <c r="C464" t="s">
        <v>29</v>
      </c>
      <c r="D464" t="s">
        <v>20</v>
      </c>
      <c r="E464" s="1">
        <v>207.20000000000002</v>
      </c>
      <c r="F464" s="2">
        <v>8999.4</v>
      </c>
      <c r="G464" s="2">
        <v>14999</v>
      </c>
      <c r="H464" s="2">
        <v>466168.92000000004</v>
      </c>
      <c r="I464" s="2">
        <f>(Table62[Units Sold]*Table62[Sale Price])-Table62[Discounts]</f>
        <v>2641623.8800000004</v>
      </c>
      <c r="K464" s="2">
        <f>(Table62[Sale Price]-Table62[Manufacturing Price])*Table62[Units Sold]</f>
        <v>1243117.1200000001</v>
      </c>
      <c r="L464" s="3">
        <v>44531</v>
      </c>
    </row>
    <row r="465" spans="1:12" x14ac:dyDescent="0.35">
      <c r="A465" t="s">
        <v>26</v>
      </c>
      <c r="B465" t="s">
        <v>47</v>
      </c>
      <c r="C465" t="s">
        <v>30</v>
      </c>
      <c r="D465" t="s">
        <v>20</v>
      </c>
      <c r="E465" s="1">
        <v>195.4</v>
      </c>
      <c r="F465" s="2">
        <v>11999.4</v>
      </c>
      <c r="G465" s="2">
        <v>19999</v>
      </c>
      <c r="H465" s="2">
        <v>586170.68999999994</v>
      </c>
      <c r="I465" s="2">
        <f>(Table62[Units Sold]*Table62[Sale Price])-Table62[Discounts]</f>
        <v>3321633.91</v>
      </c>
      <c r="K465" s="2">
        <f>(Table62[Sale Price]-Table62[Manufacturing Price])*Table62[Units Sold]</f>
        <v>1563121.84</v>
      </c>
      <c r="L465" s="3">
        <v>44256</v>
      </c>
    </row>
    <row r="466" spans="1:12" x14ac:dyDescent="0.35">
      <c r="A466" t="s">
        <v>6</v>
      </c>
      <c r="B466" t="s">
        <v>24</v>
      </c>
      <c r="C466" t="s">
        <v>30</v>
      </c>
      <c r="D466" t="s">
        <v>20</v>
      </c>
      <c r="E466" s="1">
        <v>59.1</v>
      </c>
      <c r="F466" s="2">
        <v>11999.4</v>
      </c>
      <c r="G466" s="2">
        <v>19999</v>
      </c>
      <c r="H466" s="2">
        <v>177291.13500000001</v>
      </c>
      <c r="I466" s="2">
        <f>(Table62[Units Sold]*Table62[Sale Price])-Table62[Discounts]</f>
        <v>1004649.7650000001</v>
      </c>
      <c r="K466" s="2">
        <f>(Table62[Sale Price]-Table62[Manufacturing Price])*Table62[Units Sold]</f>
        <v>472776.36000000004</v>
      </c>
      <c r="L466" s="3">
        <v>44317</v>
      </c>
    </row>
    <row r="467" spans="1:12" x14ac:dyDescent="0.35">
      <c r="A467" t="s">
        <v>7</v>
      </c>
      <c r="B467" t="s">
        <v>25</v>
      </c>
      <c r="C467" t="s">
        <v>30</v>
      </c>
      <c r="D467" t="s">
        <v>20</v>
      </c>
      <c r="E467" s="1">
        <v>216.70000000000002</v>
      </c>
      <c r="F467" s="2">
        <v>11999.4</v>
      </c>
      <c r="G467" s="2">
        <v>19999</v>
      </c>
      <c r="H467" s="2">
        <v>650067.49500000011</v>
      </c>
      <c r="I467" s="2">
        <f>(Table62[Units Sold]*Table62[Sale Price])-Table62[Discounts]</f>
        <v>3683715.8050000006</v>
      </c>
      <c r="K467" s="2">
        <f>(Table62[Sale Price]-Table62[Manufacturing Price])*Table62[Units Sold]</f>
        <v>1733513.3200000003</v>
      </c>
      <c r="L467" s="3">
        <v>44105</v>
      </c>
    </row>
    <row r="468" spans="1:12" x14ac:dyDescent="0.35">
      <c r="A468" t="s">
        <v>26</v>
      </c>
      <c r="B468" t="s">
        <v>23</v>
      </c>
      <c r="C468" t="s">
        <v>30</v>
      </c>
      <c r="D468" t="s">
        <v>20</v>
      </c>
      <c r="E468" s="1">
        <v>24.1</v>
      </c>
      <c r="F468" s="2">
        <v>11999.4</v>
      </c>
      <c r="G468" s="2">
        <v>19999</v>
      </c>
      <c r="H468" s="2">
        <v>72296.384999999995</v>
      </c>
      <c r="I468" s="2">
        <f>(Table62[Units Sold]*Table62[Sale Price])-Table62[Discounts]</f>
        <v>409679.51500000001</v>
      </c>
      <c r="K468" s="2">
        <f>(Table62[Sale Price]-Table62[Manufacturing Price])*Table62[Units Sold]</f>
        <v>192790.36000000002</v>
      </c>
      <c r="L468" s="3">
        <v>44470</v>
      </c>
    </row>
    <row r="469" spans="1:12" x14ac:dyDescent="0.35">
      <c r="A469" t="s">
        <v>7</v>
      </c>
      <c r="B469" t="s">
        <v>22</v>
      </c>
      <c r="C469" t="s">
        <v>31</v>
      </c>
      <c r="D469" t="s">
        <v>20</v>
      </c>
      <c r="E469" s="1">
        <v>68.100000000000009</v>
      </c>
      <c r="F469" s="2">
        <v>19794</v>
      </c>
      <c r="G469" s="2">
        <v>32990</v>
      </c>
      <c r="H469" s="2">
        <v>336992.85000000003</v>
      </c>
      <c r="I469" s="2">
        <f>(Table62[Units Sold]*Table62[Sale Price])-Table62[Discounts]</f>
        <v>1909626.1500000004</v>
      </c>
      <c r="K469" s="2">
        <f>(Table62[Sale Price]-Table62[Manufacturing Price])*Table62[Units Sold]</f>
        <v>898647.60000000009</v>
      </c>
      <c r="L469" s="3">
        <v>44197</v>
      </c>
    </row>
    <row r="470" spans="1:12" x14ac:dyDescent="0.35">
      <c r="A470" t="s">
        <v>7</v>
      </c>
      <c r="B470" t="s">
        <v>34</v>
      </c>
      <c r="C470" t="s">
        <v>31</v>
      </c>
      <c r="D470" t="s">
        <v>20</v>
      </c>
      <c r="E470" s="1">
        <v>51</v>
      </c>
      <c r="F470" s="2">
        <v>19794</v>
      </c>
      <c r="G470" s="2">
        <v>32990</v>
      </c>
      <c r="H470" s="2">
        <v>252373.5</v>
      </c>
      <c r="I470" s="2">
        <f>(Table62[Units Sold]*Table62[Sale Price])-Table62[Discounts]</f>
        <v>1430116.5</v>
      </c>
      <c r="K470" s="2">
        <f>(Table62[Sale Price]-Table62[Manufacturing Price])*Table62[Units Sold]</f>
        <v>672996</v>
      </c>
      <c r="L470" s="3">
        <v>44287</v>
      </c>
    </row>
    <row r="471" spans="1:12" x14ac:dyDescent="0.35">
      <c r="A471" t="s">
        <v>7</v>
      </c>
      <c r="B471" t="s">
        <v>23</v>
      </c>
      <c r="C471" t="s">
        <v>31</v>
      </c>
      <c r="D471" t="s">
        <v>20</v>
      </c>
      <c r="E471" s="1">
        <v>79</v>
      </c>
      <c r="F471" s="2">
        <v>19794</v>
      </c>
      <c r="G471" s="2">
        <v>32990</v>
      </c>
      <c r="H471" s="2">
        <v>390931.5</v>
      </c>
      <c r="I471" s="2">
        <f>(Table62[Units Sold]*Table62[Sale Price])-Table62[Discounts]</f>
        <v>2215278.5</v>
      </c>
      <c r="K471" s="2">
        <f>(Table62[Sale Price]-Table62[Manufacturing Price])*Table62[Units Sold]</f>
        <v>1042484</v>
      </c>
      <c r="L471" s="3">
        <v>44317</v>
      </c>
    </row>
    <row r="472" spans="1:12" x14ac:dyDescent="0.35">
      <c r="A472" t="s">
        <v>26</v>
      </c>
      <c r="B472" t="s">
        <v>47</v>
      </c>
      <c r="C472" t="s">
        <v>31</v>
      </c>
      <c r="D472" t="s">
        <v>20</v>
      </c>
      <c r="E472" s="1">
        <v>63.900000000000006</v>
      </c>
      <c r="F472" s="2">
        <v>19794</v>
      </c>
      <c r="G472" s="2">
        <v>32990</v>
      </c>
      <c r="H472" s="2">
        <v>316209.14999999997</v>
      </c>
      <c r="I472" s="2">
        <f>(Table62[Units Sold]*Table62[Sale Price])-Table62[Discounts]</f>
        <v>1791851.85</v>
      </c>
      <c r="K472" s="2">
        <f>(Table62[Sale Price]-Table62[Manufacturing Price])*Table62[Units Sold]</f>
        <v>843224.4</v>
      </c>
      <c r="L472" s="3">
        <v>44378</v>
      </c>
    </row>
    <row r="473" spans="1:12" x14ac:dyDescent="0.35">
      <c r="A473" t="s">
        <v>8</v>
      </c>
      <c r="B473" t="s">
        <v>37</v>
      </c>
      <c r="C473" t="s">
        <v>31</v>
      </c>
      <c r="D473" t="s">
        <v>20</v>
      </c>
      <c r="E473" s="1">
        <v>159.60000000000002</v>
      </c>
      <c r="F473" s="2">
        <v>19794</v>
      </c>
      <c r="G473" s="2">
        <v>32990</v>
      </c>
      <c r="H473" s="2">
        <v>789780.60000000009</v>
      </c>
      <c r="I473" s="2">
        <f>(Table62[Units Sold]*Table62[Sale Price])-Table62[Discounts]</f>
        <v>4475423.4000000004</v>
      </c>
      <c r="K473" s="2">
        <f>(Table62[Sale Price]-Table62[Manufacturing Price])*Table62[Units Sold]</f>
        <v>2106081.6</v>
      </c>
      <c r="L473" s="3">
        <v>44440</v>
      </c>
    </row>
    <row r="474" spans="1:12" x14ac:dyDescent="0.35">
      <c r="A474" t="s">
        <v>6</v>
      </c>
      <c r="B474" t="s">
        <v>24</v>
      </c>
      <c r="C474" t="s">
        <v>31</v>
      </c>
      <c r="D474" t="s">
        <v>20</v>
      </c>
      <c r="E474" s="1">
        <v>229.4</v>
      </c>
      <c r="F474" s="2">
        <v>19794</v>
      </c>
      <c r="G474" s="2">
        <v>32990</v>
      </c>
      <c r="H474" s="2">
        <v>1135185.8999999999</v>
      </c>
      <c r="I474" s="2">
        <f>(Table62[Units Sold]*Table62[Sale Price])-Table62[Discounts]</f>
        <v>6432720.0999999996</v>
      </c>
      <c r="K474" s="2">
        <f>(Table62[Sale Price]-Table62[Manufacturing Price])*Table62[Units Sold]</f>
        <v>3027162.4</v>
      </c>
      <c r="L474" s="3">
        <v>44105</v>
      </c>
    </row>
    <row r="475" spans="1:12" x14ac:dyDescent="0.35">
      <c r="A475" t="s">
        <v>26</v>
      </c>
      <c r="B475" t="s">
        <v>43</v>
      </c>
      <c r="C475" t="s">
        <v>31</v>
      </c>
      <c r="D475" t="s">
        <v>20</v>
      </c>
      <c r="E475" s="1">
        <v>24.1</v>
      </c>
      <c r="F475" s="2">
        <v>19794</v>
      </c>
      <c r="G475" s="2">
        <v>32990</v>
      </c>
      <c r="H475" s="2">
        <v>119258.84999999999</v>
      </c>
      <c r="I475" s="2">
        <f>(Table62[Units Sold]*Table62[Sale Price])-Table62[Discounts]</f>
        <v>675800.15</v>
      </c>
      <c r="K475" s="2">
        <f>(Table62[Sale Price]-Table62[Manufacturing Price])*Table62[Units Sold]</f>
        <v>318023.60000000003</v>
      </c>
      <c r="L475" s="3">
        <v>44470</v>
      </c>
    </row>
    <row r="476" spans="1:12" x14ac:dyDescent="0.35">
      <c r="A476" t="s">
        <v>26</v>
      </c>
      <c r="B476" t="s">
        <v>39</v>
      </c>
      <c r="C476" t="s">
        <v>31</v>
      </c>
      <c r="D476" t="s">
        <v>20</v>
      </c>
      <c r="E476" s="1">
        <v>266.5</v>
      </c>
      <c r="F476" s="2">
        <v>19794</v>
      </c>
      <c r="G476" s="2">
        <v>32990</v>
      </c>
      <c r="H476" s="2">
        <v>1318775.25</v>
      </c>
      <c r="I476" s="2">
        <f>(Table62[Units Sold]*Table62[Sale Price])-Table62[Discounts]</f>
        <v>7473059.75</v>
      </c>
      <c r="K476" s="2">
        <f>(Table62[Sale Price]-Table62[Manufacturing Price])*Table62[Units Sold]</f>
        <v>3516734</v>
      </c>
      <c r="L476" s="3">
        <v>44501</v>
      </c>
    </row>
    <row r="477" spans="1:12" x14ac:dyDescent="0.35">
      <c r="A477" t="s">
        <v>8</v>
      </c>
      <c r="B477" t="s">
        <v>40</v>
      </c>
      <c r="C477" t="s">
        <v>31</v>
      </c>
      <c r="D477" t="s">
        <v>20</v>
      </c>
      <c r="E477" s="1">
        <v>191.60000000000002</v>
      </c>
      <c r="F477" s="2">
        <v>19794</v>
      </c>
      <c r="G477" s="2">
        <v>32990</v>
      </c>
      <c r="H477" s="2">
        <v>948132.60000000009</v>
      </c>
      <c r="I477" s="2">
        <f>(Table62[Units Sold]*Table62[Sale Price])-Table62[Discounts]</f>
        <v>5372751.4000000004</v>
      </c>
      <c r="K477" s="2">
        <f>(Table62[Sale Price]-Table62[Manufacturing Price])*Table62[Units Sold]</f>
        <v>2528353.6</v>
      </c>
      <c r="L477" s="3">
        <v>44166</v>
      </c>
    </row>
    <row r="478" spans="1:12" x14ac:dyDescent="0.35">
      <c r="A478" t="s">
        <v>6</v>
      </c>
      <c r="B478" t="s">
        <v>41</v>
      </c>
      <c r="C478" t="s">
        <v>31</v>
      </c>
      <c r="D478" t="s">
        <v>20</v>
      </c>
      <c r="E478" s="1">
        <v>85.300000000000011</v>
      </c>
      <c r="F478" s="2">
        <v>19794</v>
      </c>
      <c r="G478" s="2">
        <v>32990</v>
      </c>
      <c r="H478" s="2">
        <v>422107.05000000005</v>
      </c>
      <c r="I478" s="2">
        <f>(Table62[Units Sold]*Table62[Sale Price])-Table62[Discounts]</f>
        <v>2391939.9500000002</v>
      </c>
      <c r="K478" s="2">
        <f>(Table62[Sale Price]-Table62[Manufacturing Price])*Table62[Units Sold]</f>
        <v>1125618.8</v>
      </c>
      <c r="L478" s="3">
        <v>44531</v>
      </c>
    </row>
    <row r="479" spans="1:12" x14ac:dyDescent="0.35">
      <c r="A479" t="s">
        <v>8</v>
      </c>
      <c r="B479" t="s">
        <v>42</v>
      </c>
      <c r="C479" t="s">
        <v>32</v>
      </c>
      <c r="D479" t="s">
        <v>20</v>
      </c>
      <c r="E479" s="1">
        <v>34.1</v>
      </c>
      <c r="F479" s="2">
        <v>13938</v>
      </c>
      <c r="G479" s="2">
        <v>23230</v>
      </c>
      <c r="H479" s="2">
        <v>118821.45</v>
      </c>
      <c r="I479" s="2">
        <f>(Table62[Units Sold]*Table62[Sale Price])-Table62[Discounts]</f>
        <v>673321.55</v>
      </c>
      <c r="K479" s="2">
        <f>(Table62[Sale Price]-Table62[Manufacturing Price])*Table62[Units Sold]</f>
        <v>316857.2</v>
      </c>
      <c r="L479" s="3">
        <v>44317</v>
      </c>
    </row>
    <row r="480" spans="1:12" x14ac:dyDescent="0.35">
      <c r="A480" t="s">
        <v>7</v>
      </c>
      <c r="B480" t="s">
        <v>44</v>
      </c>
      <c r="C480" t="s">
        <v>32</v>
      </c>
      <c r="D480" t="s">
        <v>20</v>
      </c>
      <c r="E480" s="1">
        <v>64.100000000000009</v>
      </c>
      <c r="F480" s="2">
        <v>13938</v>
      </c>
      <c r="G480" s="2">
        <v>23230</v>
      </c>
      <c r="H480" s="2">
        <v>223356.45000000004</v>
      </c>
      <c r="I480" s="2">
        <f>(Table62[Units Sold]*Table62[Sale Price])-Table62[Discounts]</f>
        <v>1265686.5500000003</v>
      </c>
      <c r="K480" s="2">
        <f>(Table62[Sale Price]-Table62[Manufacturing Price])*Table62[Units Sold]</f>
        <v>595617.20000000007</v>
      </c>
      <c r="L480" s="3">
        <v>44378</v>
      </c>
    </row>
    <row r="481" spans="1:12" x14ac:dyDescent="0.35">
      <c r="A481" t="s">
        <v>26</v>
      </c>
      <c r="B481" t="s">
        <v>45</v>
      </c>
      <c r="C481" t="s">
        <v>32</v>
      </c>
      <c r="D481" t="s">
        <v>20</v>
      </c>
      <c r="E481" s="1">
        <v>280.7</v>
      </c>
      <c r="F481" s="2">
        <v>13938</v>
      </c>
      <c r="G481" s="2">
        <v>23230</v>
      </c>
      <c r="H481" s="2">
        <v>978099.14999999991</v>
      </c>
      <c r="I481" s="2">
        <f>(Table62[Units Sold]*Table62[Sale Price])-Table62[Discounts]</f>
        <v>5542561.8499999996</v>
      </c>
      <c r="K481" s="2">
        <f>(Table62[Sale Price]-Table62[Manufacturing Price])*Table62[Units Sold]</f>
        <v>2608264.4</v>
      </c>
      <c r="L481" s="3">
        <v>44409</v>
      </c>
    </row>
    <row r="482" spans="1:12" x14ac:dyDescent="0.35">
      <c r="A482" t="s">
        <v>6</v>
      </c>
      <c r="B482" t="s">
        <v>46</v>
      </c>
      <c r="C482" t="s">
        <v>32</v>
      </c>
      <c r="D482" t="s">
        <v>20</v>
      </c>
      <c r="E482" s="1">
        <v>43.2</v>
      </c>
      <c r="F482" s="2">
        <v>13938</v>
      </c>
      <c r="G482" s="2">
        <v>23230</v>
      </c>
      <c r="H482" s="2">
        <v>150530.40000000002</v>
      </c>
      <c r="I482" s="2">
        <f>(Table62[Units Sold]*Table62[Sale Price])-Table62[Discounts]</f>
        <v>853005.60000000009</v>
      </c>
      <c r="K482" s="2">
        <f>(Table62[Sale Price]-Table62[Manufacturing Price])*Table62[Units Sold]</f>
        <v>401414.40000000002</v>
      </c>
      <c r="L482" s="3">
        <v>44440</v>
      </c>
    </row>
    <row r="483" spans="1:12" x14ac:dyDescent="0.35">
      <c r="A483" t="s">
        <v>6</v>
      </c>
      <c r="B483" t="s">
        <v>47</v>
      </c>
      <c r="C483" t="s">
        <v>32</v>
      </c>
      <c r="D483" t="s">
        <v>20</v>
      </c>
      <c r="E483" s="1">
        <v>229.4</v>
      </c>
      <c r="F483" s="2">
        <v>13938</v>
      </c>
      <c r="G483" s="2">
        <v>23230</v>
      </c>
      <c r="H483" s="2">
        <v>799344.29999999993</v>
      </c>
      <c r="I483" s="2">
        <f>(Table62[Units Sold]*Table62[Sale Price])-Table62[Discounts]</f>
        <v>4529617.7</v>
      </c>
      <c r="K483" s="2">
        <f>(Table62[Sale Price]-Table62[Manufacturing Price])*Table62[Units Sold]</f>
        <v>2131584.8000000003</v>
      </c>
      <c r="L483" s="3">
        <v>44105</v>
      </c>
    </row>
    <row r="484" spans="1:12" x14ac:dyDescent="0.35">
      <c r="A484" t="s">
        <v>7</v>
      </c>
      <c r="B484" t="s">
        <v>24</v>
      </c>
      <c r="C484" t="s">
        <v>32</v>
      </c>
      <c r="D484" t="s">
        <v>20</v>
      </c>
      <c r="E484" s="1">
        <v>216.70000000000002</v>
      </c>
      <c r="F484" s="2">
        <v>13938</v>
      </c>
      <c r="G484" s="2">
        <v>23230</v>
      </c>
      <c r="H484" s="2">
        <v>755091.15</v>
      </c>
      <c r="I484" s="2">
        <f>(Table62[Units Sold]*Table62[Sale Price])-Table62[Discounts]</f>
        <v>4278849.8499999996</v>
      </c>
      <c r="K484" s="2">
        <f>(Table62[Sale Price]-Table62[Manufacturing Price])*Table62[Units Sold]</f>
        <v>2013576.4000000001</v>
      </c>
      <c r="L484" s="3">
        <v>44105</v>
      </c>
    </row>
    <row r="485" spans="1:12" x14ac:dyDescent="0.35">
      <c r="A485" t="s">
        <v>8</v>
      </c>
      <c r="B485" t="s">
        <v>25</v>
      </c>
      <c r="C485" t="s">
        <v>32</v>
      </c>
      <c r="D485" t="s">
        <v>20</v>
      </c>
      <c r="E485" s="1">
        <v>252.9</v>
      </c>
      <c r="F485" s="2">
        <v>13938</v>
      </c>
      <c r="G485" s="2">
        <v>23230</v>
      </c>
      <c r="H485" s="2">
        <v>881230.04999999993</v>
      </c>
      <c r="I485" s="2">
        <f>(Table62[Units Sold]*Table62[Sale Price])-Table62[Discounts]</f>
        <v>4993636.95</v>
      </c>
      <c r="K485" s="2">
        <f>(Table62[Sale Price]-Table62[Manufacturing Price])*Table62[Units Sold]</f>
        <v>2349946.8000000003</v>
      </c>
      <c r="L485" s="3">
        <v>44501</v>
      </c>
    </row>
    <row r="486" spans="1:12" x14ac:dyDescent="0.35">
      <c r="A486" t="s">
        <v>26</v>
      </c>
      <c r="B486" t="s">
        <v>23</v>
      </c>
      <c r="C486" t="s">
        <v>32</v>
      </c>
      <c r="D486" t="s">
        <v>20</v>
      </c>
      <c r="E486" s="1">
        <v>187</v>
      </c>
      <c r="F486" s="2">
        <v>13938</v>
      </c>
      <c r="G486" s="2">
        <v>23230</v>
      </c>
      <c r="H486" s="2">
        <v>651601.5</v>
      </c>
      <c r="I486" s="2">
        <f>(Table62[Units Sold]*Table62[Sale Price])-Table62[Discounts]</f>
        <v>3692408.5</v>
      </c>
      <c r="K486" s="2">
        <f>(Table62[Sale Price]-Table62[Manufacturing Price])*Table62[Units Sold]</f>
        <v>1737604</v>
      </c>
      <c r="L486" s="3">
        <v>44166</v>
      </c>
    </row>
    <row r="487" spans="1:12" x14ac:dyDescent="0.35">
      <c r="A487" t="s">
        <v>8</v>
      </c>
      <c r="B487" t="s">
        <v>22</v>
      </c>
      <c r="C487" t="s">
        <v>27</v>
      </c>
      <c r="D487" t="s">
        <v>20</v>
      </c>
      <c r="E487" s="1">
        <v>57.900000000000006</v>
      </c>
      <c r="F487" s="2">
        <v>11999.4</v>
      </c>
      <c r="G487" s="2">
        <v>19999</v>
      </c>
      <c r="H487" s="2">
        <v>173691.315</v>
      </c>
      <c r="I487" s="2">
        <f>(Table62[Units Sold]*Table62[Sale Price])-Table62[Discounts]</f>
        <v>984250.78500000015</v>
      </c>
      <c r="K487" s="2">
        <f>(Table62[Sale Price]-Table62[Manufacturing Price])*Table62[Units Sold]</f>
        <v>463176.84000000008</v>
      </c>
      <c r="L487" s="3">
        <v>44197</v>
      </c>
    </row>
    <row r="488" spans="1:12" x14ac:dyDescent="0.35">
      <c r="A488" t="s">
        <v>26</v>
      </c>
      <c r="B488" t="s">
        <v>34</v>
      </c>
      <c r="C488" t="s">
        <v>27</v>
      </c>
      <c r="D488" t="s">
        <v>20</v>
      </c>
      <c r="E488" s="1">
        <v>224</v>
      </c>
      <c r="F488" s="2">
        <v>11999.4</v>
      </c>
      <c r="G488" s="2">
        <v>19999</v>
      </c>
      <c r="H488" s="2">
        <v>671966.4</v>
      </c>
      <c r="I488" s="2">
        <f>(Table62[Units Sold]*Table62[Sale Price])-Table62[Discounts]</f>
        <v>3807809.6</v>
      </c>
      <c r="K488" s="2">
        <f>(Table62[Sale Price]-Table62[Manufacturing Price])*Table62[Units Sold]</f>
        <v>1791910.4000000001</v>
      </c>
      <c r="L488" s="3">
        <v>44228</v>
      </c>
    </row>
    <row r="489" spans="1:12" x14ac:dyDescent="0.35">
      <c r="A489" t="s">
        <v>6</v>
      </c>
      <c r="B489" t="s">
        <v>23</v>
      </c>
      <c r="C489" t="s">
        <v>27</v>
      </c>
      <c r="D489" t="s">
        <v>20</v>
      </c>
      <c r="E489" s="1">
        <v>299.3</v>
      </c>
      <c r="F489" s="2">
        <v>11999.4</v>
      </c>
      <c r="G489" s="2">
        <v>19999</v>
      </c>
      <c r="H489" s="2">
        <v>897855.10499999998</v>
      </c>
      <c r="I489" s="2">
        <f>(Table62[Units Sold]*Table62[Sale Price])-Table62[Discounts]</f>
        <v>5087845.5950000007</v>
      </c>
      <c r="K489" s="2">
        <f>(Table62[Sale Price]-Table62[Manufacturing Price])*Table62[Units Sold]</f>
        <v>2394280.2800000003</v>
      </c>
      <c r="L489" s="3">
        <v>44256</v>
      </c>
    </row>
    <row r="490" spans="1:12" x14ac:dyDescent="0.35">
      <c r="A490" t="s">
        <v>9</v>
      </c>
      <c r="B490" t="s">
        <v>47</v>
      </c>
      <c r="C490" t="s">
        <v>27</v>
      </c>
      <c r="D490" t="s">
        <v>20</v>
      </c>
      <c r="E490" s="1">
        <v>352.05</v>
      </c>
      <c r="F490" s="2">
        <v>11999.4</v>
      </c>
      <c r="G490" s="2">
        <v>19999</v>
      </c>
      <c r="H490" s="2">
        <v>1056097.1924999999</v>
      </c>
      <c r="I490" s="2">
        <f>(Table62[Units Sold]*Table62[Sale Price])-Table62[Discounts]</f>
        <v>5984550.7575000003</v>
      </c>
      <c r="K490" s="2">
        <f>(Table62[Sale Price]-Table62[Manufacturing Price])*Table62[Units Sold]</f>
        <v>2816259.18</v>
      </c>
      <c r="L490" s="3">
        <v>44287</v>
      </c>
    </row>
    <row r="491" spans="1:12" x14ac:dyDescent="0.35">
      <c r="A491" t="s">
        <v>26</v>
      </c>
      <c r="B491" t="s">
        <v>37</v>
      </c>
      <c r="C491" t="s">
        <v>27</v>
      </c>
      <c r="D491" t="s">
        <v>20</v>
      </c>
      <c r="E491" s="1">
        <v>203.9</v>
      </c>
      <c r="F491" s="2">
        <v>11999.4</v>
      </c>
      <c r="G491" s="2">
        <v>19999</v>
      </c>
      <c r="H491" s="2">
        <v>611669.41500000004</v>
      </c>
      <c r="I491" s="2">
        <f>(Table62[Units Sold]*Table62[Sale Price])-Table62[Discounts]</f>
        <v>3466126.6850000001</v>
      </c>
      <c r="K491" s="2">
        <f>(Table62[Sale Price]-Table62[Manufacturing Price])*Table62[Units Sold]</f>
        <v>1631118.4400000002</v>
      </c>
      <c r="L491" s="3">
        <v>44317</v>
      </c>
    </row>
    <row r="492" spans="1:12" x14ac:dyDescent="0.35">
      <c r="A492" t="s">
        <v>9</v>
      </c>
      <c r="B492" t="s">
        <v>38</v>
      </c>
      <c r="C492" t="s">
        <v>27</v>
      </c>
      <c r="D492" t="s">
        <v>20</v>
      </c>
      <c r="E492" s="1">
        <v>257.40000000000003</v>
      </c>
      <c r="F492" s="2">
        <v>11999.4</v>
      </c>
      <c r="G492" s="2">
        <v>19999</v>
      </c>
      <c r="H492" s="2">
        <v>772161.39</v>
      </c>
      <c r="I492" s="2">
        <f>(Table62[Units Sold]*Table62[Sale Price])-Table62[Discounts]</f>
        <v>4375581.2100000009</v>
      </c>
      <c r="K492" s="2">
        <f>(Table62[Sale Price]-Table62[Manufacturing Price])*Table62[Units Sold]</f>
        <v>2059097.0400000003</v>
      </c>
      <c r="L492" s="3">
        <v>44409</v>
      </c>
    </row>
    <row r="493" spans="1:12" x14ac:dyDescent="0.35">
      <c r="A493" t="s">
        <v>26</v>
      </c>
      <c r="B493" t="s">
        <v>43</v>
      </c>
      <c r="C493" t="s">
        <v>27</v>
      </c>
      <c r="D493" t="s">
        <v>20</v>
      </c>
      <c r="E493" s="1">
        <v>70.7</v>
      </c>
      <c r="F493" s="2">
        <v>11999.4</v>
      </c>
      <c r="G493" s="2">
        <v>19999</v>
      </c>
      <c r="H493" s="2">
        <v>212089.39499999999</v>
      </c>
      <c r="I493" s="2">
        <f>(Table62[Units Sold]*Table62[Sale Price])-Table62[Discounts]</f>
        <v>1201839.905</v>
      </c>
      <c r="K493" s="2">
        <f>(Table62[Sale Price]-Table62[Manufacturing Price])*Table62[Units Sold]</f>
        <v>565571.72000000009</v>
      </c>
      <c r="L493" s="3">
        <v>44440</v>
      </c>
    </row>
    <row r="494" spans="1:12" x14ac:dyDescent="0.35">
      <c r="A494" t="s">
        <v>7</v>
      </c>
      <c r="B494" t="s">
        <v>39</v>
      </c>
      <c r="C494" t="s">
        <v>27</v>
      </c>
      <c r="D494" t="s">
        <v>20</v>
      </c>
      <c r="E494" s="1">
        <v>207.20000000000002</v>
      </c>
      <c r="F494" s="2">
        <v>11999.4</v>
      </c>
      <c r="G494" s="2">
        <v>19999</v>
      </c>
      <c r="H494" s="2">
        <v>621568.92000000004</v>
      </c>
      <c r="I494" s="2">
        <f>(Table62[Units Sold]*Table62[Sale Price])-Table62[Discounts]</f>
        <v>3522223.8800000004</v>
      </c>
      <c r="K494" s="2">
        <f>(Table62[Sale Price]-Table62[Manufacturing Price])*Table62[Units Sold]</f>
        <v>1657517.12</v>
      </c>
      <c r="L494" s="3">
        <v>44531</v>
      </c>
    </row>
    <row r="495" spans="1:12" x14ac:dyDescent="0.35">
      <c r="A495" t="s">
        <v>6</v>
      </c>
      <c r="B495" t="s">
        <v>40</v>
      </c>
      <c r="C495" t="s">
        <v>27</v>
      </c>
      <c r="D495" t="s">
        <v>20</v>
      </c>
      <c r="E495" s="1">
        <v>85.300000000000011</v>
      </c>
      <c r="F495" s="2">
        <v>11999.4</v>
      </c>
      <c r="G495" s="2">
        <v>19999</v>
      </c>
      <c r="H495" s="2">
        <v>255887.20500000002</v>
      </c>
      <c r="I495" s="2">
        <f>(Table62[Units Sold]*Table62[Sale Price])-Table62[Discounts]</f>
        <v>1450027.4950000001</v>
      </c>
      <c r="K495" s="2">
        <f>(Table62[Sale Price]-Table62[Manufacturing Price])*Table62[Units Sold]</f>
        <v>682365.88000000012</v>
      </c>
      <c r="L495" s="3">
        <v>44531</v>
      </c>
    </row>
    <row r="496" spans="1:12" x14ac:dyDescent="0.35">
      <c r="A496" t="s">
        <v>9</v>
      </c>
      <c r="B496" t="s">
        <v>41</v>
      </c>
      <c r="C496" t="s">
        <v>28</v>
      </c>
      <c r="D496" t="s">
        <v>20</v>
      </c>
      <c r="E496" s="1">
        <v>119.80000000000001</v>
      </c>
      <c r="F496" s="2">
        <v>5579.4</v>
      </c>
      <c r="G496" s="2">
        <v>9299</v>
      </c>
      <c r="H496" s="2">
        <v>167103.03000000003</v>
      </c>
      <c r="I496" s="2">
        <f>(Table62[Units Sold]*Table62[Sale Price])-Table62[Discounts]</f>
        <v>946917.17000000016</v>
      </c>
      <c r="K496" s="2">
        <f>(Table62[Sale Price]-Table62[Manufacturing Price])*Table62[Units Sold]</f>
        <v>445608.08000000007</v>
      </c>
      <c r="L496" s="3">
        <v>44105</v>
      </c>
    </row>
    <row r="497" spans="1:12" x14ac:dyDescent="0.35">
      <c r="A497" t="s">
        <v>26</v>
      </c>
      <c r="B497" t="s">
        <v>42</v>
      </c>
      <c r="C497" t="s">
        <v>30</v>
      </c>
      <c r="D497" t="s">
        <v>20</v>
      </c>
      <c r="E497" s="1">
        <v>253.20000000000002</v>
      </c>
      <c r="F497" s="2">
        <v>11999.4</v>
      </c>
      <c r="G497" s="2">
        <v>19999</v>
      </c>
      <c r="H497" s="2">
        <v>759562.02000000014</v>
      </c>
      <c r="I497" s="2">
        <f>(Table62[Units Sold]*Table62[Sale Price])-Table62[Discounts]</f>
        <v>4304184.78</v>
      </c>
      <c r="K497" s="2">
        <f>(Table62[Sale Price]-Table62[Manufacturing Price])*Table62[Units Sold]</f>
        <v>2025498.7200000002</v>
      </c>
      <c r="L497" s="3">
        <v>44287</v>
      </c>
    </row>
    <row r="498" spans="1:12" x14ac:dyDescent="0.35">
      <c r="A498" t="s">
        <v>9</v>
      </c>
      <c r="B498" t="s">
        <v>44</v>
      </c>
      <c r="C498" t="s">
        <v>30</v>
      </c>
      <c r="D498" t="s">
        <v>20</v>
      </c>
      <c r="E498" s="1">
        <v>119.80000000000001</v>
      </c>
      <c r="F498" s="2">
        <v>11999.4</v>
      </c>
      <c r="G498" s="2">
        <v>19999</v>
      </c>
      <c r="H498" s="2">
        <v>359382.03</v>
      </c>
      <c r="I498" s="2">
        <f>(Table62[Units Sold]*Table62[Sale Price])-Table62[Discounts]</f>
        <v>2036498.1700000002</v>
      </c>
      <c r="K498" s="2">
        <f>(Table62[Sale Price]-Table62[Manufacturing Price])*Table62[Units Sold]</f>
        <v>958352.08000000019</v>
      </c>
      <c r="L498" s="3">
        <v>44105</v>
      </c>
    </row>
    <row r="499" spans="1:12" x14ac:dyDescent="0.35">
      <c r="A499" t="s">
        <v>7</v>
      </c>
      <c r="B499" t="s">
        <v>45</v>
      </c>
      <c r="C499" t="s">
        <v>31</v>
      </c>
      <c r="D499" t="s">
        <v>20</v>
      </c>
      <c r="E499" s="1">
        <v>38.400000000000006</v>
      </c>
      <c r="F499" s="2">
        <v>19794</v>
      </c>
      <c r="G499" s="2">
        <v>32990</v>
      </c>
      <c r="H499" s="2">
        <v>190022.40000000002</v>
      </c>
      <c r="I499" s="2">
        <f>(Table62[Units Sold]*Table62[Sale Price])-Table62[Discounts]</f>
        <v>1076793.6000000001</v>
      </c>
      <c r="K499" s="2">
        <f>(Table62[Sale Price]-Table62[Manufacturing Price])*Table62[Units Sold]</f>
        <v>506726.40000000008</v>
      </c>
      <c r="L499" s="3">
        <v>44197</v>
      </c>
    </row>
    <row r="500" spans="1:12" x14ac:dyDescent="0.35">
      <c r="A500" t="s">
        <v>9</v>
      </c>
      <c r="B500" t="s">
        <v>46</v>
      </c>
      <c r="C500" t="s">
        <v>31</v>
      </c>
      <c r="D500" t="s">
        <v>20</v>
      </c>
      <c r="E500" s="1">
        <v>47.2</v>
      </c>
      <c r="F500" s="2">
        <v>19794</v>
      </c>
      <c r="G500" s="2">
        <v>32990</v>
      </c>
      <c r="H500" s="2">
        <v>233569.19999999998</v>
      </c>
      <c r="I500" s="2">
        <f>(Table62[Units Sold]*Table62[Sale Price])-Table62[Discounts]</f>
        <v>1323558.8</v>
      </c>
      <c r="K500" s="2">
        <f>(Table62[Sale Price]-Table62[Manufacturing Price])*Table62[Units Sold]</f>
        <v>622851.20000000007</v>
      </c>
      <c r="L500" s="3">
        <v>44470</v>
      </c>
    </row>
    <row r="501" spans="1:12" x14ac:dyDescent="0.35">
      <c r="A501" t="s">
        <v>26</v>
      </c>
      <c r="B501" t="s">
        <v>47</v>
      </c>
      <c r="C501" t="s">
        <v>32</v>
      </c>
      <c r="D501" t="s">
        <v>20</v>
      </c>
      <c r="E501" s="1">
        <v>157.9</v>
      </c>
      <c r="F501" s="2">
        <v>13938</v>
      </c>
      <c r="G501" s="2">
        <v>23230</v>
      </c>
      <c r="H501" s="2">
        <v>550202.54999999993</v>
      </c>
      <c r="I501" s="2">
        <f>(Table62[Units Sold]*Table62[Sale Price])-Table62[Discounts]</f>
        <v>3117814.45</v>
      </c>
      <c r="K501" s="2">
        <f>(Table62[Sale Price]-Table62[Manufacturing Price])*Table62[Units Sold]</f>
        <v>1467206.8</v>
      </c>
      <c r="L501" s="3">
        <v>44256</v>
      </c>
    </row>
    <row r="502" spans="1:12" x14ac:dyDescent="0.35">
      <c r="A502" t="s">
        <v>9</v>
      </c>
      <c r="B502" t="s">
        <v>24</v>
      </c>
      <c r="C502" t="s">
        <v>32</v>
      </c>
      <c r="D502" t="s">
        <v>20</v>
      </c>
      <c r="E502" s="1">
        <v>100.5</v>
      </c>
      <c r="F502" s="2">
        <v>13938</v>
      </c>
      <c r="G502" s="2">
        <v>23230</v>
      </c>
      <c r="H502" s="2">
        <v>350192.25</v>
      </c>
      <c r="I502" s="2">
        <f>(Table62[Units Sold]*Table62[Sale Price])-Table62[Discounts]</f>
        <v>1984422.75</v>
      </c>
      <c r="K502" s="2">
        <f>(Table62[Sale Price]-Table62[Manufacturing Price])*Table62[Units Sold]</f>
        <v>933846</v>
      </c>
      <c r="L502" s="3">
        <v>44075</v>
      </c>
    </row>
    <row r="503" spans="1:12" x14ac:dyDescent="0.35">
      <c r="A503" t="s">
        <v>7</v>
      </c>
      <c r="B503" t="s">
        <v>25</v>
      </c>
      <c r="C503" t="s">
        <v>27</v>
      </c>
      <c r="D503" t="s">
        <v>20</v>
      </c>
      <c r="E503" s="1">
        <v>319.95000000000005</v>
      </c>
      <c r="F503" s="2">
        <v>11999.4</v>
      </c>
      <c r="G503" s="2">
        <v>19999</v>
      </c>
      <c r="H503" s="2">
        <v>959802.00750000007</v>
      </c>
      <c r="I503" s="2">
        <f>(Table62[Units Sold]*Table62[Sale Price])-Table62[Discounts]</f>
        <v>5438878.0425000004</v>
      </c>
      <c r="K503" s="2">
        <f>(Table62[Sale Price]-Table62[Manufacturing Price])*Table62[Units Sold]</f>
        <v>2559472.0200000005</v>
      </c>
      <c r="L503" s="3">
        <v>44378</v>
      </c>
    </row>
    <row r="504" spans="1:12" x14ac:dyDescent="0.35">
      <c r="A504" t="s">
        <v>9</v>
      </c>
      <c r="B504" t="s">
        <v>23</v>
      </c>
      <c r="C504" t="s">
        <v>27</v>
      </c>
      <c r="D504" t="s">
        <v>20</v>
      </c>
      <c r="E504" s="1">
        <v>47.2</v>
      </c>
      <c r="F504" s="2">
        <v>11999.4</v>
      </c>
      <c r="G504" s="2">
        <v>19999</v>
      </c>
      <c r="H504" s="2">
        <v>141592.92000000001</v>
      </c>
      <c r="I504" s="2">
        <f>(Table62[Units Sold]*Table62[Sale Price])-Table62[Discounts]</f>
        <v>802359.88</v>
      </c>
      <c r="K504" s="2">
        <f>(Table62[Sale Price]-Table62[Manufacturing Price])*Table62[Units Sold]</f>
        <v>377581.12000000005</v>
      </c>
      <c r="L504" s="3">
        <v>44470</v>
      </c>
    </row>
    <row r="505" spans="1:12" x14ac:dyDescent="0.35">
      <c r="A505" t="s">
        <v>9</v>
      </c>
      <c r="B505" t="s">
        <v>22</v>
      </c>
      <c r="C505" t="s">
        <v>28</v>
      </c>
      <c r="D505" t="s">
        <v>20</v>
      </c>
      <c r="E505" s="1">
        <v>193.70000000000002</v>
      </c>
      <c r="F505" s="2">
        <v>5579.4</v>
      </c>
      <c r="G505" s="2">
        <v>9299</v>
      </c>
      <c r="H505" s="2">
        <v>270182.44500000001</v>
      </c>
      <c r="I505" s="2">
        <f>(Table62[Units Sold]*Table62[Sale Price])-Table62[Discounts]</f>
        <v>1531033.855</v>
      </c>
      <c r="K505" s="2">
        <f>(Table62[Sale Price]-Table62[Manufacturing Price])*Table62[Units Sold]</f>
        <v>720486.52000000014</v>
      </c>
      <c r="L505" s="3">
        <v>44228</v>
      </c>
    </row>
    <row r="506" spans="1:12" x14ac:dyDescent="0.35">
      <c r="A506" t="s">
        <v>26</v>
      </c>
      <c r="B506" t="s">
        <v>34</v>
      </c>
      <c r="C506" t="s">
        <v>28</v>
      </c>
      <c r="D506" t="s">
        <v>20</v>
      </c>
      <c r="E506" s="1">
        <v>79.2</v>
      </c>
      <c r="F506" s="2">
        <v>5579.4</v>
      </c>
      <c r="G506" s="2">
        <v>9299</v>
      </c>
      <c r="H506" s="2">
        <v>110472.12000000001</v>
      </c>
      <c r="I506" s="2">
        <f>(Table62[Units Sold]*Table62[Sale Price])-Table62[Discounts]</f>
        <v>626008.68000000005</v>
      </c>
      <c r="K506" s="2">
        <f>(Table62[Sale Price]-Table62[Manufacturing Price])*Table62[Units Sold]</f>
        <v>294592.32000000007</v>
      </c>
      <c r="L506" s="3">
        <v>44256</v>
      </c>
    </row>
    <row r="507" spans="1:12" x14ac:dyDescent="0.35">
      <c r="A507" t="s">
        <v>6</v>
      </c>
      <c r="B507" t="s">
        <v>23</v>
      </c>
      <c r="C507" t="s">
        <v>28</v>
      </c>
      <c r="D507" t="s">
        <v>20</v>
      </c>
      <c r="E507" s="1">
        <v>281.10000000000002</v>
      </c>
      <c r="F507" s="2">
        <v>5579.4</v>
      </c>
      <c r="G507" s="2">
        <v>9299</v>
      </c>
      <c r="H507" s="2">
        <v>392092.33500000002</v>
      </c>
      <c r="I507" s="2">
        <f>(Table62[Units Sold]*Table62[Sale Price])-Table62[Discounts]</f>
        <v>2221856.5650000004</v>
      </c>
      <c r="K507" s="2">
        <f>(Table62[Sale Price]-Table62[Manufacturing Price])*Table62[Units Sold]</f>
        <v>1045579.5600000002</v>
      </c>
      <c r="L507" s="3">
        <v>44378</v>
      </c>
    </row>
    <row r="508" spans="1:12" x14ac:dyDescent="0.35">
      <c r="A508" t="s">
        <v>8</v>
      </c>
      <c r="B508" t="s">
        <v>47</v>
      </c>
      <c r="C508" t="s">
        <v>28</v>
      </c>
      <c r="D508" t="s">
        <v>20</v>
      </c>
      <c r="E508" s="1">
        <v>244.10000000000002</v>
      </c>
      <c r="F508" s="2">
        <v>5579.4</v>
      </c>
      <c r="G508" s="2">
        <v>9299</v>
      </c>
      <c r="H508" s="2">
        <v>340482.88500000007</v>
      </c>
      <c r="I508" s="2">
        <f>(Table62[Units Sold]*Table62[Sale Price])-Table62[Discounts]</f>
        <v>1929403.0150000004</v>
      </c>
      <c r="K508" s="2">
        <f>(Table62[Sale Price]-Table62[Manufacturing Price])*Table62[Units Sold]</f>
        <v>907954.36000000022</v>
      </c>
      <c r="L508" s="3">
        <v>44470</v>
      </c>
    </row>
    <row r="509" spans="1:12" x14ac:dyDescent="0.35">
      <c r="A509" t="s">
        <v>7</v>
      </c>
      <c r="B509" t="s">
        <v>37</v>
      </c>
      <c r="C509" t="s">
        <v>28</v>
      </c>
      <c r="D509" t="s">
        <v>20</v>
      </c>
      <c r="E509" s="1">
        <v>156</v>
      </c>
      <c r="F509" s="2">
        <v>5579.4</v>
      </c>
      <c r="G509" s="2">
        <v>9299</v>
      </c>
      <c r="H509" s="2">
        <v>217596.6</v>
      </c>
      <c r="I509" s="2">
        <f>(Table62[Units Sold]*Table62[Sale Price])-Table62[Discounts]</f>
        <v>1233047.3999999999</v>
      </c>
      <c r="K509" s="2">
        <f>(Table62[Sale Price]-Table62[Manufacturing Price])*Table62[Units Sold]</f>
        <v>580257.60000000009</v>
      </c>
      <c r="L509" s="3">
        <v>44136</v>
      </c>
    </row>
    <row r="510" spans="1:12" x14ac:dyDescent="0.35">
      <c r="A510" t="s">
        <v>26</v>
      </c>
      <c r="B510" t="s">
        <v>38</v>
      </c>
      <c r="C510" t="s">
        <v>28</v>
      </c>
      <c r="D510" t="s">
        <v>20</v>
      </c>
      <c r="E510" s="1">
        <v>270.60000000000002</v>
      </c>
      <c r="F510" s="2">
        <v>5579.4</v>
      </c>
      <c r="G510" s="2">
        <v>9299</v>
      </c>
      <c r="H510" s="2">
        <v>377446.41000000003</v>
      </c>
      <c r="I510" s="2">
        <f>(Table62[Units Sold]*Table62[Sale Price])-Table62[Discounts]</f>
        <v>2138862.9900000002</v>
      </c>
      <c r="K510" s="2">
        <f>(Table62[Sale Price]-Table62[Manufacturing Price])*Table62[Units Sold]</f>
        <v>1006523.7600000001</v>
      </c>
      <c r="L510" s="3">
        <v>44136</v>
      </c>
    </row>
    <row r="511" spans="1:12" x14ac:dyDescent="0.35">
      <c r="A511" t="s">
        <v>26</v>
      </c>
      <c r="B511" t="s">
        <v>43</v>
      </c>
      <c r="C511" t="s">
        <v>29</v>
      </c>
      <c r="D511" t="s">
        <v>20</v>
      </c>
      <c r="E511" s="1">
        <v>76.600000000000009</v>
      </c>
      <c r="F511" s="2">
        <v>8999.4</v>
      </c>
      <c r="G511" s="2">
        <v>14999</v>
      </c>
      <c r="H511" s="2">
        <v>172338.51</v>
      </c>
      <c r="I511" s="2">
        <f>(Table62[Units Sold]*Table62[Sale Price])-Table62[Discounts]</f>
        <v>976584.89000000013</v>
      </c>
      <c r="K511" s="2">
        <f>(Table62[Sale Price]-Table62[Manufacturing Price])*Table62[Units Sold]</f>
        <v>459569.3600000001</v>
      </c>
      <c r="L511" s="3">
        <v>44197</v>
      </c>
    </row>
    <row r="512" spans="1:12" x14ac:dyDescent="0.35">
      <c r="A512" t="s">
        <v>26</v>
      </c>
      <c r="B512" t="s">
        <v>39</v>
      </c>
      <c r="C512" t="s">
        <v>29</v>
      </c>
      <c r="D512" t="s">
        <v>20</v>
      </c>
      <c r="E512" s="1">
        <v>299.2</v>
      </c>
      <c r="F512" s="2">
        <v>8999.4</v>
      </c>
      <c r="G512" s="2">
        <v>14999</v>
      </c>
      <c r="H512" s="2">
        <v>673155.12</v>
      </c>
      <c r="I512" s="2">
        <f>(Table62[Units Sold]*Table62[Sale Price])-Table62[Discounts]</f>
        <v>3814545.6799999997</v>
      </c>
      <c r="K512" s="2">
        <f>(Table62[Sale Price]-Table62[Manufacturing Price])*Table62[Units Sold]</f>
        <v>1795080.32</v>
      </c>
      <c r="L512" s="3">
        <v>44105</v>
      </c>
    </row>
    <row r="513" spans="1:12" x14ac:dyDescent="0.35">
      <c r="A513" t="s">
        <v>7</v>
      </c>
      <c r="B513" t="s">
        <v>40</v>
      </c>
      <c r="C513" t="s">
        <v>29</v>
      </c>
      <c r="D513" t="s">
        <v>20</v>
      </c>
      <c r="E513" s="1">
        <v>215.70000000000002</v>
      </c>
      <c r="F513" s="2">
        <v>8999.4</v>
      </c>
      <c r="G513" s="2">
        <v>14999</v>
      </c>
      <c r="H513" s="2">
        <v>485292.64500000002</v>
      </c>
      <c r="I513" s="2">
        <f>(Table62[Units Sold]*Table62[Sale Price])-Table62[Discounts]</f>
        <v>2749991.6550000003</v>
      </c>
      <c r="K513" s="2">
        <f>(Table62[Sale Price]-Table62[Manufacturing Price])*Table62[Units Sold]</f>
        <v>1294113.7200000002</v>
      </c>
      <c r="L513" s="3">
        <v>44531</v>
      </c>
    </row>
    <row r="514" spans="1:12" x14ac:dyDescent="0.35">
      <c r="A514" t="s">
        <v>6</v>
      </c>
      <c r="B514" t="s">
        <v>41</v>
      </c>
      <c r="C514" t="s">
        <v>30</v>
      </c>
      <c r="D514" t="s">
        <v>20</v>
      </c>
      <c r="E514" s="1">
        <v>87.300000000000011</v>
      </c>
      <c r="F514" s="2">
        <v>11999.4</v>
      </c>
      <c r="G514" s="2">
        <v>19999</v>
      </c>
      <c r="H514" s="2">
        <v>261886.90500000003</v>
      </c>
      <c r="I514" s="2">
        <f>(Table62[Units Sold]*Table62[Sale Price])-Table62[Discounts]</f>
        <v>1484025.7950000002</v>
      </c>
      <c r="K514" s="2">
        <f>(Table62[Sale Price]-Table62[Manufacturing Price])*Table62[Units Sold]</f>
        <v>698365.08000000007</v>
      </c>
      <c r="L514" s="3">
        <v>44197</v>
      </c>
    </row>
    <row r="515" spans="1:12" x14ac:dyDescent="0.35">
      <c r="A515" t="s">
        <v>26</v>
      </c>
      <c r="B515" t="s">
        <v>42</v>
      </c>
      <c r="C515" t="s">
        <v>30</v>
      </c>
      <c r="D515" t="s">
        <v>20</v>
      </c>
      <c r="E515" s="1">
        <v>112.2</v>
      </c>
      <c r="F515" s="2">
        <v>11999.4</v>
      </c>
      <c r="G515" s="2">
        <v>19999</v>
      </c>
      <c r="H515" s="2">
        <v>336583.17000000004</v>
      </c>
      <c r="I515" s="2">
        <f>(Table62[Units Sold]*Table62[Sale Price])-Table62[Discounts]</f>
        <v>1907304.6300000004</v>
      </c>
      <c r="K515" s="2">
        <f>(Table62[Sale Price]-Table62[Manufacturing Price])*Table62[Units Sold]</f>
        <v>897555.12000000011</v>
      </c>
      <c r="L515" s="3">
        <v>44256</v>
      </c>
    </row>
    <row r="516" spans="1:12" x14ac:dyDescent="0.35">
      <c r="A516" t="s">
        <v>26</v>
      </c>
      <c r="B516" t="s">
        <v>44</v>
      </c>
      <c r="C516" t="s">
        <v>30</v>
      </c>
      <c r="D516" t="s">
        <v>20</v>
      </c>
      <c r="E516" s="1">
        <v>210.45000000000002</v>
      </c>
      <c r="F516" s="2">
        <v>11999.4</v>
      </c>
      <c r="G516" s="2">
        <v>19999</v>
      </c>
      <c r="H516" s="2">
        <v>631318.43250000011</v>
      </c>
      <c r="I516" s="2">
        <f>(Table62[Units Sold]*Table62[Sale Price])-Table62[Discounts]</f>
        <v>3577471.1175000006</v>
      </c>
      <c r="K516" s="2">
        <f>(Table62[Sale Price]-Table62[Manufacturing Price])*Table62[Units Sold]</f>
        <v>1683515.8200000003</v>
      </c>
      <c r="L516" s="3">
        <v>44378</v>
      </c>
    </row>
    <row r="517" spans="1:12" x14ac:dyDescent="0.35">
      <c r="A517" t="s">
        <v>9</v>
      </c>
      <c r="B517" t="s">
        <v>45</v>
      </c>
      <c r="C517" t="s">
        <v>30</v>
      </c>
      <c r="D517" t="s">
        <v>20</v>
      </c>
      <c r="E517" s="1">
        <v>402.6</v>
      </c>
      <c r="F517" s="2">
        <v>11999.4</v>
      </c>
      <c r="G517" s="2">
        <v>19999</v>
      </c>
      <c r="H517" s="2">
        <v>1207739.6100000001</v>
      </c>
      <c r="I517" s="2">
        <f>(Table62[Units Sold]*Table62[Sale Price])-Table62[Discounts]</f>
        <v>6843857.79</v>
      </c>
      <c r="K517" s="2">
        <f>(Table62[Sale Price]-Table62[Manufacturing Price])*Table62[Units Sold]</f>
        <v>3220638.9600000004</v>
      </c>
      <c r="L517" s="3">
        <v>44378</v>
      </c>
    </row>
    <row r="518" spans="1:12" x14ac:dyDescent="0.35">
      <c r="A518" t="s">
        <v>9</v>
      </c>
      <c r="B518" t="s">
        <v>46</v>
      </c>
      <c r="C518" t="s">
        <v>30</v>
      </c>
      <c r="D518" t="s">
        <v>20</v>
      </c>
      <c r="E518" s="1">
        <v>242.55</v>
      </c>
      <c r="F518" s="2">
        <v>11999.4</v>
      </c>
      <c r="G518" s="2">
        <v>19999</v>
      </c>
      <c r="H518" s="2">
        <v>727613.61750000005</v>
      </c>
      <c r="I518" s="2">
        <f>(Table62[Units Sold]*Table62[Sale Price])-Table62[Discounts]</f>
        <v>4123143.8325</v>
      </c>
      <c r="K518" s="2">
        <f>(Table62[Sale Price]-Table62[Manufacturing Price])*Table62[Units Sold]</f>
        <v>1940302.9800000002</v>
      </c>
      <c r="L518" s="3">
        <v>44378</v>
      </c>
    </row>
    <row r="519" spans="1:12" x14ac:dyDescent="0.35">
      <c r="A519" t="s">
        <v>26</v>
      </c>
      <c r="B519" t="s">
        <v>47</v>
      </c>
      <c r="C519" t="s">
        <v>30</v>
      </c>
      <c r="D519" t="s">
        <v>20</v>
      </c>
      <c r="E519" s="1">
        <v>239.4</v>
      </c>
      <c r="F519" s="2">
        <v>11999.4</v>
      </c>
      <c r="G519" s="2">
        <v>19999</v>
      </c>
      <c r="H519" s="2">
        <v>718164.09000000008</v>
      </c>
      <c r="I519" s="2">
        <f>(Table62[Units Sold]*Table62[Sale Price])-Table62[Discounts]</f>
        <v>4069596.5100000007</v>
      </c>
      <c r="K519" s="2">
        <f>(Table62[Sale Price]-Table62[Manufacturing Price])*Table62[Units Sold]</f>
        <v>1915104.2400000002</v>
      </c>
      <c r="L519" s="3">
        <v>44409</v>
      </c>
    </row>
    <row r="520" spans="1:12" x14ac:dyDescent="0.35">
      <c r="A520" t="s">
        <v>7</v>
      </c>
      <c r="B520" t="s">
        <v>24</v>
      </c>
      <c r="C520" t="s">
        <v>30</v>
      </c>
      <c r="D520" t="s">
        <v>20</v>
      </c>
      <c r="E520" s="1">
        <v>198.4</v>
      </c>
      <c r="F520" s="2">
        <v>11999.4</v>
      </c>
      <c r="G520" s="2">
        <v>19999</v>
      </c>
      <c r="H520" s="2">
        <v>595170.24</v>
      </c>
      <c r="I520" s="2">
        <f>(Table62[Units Sold]*Table62[Sale Price])-Table62[Discounts]</f>
        <v>3372631.3600000003</v>
      </c>
      <c r="K520" s="2">
        <f>(Table62[Sale Price]-Table62[Manufacturing Price])*Table62[Units Sold]</f>
        <v>1587120.6400000001</v>
      </c>
      <c r="L520" s="3">
        <v>44409</v>
      </c>
    </row>
    <row r="521" spans="1:12" x14ac:dyDescent="0.35">
      <c r="A521" t="s">
        <v>8</v>
      </c>
      <c r="B521" t="s">
        <v>25</v>
      </c>
      <c r="C521" t="s">
        <v>30</v>
      </c>
      <c r="D521" t="s">
        <v>20</v>
      </c>
      <c r="E521" s="1">
        <v>244.10000000000002</v>
      </c>
      <c r="F521" s="2">
        <v>11999.4</v>
      </c>
      <c r="G521" s="2">
        <v>19999</v>
      </c>
      <c r="H521" s="2">
        <v>732263.38500000001</v>
      </c>
      <c r="I521" s="2">
        <f>(Table62[Units Sold]*Table62[Sale Price])-Table62[Discounts]</f>
        <v>4149492.5150000006</v>
      </c>
      <c r="K521" s="2">
        <f>(Table62[Sale Price]-Table62[Manufacturing Price])*Table62[Units Sold]</f>
        <v>1952702.3600000003</v>
      </c>
      <c r="L521" s="3">
        <v>44470</v>
      </c>
    </row>
    <row r="522" spans="1:12" x14ac:dyDescent="0.35">
      <c r="A522" t="s">
        <v>26</v>
      </c>
      <c r="B522" t="s">
        <v>23</v>
      </c>
      <c r="C522" t="s">
        <v>30</v>
      </c>
      <c r="D522" t="s">
        <v>20</v>
      </c>
      <c r="E522" s="1">
        <v>299.2</v>
      </c>
      <c r="F522" s="2">
        <v>11999.4</v>
      </c>
      <c r="G522" s="2">
        <v>19999</v>
      </c>
      <c r="H522" s="2">
        <v>897555.12</v>
      </c>
      <c r="I522" s="2">
        <f>(Table62[Units Sold]*Table62[Sale Price])-Table62[Discounts]</f>
        <v>5086145.68</v>
      </c>
      <c r="K522" s="2">
        <f>(Table62[Sale Price]-Table62[Manufacturing Price])*Table62[Units Sold]</f>
        <v>2393480.3199999998</v>
      </c>
      <c r="L522" s="3">
        <v>44105</v>
      </c>
    </row>
    <row r="523" spans="1:12" x14ac:dyDescent="0.35">
      <c r="A523" t="s">
        <v>6</v>
      </c>
      <c r="B523" t="s">
        <v>22</v>
      </c>
      <c r="C523" t="s">
        <v>30</v>
      </c>
      <c r="D523" t="s">
        <v>20</v>
      </c>
      <c r="E523" s="1">
        <v>136.6</v>
      </c>
      <c r="F523" s="2">
        <v>11999.4</v>
      </c>
      <c r="G523" s="2">
        <v>19999</v>
      </c>
      <c r="H523" s="2">
        <v>409779.50999999995</v>
      </c>
      <c r="I523" s="2">
        <f>(Table62[Units Sold]*Table62[Sale Price])-Table62[Discounts]</f>
        <v>2322083.89</v>
      </c>
      <c r="K523" s="2">
        <f>(Table62[Sale Price]-Table62[Manufacturing Price])*Table62[Units Sold]</f>
        <v>1092745.3600000001</v>
      </c>
      <c r="L523" s="3">
        <v>44501</v>
      </c>
    </row>
    <row r="524" spans="1:12" x14ac:dyDescent="0.35">
      <c r="A524" t="s">
        <v>26</v>
      </c>
      <c r="B524" t="s">
        <v>34</v>
      </c>
      <c r="C524" t="s">
        <v>31</v>
      </c>
      <c r="D524" t="s">
        <v>20</v>
      </c>
      <c r="E524" s="1">
        <v>280.5</v>
      </c>
      <c r="F524" s="2">
        <v>19794</v>
      </c>
      <c r="G524" s="2">
        <v>32990</v>
      </c>
      <c r="H524" s="2">
        <v>1388054.25</v>
      </c>
      <c r="I524" s="2">
        <f>(Table62[Units Sold]*Table62[Sale Price])-Table62[Discounts]</f>
        <v>7865640.75</v>
      </c>
      <c r="K524" s="2">
        <f>(Table62[Sale Price]-Table62[Manufacturing Price])*Table62[Units Sold]</f>
        <v>3701478</v>
      </c>
      <c r="L524" s="3">
        <v>44075</v>
      </c>
    </row>
    <row r="525" spans="1:12" x14ac:dyDescent="0.35">
      <c r="A525" t="s">
        <v>7</v>
      </c>
      <c r="B525" t="s">
        <v>23</v>
      </c>
      <c r="C525" t="s">
        <v>31</v>
      </c>
      <c r="D525" t="s">
        <v>20</v>
      </c>
      <c r="E525" s="1">
        <v>65.5</v>
      </c>
      <c r="F525" s="2">
        <v>19794</v>
      </c>
      <c r="G525" s="2">
        <v>32990</v>
      </c>
      <c r="H525" s="2">
        <v>324126.75</v>
      </c>
      <c r="I525" s="2">
        <f>(Table62[Units Sold]*Table62[Sale Price])-Table62[Discounts]</f>
        <v>1836718.25</v>
      </c>
      <c r="K525" s="2">
        <f>(Table62[Sale Price]-Table62[Manufacturing Price])*Table62[Units Sold]</f>
        <v>864338</v>
      </c>
      <c r="L525" s="3">
        <v>44075</v>
      </c>
    </row>
    <row r="526" spans="1:12" x14ac:dyDescent="0.35">
      <c r="A526" t="s">
        <v>26</v>
      </c>
      <c r="B526" t="s">
        <v>47</v>
      </c>
      <c r="C526" t="s">
        <v>31</v>
      </c>
      <c r="D526" t="s">
        <v>20</v>
      </c>
      <c r="E526" s="1">
        <v>34.4</v>
      </c>
      <c r="F526" s="2">
        <v>19794</v>
      </c>
      <c r="G526" s="2">
        <v>32990</v>
      </c>
      <c r="H526" s="2">
        <v>170228.4</v>
      </c>
      <c r="I526" s="2">
        <f>(Table62[Units Sold]*Table62[Sale Price])-Table62[Discounts]</f>
        <v>964627.6</v>
      </c>
      <c r="K526" s="2">
        <f>(Table62[Sale Price]-Table62[Manufacturing Price])*Table62[Units Sold]</f>
        <v>453942.39999999997</v>
      </c>
      <c r="L526" s="3">
        <v>44105</v>
      </c>
    </row>
    <row r="527" spans="1:12" x14ac:dyDescent="0.35">
      <c r="A527" t="s">
        <v>26</v>
      </c>
      <c r="B527" t="s">
        <v>37</v>
      </c>
      <c r="C527" t="s">
        <v>31</v>
      </c>
      <c r="D527" t="s">
        <v>20</v>
      </c>
      <c r="E527" s="1">
        <v>180.8</v>
      </c>
      <c r="F527" s="2">
        <v>19794</v>
      </c>
      <c r="G527" s="2">
        <v>32990</v>
      </c>
      <c r="H527" s="2">
        <v>894688.79999999993</v>
      </c>
      <c r="I527" s="2">
        <f>(Table62[Units Sold]*Table62[Sale Price])-Table62[Discounts]</f>
        <v>5069903.2</v>
      </c>
      <c r="K527" s="2">
        <f>(Table62[Sale Price]-Table62[Manufacturing Price])*Table62[Units Sold]</f>
        <v>2385836.8000000003</v>
      </c>
      <c r="L527" s="3">
        <v>44501</v>
      </c>
    </row>
    <row r="528" spans="1:12" x14ac:dyDescent="0.35">
      <c r="A528" t="s">
        <v>9</v>
      </c>
      <c r="B528" t="s">
        <v>38</v>
      </c>
      <c r="C528" t="s">
        <v>32</v>
      </c>
      <c r="D528" t="s">
        <v>20</v>
      </c>
      <c r="E528" s="1">
        <v>173.4</v>
      </c>
      <c r="F528" s="2">
        <v>13938</v>
      </c>
      <c r="G528" s="2">
        <v>23230</v>
      </c>
      <c r="H528" s="2">
        <v>604212.29999999993</v>
      </c>
      <c r="I528" s="2">
        <f>(Table62[Units Sold]*Table62[Sale Price])-Table62[Discounts]</f>
        <v>3423869.7</v>
      </c>
      <c r="K528" s="2">
        <f>(Table62[Sale Price]-Table62[Manufacturing Price])*Table62[Units Sold]</f>
        <v>1611232.8</v>
      </c>
      <c r="L528" s="3">
        <v>44197</v>
      </c>
    </row>
    <row r="529" spans="1:12" x14ac:dyDescent="0.35">
      <c r="A529" t="s">
        <v>8</v>
      </c>
      <c r="B529" t="s">
        <v>43</v>
      </c>
      <c r="C529" t="s">
        <v>32</v>
      </c>
      <c r="D529" t="s">
        <v>20</v>
      </c>
      <c r="E529" s="1">
        <v>55.400000000000006</v>
      </c>
      <c r="F529" s="2">
        <v>13938</v>
      </c>
      <c r="G529" s="2">
        <v>23230</v>
      </c>
      <c r="H529" s="2">
        <v>193041.30000000002</v>
      </c>
      <c r="I529" s="2">
        <f>(Table62[Units Sold]*Table62[Sale Price])-Table62[Discounts]</f>
        <v>1093900.7000000002</v>
      </c>
      <c r="K529" s="2">
        <f>(Table62[Sale Price]-Table62[Manufacturing Price])*Table62[Units Sold]</f>
        <v>514776.80000000005</v>
      </c>
      <c r="L529" s="3">
        <v>44197</v>
      </c>
    </row>
    <row r="530" spans="1:12" x14ac:dyDescent="0.35">
      <c r="A530" t="s">
        <v>26</v>
      </c>
      <c r="B530" t="s">
        <v>39</v>
      </c>
      <c r="C530" t="s">
        <v>32</v>
      </c>
      <c r="D530" t="s">
        <v>20</v>
      </c>
      <c r="E530" s="1">
        <v>293.5</v>
      </c>
      <c r="F530" s="2">
        <v>13938</v>
      </c>
      <c r="G530" s="2">
        <v>23230</v>
      </c>
      <c r="H530" s="2">
        <v>1022700.75</v>
      </c>
      <c r="I530" s="2">
        <f>(Table62[Units Sold]*Table62[Sale Price])-Table62[Discounts]</f>
        <v>5795304.25</v>
      </c>
      <c r="K530" s="2">
        <f>(Table62[Sale Price]-Table62[Manufacturing Price])*Table62[Units Sold]</f>
        <v>2727202</v>
      </c>
      <c r="L530" s="3">
        <v>44136</v>
      </c>
    </row>
    <row r="531" spans="1:12" x14ac:dyDescent="0.35">
      <c r="A531" t="s">
        <v>8</v>
      </c>
      <c r="B531" t="s">
        <v>40</v>
      </c>
      <c r="C531" t="s">
        <v>27</v>
      </c>
      <c r="D531" t="s">
        <v>20</v>
      </c>
      <c r="E531" s="1">
        <v>316.5</v>
      </c>
      <c r="F531" s="2">
        <v>11999.4</v>
      </c>
      <c r="G531" s="2">
        <v>19999</v>
      </c>
      <c r="H531" s="2">
        <v>949452.52499999991</v>
      </c>
      <c r="I531" s="2">
        <f>(Table62[Units Sold]*Table62[Sale Price])-Table62[Discounts]</f>
        <v>5380230.9749999996</v>
      </c>
      <c r="K531" s="2">
        <f>(Table62[Sale Price]-Table62[Manufacturing Price])*Table62[Units Sold]</f>
        <v>2531873.4</v>
      </c>
      <c r="L531" s="3">
        <v>44197</v>
      </c>
    </row>
    <row r="532" spans="1:12" x14ac:dyDescent="0.35">
      <c r="A532" t="s">
        <v>26</v>
      </c>
      <c r="B532" t="s">
        <v>41</v>
      </c>
      <c r="C532" t="s">
        <v>27</v>
      </c>
      <c r="D532" t="s">
        <v>20</v>
      </c>
      <c r="E532" s="1">
        <v>262.90000000000003</v>
      </c>
      <c r="F532" s="2">
        <v>11999.4</v>
      </c>
      <c r="G532" s="2">
        <v>19999</v>
      </c>
      <c r="H532" s="2">
        <v>788660.56500000006</v>
      </c>
      <c r="I532" s="2">
        <f>(Table62[Units Sold]*Table62[Sale Price])-Table62[Discounts]</f>
        <v>4469076.5350000001</v>
      </c>
      <c r="K532" s="2">
        <f>(Table62[Sale Price]-Table62[Manufacturing Price])*Table62[Units Sold]</f>
        <v>2103094.8400000003</v>
      </c>
      <c r="L532" s="3">
        <v>44197</v>
      </c>
    </row>
    <row r="533" spans="1:12" x14ac:dyDescent="0.35">
      <c r="A533" t="s">
        <v>8</v>
      </c>
      <c r="B533" t="s">
        <v>42</v>
      </c>
      <c r="C533" t="s">
        <v>27</v>
      </c>
      <c r="D533" t="s">
        <v>20</v>
      </c>
      <c r="E533" s="1">
        <v>143.30000000000001</v>
      </c>
      <c r="F533" s="2">
        <v>11999.4</v>
      </c>
      <c r="G533" s="2">
        <v>19999</v>
      </c>
      <c r="H533" s="2">
        <v>429878.505</v>
      </c>
      <c r="I533" s="2">
        <f>(Table62[Units Sold]*Table62[Sale Price])-Table62[Discounts]</f>
        <v>2435978.1950000003</v>
      </c>
      <c r="K533" s="2">
        <f>(Table62[Sale Price]-Table62[Manufacturing Price])*Table62[Units Sold]</f>
        <v>1146342.6800000002</v>
      </c>
      <c r="L533" s="3">
        <v>44317</v>
      </c>
    </row>
    <row r="534" spans="1:12" x14ac:dyDescent="0.35">
      <c r="A534" t="s">
        <v>8</v>
      </c>
      <c r="B534" t="s">
        <v>44</v>
      </c>
      <c r="C534" t="s">
        <v>27</v>
      </c>
      <c r="D534" t="s">
        <v>20</v>
      </c>
      <c r="E534" s="1">
        <v>94.7</v>
      </c>
      <c r="F534" s="2">
        <v>11999.4</v>
      </c>
      <c r="G534" s="2">
        <v>19999</v>
      </c>
      <c r="H534" s="2">
        <v>284085.79499999998</v>
      </c>
      <c r="I534" s="2">
        <f>(Table62[Units Sold]*Table62[Sale Price])-Table62[Discounts]</f>
        <v>1609819.5050000001</v>
      </c>
      <c r="K534" s="2">
        <f>(Table62[Sale Price]-Table62[Manufacturing Price])*Table62[Units Sold]</f>
        <v>757562.12000000011</v>
      </c>
      <c r="L534" s="3">
        <v>44075</v>
      </c>
    </row>
    <row r="535" spans="1:12" x14ac:dyDescent="0.35">
      <c r="A535" t="s">
        <v>26</v>
      </c>
      <c r="B535" t="s">
        <v>45</v>
      </c>
      <c r="C535" t="s">
        <v>27</v>
      </c>
      <c r="D535" t="s">
        <v>20</v>
      </c>
      <c r="E535" s="1">
        <v>34.4</v>
      </c>
      <c r="F535" s="2">
        <v>11999.4</v>
      </c>
      <c r="G535" s="2">
        <v>19999</v>
      </c>
      <c r="H535" s="2">
        <v>103194.84</v>
      </c>
      <c r="I535" s="2">
        <f>(Table62[Units Sold]*Table62[Sale Price])-Table62[Discounts]</f>
        <v>584770.76</v>
      </c>
      <c r="K535" s="2">
        <f>(Table62[Sale Price]-Table62[Manufacturing Price])*Table62[Units Sold]</f>
        <v>275186.24</v>
      </c>
      <c r="L535" s="3">
        <v>44105</v>
      </c>
    </row>
    <row r="536" spans="1:12" x14ac:dyDescent="0.35">
      <c r="A536" t="s">
        <v>7</v>
      </c>
      <c r="B536" t="s">
        <v>46</v>
      </c>
      <c r="C536" t="s">
        <v>27</v>
      </c>
      <c r="D536" t="s">
        <v>20</v>
      </c>
      <c r="E536" s="1">
        <v>215.70000000000002</v>
      </c>
      <c r="F536" s="2">
        <v>11999.4</v>
      </c>
      <c r="G536" s="2">
        <v>19999</v>
      </c>
      <c r="H536" s="2">
        <v>647067.64500000014</v>
      </c>
      <c r="I536" s="2">
        <f>(Table62[Units Sold]*Table62[Sale Price])-Table62[Discounts]</f>
        <v>3666716.6550000007</v>
      </c>
      <c r="K536" s="2">
        <f>(Table62[Sale Price]-Table62[Manufacturing Price])*Table62[Units Sold]</f>
        <v>1725513.7200000002</v>
      </c>
      <c r="L536" s="3">
        <v>44531</v>
      </c>
    </row>
    <row r="537" spans="1:12" x14ac:dyDescent="0.35">
      <c r="A537" t="s">
        <v>26</v>
      </c>
      <c r="B537" t="s">
        <v>47</v>
      </c>
      <c r="C537" t="s">
        <v>30</v>
      </c>
      <c r="D537" t="s">
        <v>20</v>
      </c>
      <c r="E537" s="1">
        <v>38</v>
      </c>
      <c r="F537" s="2">
        <v>11999.4</v>
      </c>
      <c r="G537" s="2">
        <v>19999</v>
      </c>
      <c r="H537" s="2">
        <v>113994.3</v>
      </c>
      <c r="I537" s="2">
        <f>(Table62[Units Sold]*Table62[Sale Price])-Table62[Discounts]</f>
        <v>645967.69999999995</v>
      </c>
      <c r="K537" s="2">
        <f>(Table62[Sale Price]-Table62[Manufacturing Price])*Table62[Units Sold]</f>
        <v>303984.8</v>
      </c>
      <c r="L537" s="3">
        <v>44075</v>
      </c>
    </row>
    <row r="538" spans="1:12" x14ac:dyDescent="0.35">
      <c r="A538" t="s">
        <v>26</v>
      </c>
      <c r="B538" t="s">
        <v>24</v>
      </c>
      <c r="C538" t="s">
        <v>28</v>
      </c>
      <c r="D538" t="s">
        <v>20</v>
      </c>
      <c r="E538" s="1">
        <v>88.600000000000009</v>
      </c>
      <c r="F538" s="2">
        <v>5579.4</v>
      </c>
      <c r="G538" s="2">
        <v>9299</v>
      </c>
      <c r="H538" s="2">
        <v>123583.70999999999</v>
      </c>
      <c r="I538" s="2">
        <f>(Table62[Units Sold]*Table62[Sale Price])-Table62[Discounts]</f>
        <v>700307.69000000006</v>
      </c>
      <c r="K538" s="2">
        <f>(Table62[Sale Price]-Table62[Manufacturing Price])*Table62[Units Sold]</f>
        <v>329556.56000000006</v>
      </c>
      <c r="L538" s="3">
        <v>44348</v>
      </c>
    </row>
    <row r="539" spans="1:12" x14ac:dyDescent="0.35">
      <c r="A539" t="s">
        <v>8</v>
      </c>
      <c r="B539" t="s">
        <v>25</v>
      </c>
      <c r="C539" t="s">
        <v>28</v>
      </c>
      <c r="D539" t="s">
        <v>20</v>
      </c>
      <c r="E539" s="1">
        <v>241.60000000000002</v>
      </c>
      <c r="F539" s="2">
        <v>5579.4</v>
      </c>
      <c r="G539" s="2">
        <v>9299</v>
      </c>
      <c r="H539" s="2">
        <v>336995.76000000007</v>
      </c>
      <c r="I539" s="2">
        <f>(Table62[Units Sold]*Table62[Sale Price])-Table62[Discounts]</f>
        <v>1909642.6400000004</v>
      </c>
      <c r="K539" s="2">
        <f>(Table62[Sale Price]-Table62[Manufacturing Price])*Table62[Units Sold]</f>
        <v>898655.36000000022</v>
      </c>
      <c r="L539" s="3">
        <v>44075</v>
      </c>
    </row>
    <row r="540" spans="1:12" x14ac:dyDescent="0.35">
      <c r="A540" t="s">
        <v>8</v>
      </c>
      <c r="B540" t="s">
        <v>23</v>
      </c>
      <c r="C540" t="s">
        <v>28</v>
      </c>
      <c r="D540" t="s">
        <v>20</v>
      </c>
      <c r="E540" s="1">
        <v>215.60000000000002</v>
      </c>
      <c r="F540" s="2">
        <v>5579.4</v>
      </c>
      <c r="G540" s="2">
        <v>9299</v>
      </c>
      <c r="H540" s="2">
        <v>300729.66000000003</v>
      </c>
      <c r="I540" s="2">
        <f>(Table62[Units Sold]*Table62[Sale Price])-Table62[Discounts]</f>
        <v>1704134.7400000002</v>
      </c>
      <c r="K540" s="2">
        <f>(Table62[Sale Price]-Table62[Manufacturing Price])*Table62[Units Sold]</f>
        <v>801945.76000000013</v>
      </c>
      <c r="L540" s="3">
        <v>44470</v>
      </c>
    </row>
    <row r="541" spans="1:12" x14ac:dyDescent="0.35">
      <c r="A541" t="s">
        <v>7</v>
      </c>
      <c r="B541" t="s">
        <v>22</v>
      </c>
      <c r="C541" t="s">
        <v>28</v>
      </c>
      <c r="D541" t="s">
        <v>20</v>
      </c>
      <c r="E541" s="1">
        <v>268.90000000000003</v>
      </c>
      <c r="F541" s="2">
        <v>5579.4</v>
      </c>
      <c r="G541" s="2">
        <v>9299</v>
      </c>
      <c r="H541" s="2">
        <v>375075.16499999998</v>
      </c>
      <c r="I541" s="2">
        <f>(Table62[Units Sold]*Table62[Sale Price])-Table62[Discounts]</f>
        <v>2125425.9350000001</v>
      </c>
      <c r="K541" s="2">
        <f>(Table62[Sale Price]-Table62[Manufacturing Price])*Table62[Units Sold]</f>
        <v>1000200.4400000002</v>
      </c>
      <c r="L541" s="3">
        <v>44501</v>
      </c>
    </row>
    <row r="542" spans="1:12" x14ac:dyDescent="0.35">
      <c r="A542" t="s">
        <v>7</v>
      </c>
      <c r="B542" t="s">
        <v>34</v>
      </c>
      <c r="C542" t="s">
        <v>29</v>
      </c>
      <c r="D542" t="s">
        <v>20</v>
      </c>
      <c r="E542" s="1">
        <v>67.7</v>
      </c>
      <c r="F542" s="2">
        <v>8999.4</v>
      </c>
      <c r="G542" s="2">
        <v>14999</v>
      </c>
      <c r="H542" s="2">
        <v>152314.845</v>
      </c>
      <c r="I542" s="2">
        <f>(Table62[Units Sold]*Table62[Sale Price])-Table62[Discounts]</f>
        <v>863117.45500000007</v>
      </c>
      <c r="K542" s="2">
        <f>(Table62[Sale Price]-Table62[Manufacturing Price])*Table62[Units Sold]</f>
        <v>406172.92000000004</v>
      </c>
      <c r="L542" s="3">
        <v>44256</v>
      </c>
    </row>
    <row r="543" spans="1:12" x14ac:dyDescent="0.35">
      <c r="A543" t="s">
        <v>6</v>
      </c>
      <c r="B543" t="s">
        <v>23</v>
      </c>
      <c r="C543" t="s">
        <v>29</v>
      </c>
      <c r="D543" t="s">
        <v>20</v>
      </c>
      <c r="E543" s="1">
        <v>177.3</v>
      </c>
      <c r="F543" s="2">
        <v>8999.4</v>
      </c>
      <c r="G543" s="2">
        <v>14999</v>
      </c>
      <c r="H543" s="2">
        <v>398898.40500000003</v>
      </c>
      <c r="I543" s="2">
        <f>(Table62[Units Sold]*Table62[Sale Price])-Table62[Discounts]</f>
        <v>2260424.2949999999</v>
      </c>
      <c r="K543" s="2">
        <f>(Table62[Sale Price]-Table62[Manufacturing Price])*Table62[Units Sold]</f>
        <v>1063729.08</v>
      </c>
      <c r="L543" s="3">
        <v>44287</v>
      </c>
    </row>
    <row r="544" spans="1:12" x14ac:dyDescent="0.35">
      <c r="A544" t="s">
        <v>26</v>
      </c>
      <c r="B544" t="s">
        <v>47</v>
      </c>
      <c r="C544" t="s">
        <v>29</v>
      </c>
      <c r="D544" t="s">
        <v>20</v>
      </c>
      <c r="E544" s="1">
        <v>242</v>
      </c>
      <c r="F544" s="2">
        <v>8999.4</v>
      </c>
      <c r="G544" s="2">
        <v>14999</v>
      </c>
      <c r="H544" s="2">
        <v>544463.69999999995</v>
      </c>
      <c r="I544" s="2">
        <f>(Table62[Units Sold]*Table62[Sale Price])-Table62[Discounts]</f>
        <v>3085294.3</v>
      </c>
      <c r="K544" s="2">
        <f>(Table62[Sale Price]-Table62[Manufacturing Price])*Table62[Units Sold]</f>
        <v>1451903.2000000002</v>
      </c>
      <c r="L544" s="3">
        <v>44440</v>
      </c>
    </row>
    <row r="545" spans="1:12" x14ac:dyDescent="0.35">
      <c r="A545" t="s">
        <v>26</v>
      </c>
      <c r="B545" t="s">
        <v>37</v>
      </c>
      <c r="C545" t="s">
        <v>29</v>
      </c>
      <c r="D545" t="s">
        <v>20</v>
      </c>
      <c r="E545" s="1">
        <v>273.40000000000003</v>
      </c>
      <c r="F545" s="2">
        <v>8999.4</v>
      </c>
      <c r="G545" s="2">
        <v>14999</v>
      </c>
      <c r="H545" s="2">
        <v>615108.99000000011</v>
      </c>
      <c r="I545" s="2">
        <f>(Table62[Units Sold]*Table62[Sale Price])-Table62[Discounts]</f>
        <v>3485617.6100000003</v>
      </c>
      <c r="K545" s="2">
        <f>(Table62[Sale Price]-Table62[Manufacturing Price])*Table62[Units Sold]</f>
        <v>1640290.6400000004</v>
      </c>
      <c r="L545" s="3">
        <v>44470</v>
      </c>
    </row>
    <row r="546" spans="1:12" x14ac:dyDescent="0.35">
      <c r="A546" t="s">
        <v>26</v>
      </c>
      <c r="B546" t="s">
        <v>38</v>
      </c>
      <c r="C546" t="s">
        <v>29</v>
      </c>
      <c r="D546" t="s">
        <v>20</v>
      </c>
      <c r="E546" s="1">
        <v>171.5</v>
      </c>
      <c r="F546" s="2">
        <v>8999.4</v>
      </c>
      <c r="G546" s="2">
        <v>14999</v>
      </c>
      <c r="H546" s="2">
        <v>385849.27499999997</v>
      </c>
      <c r="I546" s="2">
        <f>(Table62[Units Sold]*Table62[Sale Price])-Table62[Discounts]</f>
        <v>2186479.2250000001</v>
      </c>
      <c r="K546" s="2">
        <f>(Table62[Sale Price]-Table62[Manufacturing Price])*Table62[Units Sold]</f>
        <v>1028931.4</v>
      </c>
      <c r="L546" s="3">
        <v>44105</v>
      </c>
    </row>
    <row r="547" spans="1:12" x14ac:dyDescent="0.35">
      <c r="A547" t="s">
        <v>6</v>
      </c>
      <c r="B547" t="s">
        <v>43</v>
      </c>
      <c r="C547" t="s">
        <v>29</v>
      </c>
      <c r="D547" t="s">
        <v>20</v>
      </c>
      <c r="E547" s="1">
        <v>118.60000000000001</v>
      </c>
      <c r="F547" s="2">
        <v>8999.4</v>
      </c>
      <c r="G547" s="2">
        <v>14999</v>
      </c>
      <c r="H547" s="2">
        <v>266832.21000000002</v>
      </c>
      <c r="I547" s="2">
        <f>(Table62[Units Sold]*Table62[Sale Price])-Table62[Discounts]</f>
        <v>1512049.1900000002</v>
      </c>
      <c r="K547" s="2">
        <f>(Table62[Sale Price]-Table62[Manufacturing Price])*Table62[Units Sold]</f>
        <v>711552.56</v>
      </c>
      <c r="L547" s="3">
        <v>44166</v>
      </c>
    </row>
    <row r="548" spans="1:12" x14ac:dyDescent="0.35">
      <c r="A548" t="s">
        <v>6</v>
      </c>
      <c r="B548" t="s">
        <v>39</v>
      </c>
      <c r="C548" t="s">
        <v>30</v>
      </c>
      <c r="D548" t="s">
        <v>20</v>
      </c>
      <c r="E548" s="1">
        <v>349.5</v>
      </c>
      <c r="F548" s="2">
        <v>11999.4</v>
      </c>
      <c r="G548" s="2">
        <v>19999</v>
      </c>
      <c r="H548" s="2">
        <v>1048447.575</v>
      </c>
      <c r="I548" s="2">
        <f>(Table62[Units Sold]*Table62[Sale Price])-Table62[Discounts]</f>
        <v>5941202.9249999998</v>
      </c>
      <c r="K548" s="2">
        <f>(Table62[Sale Price]-Table62[Manufacturing Price])*Table62[Units Sold]</f>
        <v>2795860.2</v>
      </c>
      <c r="L548" s="3">
        <v>44197</v>
      </c>
    </row>
    <row r="549" spans="1:12" x14ac:dyDescent="0.35">
      <c r="A549" t="s">
        <v>26</v>
      </c>
      <c r="B549" t="s">
        <v>40</v>
      </c>
      <c r="C549" t="s">
        <v>30</v>
      </c>
      <c r="D549" t="s">
        <v>20</v>
      </c>
      <c r="E549" s="1">
        <v>88.600000000000009</v>
      </c>
      <c r="F549" s="2">
        <v>11999.4</v>
      </c>
      <c r="G549" s="2">
        <v>19999</v>
      </c>
      <c r="H549" s="2">
        <v>265786.71000000002</v>
      </c>
      <c r="I549" s="2">
        <f>(Table62[Units Sold]*Table62[Sale Price])-Table62[Discounts]</f>
        <v>1506124.6900000002</v>
      </c>
      <c r="K549" s="2">
        <f>(Table62[Sale Price]-Table62[Manufacturing Price])*Table62[Units Sold]</f>
        <v>708764.56</v>
      </c>
      <c r="L549" s="3">
        <v>44348</v>
      </c>
    </row>
    <row r="550" spans="1:12" x14ac:dyDescent="0.35">
      <c r="A550" t="s">
        <v>8</v>
      </c>
      <c r="B550" t="s">
        <v>41</v>
      </c>
      <c r="C550" t="s">
        <v>30</v>
      </c>
      <c r="D550" t="s">
        <v>20</v>
      </c>
      <c r="E550" s="1">
        <v>215.60000000000002</v>
      </c>
      <c r="F550" s="2">
        <v>11999.4</v>
      </c>
      <c r="G550" s="2">
        <v>19999</v>
      </c>
      <c r="H550" s="2">
        <v>646767.66</v>
      </c>
      <c r="I550" s="2">
        <f>(Table62[Units Sold]*Table62[Sale Price])-Table62[Discounts]</f>
        <v>3665016.74</v>
      </c>
      <c r="K550" s="2">
        <f>(Table62[Sale Price]-Table62[Manufacturing Price])*Table62[Units Sold]</f>
        <v>1724713.7600000002</v>
      </c>
      <c r="L550" s="3">
        <v>44470</v>
      </c>
    </row>
    <row r="551" spans="1:12" x14ac:dyDescent="0.35">
      <c r="A551" t="s">
        <v>26</v>
      </c>
      <c r="B551" t="s">
        <v>42</v>
      </c>
      <c r="C551" t="s">
        <v>30</v>
      </c>
      <c r="D551" t="s">
        <v>20</v>
      </c>
      <c r="E551" s="1">
        <v>90.5</v>
      </c>
      <c r="F551" s="2">
        <v>11999.4</v>
      </c>
      <c r="G551" s="2">
        <v>19999</v>
      </c>
      <c r="H551" s="2">
        <v>271486.42499999999</v>
      </c>
      <c r="I551" s="2">
        <f>(Table62[Units Sold]*Table62[Sale Price])-Table62[Discounts]</f>
        <v>1538423.075</v>
      </c>
      <c r="K551" s="2">
        <f>(Table62[Sale Price]-Table62[Manufacturing Price])*Table62[Units Sold]</f>
        <v>723963.8</v>
      </c>
      <c r="L551" s="3">
        <v>44470</v>
      </c>
    </row>
    <row r="552" spans="1:12" x14ac:dyDescent="0.35">
      <c r="A552" t="s">
        <v>26</v>
      </c>
      <c r="B552" t="s">
        <v>44</v>
      </c>
      <c r="C552" t="s">
        <v>30</v>
      </c>
      <c r="D552" t="s">
        <v>20</v>
      </c>
      <c r="E552" s="1">
        <v>171.5</v>
      </c>
      <c r="F552" s="2">
        <v>11999.4</v>
      </c>
      <c r="G552" s="2">
        <v>19999</v>
      </c>
      <c r="H552" s="2">
        <v>514474.27499999997</v>
      </c>
      <c r="I552" s="2">
        <f>(Table62[Units Sold]*Table62[Sale Price])-Table62[Discounts]</f>
        <v>2915354.2250000001</v>
      </c>
      <c r="K552" s="2">
        <f>(Table62[Sale Price]-Table62[Manufacturing Price])*Table62[Units Sold]</f>
        <v>1371931.4000000001</v>
      </c>
      <c r="L552" s="3">
        <v>44105</v>
      </c>
    </row>
    <row r="553" spans="1:12" x14ac:dyDescent="0.35">
      <c r="A553" t="s">
        <v>26</v>
      </c>
      <c r="B553" t="s">
        <v>45</v>
      </c>
      <c r="C553" t="s">
        <v>30</v>
      </c>
      <c r="D553" t="s">
        <v>20</v>
      </c>
      <c r="E553" s="1">
        <v>159.4</v>
      </c>
      <c r="F553" s="2">
        <v>11999.4</v>
      </c>
      <c r="G553" s="2">
        <v>19999</v>
      </c>
      <c r="H553" s="2">
        <v>478176.08999999997</v>
      </c>
      <c r="I553" s="2">
        <f>(Table62[Units Sold]*Table62[Sale Price])-Table62[Discounts]</f>
        <v>2709664.5100000002</v>
      </c>
      <c r="K553" s="2">
        <f>(Table62[Sale Price]-Table62[Manufacturing Price])*Table62[Units Sold]</f>
        <v>1275136.24</v>
      </c>
      <c r="L553" s="3">
        <v>44501</v>
      </c>
    </row>
    <row r="554" spans="1:12" x14ac:dyDescent="0.35">
      <c r="A554" t="s">
        <v>6</v>
      </c>
      <c r="B554" t="s">
        <v>46</v>
      </c>
      <c r="C554" t="s">
        <v>30</v>
      </c>
      <c r="D554" t="s">
        <v>20</v>
      </c>
      <c r="E554" s="1">
        <v>135.9</v>
      </c>
      <c r="F554" s="2">
        <v>11999.4</v>
      </c>
      <c r="G554" s="2">
        <v>19999</v>
      </c>
      <c r="H554" s="2">
        <v>407679.61499999999</v>
      </c>
      <c r="I554" s="2">
        <f>(Table62[Units Sold]*Table62[Sale Price])-Table62[Discounts]</f>
        <v>2310184.4850000003</v>
      </c>
      <c r="K554" s="2">
        <f>(Table62[Sale Price]-Table62[Manufacturing Price])*Table62[Units Sold]</f>
        <v>1087145.6400000001</v>
      </c>
      <c r="L554" s="3">
        <v>44501</v>
      </c>
    </row>
    <row r="555" spans="1:12" x14ac:dyDescent="0.35">
      <c r="A555" t="s">
        <v>6</v>
      </c>
      <c r="B555" t="s">
        <v>47</v>
      </c>
      <c r="C555" t="s">
        <v>30</v>
      </c>
      <c r="D555" t="s">
        <v>20</v>
      </c>
      <c r="E555" s="1">
        <v>215</v>
      </c>
      <c r="F555" s="2">
        <v>11999.4</v>
      </c>
      <c r="G555" s="2">
        <v>19999</v>
      </c>
      <c r="H555" s="2">
        <v>644967.75</v>
      </c>
      <c r="I555" s="2">
        <f>(Table62[Units Sold]*Table62[Sale Price])-Table62[Discounts]</f>
        <v>3654817.25</v>
      </c>
      <c r="K555" s="2">
        <f>(Table62[Sale Price]-Table62[Manufacturing Price])*Table62[Units Sold]</f>
        <v>1719914</v>
      </c>
      <c r="L555" s="3">
        <v>44501</v>
      </c>
    </row>
    <row r="556" spans="1:12" x14ac:dyDescent="0.35">
      <c r="A556" t="s">
        <v>26</v>
      </c>
      <c r="B556" t="s">
        <v>24</v>
      </c>
      <c r="C556" t="s">
        <v>30</v>
      </c>
      <c r="D556" t="s">
        <v>20</v>
      </c>
      <c r="E556" s="1">
        <v>119.7</v>
      </c>
      <c r="F556" s="2">
        <v>11999.4</v>
      </c>
      <c r="G556" s="2">
        <v>19999</v>
      </c>
      <c r="H556" s="2">
        <v>359082.04500000004</v>
      </c>
      <c r="I556" s="2">
        <f>(Table62[Units Sold]*Table62[Sale Price])-Table62[Discounts]</f>
        <v>2034798.2550000004</v>
      </c>
      <c r="K556" s="2">
        <f>(Table62[Sale Price]-Table62[Manufacturing Price])*Table62[Units Sold]</f>
        <v>957552.12000000011</v>
      </c>
      <c r="L556" s="3">
        <v>44501</v>
      </c>
    </row>
    <row r="557" spans="1:12" x14ac:dyDescent="0.35">
      <c r="A557" t="s">
        <v>7</v>
      </c>
      <c r="B557" t="s">
        <v>25</v>
      </c>
      <c r="C557" t="s">
        <v>30</v>
      </c>
      <c r="D557" t="s">
        <v>20</v>
      </c>
      <c r="E557" s="1">
        <v>38</v>
      </c>
      <c r="F557" s="2">
        <v>11999.4</v>
      </c>
      <c r="G557" s="2">
        <v>19999</v>
      </c>
      <c r="H557" s="2">
        <v>113994.3</v>
      </c>
      <c r="I557" s="2">
        <f>(Table62[Units Sold]*Table62[Sale Price])-Table62[Discounts]</f>
        <v>645967.69999999995</v>
      </c>
      <c r="K557" s="2">
        <f>(Table62[Sale Price]-Table62[Manufacturing Price])*Table62[Units Sold]</f>
        <v>303984.8</v>
      </c>
      <c r="L557" s="3">
        <v>44166</v>
      </c>
    </row>
    <row r="558" spans="1:12" x14ac:dyDescent="0.35">
      <c r="A558" t="s">
        <v>26</v>
      </c>
      <c r="B558" t="s">
        <v>23</v>
      </c>
      <c r="C558" t="s">
        <v>30</v>
      </c>
      <c r="D558" t="s">
        <v>20</v>
      </c>
      <c r="E558" s="1">
        <v>123.30000000000001</v>
      </c>
      <c r="F558" s="2">
        <v>11999.4</v>
      </c>
      <c r="G558" s="2">
        <v>19999</v>
      </c>
      <c r="H558" s="2">
        <v>369881.505</v>
      </c>
      <c r="I558" s="2">
        <f>(Table62[Units Sold]*Table62[Sale Price])-Table62[Discounts]</f>
        <v>2095995.1950000003</v>
      </c>
      <c r="K558" s="2">
        <f>(Table62[Sale Price]-Table62[Manufacturing Price])*Table62[Units Sold]</f>
        <v>986350.68000000017</v>
      </c>
      <c r="L558" s="3">
        <v>44531</v>
      </c>
    </row>
    <row r="559" spans="1:12" x14ac:dyDescent="0.35">
      <c r="A559" t="s">
        <v>26</v>
      </c>
      <c r="B559" t="s">
        <v>22</v>
      </c>
      <c r="C559" t="s">
        <v>31</v>
      </c>
      <c r="D559" t="s">
        <v>20</v>
      </c>
      <c r="E559" s="1">
        <v>139.5</v>
      </c>
      <c r="F559" s="2">
        <v>19794</v>
      </c>
      <c r="G559" s="2">
        <v>32990</v>
      </c>
      <c r="H559" s="2">
        <v>690315.75</v>
      </c>
      <c r="I559" s="2">
        <f>(Table62[Units Sold]*Table62[Sale Price])-Table62[Discounts]</f>
        <v>3911789.25</v>
      </c>
      <c r="K559" s="2">
        <f>(Table62[Sale Price]-Table62[Manufacturing Price])*Table62[Units Sold]</f>
        <v>1840842</v>
      </c>
      <c r="L559" s="3">
        <v>44378</v>
      </c>
    </row>
    <row r="560" spans="1:12" x14ac:dyDescent="0.35">
      <c r="A560" t="s">
        <v>26</v>
      </c>
      <c r="B560" t="s">
        <v>34</v>
      </c>
      <c r="C560" t="s">
        <v>31</v>
      </c>
      <c r="D560" t="s">
        <v>20</v>
      </c>
      <c r="E560" s="1">
        <v>98.600000000000009</v>
      </c>
      <c r="F560" s="2">
        <v>19794</v>
      </c>
      <c r="G560" s="2">
        <v>32990</v>
      </c>
      <c r="H560" s="2">
        <v>487922.10000000003</v>
      </c>
      <c r="I560" s="2">
        <f>(Table62[Units Sold]*Table62[Sale Price])-Table62[Discounts]</f>
        <v>2764891.9000000004</v>
      </c>
      <c r="K560" s="2">
        <f>(Table62[Sale Price]-Table62[Manufacturing Price])*Table62[Units Sold]</f>
        <v>1301125.6000000001</v>
      </c>
      <c r="L560" s="3">
        <v>44470</v>
      </c>
    </row>
    <row r="561" spans="1:12" x14ac:dyDescent="0.35">
      <c r="A561" t="s">
        <v>26</v>
      </c>
      <c r="B561" t="s">
        <v>23</v>
      </c>
      <c r="C561" t="s">
        <v>31</v>
      </c>
      <c r="D561" t="s">
        <v>20</v>
      </c>
      <c r="E561" s="1">
        <v>90.5</v>
      </c>
      <c r="F561" s="2">
        <v>19794</v>
      </c>
      <c r="G561" s="2">
        <v>32990</v>
      </c>
      <c r="H561" s="2">
        <v>447839.25</v>
      </c>
      <c r="I561" s="2">
        <f>(Table62[Units Sold]*Table62[Sale Price])-Table62[Discounts]</f>
        <v>2537755.75</v>
      </c>
      <c r="K561" s="2">
        <f>(Table62[Sale Price]-Table62[Manufacturing Price])*Table62[Units Sold]</f>
        <v>1194238</v>
      </c>
      <c r="L561" s="3">
        <v>44470</v>
      </c>
    </row>
    <row r="562" spans="1:12" x14ac:dyDescent="0.35">
      <c r="A562" t="s">
        <v>9</v>
      </c>
      <c r="B562" t="s">
        <v>47</v>
      </c>
      <c r="C562" t="s">
        <v>32</v>
      </c>
      <c r="D562" t="s">
        <v>20</v>
      </c>
      <c r="E562" s="1">
        <v>210.9</v>
      </c>
      <c r="F562" s="2">
        <v>13938</v>
      </c>
      <c r="G562" s="2">
        <v>23230</v>
      </c>
      <c r="H562" s="2">
        <v>734881.04999999993</v>
      </c>
      <c r="I562" s="2">
        <f>(Table62[Units Sold]*Table62[Sale Price])-Table62[Discounts]</f>
        <v>4164325.95</v>
      </c>
      <c r="K562" s="2">
        <f>(Table62[Sale Price]-Table62[Manufacturing Price])*Table62[Units Sold]</f>
        <v>1959682.8</v>
      </c>
      <c r="L562" s="3">
        <v>44317</v>
      </c>
    </row>
    <row r="563" spans="1:12" x14ac:dyDescent="0.35">
      <c r="A563" t="s">
        <v>7</v>
      </c>
      <c r="B563" t="s">
        <v>37</v>
      </c>
      <c r="C563" t="s">
        <v>32</v>
      </c>
      <c r="D563" t="s">
        <v>20</v>
      </c>
      <c r="E563" s="1">
        <v>387.45000000000005</v>
      </c>
      <c r="F563" s="2">
        <v>13938</v>
      </c>
      <c r="G563" s="2">
        <v>23230</v>
      </c>
      <c r="H563" s="2">
        <v>1350069.5250000001</v>
      </c>
      <c r="I563" s="2">
        <f>(Table62[Units Sold]*Table62[Sale Price])-Table62[Discounts]</f>
        <v>7650393.9750000015</v>
      </c>
      <c r="K563" s="2">
        <f>(Table62[Sale Price]-Table62[Manufacturing Price])*Table62[Units Sold]</f>
        <v>3600185.4000000004</v>
      </c>
      <c r="L563" s="3">
        <v>44378</v>
      </c>
    </row>
    <row r="564" spans="1:12" x14ac:dyDescent="0.35">
      <c r="A564" t="s">
        <v>26</v>
      </c>
      <c r="B564" t="s">
        <v>38</v>
      </c>
      <c r="C564" t="s">
        <v>32</v>
      </c>
      <c r="D564" t="s">
        <v>20</v>
      </c>
      <c r="E564" s="1">
        <v>62.300000000000004</v>
      </c>
      <c r="F564" s="2">
        <v>13938</v>
      </c>
      <c r="G564" s="2">
        <v>23230</v>
      </c>
      <c r="H564" s="2">
        <v>217084.35</v>
      </c>
      <c r="I564" s="2">
        <f>(Table62[Units Sold]*Table62[Sale Price])-Table62[Discounts]</f>
        <v>1230144.6499999999</v>
      </c>
      <c r="K564" s="2">
        <f>(Table62[Sale Price]-Table62[Manufacturing Price])*Table62[Units Sold]</f>
        <v>578891.60000000009</v>
      </c>
      <c r="L564" s="3">
        <v>44075</v>
      </c>
    </row>
    <row r="565" spans="1:12" x14ac:dyDescent="0.35">
      <c r="A565" t="s">
        <v>26</v>
      </c>
      <c r="B565" t="s">
        <v>43</v>
      </c>
      <c r="C565" t="s">
        <v>32</v>
      </c>
      <c r="D565" t="s">
        <v>20</v>
      </c>
      <c r="E565" s="1">
        <v>98.600000000000009</v>
      </c>
      <c r="F565" s="2">
        <v>13938</v>
      </c>
      <c r="G565" s="2">
        <v>23230</v>
      </c>
      <c r="H565" s="2">
        <v>343571.7</v>
      </c>
      <c r="I565" s="2">
        <f>(Table62[Units Sold]*Table62[Sale Price])-Table62[Discounts]</f>
        <v>1946906.3</v>
      </c>
      <c r="K565" s="2">
        <f>(Table62[Sale Price]-Table62[Manufacturing Price])*Table62[Units Sold]</f>
        <v>916191.20000000007</v>
      </c>
      <c r="L565" s="3">
        <v>44470</v>
      </c>
    </row>
    <row r="566" spans="1:12" x14ac:dyDescent="0.35">
      <c r="A566" t="s">
        <v>8</v>
      </c>
      <c r="B566" t="s">
        <v>39</v>
      </c>
      <c r="C566" t="s">
        <v>32</v>
      </c>
      <c r="D566" t="s">
        <v>20</v>
      </c>
      <c r="E566" s="1">
        <v>238.70000000000002</v>
      </c>
      <c r="F566" s="2">
        <v>13938</v>
      </c>
      <c r="G566" s="2">
        <v>23230</v>
      </c>
      <c r="H566" s="2">
        <v>831750.15</v>
      </c>
      <c r="I566" s="2">
        <f>(Table62[Units Sold]*Table62[Sale Price])-Table62[Discounts]</f>
        <v>4713250.8499999996</v>
      </c>
      <c r="K566" s="2">
        <f>(Table62[Sale Price]-Table62[Manufacturing Price])*Table62[Units Sold]</f>
        <v>2218000.4000000004</v>
      </c>
      <c r="L566" s="3">
        <v>44501</v>
      </c>
    </row>
    <row r="567" spans="1:12" x14ac:dyDescent="0.35">
      <c r="A567" t="s">
        <v>26</v>
      </c>
      <c r="B567" t="s">
        <v>40</v>
      </c>
      <c r="C567" t="s">
        <v>32</v>
      </c>
      <c r="D567" t="s">
        <v>20</v>
      </c>
      <c r="E567" s="1">
        <v>123.30000000000001</v>
      </c>
      <c r="F567" s="2">
        <v>13938</v>
      </c>
      <c r="G567" s="2">
        <v>23230</v>
      </c>
      <c r="H567" s="2">
        <v>429638.85000000003</v>
      </c>
      <c r="I567" s="2">
        <f>(Table62[Units Sold]*Table62[Sale Price])-Table62[Discounts]</f>
        <v>2434620.1500000004</v>
      </c>
      <c r="K567" s="2">
        <f>(Table62[Sale Price]-Table62[Manufacturing Price])*Table62[Units Sold]</f>
        <v>1145703.6000000001</v>
      </c>
      <c r="L567" s="3">
        <v>44531</v>
      </c>
    </row>
    <row r="568" spans="1:12" x14ac:dyDescent="0.35">
      <c r="A568" t="s">
        <v>26</v>
      </c>
      <c r="B568" t="s">
        <v>41</v>
      </c>
      <c r="C568" t="s">
        <v>27</v>
      </c>
      <c r="D568" t="s">
        <v>20</v>
      </c>
      <c r="E568" s="1">
        <v>27</v>
      </c>
      <c r="F568" s="2">
        <v>11999.4</v>
      </c>
      <c r="G568" s="2">
        <v>19999</v>
      </c>
      <c r="H568" s="2">
        <v>80995.95</v>
      </c>
      <c r="I568" s="2">
        <f>(Table62[Units Sold]*Table62[Sale Price])-Table62[Discounts]</f>
        <v>458977.05</v>
      </c>
      <c r="K568" s="2">
        <f>(Table62[Sale Price]-Table62[Manufacturing Price])*Table62[Units Sold]</f>
        <v>215989.2</v>
      </c>
      <c r="L568" s="3">
        <v>44228</v>
      </c>
    </row>
    <row r="569" spans="1:12" x14ac:dyDescent="0.35">
      <c r="A569" t="s">
        <v>26</v>
      </c>
      <c r="B569" t="s">
        <v>42</v>
      </c>
      <c r="C569" t="s">
        <v>27</v>
      </c>
      <c r="D569" t="s">
        <v>20</v>
      </c>
      <c r="E569" s="1">
        <v>342.15000000000003</v>
      </c>
      <c r="F569" s="2">
        <v>11999.4</v>
      </c>
      <c r="G569" s="2">
        <v>19999</v>
      </c>
      <c r="H569" s="2">
        <v>1026398.6775</v>
      </c>
      <c r="I569" s="2">
        <f>(Table62[Units Sold]*Table62[Sale Price])-Table62[Discounts]</f>
        <v>5816259.1725000003</v>
      </c>
      <c r="K569" s="2">
        <f>(Table62[Sale Price]-Table62[Manufacturing Price])*Table62[Units Sold]</f>
        <v>2737063.1400000006</v>
      </c>
      <c r="L569" s="3">
        <v>44378</v>
      </c>
    </row>
    <row r="570" spans="1:12" x14ac:dyDescent="0.35">
      <c r="A570" t="s">
        <v>26</v>
      </c>
      <c r="B570" t="s">
        <v>44</v>
      </c>
      <c r="C570" t="s">
        <v>27</v>
      </c>
      <c r="D570" t="s">
        <v>20</v>
      </c>
      <c r="E570" s="1">
        <v>273.40000000000003</v>
      </c>
      <c r="F570" s="2">
        <v>11999.4</v>
      </c>
      <c r="G570" s="2">
        <v>19999</v>
      </c>
      <c r="H570" s="2">
        <v>820158.99000000011</v>
      </c>
      <c r="I570" s="2">
        <f>(Table62[Units Sold]*Table62[Sale Price])-Table62[Discounts]</f>
        <v>4647567.6100000003</v>
      </c>
      <c r="K570" s="2">
        <f>(Table62[Sale Price]-Table62[Manufacturing Price])*Table62[Units Sold]</f>
        <v>2187090.6400000006</v>
      </c>
      <c r="L570" s="3">
        <v>44470</v>
      </c>
    </row>
    <row r="571" spans="1:12" x14ac:dyDescent="0.35">
      <c r="A571" t="s">
        <v>7</v>
      </c>
      <c r="B571" t="s">
        <v>45</v>
      </c>
      <c r="C571" t="s">
        <v>27</v>
      </c>
      <c r="D571" t="s">
        <v>20</v>
      </c>
      <c r="E571" s="1">
        <v>254.8</v>
      </c>
      <c r="F571" s="2">
        <v>11999.4</v>
      </c>
      <c r="G571" s="2">
        <v>19999</v>
      </c>
      <c r="H571" s="2">
        <v>764361.78</v>
      </c>
      <c r="I571" s="2">
        <f>(Table62[Units Sold]*Table62[Sale Price])-Table62[Discounts]</f>
        <v>4331383.42</v>
      </c>
      <c r="K571" s="2">
        <f>(Table62[Sale Price]-Table62[Manufacturing Price])*Table62[Units Sold]</f>
        <v>2038298.08</v>
      </c>
      <c r="L571" s="3">
        <v>44136</v>
      </c>
    </row>
    <row r="572" spans="1:12" x14ac:dyDescent="0.35">
      <c r="A572" t="s">
        <v>26</v>
      </c>
      <c r="B572" t="s">
        <v>46</v>
      </c>
      <c r="C572" t="s">
        <v>28</v>
      </c>
      <c r="D572" t="s">
        <v>20</v>
      </c>
      <c r="E572" s="1">
        <v>252.15</v>
      </c>
      <c r="F572" s="2">
        <v>5579.4</v>
      </c>
      <c r="G572" s="2">
        <v>9299</v>
      </c>
      <c r="H572" s="2">
        <v>351711.42749999999</v>
      </c>
      <c r="I572" s="2">
        <f>(Table62[Units Sold]*Table62[Sale Price])-Table62[Discounts]</f>
        <v>1993031.4225000001</v>
      </c>
      <c r="K572" s="2">
        <f>(Table62[Sale Price]-Table62[Manufacturing Price])*Table62[Units Sold]</f>
        <v>937897.14000000013</v>
      </c>
      <c r="L572" s="3">
        <v>44197</v>
      </c>
    </row>
    <row r="573" spans="1:12" x14ac:dyDescent="0.35">
      <c r="A573" t="s">
        <v>9</v>
      </c>
      <c r="B573" t="s">
        <v>47</v>
      </c>
      <c r="C573" t="s">
        <v>29</v>
      </c>
      <c r="D573" t="s">
        <v>20</v>
      </c>
      <c r="E573" s="1">
        <v>266.10000000000002</v>
      </c>
      <c r="F573" s="2">
        <v>8999.4</v>
      </c>
      <c r="G573" s="2">
        <v>14999</v>
      </c>
      <c r="H573" s="2">
        <v>598685.08500000008</v>
      </c>
      <c r="I573" s="2">
        <f>(Table62[Units Sold]*Table62[Sale Price])-Table62[Discounts]</f>
        <v>3392548.8150000004</v>
      </c>
      <c r="K573" s="2">
        <f>(Table62[Sale Price]-Table62[Manufacturing Price])*Table62[Units Sold]</f>
        <v>1596493.5600000003</v>
      </c>
      <c r="L573" s="3">
        <v>44317</v>
      </c>
    </row>
    <row r="574" spans="1:12" x14ac:dyDescent="0.35">
      <c r="A574" t="s">
        <v>26</v>
      </c>
      <c r="B574" t="s">
        <v>24</v>
      </c>
      <c r="C574" t="s">
        <v>30</v>
      </c>
      <c r="D574" t="s">
        <v>20</v>
      </c>
      <c r="E574" s="1">
        <v>153.1</v>
      </c>
      <c r="F574" s="2">
        <v>11999.4</v>
      </c>
      <c r="G574" s="2">
        <v>19999</v>
      </c>
      <c r="H574" s="2">
        <v>459277.03499999997</v>
      </c>
      <c r="I574" s="2">
        <f>(Table62[Units Sold]*Table62[Sale Price])-Table62[Discounts]</f>
        <v>2602569.8649999998</v>
      </c>
      <c r="K574" s="2">
        <f>(Table62[Sale Price]-Table62[Manufacturing Price])*Table62[Units Sold]</f>
        <v>1224738.76</v>
      </c>
      <c r="L574" s="3">
        <v>44531</v>
      </c>
    </row>
    <row r="575" spans="1:12" x14ac:dyDescent="0.35">
      <c r="A575" t="s">
        <v>26</v>
      </c>
      <c r="B575" t="s">
        <v>25</v>
      </c>
      <c r="C575" t="s">
        <v>32</v>
      </c>
      <c r="D575" t="s">
        <v>20</v>
      </c>
      <c r="E575" s="1">
        <v>149.1</v>
      </c>
      <c r="F575" s="2">
        <v>13938</v>
      </c>
      <c r="G575" s="2">
        <v>23230</v>
      </c>
      <c r="H575" s="2">
        <v>519538.94999999995</v>
      </c>
      <c r="I575" s="2">
        <f>(Table62[Units Sold]*Table62[Sale Price])-Table62[Discounts]</f>
        <v>2944054.05</v>
      </c>
      <c r="K575" s="2">
        <f>(Table62[Sale Price]-Table62[Manufacturing Price])*Table62[Units Sold]</f>
        <v>1385437.2</v>
      </c>
      <c r="L575" s="3">
        <v>44256</v>
      </c>
    </row>
    <row r="576" spans="1:12" x14ac:dyDescent="0.35">
      <c r="A576" t="s">
        <v>26</v>
      </c>
      <c r="B576" t="s">
        <v>23</v>
      </c>
      <c r="C576" t="s">
        <v>32</v>
      </c>
      <c r="D576" t="s">
        <v>20</v>
      </c>
      <c r="E576" s="1">
        <v>153.1</v>
      </c>
      <c r="F576" s="2">
        <v>13938</v>
      </c>
      <c r="G576" s="2">
        <v>23230</v>
      </c>
      <c r="H576" s="2">
        <v>533476.94999999995</v>
      </c>
      <c r="I576" s="2">
        <f>(Table62[Units Sold]*Table62[Sale Price])-Table62[Discounts]</f>
        <v>3023036.05</v>
      </c>
      <c r="K576" s="2">
        <f>(Table62[Sale Price]-Table62[Manufacturing Price])*Table62[Units Sold]</f>
        <v>1422605.2</v>
      </c>
      <c r="L576" s="3">
        <v>44531</v>
      </c>
    </row>
    <row r="577" spans="1:12" x14ac:dyDescent="0.35">
      <c r="A577" t="s">
        <v>9</v>
      </c>
      <c r="B577" t="s">
        <v>22</v>
      </c>
      <c r="C577" t="s">
        <v>27</v>
      </c>
      <c r="D577" t="s">
        <v>20</v>
      </c>
      <c r="E577" s="1">
        <v>276.10000000000002</v>
      </c>
      <c r="F577" s="2">
        <v>11999.4</v>
      </c>
      <c r="G577" s="2">
        <v>19999</v>
      </c>
      <c r="H577" s="2">
        <v>828258.58500000008</v>
      </c>
      <c r="I577" s="2">
        <f>(Table62[Units Sold]*Table62[Sale Price])-Table62[Discounts]</f>
        <v>4693465.3150000004</v>
      </c>
      <c r="K577" s="2">
        <f>(Table62[Sale Price]-Table62[Manufacturing Price])*Table62[Units Sold]</f>
        <v>2208689.56</v>
      </c>
      <c r="L577" s="3">
        <v>44075</v>
      </c>
    </row>
    <row r="578" spans="1:12" x14ac:dyDescent="0.35">
      <c r="A578" t="s">
        <v>7</v>
      </c>
      <c r="B578" t="s">
        <v>34</v>
      </c>
      <c r="C578" t="s">
        <v>28</v>
      </c>
      <c r="D578" t="s">
        <v>20</v>
      </c>
      <c r="E578" s="1">
        <v>256.7</v>
      </c>
      <c r="F578" s="2">
        <v>5579.4</v>
      </c>
      <c r="G578" s="2">
        <v>9299</v>
      </c>
      <c r="H578" s="2">
        <v>358057.99499999994</v>
      </c>
      <c r="I578" s="2">
        <f>(Table62[Units Sold]*Table62[Sale Price])-Table62[Discounts]</f>
        <v>2028995.3049999999</v>
      </c>
      <c r="K578" s="2">
        <f>(Table62[Sale Price]-Table62[Manufacturing Price])*Table62[Units Sold]</f>
        <v>954821.32000000007</v>
      </c>
      <c r="L578" s="3">
        <v>44348</v>
      </c>
    </row>
    <row r="579" spans="1:12" x14ac:dyDescent="0.35">
      <c r="A579" t="s">
        <v>7</v>
      </c>
      <c r="B579" t="s">
        <v>23</v>
      </c>
      <c r="C579" t="s">
        <v>32</v>
      </c>
      <c r="D579" t="s">
        <v>20</v>
      </c>
      <c r="E579" s="1">
        <v>256.7</v>
      </c>
      <c r="F579" s="2">
        <v>13938</v>
      </c>
      <c r="G579" s="2">
        <v>23230</v>
      </c>
      <c r="H579" s="2">
        <v>894471.15</v>
      </c>
      <c r="I579" s="2">
        <f>(Table62[Units Sold]*Table62[Sale Price])-Table62[Discounts]</f>
        <v>5068669.8499999996</v>
      </c>
      <c r="K579" s="2">
        <f>(Table62[Sale Price]-Table62[Manufacturing Price])*Table62[Units Sold]</f>
        <v>2385256.4</v>
      </c>
      <c r="L579" s="3">
        <v>44348</v>
      </c>
    </row>
    <row r="580" spans="1:12" x14ac:dyDescent="0.35">
      <c r="A580" t="s">
        <v>26</v>
      </c>
      <c r="B580" t="s">
        <v>36</v>
      </c>
      <c r="C580" t="s">
        <v>28</v>
      </c>
      <c r="D580" t="s">
        <v>20</v>
      </c>
      <c r="E580" s="1">
        <v>92.300000000000011</v>
      </c>
      <c r="F580" s="2">
        <v>5579.4</v>
      </c>
      <c r="G580" s="2">
        <v>9299</v>
      </c>
      <c r="H580" s="2">
        <v>128744.655</v>
      </c>
      <c r="I580" s="2">
        <f>(Table62[Units Sold]*Table62[Sale Price])-Table62[Discounts]</f>
        <v>729553.04500000004</v>
      </c>
      <c r="K580" s="2">
        <f>(Table62[Sale Price]-Table62[Manufacturing Price])*Table62[Units Sold]</f>
        <v>343319.08000000007</v>
      </c>
      <c r="L580" s="3">
        <v>44256</v>
      </c>
    </row>
    <row r="581" spans="1:12" x14ac:dyDescent="0.35">
      <c r="A581" t="s">
        <v>26</v>
      </c>
      <c r="B581" t="s">
        <v>37</v>
      </c>
      <c r="C581" t="s">
        <v>28</v>
      </c>
      <c r="D581" t="s">
        <v>20</v>
      </c>
      <c r="E581" s="1">
        <v>179</v>
      </c>
      <c r="F581" s="2">
        <v>5579.4</v>
      </c>
      <c r="G581" s="2">
        <v>9299</v>
      </c>
      <c r="H581" s="2">
        <v>249678.15</v>
      </c>
      <c r="I581" s="2">
        <f>(Table62[Units Sold]*Table62[Sale Price])-Table62[Discounts]</f>
        <v>1414842.85</v>
      </c>
      <c r="K581" s="2">
        <f>(Table62[Sale Price]-Table62[Manufacturing Price])*Table62[Units Sold]</f>
        <v>665808.4</v>
      </c>
      <c r="L581" s="3">
        <v>44256</v>
      </c>
    </row>
    <row r="582" spans="1:12" x14ac:dyDescent="0.35">
      <c r="A582" t="s">
        <v>26</v>
      </c>
      <c r="B582" t="s">
        <v>38</v>
      </c>
      <c r="C582" t="s">
        <v>28</v>
      </c>
      <c r="D582" t="s">
        <v>20</v>
      </c>
      <c r="E582" s="1">
        <v>44.2</v>
      </c>
      <c r="F582" s="2">
        <v>5579.4</v>
      </c>
      <c r="G582" s="2">
        <v>9299</v>
      </c>
      <c r="H582" s="2">
        <v>61652.37</v>
      </c>
      <c r="I582" s="2">
        <f>(Table62[Units Sold]*Table62[Sale Price])-Table62[Discounts]</f>
        <v>349363.43000000005</v>
      </c>
      <c r="K582" s="2">
        <f>(Table62[Sale Price]-Table62[Manufacturing Price])*Table62[Units Sold]</f>
        <v>164406.32000000004</v>
      </c>
      <c r="L582" s="3">
        <v>44075</v>
      </c>
    </row>
    <row r="583" spans="1:12" x14ac:dyDescent="0.35">
      <c r="A583" t="s">
        <v>26</v>
      </c>
      <c r="B583" t="s">
        <v>43</v>
      </c>
      <c r="C583" t="s">
        <v>29</v>
      </c>
      <c r="D583" t="s">
        <v>20</v>
      </c>
      <c r="E583" s="1">
        <v>98.25</v>
      </c>
      <c r="F583" s="2">
        <v>8999.4</v>
      </c>
      <c r="G583" s="2">
        <v>14999</v>
      </c>
      <c r="H583" s="2">
        <v>221047.76249999998</v>
      </c>
      <c r="I583" s="2">
        <f>(Table62[Units Sold]*Table62[Sale Price])-Table62[Discounts]</f>
        <v>1252603.9875</v>
      </c>
      <c r="K583" s="2">
        <f>(Table62[Sale Price]-Table62[Manufacturing Price])*Table62[Units Sold]</f>
        <v>589460.70000000007</v>
      </c>
      <c r="L583" s="3">
        <v>44197</v>
      </c>
    </row>
    <row r="584" spans="1:12" x14ac:dyDescent="0.35">
      <c r="A584" t="s">
        <v>26</v>
      </c>
      <c r="B584" t="s">
        <v>39</v>
      </c>
      <c r="C584" t="s">
        <v>29</v>
      </c>
      <c r="D584" t="s">
        <v>20</v>
      </c>
      <c r="E584" s="1">
        <v>129.80000000000001</v>
      </c>
      <c r="F584" s="2">
        <v>8999.4</v>
      </c>
      <c r="G584" s="2">
        <v>14999</v>
      </c>
      <c r="H584" s="2">
        <v>292030.53000000003</v>
      </c>
      <c r="I584" s="2">
        <f>(Table62[Units Sold]*Table62[Sale Price])-Table62[Discounts]</f>
        <v>1654839.6700000002</v>
      </c>
      <c r="K584" s="2">
        <f>(Table62[Sale Price]-Table62[Manufacturing Price])*Table62[Units Sold]</f>
        <v>778748.08000000007</v>
      </c>
      <c r="L584" s="3">
        <v>44228</v>
      </c>
    </row>
    <row r="585" spans="1:12" x14ac:dyDescent="0.35">
      <c r="A585" t="s">
        <v>9</v>
      </c>
      <c r="B585" t="s">
        <v>40</v>
      </c>
      <c r="C585" t="s">
        <v>29</v>
      </c>
      <c r="D585" t="s">
        <v>20</v>
      </c>
      <c r="E585" s="1">
        <v>60.400000000000006</v>
      </c>
      <c r="F585" s="2">
        <v>8999.4</v>
      </c>
      <c r="G585" s="2">
        <v>14999</v>
      </c>
      <c r="H585" s="2">
        <v>135890.94</v>
      </c>
      <c r="I585" s="2">
        <f>(Table62[Units Sold]*Table62[Sale Price])-Table62[Discounts]</f>
        <v>770048.66000000015</v>
      </c>
      <c r="K585" s="2">
        <f>(Table62[Sale Price]-Table62[Manufacturing Price])*Table62[Units Sold]</f>
        <v>362375.84000000008</v>
      </c>
      <c r="L585" s="3">
        <v>44348</v>
      </c>
    </row>
    <row r="586" spans="1:12" x14ac:dyDescent="0.35">
      <c r="A586" t="s">
        <v>26</v>
      </c>
      <c r="B586" t="s">
        <v>41</v>
      </c>
      <c r="C586" t="s">
        <v>29</v>
      </c>
      <c r="D586" t="s">
        <v>20</v>
      </c>
      <c r="E586" s="1">
        <v>225.5</v>
      </c>
      <c r="F586" s="2">
        <v>8999.4</v>
      </c>
      <c r="G586" s="2">
        <v>14999</v>
      </c>
      <c r="H586" s="2">
        <v>507341.17499999999</v>
      </c>
      <c r="I586" s="2">
        <f>(Table62[Units Sold]*Table62[Sale Price])-Table62[Discounts]</f>
        <v>2874933.3250000002</v>
      </c>
      <c r="K586" s="2">
        <f>(Table62[Sale Price]-Table62[Manufacturing Price])*Table62[Units Sold]</f>
        <v>1352909.8</v>
      </c>
      <c r="L586" s="3">
        <v>44378</v>
      </c>
    </row>
    <row r="587" spans="1:12" x14ac:dyDescent="0.35">
      <c r="A587" t="s">
        <v>26</v>
      </c>
      <c r="B587" t="s">
        <v>42</v>
      </c>
      <c r="C587" t="s">
        <v>29</v>
      </c>
      <c r="D587" t="s">
        <v>20</v>
      </c>
      <c r="E587" s="1">
        <v>124.9</v>
      </c>
      <c r="F587" s="2">
        <v>8999.4</v>
      </c>
      <c r="G587" s="2">
        <v>14999</v>
      </c>
      <c r="H587" s="2">
        <v>281006.26500000001</v>
      </c>
      <c r="I587" s="2">
        <f>(Table62[Units Sold]*Table62[Sale Price])-Table62[Discounts]</f>
        <v>1592368.835</v>
      </c>
      <c r="K587" s="2">
        <f>(Table62[Sale Price]-Table62[Manufacturing Price])*Table62[Units Sold]</f>
        <v>749350.04</v>
      </c>
      <c r="L587" s="3">
        <v>44470</v>
      </c>
    </row>
    <row r="588" spans="1:12" x14ac:dyDescent="0.35">
      <c r="A588" t="s">
        <v>26</v>
      </c>
      <c r="B588" t="s">
        <v>44</v>
      </c>
      <c r="C588" t="s">
        <v>30</v>
      </c>
      <c r="D588" t="s">
        <v>20</v>
      </c>
      <c r="E588" s="1">
        <v>143.85</v>
      </c>
      <c r="F588" s="2">
        <v>11999.4</v>
      </c>
      <c r="G588" s="2">
        <v>19999</v>
      </c>
      <c r="H588" s="2">
        <v>431528.42249999999</v>
      </c>
      <c r="I588" s="2">
        <f>(Table62[Units Sold]*Table62[Sale Price])-Table62[Discounts]</f>
        <v>2445327.7275</v>
      </c>
      <c r="K588" s="2">
        <f>(Table62[Sale Price]-Table62[Manufacturing Price])*Table62[Units Sold]</f>
        <v>1150742.46</v>
      </c>
      <c r="L588" s="3">
        <v>44197</v>
      </c>
    </row>
    <row r="589" spans="1:12" x14ac:dyDescent="0.35">
      <c r="A589" t="s">
        <v>6</v>
      </c>
      <c r="B589" t="s">
        <v>45</v>
      </c>
      <c r="C589" t="s">
        <v>30</v>
      </c>
      <c r="D589" t="s">
        <v>20</v>
      </c>
      <c r="E589" s="1">
        <v>80.7</v>
      </c>
      <c r="F589" s="2">
        <v>11999.4</v>
      </c>
      <c r="G589" s="2">
        <v>19999</v>
      </c>
      <c r="H589" s="2">
        <v>242087.89499999999</v>
      </c>
      <c r="I589" s="2">
        <f>(Table62[Units Sold]*Table62[Sale Price])-Table62[Discounts]</f>
        <v>1371831.405</v>
      </c>
      <c r="K589" s="2">
        <f>(Table62[Sale Price]-Table62[Manufacturing Price])*Table62[Units Sold]</f>
        <v>645567.72000000009</v>
      </c>
      <c r="L589" s="3">
        <v>44197</v>
      </c>
    </row>
    <row r="590" spans="1:12" x14ac:dyDescent="0.35">
      <c r="A590" t="s">
        <v>26</v>
      </c>
      <c r="B590" t="s">
        <v>46</v>
      </c>
      <c r="C590" t="s">
        <v>30</v>
      </c>
      <c r="D590" t="s">
        <v>20</v>
      </c>
      <c r="E590" s="1">
        <v>264.10000000000002</v>
      </c>
      <c r="F590" s="2">
        <v>11999.4</v>
      </c>
      <c r="G590" s="2">
        <v>19999</v>
      </c>
      <c r="H590" s="2">
        <v>792260.38500000001</v>
      </c>
      <c r="I590" s="2">
        <f>(Table62[Units Sold]*Table62[Sale Price])-Table62[Discounts]</f>
        <v>4489475.5150000006</v>
      </c>
      <c r="K590" s="2">
        <f>(Table62[Sale Price]-Table62[Manufacturing Price])*Table62[Units Sold]</f>
        <v>2112694.3600000003</v>
      </c>
      <c r="L590" s="3">
        <v>44228</v>
      </c>
    </row>
    <row r="591" spans="1:12" x14ac:dyDescent="0.35">
      <c r="A591" t="s">
        <v>26</v>
      </c>
      <c r="B591" t="s">
        <v>47</v>
      </c>
      <c r="C591" t="s">
        <v>30</v>
      </c>
      <c r="D591" t="s">
        <v>20</v>
      </c>
      <c r="E591" s="1">
        <v>270.8</v>
      </c>
      <c r="F591" s="2">
        <v>11999.4</v>
      </c>
      <c r="G591" s="2">
        <v>19999</v>
      </c>
      <c r="H591" s="2">
        <v>812359.38</v>
      </c>
      <c r="I591" s="2">
        <f>(Table62[Units Sold]*Table62[Sale Price])-Table62[Discounts]</f>
        <v>4603369.82</v>
      </c>
      <c r="K591" s="2">
        <f>(Table62[Sale Price]-Table62[Manufacturing Price])*Table62[Units Sold]</f>
        <v>2166291.6800000002</v>
      </c>
      <c r="L591" s="3">
        <v>44228</v>
      </c>
    </row>
    <row r="592" spans="1:12" x14ac:dyDescent="0.35">
      <c r="A592" t="s">
        <v>26</v>
      </c>
      <c r="B592" t="s">
        <v>24</v>
      </c>
      <c r="C592" t="s">
        <v>30</v>
      </c>
      <c r="D592" t="s">
        <v>20</v>
      </c>
      <c r="E592" s="1">
        <v>263.2</v>
      </c>
      <c r="F592" s="2">
        <v>11999.4</v>
      </c>
      <c r="G592" s="2">
        <v>19999</v>
      </c>
      <c r="H592" s="2">
        <v>789560.5199999999</v>
      </c>
      <c r="I592" s="2">
        <f>(Table62[Units Sold]*Table62[Sale Price])-Table62[Discounts]</f>
        <v>4474176.28</v>
      </c>
      <c r="K592" s="2">
        <f>(Table62[Sale Price]-Table62[Manufacturing Price])*Table62[Units Sold]</f>
        <v>2105494.7200000002</v>
      </c>
      <c r="L592" s="3">
        <v>44348</v>
      </c>
    </row>
    <row r="593" spans="1:12" x14ac:dyDescent="0.35">
      <c r="A593" t="s">
        <v>8</v>
      </c>
      <c r="B593" t="s">
        <v>25</v>
      </c>
      <c r="C593" t="s">
        <v>30</v>
      </c>
      <c r="D593" t="s">
        <v>20</v>
      </c>
      <c r="E593" s="1">
        <v>158.30000000000001</v>
      </c>
      <c r="F593" s="2">
        <v>11999.4</v>
      </c>
      <c r="G593" s="2">
        <v>19999</v>
      </c>
      <c r="H593" s="2">
        <v>474876.255</v>
      </c>
      <c r="I593" s="2">
        <f>(Table62[Units Sold]*Table62[Sale Price])-Table62[Discounts]</f>
        <v>2690965.4450000003</v>
      </c>
      <c r="K593" s="2">
        <f>(Table62[Sale Price]-Table62[Manufacturing Price])*Table62[Units Sold]</f>
        <v>1266336.6800000002</v>
      </c>
      <c r="L593" s="3">
        <v>44348</v>
      </c>
    </row>
    <row r="594" spans="1:12" x14ac:dyDescent="0.35">
      <c r="A594" t="s">
        <v>9</v>
      </c>
      <c r="B594" t="s">
        <v>23</v>
      </c>
      <c r="C594" t="s">
        <v>30</v>
      </c>
      <c r="D594" t="s">
        <v>20</v>
      </c>
      <c r="E594" s="1">
        <v>57.1</v>
      </c>
      <c r="F594" s="2">
        <v>11999.4</v>
      </c>
      <c r="G594" s="2">
        <v>19999</v>
      </c>
      <c r="H594" s="2">
        <v>171291.43500000003</v>
      </c>
      <c r="I594" s="2">
        <f>(Table62[Units Sold]*Table62[Sale Price])-Table62[Discounts]</f>
        <v>970651.46500000008</v>
      </c>
      <c r="K594" s="2">
        <f>(Table62[Sale Price]-Table62[Manufacturing Price])*Table62[Units Sold]</f>
        <v>456777.16000000003</v>
      </c>
      <c r="L594" s="3">
        <v>44378</v>
      </c>
    </row>
    <row r="595" spans="1:12" x14ac:dyDescent="0.35">
      <c r="A595" t="s">
        <v>26</v>
      </c>
      <c r="B595" t="s">
        <v>22</v>
      </c>
      <c r="C595" t="s">
        <v>30</v>
      </c>
      <c r="D595" t="s">
        <v>20</v>
      </c>
      <c r="E595" s="1">
        <v>269.60000000000002</v>
      </c>
      <c r="F595" s="2">
        <v>11999.4</v>
      </c>
      <c r="G595" s="2">
        <v>19999</v>
      </c>
      <c r="H595" s="2">
        <v>808759.56</v>
      </c>
      <c r="I595" s="2">
        <f>(Table62[Units Sold]*Table62[Sale Price])-Table62[Discounts]</f>
        <v>4582970.84</v>
      </c>
      <c r="K595" s="2">
        <f>(Table62[Sale Price]-Table62[Manufacturing Price])*Table62[Units Sold]</f>
        <v>2156692.16</v>
      </c>
      <c r="L595" s="3">
        <v>44409</v>
      </c>
    </row>
    <row r="596" spans="1:12" x14ac:dyDescent="0.35">
      <c r="A596" t="s">
        <v>7</v>
      </c>
      <c r="B596" t="s">
        <v>34</v>
      </c>
      <c r="C596" t="s">
        <v>30</v>
      </c>
      <c r="D596" t="s">
        <v>20</v>
      </c>
      <c r="E596" s="1">
        <v>156.5</v>
      </c>
      <c r="F596" s="2">
        <v>11999.4</v>
      </c>
      <c r="G596" s="2">
        <v>19999</v>
      </c>
      <c r="H596" s="2">
        <v>469476.52499999997</v>
      </c>
      <c r="I596" s="2">
        <f>(Table62[Units Sold]*Table62[Sale Price])-Table62[Discounts]</f>
        <v>2660366.9750000001</v>
      </c>
      <c r="K596" s="2">
        <f>(Table62[Sale Price]-Table62[Manufacturing Price])*Table62[Units Sold]</f>
        <v>1251937.4000000001</v>
      </c>
      <c r="L596" s="3">
        <v>44470</v>
      </c>
    </row>
    <row r="597" spans="1:12" x14ac:dyDescent="0.35">
      <c r="A597" t="s">
        <v>26</v>
      </c>
      <c r="B597" t="s">
        <v>23</v>
      </c>
      <c r="C597" t="s">
        <v>30</v>
      </c>
      <c r="D597" t="s">
        <v>20</v>
      </c>
      <c r="E597" s="1">
        <v>124.9</v>
      </c>
      <c r="F597" s="2">
        <v>11999.4</v>
      </c>
      <c r="G597" s="2">
        <v>19999</v>
      </c>
      <c r="H597" s="2">
        <v>374681.26500000001</v>
      </c>
      <c r="I597" s="2">
        <f>(Table62[Units Sold]*Table62[Sale Price])-Table62[Discounts]</f>
        <v>2123193.835</v>
      </c>
      <c r="K597" s="2">
        <f>(Table62[Sale Price]-Table62[Manufacturing Price])*Table62[Units Sold]</f>
        <v>999150.04</v>
      </c>
      <c r="L597" s="3">
        <v>44470</v>
      </c>
    </row>
    <row r="598" spans="1:12" x14ac:dyDescent="0.35">
      <c r="A598" t="s">
        <v>26</v>
      </c>
      <c r="B598" t="s">
        <v>36</v>
      </c>
      <c r="C598" t="s">
        <v>30</v>
      </c>
      <c r="D598" t="s">
        <v>20</v>
      </c>
      <c r="E598" s="1">
        <v>35.700000000000003</v>
      </c>
      <c r="F598" s="2">
        <v>11999.4</v>
      </c>
      <c r="G598" s="2">
        <v>19999</v>
      </c>
      <c r="H598" s="2">
        <v>107094.645</v>
      </c>
      <c r="I598" s="2">
        <f>(Table62[Units Sold]*Table62[Sale Price])-Table62[Discounts]</f>
        <v>606869.65500000003</v>
      </c>
      <c r="K598" s="2">
        <f>(Table62[Sale Price]-Table62[Manufacturing Price])*Table62[Units Sold]</f>
        <v>285585.72000000003</v>
      </c>
      <c r="L598" s="3">
        <v>44501</v>
      </c>
    </row>
    <row r="599" spans="1:12" x14ac:dyDescent="0.35">
      <c r="A599" t="s">
        <v>9</v>
      </c>
      <c r="B599" t="s">
        <v>37</v>
      </c>
      <c r="C599" t="s">
        <v>30</v>
      </c>
      <c r="D599" t="s">
        <v>20</v>
      </c>
      <c r="E599" s="1">
        <v>101.30000000000001</v>
      </c>
      <c r="F599" s="2">
        <v>11999.4</v>
      </c>
      <c r="G599" s="2">
        <v>19999</v>
      </c>
      <c r="H599" s="2">
        <v>303884.80499999999</v>
      </c>
      <c r="I599" s="2">
        <f>(Table62[Units Sold]*Table62[Sale Price])-Table62[Discounts]</f>
        <v>1722013.8950000003</v>
      </c>
      <c r="K599" s="2">
        <f>(Table62[Sale Price]-Table62[Manufacturing Price])*Table62[Units Sold]</f>
        <v>810359.4800000001</v>
      </c>
      <c r="L599" s="3">
        <v>44531</v>
      </c>
    </row>
    <row r="600" spans="1:12" x14ac:dyDescent="0.35">
      <c r="A600" t="s">
        <v>7</v>
      </c>
      <c r="B600" t="s">
        <v>38</v>
      </c>
      <c r="C600" t="s">
        <v>31</v>
      </c>
      <c r="D600" t="s">
        <v>20</v>
      </c>
      <c r="E600" s="1">
        <v>399.75</v>
      </c>
      <c r="F600" s="2">
        <v>19794</v>
      </c>
      <c r="G600" s="2">
        <v>32990</v>
      </c>
      <c r="H600" s="2">
        <v>1978162.875</v>
      </c>
      <c r="I600" s="2">
        <f>(Table62[Units Sold]*Table62[Sale Price])-Table62[Discounts]</f>
        <v>11209589.625</v>
      </c>
      <c r="K600" s="2">
        <f>(Table62[Sale Price]-Table62[Manufacturing Price])*Table62[Units Sold]</f>
        <v>5275101</v>
      </c>
      <c r="L600" s="3">
        <v>44197</v>
      </c>
    </row>
    <row r="601" spans="1:12" x14ac:dyDescent="0.35">
      <c r="A601" t="s">
        <v>26</v>
      </c>
      <c r="B601" t="s">
        <v>43</v>
      </c>
      <c r="C601" t="s">
        <v>31</v>
      </c>
      <c r="D601" t="s">
        <v>20</v>
      </c>
      <c r="E601" s="1">
        <v>263.2</v>
      </c>
      <c r="F601" s="2">
        <v>19794</v>
      </c>
      <c r="G601" s="2">
        <v>32990</v>
      </c>
      <c r="H601" s="2">
        <v>1302445.2</v>
      </c>
      <c r="I601" s="2">
        <f>(Table62[Units Sold]*Table62[Sale Price])-Table62[Discounts]</f>
        <v>7380522.7999999998</v>
      </c>
      <c r="K601" s="2">
        <f>(Table62[Sale Price]-Table62[Manufacturing Price])*Table62[Units Sold]</f>
        <v>3473187.1999999997</v>
      </c>
      <c r="L601" s="3">
        <v>44348</v>
      </c>
    </row>
    <row r="602" spans="1:12" x14ac:dyDescent="0.35">
      <c r="A602" t="s">
        <v>26</v>
      </c>
      <c r="B602" t="s">
        <v>39</v>
      </c>
      <c r="C602" t="s">
        <v>31</v>
      </c>
      <c r="D602" t="s">
        <v>20</v>
      </c>
      <c r="E602" s="1">
        <v>119</v>
      </c>
      <c r="F602" s="2">
        <v>19794</v>
      </c>
      <c r="G602" s="2">
        <v>32990</v>
      </c>
      <c r="H602" s="2">
        <v>588871.5</v>
      </c>
      <c r="I602" s="2">
        <f>(Table62[Units Sold]*Table62[Sale Price])-Table62[Discounts]</f>
        <v>3336938.5</v>
      </c>
      <c r="K602" s="2">
        <f>(Table62[Sale Price]-Table62[Manufacturing Price])*Table62[Units Sold]</f>
        <v>1570324</v>
      </c>
      <c r="L602" s="3">
        <v>44348</v>
      </c>
    </row>
    <row r="603" spans="1:12" x14ac:dyDescent="0.35">
      <c r="A603" t="s">
        <v>9</v>
      </c>
      <c r="B603" t="s">
        <v>40</v>
      </c>
      <c r="C603" t="s">
        <v>31</v>
      </c>
      <c r="D603" t="s">
        <v>20</v>
      </c>
      <c r="E603" s="1">
        <v>60.400000000000006</v>
      </c>
      <c r="F603" s="2">
        <v>19794</v>
      </c>
      <c r="G603" s="2">
        <v>32990</v>
      </c>
      <c r="H603" s="2">
        <v>298889.40000000002</v>
      </c>
      <c r="I603" s="2">
        <f>(Table62[Units Sold]*Table62[Sale Price])-Table62[Discounts]</f>
        <v>1693706.6</v>
      </c>
      <c r="K603" s="2">
        <f>(Table62[Sale Price]-Table62[Manufacturing Price])*Table62[Units Sold]</f>
        <v>797038.4</v>
      </c>
      <c r="L603" s="3">
        <v>44348</v>
      </c>
    </row>
    <row r="604" spans="1:12" x14ac:dyDescent="0.35">
      <c r="A604" t="s">
        <v>7</v>
      </c>
      <c r="B604" t="s">
        <v>41</v>
      </c>
      <c r="C604" t="s">
        <v>31</v>
      </c>
      <c r="D604" t="s">
        <v>20</v>
      </c>
      <c r="E604" s="1">
        <v>66</v>
      </c>
      <c r="F604" s="2">
        <v>19794</v>
      </c>
      <c r="G604" s="2">
        <v>32990</v>
      </c>
      <c r="H604" s="2">
        <v>326601</v>
      </c>
      <c r="I604" s="2">
        <f>(Table62[Units Sold]*Table62[Sale Price])-Table62[Discounts]</f>
        <v>1850739</v>
      </c>
      <c r="K604" s="2">
        <f>(Table62[Sale Price]-Table62[Manufacturing Price])*Table62[Units Sold]</f>
        <v>870936</v>
      </c>
      <c r="L604" s="3">
        <v>44075</v>
      </c>
    </row>
    <row r="605" spans="1:12" x14ac:dyDescent="0.35">
      <c r="A605" t="s">
        <v>9</v>
      </c>
      <c r="B605" t="s">
        <v>42</v>
      </c>
      <c r="C605" t="s">
        <v>31</v>
      </c>
      <c r="D605" t="s">
        <v>20</v>
      </c>
      <c r="E605" s="1">
        <v>41</v>
      </c>
      <c r="F605" s="2">
        <v>19794</v>
      </c>
      <c r="G605" s="2">
        <v>32990</v>
      </c>
      <c r="H605" s="2">
        <v>202888.5</v>
      </c>
      <c r="I605" s="2">
        <f>(Table62[Units Sold]*Table62[Sale Price])-Table62[Discounts]</f>
        <v>1149701.5</v>
      </c>
      <c r="K605" s="2">
        <f>(Table62[Sale Price]-Table62[Manufacturing Price])*Table62[Units Sold]</f>
        <v>541036</v>
      </c>
      <c r="L605" s="3">
        <v>44470</v>
      </c>
    </row>
    <row r="606" spans="1:12" x14ac:dyDescent="0.35">
      <c r="A606" t="s">
        <v>6</v>
      </c>
      <c r="B606" t="s">
        <v>44</v>
      </c>
      <c r="C606" t="s">
        <v>31</v>
      </c>
      <c r="D606" t="s">
        <v>20</v>
      </c>
      <c r="E606" s="1">
        <v>260.5</v>
      </c>
      <c r="F606" s="2">
        <v>19794</v>
      </c>
      <c r="G606" s="2">
        <v>32990</v>
      </c>
      <c r="H606" s="2">
        <v>1289084.25</v>
      </c>
      <c r="I606" s="2">
        <f>(Table62[Units Sold]*Table62[Sale Price])-Table62[Discounts]</f>
        <v>7304810.75</v>
      </c>
      <c r="K606" s="2">
        <f>(Table62[Sale Price]-Table62[Manufacturing Price])*Table62[Units Sold]</f>
        <v>3437558</v>
      </c>
      <c r="L606" s="3">
        <v>44136</v>
      </c>
    </row>
    <row r="607" spans="1:12" x14ac:dyDescent="0.35">
      <c r="A607" t="s">
        <v>9</v>
      </c>
      <c r="B607" t="s">
        <v>45</v>
      </c>
      <c r="C607" t="s">
        <v>31</v>
      </c>
      <c r="D607" t="s">
        <v>20</v>
      </c>
      <c r="E607" s="1">
        <v>101.30000000000001</v>
      </c>
      <c r="F607" s="2">
        <v>19794</v>
      </c>
      <c r="G607" s="2">
        <v>32990</v>
      </c>
      <c r="H607" s="2">
        <v>501283.05000000005</v>
      </c>
      <c r="I607" s="2">
        <f>(Table62[Units Sold]*Table62[Sale Price])-Table62[Discounts]</f>
        <v>2840603.95</v>
      </c>
      <c r="K607" s="2">
        <f>(Table62[Sale Price]-Table62[Manufacturing Price])*Table62[Units Sold]</f>
        <v>1336754.8</v>
      </c>
      <c r="L607" s="3">
        <v>44531</v>
      </c>
    </row>
    <row r="608" spans="1:12" x14ac:dyDescent="0.35">
      <c r="A608" t="s">
        <v>8</v>
      </c>
      <c r="B608" t="s">
        <v>46</v>
      </c>
      <c r="C608" t="s">
        <v>32</v>
      </c>
      <c r="D608" t="s">
        <v>20</v>
      </c>
      <c r="E608" s="1">
        <v>158.30000000000001</v>
      </c>
      <c r="F608" s="2">
        <v>13938</v>
      </c>
      <c r="G608" s="2">
        <v>23230</v>
      </c>
      <c r="H608" s="2">
        <v>551596.35000000009</v>
      </c>
      <c r="I608" s="2">
        <f>(Table62[Units Sold]*Table62[Sale Price])-Table62[Discounts]</f>
        <v>3125712.6500000004</v>
      </c>
      <c r="K608" s="2">
        <f>(Table62[Sale Price]-Table62[Manufacturing Price])*Table62[Units Sold]</f>
        <v>1470923.6</v>
      </c>
      <c r="L608" s="3">
        <v>44348</v>
      </c>
    </row>
    <row r="609" spans="1:12" x14ac:dyDescent="0.35">
      <c r="A609" t="s">
        <v>7</v>
      </c>
      <c r="B609" t="s">
        <v>47</v>
      </c>
      <c r="C609" t="s">
        <v>32</v>
      </c>
      <c r="D609" t="s">
        <v>20</v>
      </c>
      <c r="E609" s="1">
        <v>156.5</v>
      </c>
      <c r="F609" s="2">
        <v>13938</v>
      </c>
      <c r="G609" s="2">
        <v>23230</v>
      </c>
      <c r="H609" s="2">
        <v>545324.25</v>
      </c>
      <c r="I609" s="2">
        <f>(Table62[Units Sold]*Table62[Sale Price])-Table62[Discounts]</f>
        <v>3090170.75</v>
      </c>
      <c r="K609" s="2">
        <f>(Table62[Sale Price]-Table62[Manufacturing Price])*Table62[Units Sold]</f>
        <v>1454198</v>
      </c>
      <c r="L609" s="3">
        <v>44470</v>
      </c>
    </row>
    <row r="610" spans="1:12" x14ac:dyDescent="0.35">
      <c r="A610" t="s">
        <v>8</v>
      </c>
      <c r="B610" t="s">
        <v>24</v>
      </c>
      <c r="C610" t="s">
        <v>27</v>
      </c>
      <c r="D610" t="s">
        <v>20</v>
      </c>
      <c r="E610" s="1">
        <v>165.9</v>
      </c>
      <c r="F610" s="2">
        <v>11999.4</v>
      </c>
      <c r="G610" s="2">
        <v>19999</v>
      </c>
      <c r="H610" s="2">
        <v>497675.11499999999</v>
      </c>
      <c r="I610" s="2">
        <f>(Table62[Units Sold]*Table62[Sale Price])-Table62[Discounts]</f>
        <v>2820158.9850000003</v>
      </c>
      <c r="K610" s="2">
        <f>(Table62[Sale Price]-Table62[Manufacturing Price])*Table62[Units Sold]</f>
        <v>1327133.6400000001</v>
      </c>
      <c r="L610" s="3">
        <v>44197</v>
      </c>
    </row>
    <row r="611" spans="1:12" x14ac:dyDescent="0.35">
      <c r="A611" t="s">
        <v>26</v>
      </c>
      <c r="B611" t="s">
        <v>25</v>
      </c>
      <c r="C611" t="s">
        <v>27</v>
      </c>
      <c r="D611" t="s">
        <v>20</v>
      </c>
      <c r="E611" s="1">
        <v>119</v>
      </c>
      <c r="F611" s="2">
        <v>11999.4</v>
      </c>
      <c r="G611" s="2">
        <v>19999</v>
      </c>
      <c r="H611" s="2">
        <v>356982.14999999997</v>
      </c>
      <c r="I611" s="2">
        <f>(Table62[Units Sold]*Table62[Sale Price])-Table62[Discounts]</f>
        <v>2022898.85</v>
      </c>
      <c r="K611" s="2">
        <f>(Table62[Sale Price]-Table62[Manufacturing Price])*Table62[Units Sold]</f>
        <v>951952.4</v>
      </c>
      <c r="L611" s="3">
        <v>44348</v>
      </c>
    </row>
    <row r="612" spans="1:12" x14ac:dyDescent="0.35">
      <c r="A612" t="s">
        <v>9</v>
      </c>
      <c r="B612" t="s">
        <v>23</v>
      </c>
      <c r="C612" t="s">
        <v>27</v>
      </c>
      <c r="D612" t="s">
        <v>20</v>
      </c>
      <c r="E612" s="1">
        <v>41</v>
      </c>
      <c r="F612" s="2">
        <v>11999.4</v>
      </c>
      <c r="G612" s="2">
        <v>19999</v>
      </c>
      <c r="H612" s="2">
        <v>122993.84999999999</v>
      </c>
      <c r="I612" s="2">
        <f>(Table62[Units Sold]*Table62[Sale Price])-Table62[Discounts]</f>
        <v>696965.15</v>
      </c>
      <c r="K612" s="2">
        <f>(Table62[Sale Price]-Table62[Manufacturing Price])*Table62[Units Sold]</f>
        <v>327983.60000000003</v>
      </c>
      <c r="L612" s="3">
        <v>44470</v>
      </c>
    </row>
    <row r="613" spans="1:12" x14ac:dyDescent="0.35">
      <c r="A613" t="s">
        <v>9</v>
      </c>
      <c r="B613" t="s">
        <v>22</v>
      </c>
      <c r="C613" t="s">
        <v>27</v>
      </c>
      <c r="D613" t="s">
        <v>20</v>
      </c>
      <c r="E613" s="1">
        <v>177</v>
      </c>
      <c r="F613" s="2">
        <v>11999.4</v>
      </c>
      <c r="G613" s="2">
        <v>19999</v>
      </c>
      <c r="H613" s="2">
        <v>530973.44999999995</v>
      </c>
      <c r="I613" s="2">
        <f>(Table62[Units Sold]*Table62[Sale Price])-Table62[Discounts]</f>
        <v>3008849.55</v>
      </c>
      <c r="K613" s="2">
        <f>(Table62[Sale Price]-Table62[Manufacturing Price])*Table62[Units Sold]</f>
        <v>1415929.2</v>
      </c>
      <c r="L613" s="3">
        <v>44166</v>
      </c>
    </row>
    <row r="614" spans="1:12" x14ac:dyDescent="0.35">
      <c r="A614" t="s">
        <v>26</v>
      </c>
      <c r="B614" t="s">
        <v>34</v>
      </c>
      <c r="C614" t="s">
        <v>28</v>
      </c>
      <c r="D614" t="s">
        <v>20</v>
      </c>
      <c r="E614" s="1">
        <v>257.90000000000003</v>
      </c>
      <c r="F614" s="2">
        <v>5579.4</v>
      </c>
      <c r="G614" s="2">
        <v>9299</v>
      </c>
      <c r="H614" s="2">
        <v>359731.815</v>
      </c>
      <c r="I614" s="2">
        <f>(Table62[Units Sold]*Table62[Sale Price])-Table62[Discounts]</f>
        <v>2038480.2850000001</v>
      </c>
      <c r="K614" s="2">
        <f>(Table62[Sale Price]-Table62[Manufacturing Price])*Table62[Units Sold]</f>
        <v>959284.8400000002</v>
      </c>
      <c r="L614" s="3">
        <v>44287</v>
      </c>
    </row>
    <row r="615" spans="1:12" x14ac:dyDescent="0.35">
      <c r="A615" t="s">
        <v>26</v>
      </c>
      <c r="B615" t="s">
        <v>23</v>
      </c>
      <c r="C615" t="s">
        <v>28</v>
      </c>
      <c r="D615" t="s">
        <v>20</v>
      </c>
      <c r="E615" s="1">
        <v>174.3</v>
      </c>
      <c r="F615" s="2">
        <v>5579.4</v>
      </c>
      <c r="G615" s="2">
        <v>9299</v>
      </c>
      <c r="H615" s="2">
        <v>243122.35500000001</v>
      </c>
      <c r="I615" s="2">
        <f>(Table62[Units Sold]*Table62[Sale Price])-Table62[Discounts]</f>
        <v>1377693.3450000002</v>
      </c>
      <c r="K615" s="2">
        <f>(Table62[Sale Price]-Table62[Manufacturing Price])*Table62[Units Sold]</f>
        <v>648326.28000000014</v>
      </c>
      <c r="L615" s="3">
        <v>44317</v>
      </c>
    </row>
    <row r="616" spans="1:12" x14ac:dyDescent="0.35">
      <c r="A616" t="s">
        <v>26</v>
      </c>
      <c r="B616" t="s">
        <v>36</v>
      </c>
      <c r="C616" t="s">
        <v>28</v>
      </c>
      <c r="D616" t="s">
        <v>20</v>
      </c>
      <c r="E616" s="1">
        <v>299.60000000000002</v>
      </c>
      <c r="F616" s="2">
        <v>5579.4</v>
      </c>
      <c r="G616" s="2">
        <v>9299</v>
      </c>
      <c r="H616" s="2">
        <v>417897.06000000006</v>
      </c>
      <c r="I616" s="2">
        <f>(Table62[Units Sold]*Table62[Sale Price])-Table62[Discounts]</f>
        <v>2368083.3400000003</v>
      </c>
      <c r="K616" s="2">
        <f>(Table62[Sale Price]-Table62[Manufacturing Price])*Table62[Units Sold]</f>
        <v>1114392.1600000001</v>
      </c>
      <c r="L616" s="3">
        <v>44105</v>
      </c>
    </row>
    <row r="617" spans="1:12" x14ac:dyDescent="0.35">
      <c r="A617" t="s">
        <v>26</v>
      </c>
      <c r="B617" t="s">
        <v>37</v>
      </c>
      <c r="C617" t="s">
        <v>28</v>
      </c>
      <c r="D617" t="s">
        <v>20</v>
      </c>
      <c r="E617" s="1">
        <v>28</v>
      </c>
      <c r="F617" s="2">
        <v>5579.4</v>
      </c>
      <c r="G617" s="2">
        <v>9299</v>
      </c>
      <c r="H617" s="2">
        <v>39055.799999999996</v>
      </c>
      <c r="I617" s="2">
        <f>(Table62[Units Sold]*Table62[Sale Price])-Table62[Discounts]</f>
        <v>221316.2</v>
      </c>
      <c r="K617" s="2">
        <f>(Table62[Sale Price]-Table62[Manufacturing Price])*Table62[Units Sold]</f>
        <v>104148.80000000002</v>
      </c>
      <c r="L617" s="3">
        <v>44531</v>
      </c>
    </row>
    <row r="618" spans="1:12" x14ac:dyDescent="0.35">
      <c r="A618" t="s">
        <v>26</v>
      </c>
      <c r="B618" t="s">
        <v>38</v>
      </c>
      <c r="C618" t="s">
        <v>29</v>
      </c>
      <c r="D618" t="s">
        <v>20</v>
      </c>
      <c r="E618" s="1">
        <v>29.3</v>
      </c>
      <c r="F618" s="2">
        <v>8999.4</v>
      </c>
      <c r="G618" s="2">
        <v>14999</v>
      </c>
      <c r="H618" s="2">
        <v>65920.604999999996</v>
      </c>
      <c r="I618" s="2">
        <f>(Table62[Units Sold]*Table62[Sale Price])-Table62[Discounts]</f>
        <v>373550.09500000003</v>
      </c>
      <c r="K618" s="2">
        <f>(Table62[Sale Price]-Table62[Manufacturing Price])*Table62[Units Sold]</f>
        <v>175788.28000000003</v>
      </c>
      <c r="L618" s="3">
        <v>44228</v>
      </c>
    </row>
    <row r="619" spans="1:12" x14ac:dyDescent="0.35">
      <c r="A619" t="s">
        <v>26</v>
      </c>
      <c r="B619" t="s">
        <v>43</v>
      </c>
      <c r="C619" t="s">
        <v>29</v>
      </c>
      <c r="D619" t="s">
        <v>20</v>
      </c>
      <c r="E619" s="1">
        <v>299.60000000000002</v>
      </c>
      <c r="F619" s="2">
        <v>8999.4</v>
      </c>
      <c r="G619" s="2">
        <v>14999</v>
      </c>
      <c r="H619" s="2">
        <v>674055.06</v>
      </c>
      <c r="I619" s="2">
        <f>(Table62[Units Sold]*Table62[Sale Price])-Table62[Discounts]</f>
        <v>3819645.3400000003</v>
      </c>
      <c r="K619" s="2">
        <f>(Table62[Sale Price]-Table62[Manufacturing Price])*Table62[Units Sold]</f>
        <v>1797480.1600000001</v>
      </c>
      <c r="L619" s="3">
        <v>44105</v>
      </c>
    </row>
    <row r="620" spans="1:12" x14ac:dyDescent="0.35">
      <c r="A620" t="s">
        <v>7</v>
      </c>
      <c r="B620" t="s">
        <v>39</v>
      </c>
      <c r="C620" t="s">
        <v>30</v>
      </c>
      <c r="D620" t="s">
        <v>20</v>
      </c>
      <c r="E620" s="1">
        <v>27.8</v>
      </c>
      <c r="F620" s="2">
        <v>11999.4</v>
      </c>
      <c r="G620" s="2">
        <v>19999</v>
      </c>
      <c r="H620" s="2">
        <v>83395.83</v>
      </c>
      <c r="I620" s="2">
        <f>(Table62[Units Sold]*Table62[Sale Price])-Table62[Discounts]</f>
        <v>472576.37000000005</v>
      </c>
      <c r="K620" s="2">
        <f>(Table62[Sale Price]-Table62[Manufacturing Price])*Table62[Units Sold]</f>
        <v>222388.88</v>
      </c>
      <c r="L620" s="3">
        <v>44228</v>
      </c>
    </row>
    <row r="621" spans="1:12" x14ac:dyDescent="0.35">
      <c r="A621" t="s">
        <v>26</v>
      </c>
      <c r="B621" t="s">
        <v>40</v>
      </c>
      <c r="C621" t="s">
        <v>30</v>
      </c>
      <c r="D621" t="s">
        <v>20</v>
      </c>
      <c r="E621" s="1">
        <v>242.8</v>
      </c>
      <c r="F621" s="2">
        <v>11999.4</v>
      </c>
      <c r="G621" s="2">
        <v>19999</v>
      </c>
      <c r="H621" s="2">
        <v>728363.58</v>
      </c>
      <c r="I621" s="2">
        <f>(Table62[Units Sold]*Table62[Sale Price])-Table62[Discounts]</f>
        <v>4127393.62</v>
      </c>
      <c r="K621" s="2">
        <f>(Table62[Sale Price]-Table62[Manufacturing Price])*Table62[Units Sold]</f>
        <v>1942302.8800000001</v>
      </c>
      <c r="L621" s="3">
        <v>44256</v>
      </c>
    </row>
    <row r="622" spans="1:12" x14ac:dyDescent="0.35">
      <c r="A622" t="s">
        <v>7</v>
      </c>
      <c r="B622" t="s">
        <v>41</v>
      </c>
      <c r="C622" t="s">
        <v>30</v>
      </c>
      <c r="D622" t="s">
        <v>20</v>
      </c>
      <c r="E622" s="1">
        <v>176.70000000000002</v>
      </c>
      <c r="F622" s="2">
        <v>11999.4</v>
      </c>
      <c r="G622" s="2">
        <v>19999</v>
      </c>
      <c r="H622" s="2">
        <v>530073.495</v>
      </c>
      <c r="I622" s="2">
        <f>(Table62[Units Sold]*Table62[Sale Price])-Table62[Discounts]</f>
        <v>3003749.8050000002</v>
      </c>
      <c r="K622" s="2">
        <f>(Table62[Sale Price]-Table62[Manufacturing Price])*Table62[Units Sold]</f>
        <v>1413529.3200000003</v>
      </c>
      <c r="L622" s="3">
        <v>44440</v>
      </c>
    </row>
    <row r="623" spans="1:12" x14ac:dyDescent="0.35">
      <c r="A623" t="s">
        <v>9</v>
      </c>
      <c r="B623" t="s">
        <v>42</v>
      </c>
      <c r="C623" t="s">
        <v>30</v>
      </c>
      <c r="D623" t="s">
        <v>20</v>
      </c>
      <c r="E623" s="1">
        <v>139.30000000000001</v>
      </c>
      <c r="F623" s="2">
        <v>11999.4</v>
      </c>
      <c r="G623" s="2">
        <v>19999</v>
      </c>
      <c r="H623" s="2">
        <v>417879.10500000004</v>
      </c>
      <c r="I623" s="2">
        <f>(Table62[Units Sold]*Table62[Sale Price])-Table62[Discounts]</f>
        <v>2367981.5950000002</v>
      </c>
      <c r="K623" s="2">
        <f>(Table62[Sale Price]-Table62[Manufacturing Price])*Table62[Units Sold]</f>
        <v>1114344.28</v>
      </c>
      <c r="L623" s="3">
        <v>44470</v>
      </c>
    </row>
    <row r="624" spans="1:12" x14ac:dyDescent="0.35">
      <c r="A624" t="s">
        <v>26</v>
      </c>
      <c r="B624" t="s">
        <v>44</v>
      </c>
      <c r="C624" t="s">
        <v>32</v>
      </c>
      <c r="D624" t="s">
        <v>20</v>
      </c>
      <c r="E624" s="1">
        <v>28</v>
      </c>
      <c r="F624" s="2">
        <v>13938</v>
      </c>
      <c r="G624" s="2">
        <v>23230</v>
      </c>
      <c r="H624" s="2">
        <v>97566</v>
      </c>
      <c r="I624" s="2">
        <f>(Table62[Units Sold]*Table62[Sale Price])-Table62[Discounts]</f>
        <v>552874</v>
      </c>
      <c r="K624" s="2">
        <f>(Table62[Sale Price]-Table62[Manufacturing Price])*Table62[Units Sold]</f>
        <v>260176</v>
      </c>
      <c r="L624" s="3">
        <v>44531</v>
      </c>
    </row>
    <row r="625" spans="1:12" x14ac:dyDescent="0.35">
      <c r="A625" t="s">
        <v>9</v>
      </c>
      <c r="B625" t="s">
        <v>45</v>
      </c>
      <c r="C625" t="s">
        <v>27</v>
      </c>
      <c r="D625" t="s">
        <v>20</v>
      </c>
      <c r="E625" s="1">
        <v>139.30000000000001</v>
      </c>
      <c r="F625" s="2">
        <v>11999.4</v>
      </c>
      <c r="G625" s="2">
        <v>19999</v>
      </c>
      <c r="H625" s="2">
        <v>417879.10500000004</v>
      </c>
      <c r="I625" s="2">
        <f>(Table62[Units Sold]*Table62[Sale Price])-Table62[Discounts]</f>
        <v>2367981.5950000002</v>
      </c>
      <c r="K625" s="2">
        <f>(Table62[Sale Price]-Table62[Manufacturing Price])*Table62[Units Sold]</f>
        <v>1114344.28</v>
      </c>
      <c r="L625" s="3">
        <v>44470</v>
      </c>
    </row>
    <row r="626" spans="1:12" x14ac:dyDescent="0.35">
      <c r="A626" t="s">
        <v>9</v>
      </c>
      <c r="B626" t="s">
        <v>46</v>
      </c>
      <c r="C626" t="s">
        <v>27</v>
      </c>
      <c r="D626" t="s">
        <v>20</v>
      </c>
      <c r="E626" s="1">
        <v>201.5</v>
      </c>
      <c r="F626" s="2">
        <v>11999.4</v>
      </c>
      <c r="G626" s="2">
        <v>19999</v>
      </c>
      <c r="H626" s="2">
        <v>604469.77500000002</v>
      </c>
      <c r="I626" s="2">
        <f>(Table62[Units Sold]*Table62[Sale Price])-Table62[Discounts]</f>
        <v>3425328.7250000001</v>
      </c>
      <c r="K626" s="2">
        <f>(Table62[Sale Price]-Table62[Manufacturing Price])*Table62[Units Sold]</f>
        <v>1611919.4000000001</v>
      </c>
      <c r="L626" s="3">
        <v>44166</v>
      </c>
    </row>
    <row r="627" spans="1:12" x14ac:dyDescent="0.35">
      <c r="A627" t="s">
        <v>6</v>
      </c>
      <c r="B627" t="s">
        <v>47</v>
      </c>
      <c r="C627" t="s">
        <v>28</v>
      </c>
      <c r="D627" t="s">
        <v>20</v>
      </c>
      <c r="E627" s="1">
        <v>80.100000000000009</v>
      </c>
      <c r="F627" s="2">
        <v>5579.4</v>
      </c>
      <c r="G627" s="2">
        <v>9299</v>
      </c>
      <c r="H627" s="2">
        <v>111727.485</v>
      </c>
      <c r="I627" s="2">
        <f>(Table62[Units Sold]*Table62[Sale Price])-Table62[Discounts]</f>
        <v>633122.41500000004</v>
      </c>
      <c r="K627" s="2">
        <f>(Table62[Sale Price]-Table62[Manufacturing Price])*Table62[Units Sold]</f>
        <v>297939.96000000008</v>
      </c>
      <c r="L627" s="3">
        <v>44378</v>
      </c>
    </row>
    <row r="628" spans="1:12" x14ac:dyDescent="0.35">
      <c r="A628" t="s">
        <v>8</v>
      </c>
      <c r="B628" t="s">
        <v>24</v>
      </c>
      <c r="C628" t="s">
        <v>28</v>
      </c>
      <c r="D628" t="s">
        <v>20</v>
      </c>
      <c r="E628" s="1">
        <v>102.30000000000001</v>
      </c>
      <c r="F628" s="2">
        <v>5579.4</v>
      </c>
      <c r="G628" s="2">
        <v>9299</v>
      </c>
      <c r="H628" s="2">
        <v>142693.155</v>
      </c>
      <c r="I628" s="2">
        <f>(Table62[Units Sold]*Table62[Sale Price])-Table62[Discounts]</f>
        <v>808594.54500000004</v>
      </c>
      <c r="K628" s="2">
        <f>(Table62[Sale Price]-Table62[Manufacturing Price])*Table62[Units Sold]</f>
        <v>380515.08000000007</v>
      </c>
      <c r="L628" s="3">
        <v>44075</v>
      </c>
    </row>
    <row r="629" spans="1:12" x14ac:dyDescent="0.35">
      <c r="A629" t="s">
        <v>6</v>
      </c>
      <c r="B629" t="s">
        <v>25</v>
      </c>
      <c r="C629" t="s">
        <v>28</v>
      </c>
      <c r="D629" t="s">
        <v>20</v>
      </c>
      <c r="E629" s="1">
        <v>149.6</v>
      </c>
      <c r="F629" s="2">
        <v>5579.4</v>
      </c>
      <c r="G629" s="2">
        <v>9299</v>
      </c>
      <c r="H629" s="2">
        <v>208669.55999999997</v>
      </c>
      <c r="I629" s="2">
        <f>(Table62[Units Sold]*Table62[Sale Price])-Table62[Discounts]</f>
        <v>1182460.8399999999</v>
      </c>
      <c r="K629" s="2">
        <f>(Table62[Sale Price]-Table62[Manufacturing Price])*Table62[Units Sold]</f>
        <v>556452.16</v>
      </c>
      <c r="L629" s="3">
        <v>44470</v>
      </c>
    </row>
    <row r="630" spans="1:12" x14ac:dyDescent="0.35">
      <c r="A630" t="s">
        <v>6</v>
      </c>
      <c r="B630" t="s">
        <v>23</v>
      </c>
      <c r="C630" t="s">
        <v>28</v>
      </c>
      <c r="D630" t="s">
        <v>20</v>
      </c>
      <c r="E630" s="1">
        <v>101</v>
      </c>
      <c r="F630" s="2">
        <v>5579.4</v>
      </c>
      <c r="G630" s="2">
        <v>9299</v>
      </c>
      <c r="H630" s="2">
        <v>140879.85</v>
      </c>
      <c r="I630" s="2">
        <f>(Table62[Units Sold]*Table62[Sale Price])-Table62[Discounts]</f>
        <v>798319.15</v>
      </c>
      <c r="K630" s="2">
        <f>(Table62[Sale Price]-Table62[Manufacturing Price])*Table62[Units Sold]</f>
        <v>375679.60000000003</v>
      </c>
      <c r="L630" s="3">
        <v>44470</v>
      </c>
    </row>
    <row r="631" spans="1:12" x14ac:dyDescent="0.35">
      <c r="A631" t="s">
        <v>7</v>
      </c>
      <c r="B631" t="s">
        <v>22</v>
      </c>
      <c r="C631" t="s">
        <v>28</v>
      </c>
      <c r="D631" t="s">
        <v>20</v>
      </c>
      <c r="E631" s="1">
        <v>151.30000000000001</v>
      </c>
      <c r="F631" s="2">
        <v>5579.4</v>
      </c>
      <c r="G631" s="2">
        <v>9299</v>
      </c>
      <c r="H631" s="2">
        <v>211040.80500000002</v>
      </c>
      <c r="I631" s="2">
        <f>(Table62[Units Sold]*Table62[Sale Price])-Table62[Discounts]</f>
        <v>1195897.8950000003</v>
      </c>
      <c r="K631" s="2">
        <f>(Table62[Sale Price]-Table62[Manufacturing Price])*Table62[Units Sold]</f>
        <v>562775.4800000001</v>
      </c>
      <c r="L631" s="3">
        <v>44501</v>
      </c>
    </row>
    <row r="632" spans="1:12" x14ac:dyDescent="0.35">
      <c r="A632" t="s">
        <v>7</v>
      </c>
      <c r="B632" t="s">
        <v>34</v>
      </c>
      <c r="C632" t="s">
        <v>28</v>
      </c>
      <c r="D632" t="s">
        <v>20</v>
      </c>
      <c r="E632" s="1">
        <v>230</v>
      </c>
      <c r="F632" s="2">
        <v>5579.4</v>
      </c>
      <c r="G632" s="2">
        <v>9299</v>
      </c>
      <c r="H632" s="2">
        <v>320815.5</v>
      </c>
      <c r="I632" s="2">
        <f>(Table62[Units Sold]*Table62[Sale Price])-Table62[Discounts]</f>
        <v>1817954.5</v>
      </c>
      <c r="K632" s="2">
        <f>(Table62[Sale Price]-Table62[Manufacturing Price])*Table62[Units Sold]</f>
        <v>855508.00000000012</v>
      </c>
      <c r="L632" s="3">
        <v>44531</v>
      </c>
    </row>
    <row r="633" spans="1:12" x14ac:dyDescent="0.35">
      <c r="A633" t="s">
        <v>8</v>
      </c>
      <c r="B633" t="s">
        <v>23</v>
      </c>
      <c r="C633" t="s">
        <v>28</v>
      </c>
      <c r="D633" t="s">
        <v>20</v>
      </c>
      <c r="E633" s="1">
        <v>282.10000000000002</v>
      </c>
      <c r="F633" s="2">
        <v>5579.4</v>
      </c>
      <c r="G633" s="2">
        <v>9299</v>
      </c>
      <c r="H633" s="2">
        <v>393487.18500000006</v>
      </c>
      <c r="I633" s="2">
        <f>(Table62[Units Sold]*Table62[Sale Price])-Table62[Discounts]</f>
        <v>2229760.7150000003</v>
      </c>
      <c r="K633" s="2">
        <f>(Table62[Sale Price]-Table62[Manufacturing Price])*Table62[Units Sold]</f>
        <v>1049299.1600000001</v>
      </c>
      <c r="L633" s="3">
        <v>44166</v>
      </c>
    </row>
    <row r="634" spans="1:12" x14ac:dyDescent="0.35">
      <c r="A634" t="s">
        <v>26</v>
      </c>
      <c r="B634" t="s">
        <v>36</v>
      </c>
      <c r="C634" t="s">
        <v>29</v>
      </c>
      <c r="D634" t="s">
        <v>20</v>
      </c>
      <c r="E634" s="1">
        <v>222.75</v>
      </c>
      <c r="F634" s="2">
        <v>8999.4</v>
      </c>
      <c r="G634" s="2">
        <v>14999</v>
      </c>
      <c r="H634" s="2">
        <v>501154.08749999997</v>
      </c>
      <c r="I634" s="2">
        <f>(Table62[Units Sold]*Table62[Sale Price])-Table62[Discounts]</f>
        <v>2839873.1625000001</v>
      </c>
      <c r="K634" s="2">
        <f>(Table62[Sale Price]-Table62[Manufacturing Price])*Table62[Units Sold]</f>
        <v>1336410.9000000001</v>
      </c>
      <c r="L634" s="3">
        <v>44197</v>
      </c>
    </row>
    <row r="635" spans="1:12" x14ac:dyDescent="0.35">
      <c r="A635" t="s">
        <v>26</v>
      </c>
      <c r="B635" t="s">
        <v>37</v>
      </c>
      <c r="C635" t="s">
        <v>29</v>
      </c>
      <c r="D635" t="s">
        <v>20</v>
      </c>
      <c r="E635" s="1">
        <v>119.9</v>
      </c>
      <c r="F635" s="2">
        <v>8999.4</v>
      </c>
      <c r="G635" s="2">
        <v>14999</v>
      </c>
      <c r="H635" s="2">
        <v>269757.01500000001</v>
      </c>
      <c r="I635" s="2">
        <f>(Table62[Units Sold]*Table62[Sale Price])-Table62[Discounts]</f>
        <v>1528623.085</v>
      </c>
      <c r="K635" s="2">
        <f>(Table62[Sale Price]-Table62[Manufacturing Price])*Table62[Units Sold]</f>
        <v>719352.04</v>
      </c>
      <c r="L635" s="3">
        <v>44287</v>
      </c>
    </row>
    <row r="636" spans="1:12" x14ac:dyDescent="0.35">
      <c r="A636" t="s">
        <v>26</v>
      </c>
      <c r="B636" t="s">
        <v>38</v>
      </c>
      <c r="C636" t="s">
        <v>29</v>
      </c>
      <c r="D636" t="s">
        <v>20</v>
      </c>
      <c r="E636" s="1">
        <v>20</v>
      </c>
      <c r="F636" s="2">
        <v>8999.4</v>
      </c>
      <c r="G636" s="2">
        <v>14999</v>
      </c>
      <c r="H636" s="2">
        <v>44997</v>
      </c>
      <c r="I636" s="2">
        <f>(Table62[Units Sold]*Table62[Sale Price])-Table62[Discounts]</f>
        <v>254983</v>
      </c>
      <c r="K636" s="2">
        <f>(Table62[Sale Price]-Table62[Manufacturing Price])*Table62[Units Sold]</f>
        <v>119992</v>
      </c>
      <c r="L636" s="3">
        <v>44317</v>
      </c>
    </row>
    <row r="637" spans="1:12" x14ac:dyDescent="0.35">
      <c r="A637" t="s">
        <v>26</v>
      </c>
      <c r="B637" t="s">
        <v>43</v>
      </c>
      <c r="C637" t="s">
        <v>29</v>
      </c>
      <c r="D637" t="s">
        <v>20</v>
      </c>
      <c r="E637" s="1">
        <v>38.800000000000004</v>
      </c>
      <c r="F637" s="2">
        <v>8999.4</v>
      </c>
      <c r="G637" s="2">
        <v>14999</v>
      </c>
      <c r="H637" s="2">
        <v>87294.180000000008</v>
      </c>
      <c r="I637" s="2">
        <f>(Table62[Units Sold]*Table62[Sale Price])-Table62[Discounts]</f>
        <v>494667.02000000008</v>
      </c>
      <c r="K637" s="2">
        <f>(Table62[Sale Price]-Table62[Manufacturing Price])*Table62[Units Sold]</f>
        <v>232784.48000000004</v>
      </c>
      <c r="L637" s="3">
        <v>44440</v>
      </c>
    </row>
    <row r="638" spans="1:12" x14ac:dyDescent="0.35">
      <c r="A638" t="s">
        <v>26</v>
      </c>
      <c r="B638" t="s">
        <v>39</v>
      </c>
      <c r="C638" t="s">
        <v>29</v>
      </c>
      <c r="D638" t="s">
        <v>20</v>
      </c>
      <c r="E638" s="1">
        <v>172.70000000000002</v>
      </c>
      <c r="F638" s="2">
        <v>8999.4</v>
      </c>
      <c r="G638" s="2">
        <v>14999</v>
      </c>
      <c r="H638" s="2">
        <v>388549.09500000003</v>
      </c>
      <c r="I638" s="2">
        <f>(Table62[Units Sold]*Table62[Sale Price])-Table62[Discounts]</f>
        <v>2201778.2050000001</v>
      </c>
      <c r="K638" s="2">
        <f>(Table62[Sale Price]-Table62[Manufacturing Price])*Table62[Units Sold]</f>
        <v>1036130.9200000002</v>
      </c>
      <c r="L638" s="3">
        <v>44105</v>
      </c>
    </row>
    <row r="639" spans="1:12" x14ac:dyDescent="0.35">
      <c r="A639" t="s">
        <v>7</v>
      </c>
      <c r="B639" t="s">
        <v>40</v>
      </c>
      <c r="C639" t="s">
        <v>29</v>
      </c>
      <c r="D639" t="s">
        <v>20</v>
      </c>
      <c r="E639" s="1">
        <v>230</v>
      </c>
      <c r="F639" s="2">
        <v>8999.4</v>
      </c>
      <c r="G639" s="2">
        <v>14999</v>
      </c>
      <c r="H639" s="2">
        <v>517465.5</v>
      </c>
      <c r="I639" s="2">
        <f>(Table62[Units Sold]*Table62[Sale Price])-Table62[Discounts]</f>
        <v>2932304.5</v>
      </c>
      <c r="K639" s="2">
        <f>(Table62[Sale Price]-Table62[Manufacturing Price])*Table62[Units Sold]</f>
        <v>1379908</v>
      </c>
      <c r="L639" s="3">
        <v>44531</v>
      </c>
    </row>
    <row r="640" spans="1:12" x14ac:dyDescent="0.35">
      <c r="A640" t="s">
        <v>26</v>
      </c>
      <c r="B640" t="s">
        <v>41</v>
      </c>
      <c r="C640" t="s">
        <v>30</v>
      </c>
      <c r="D640" t="s">
        <v>20</v>
      </c>
      <c r="E640" s="1">
        <v>26</v>
      </c>
      <c r="F640" s="2">
        <v>11999.4</v>
      </c>
      <c r="G640" s="2">
        <v>19999</v>
      </c>
      <c r="H640" s="2">
        <v>77996.099999999991</v>
      </c>
      <c r="I640" s="2">
        <f>(Table62[Units Sold]*Table62[Sale Price])-Table62[Discounts]</f>
        <v>441977.9</v>
      </c>
      <c r="K640" s="2">
        <f>(Table62[Sale Price]-Table62[Manufacturing Price])*Table62[Units Sold]</f>
        <v>207989.6</v>
      </c>
      <c r="L640" s="3">
        <v>44228</v>
      </c>
    </row>
    <row r="641" spans="1:12" x14ac:dyDescent="0.35">
      <c r="A641" t="s">
        <v>7</v>
      </c>
      <c r="B641" t="s">
        <v>42</v>
      </c>
      <c r="C641" t="s">
        <v>30</v>
      </c>
      <c r="D641" t="s">
        <v>20</v>
      </c>
      <c r="E641" s="1">
        <v>247</v>
      </c>
      <c r="F641" s="2">
        <v>11999.4</v>
      </c>
      <c r="G641" s="2">
        <v>19999</v>
      </c>
      <c r="H641" s="2">
        <v>740962.95</v>
      </c>
      <c r="I641" s="2">
        <f>(Table62[Units Sold]*Table62[Sale Price])-Table62[Discounts]</f>
        <v>4198790.05</v>
      </c>
      <c r="K641" s="2">
        <f>(Table62[Sale Price]-Table62[Manufacturing Price])*Table62[Units Sold]</f>
        <v>1975901.2000000002</v>
      </c>
      <c r="L641" s="3">
        <v>44075</v>
      </c>
    </row>
    <row r="642" spans="1:12" x14ac:dyDescent="0.35">
      <c r="A642" t="s">
        <v>7</v>
      </c>
      <c r="B642" t="s">
        <v>44</v>
      </c>
      <c r="C642" t="s">
        <v>30</v>
      </c>
      <c r="D642" t="s">
        <v>20</v>
      </c>
      <c r="E642" s="1">
        <v>174.3</v>
      </c>
      <c r="F642" s="2">
        <v>11999.4</v>
      </c>
      <c r="G642" s="2">
        <v>19999</v>
      </c>
      <c r="H642" s="2">
        <v>522873.85499999998</v>
      </c>
      <c r="I642" s="2">
        <f>(Table62[Units Sold]*Table62[Sale Price])-Table62[Discounts]</f>
        <v>2962951.8450000002</v>
      </c>
      <c r="K642" s="2">
        <f>(Table62[Sale Price]-Table62[Manufacturing Price])*Table62[Units Sold]</f>
        <v>1394330.2800000003</v>
      </c>
      <c r="L642" s="3">
        <v>44105</v>
      </c>
    </row>
    <row r="643" spans="1:12" x14ac:dyDescent="0.35">
      <c r="A643" t="s">
        <v>9</v>
      </c>
      <c r="B643" t="s">
        <v>45</v>
      </c>
      <c r="C643" t="s">
        <v>30</v>
      </c>
      <c r="D643" t="s">
        <v>20</v>
      </c>
      <c r="E643" s="1">
        <v>291.40000000000003</v>
      </c>
      <c r="F643" s="2">
        <v>11999.4</v>
      </c>
      <c r="G643" s="2">
        <v>19999</v>
      </c>
      <c r="H643" s="2">
        <v>874156.29</v>
      </c>
      <c r="I643" s="2">
        <f>(Table62[Units Sold]*Table62[Sale Price])-Table62[Discounts]</f>
        <v>4953552.3100000005</v>
      </c>
      <c r="K643" s="2">
        <f>(Table62[Sale Price]-Table62[Manufacturing Price])*Table62[Units Sold]</f>
        <v>2331083.4400000004</v>
      </c>
      <c r="L643" s="3">
        <v>44470</v>
      </c>
    </row>
    <row r="644" spans="1:12" x14ac:dyDescent="0.35">
      <c r="A644" t="s">
        <v>26</v>
      </c>
      <c r="B644" t="s">
        <v>46</v>
      </c>
      <c r="C644" t="s">
        <v>30</v>
      </c>
      <c r="D644" t="s">
        <v>20</v>
      </c>
      <c r="E644" s="1">
        <v>173.10000000000002</v>
      </c>
      <c r="F644" s="2">
        <v>11999.4</v>
      </c>
      <c r="G644" s="2">
        <v>19999</v>
      </c>
      <c r="H644" s="2">
        <v>519274.03500000003</v>
      </c>
      <c r="I644" s="2">
        <f>(Table62[Units Sold]*Table62[Sale Price])-Table62[Discounts]</f>
        <v>2942552.8650000002</v>
      </c>
      <c r="K644" s="2">
        <f>(Table62[Sale Price]-Table62[Manufacturing Price])*Table62[Units Sold]</f>
        <v>1384730.7600000002</v>
      </c>
      <c r="L644" s="3">
        <v>44470</v>
      </c>
    </row>
    <row r="645" spans="1:12" x14ac:dyDescent="0.35">
      <c r="A645" t="s">
        <v>26</v>
      </c>
      <c r="B645" t="s">
        <v>47</v>
      </c>
      <c r="C645" t="s">
        <v>30</v>
      </c>
      <c r="D645" t="s">
        <v>20</v>
      </c>
      <c r="E645" s="1">
        <v>70</v>
      </c>
      <c r="F645" s="2">
        <v>11999.4</v>
      </c>
      <c r="G645" s="2">
        <v>19999</v>
      </c>
      <c r="H645" s="2">
        <v>209989.5</v>
      </c>
      <c r="I645" s="2">
        <f>(Table62[Units Sold]*Table62[Sale Price])-Table62[Discounts]</f>
        <v>1189940.5</v>
      </c>
      <c r="K645" s="2">
        <f>(Table62[Sale Price]-Table62[Manufacturing Price])*Table62[Units Sold]</f>
        <v>559972</v>
      </c>
      <c r="L645" s="3">
        <v>44501</v>
      </c>
    </row>
    <row r="646" spans="1:12" x14ac:dyDescent="0.35">
      <c r="A646" t="s">
        <v>9</v>
      </c>
      <c r="B646" t="s">
        <v>24</v>
      </c>
      <c r="C646" t="s">
        <v>30</v>
      </c>
      <c r="D646" t="s">
        <v>20</v>
      </c>
      <c r="E646" s="1">
        <v>222.20000000000002</v>
      </c>
      <c r="F646" s="2">
        <v>11999.4</v>
      </c>
      <c r="G646" s="2">
        <v>19999</v>
      </c>
      <c r="H646" s="2">
        <v>666566.67000000004</v>
      </c>
      <c r="I646" s="2">
        <f>(Table62[Units Sold]*Table62[Sale Price])-Table62[Discounts]</f>
        <v>3777211.1300000008</v>
      </c>
      <c r="K646" s="2">
        <f>(Table62[Sale Price]-Table62[Manufacturing Price])*Table62[Units Sold]</f>
        <v>1777511.12</v>
      </c>
      <c r="L646" s="3">
        <v>44136</v>
      </c>
    </row>
    <row r="647" spans="1:12" x14ac:dyDescent="0.35">
      <c r="A647" t="s">
        <v>26</v>
      </c>
      <c r="B647" t="s">
        <v>25</v>
      </c>
      <c r="C647" t="s">
        <v>30</v>
      </c>
      <c r="D647" t="s">
        <v>20</v>
      </c>
      <c r="E647" s="1">
        <v>117.7</v>
      </c>
      <c r="F647" s="2">
        <v>11999.4</v>
      </c>
      <c r="G647" s="2">
        <v>19999</v>
      </c>
      <c r="H647" s="2">
        <v>353082.34500000003</v>
      </c>
      <c r="I647" s="2">
        <f>(Table62[Units Sold]*Table62[Sale Price])-Table62[Discounts]</f>
        <v>2000799.9550000003</v>
      </c>
      <c r="K647" s="2">
        <f>(Table62[Sale Price]-Table62[Manufacturing Price])*Table62[Units Sold]</f>
        <v>941552.92</v>
      </c>
      <c r="L647" s="3">
        <v>44501</v>
      </c>
    </row>
    <row r="648" spans="1:12" x14ac:dyDescent="0.35">
      <c r="A648" t="s">
        <v>26</v>
      </c>
      <c r="B648" t="s">
        <v>23</v>
      </c>
      <c r="C648" t="s">
        <v>30</v>
      </c>
      <c r="D648" t="s">
        <v>20</v>
      </c>
      <c r="E648" s="1">
        <v>192.20000000000002</v>
      </c>
      <c r="F648" s="2">
        <v>11999.4</v>
      </c>
      <c r="G648" s="2">
        <v>19999</v>
      </c>
      <c r="H648" s="2">
        <v>576571.17000000004</v>
      </c>
      <c r="I648" s="2">
        <f>(Table62[Units Sold]*Table62[Sale Price])-Table62[Discounts]</f>
        <v>3267236.6300000004</v>
      </c>
      <c r="K648" s="2">
        <f>(Table62[Sale Price]-Table62[Manufacturing Price])*Table62[Units Sold]</f>
        <v>1537523.12</v>
      </c>
      <c r="L648" s="3">
        <v>44136</v>
      </c>
    </row>
    <row r="649" spans="1:12" x14ac:dyDescent="0.35">
      <c r="A649" t="s">
        <v>8</v>
      </c>
      <c r="B649" t="s">
        <v>22</v>
      </c>
      <c r="C649" t="s">
        <v>31</v>
      </c>
      <c r="D649" t="s">
        <v>20</v>
      </c>
      <c r="E649" s="1">
        <v>157.5</v>
      </c>
      <c r="F649" s="2">
        <v>19794</v>
      </c>
      <c r="G649" s="2">
        <v>32990</v>
      </c>
      <c r="H649" s="2">
        <v>779388.75</v>
      </c>
      <c r="I649" s="2">
        <f>(Table62[Units Sold]*Table62[Sale Price])-Table62[Discounts]</f>
        <v>4416536.25</v>
      </c>
      <c r="K649" s="2">
        <f>(Table62[Sale Price]-Table62[Manufacturing Price])*Table62[Units Sold]</f>
        <v>2078370</v>
      </c>
      <c r="L649" s="3">
        <v>44228</v>
      </c>
    </row>
    <row r="650" spans="1:12" x14ac:dyDescent="0.35">
      <c r="A650" t="s">
        <v>26</v>
      </c>
      <c r="B650" t="s">
        <v>34</v>
      </c>
      <c r="C650" t="s">
        <v>31</v>
      </c>
      <c r="D650" t="s">
        <v>20</v>
      </c>
      <c r="E650" s="1">
        <v>60.6</v>
      </c>
      <c r="F650" s="2">
        <v>19794</v>
      </c>
      <c r="G650" s="2">
        <v>32990</v>
      </c>
      <c r="H650" s="2">
        <v>299879.09999999998</v>
      </c>
      <c r="I650" s="2">
        <f>(Table62[Units Sold]*Table62[Sale Price])-Table62[Discounts]</f>
        <v>1699314.9</v>
      </c>
      <c r="K650" s="2">
        <f>(Table62[Sale Price]-Table62[Manufacturing Price])*Table62[Units Sold]</f>
        <v>799677.6</v>
      </c>
      <c r="L650" s="3">
        <v>44287</v>
      </c>
    </row>
    <row r="651" spans="1:12" x14ac:dyDescent="0.35">
      <c r="A651" t="s">
        <v>6</v>
      </c>
      <c r="B651" t="s">
        <v>35</v>
      </c>
      <c r="C651" t="s">
        <v>31</v>
      </c>
      <c r="D651" t="s">
        <v>20</v>
      </c>
      <c r="E651" s="1">
        <v>246</v>
      </c>
      <c r="F651" s="2">
        <v>19794</v>
      </c>
      <c r="G651" s="2">
        <v>32990</v>
      </c>
      <c r="H651" s="2">
        <v>1217331</v>
      </c>
      <c r="I651" s="2">
        <f>(Table62[Units Sold]*Table62[Sale Price])-Table62[Discounts]</f>
        <v>6898209</v>
      </c>
      <c r="K651" s="2">
        <f>(Table62[Sale Price]-Table62[Manufacturing Price])*Table62[Units Sold]</f>
        <v>3246216</v>
      </c>
      <c r="L651" s="3">
        <v>44378</v>
      </c>
    </row>
    <row r="652" spans="1:12" x14ac:dyDescent="0.35">
      <c r="A652" t="s">
        <v>6</v>
      </c>
      <c r="B652" t="s">
        <v>36</v>
      </c>
      <c r="C652" t="s">
        <v>31</v>
      </c>
      <c r="D652" t="s">
        <v>20</v>
      </c>
      <c r="E652" s="1">
        <v>26.900000000000002</v>
      </c>
      <c r="F652" s="2">
        <v>19794</v>
      </c>
      <c r="G652" s="2">
        <v>32990</v>
      </c>
      <c r="H652" s="2">
        <v>133114.65000000002</v>
      </c>
      <c r="I652" s="2">
        <f>(Table62[Units Sold]*Table62[Sale Price])-Table62[Discounts]</f>
        <v>754316.35000000009</v>
      </c>
      <c r="K652" s="2">
        <f>(Table62[Sale Price]-Table62[Manufacturing Price])*Table62[Units Sold]</f>
        <v>354972.4</v>
      </c>
      <c r="L652" s="3">
        <v>44105</v>
      </c>
    </row>
    <row r="653" spans="1:12" x14ac:dyDescent="0.35">
      <c r="A653" t="s">
        <v>6</v>
      </c>
      <c r="B653" t="s">
        <v>37</v>
      </c>
      <c r="C653" t="s">
        <v>31</v>
      </c>
      <c r="D653" t="s">
        <v>20</v>
      </c>
      <c r="E653" s="1">
        <v>253.60000000000002</v>
      </c>
      <c r="F653" s="2">
        <v>19794</v>
      </c>
      <c r="G653" s="2">
        <v>32990</v>
      </c>
      <c r="H653" s="2">
        <v>1254939.6000000001</v>
      </c>
      <c r="I653" s="2">
        <f>(Table62[Units Sold]*Table62[Sale Price])-Table62[Discounts]</f>
        <v>7111324.4000000004</v>
      </c>
      <c r="K653" s="2">
        <f>(Table62[Sale Price]-Table62[Manufacturing Price])*Table62[Units Sold]</f>
        <v>3346505.6</v>
      </c>
      <c r="L653" s="3">
        <v>44136</v>
      </c>
    </row>
    <row r="654" spans="1:12" x14ac:dyDescent="0.35">
      <c r="A654" t="s">
        <v>26</v>
      </c>
      <c r="B654" t="s">
        <v>38</v>
      </c>
      <c r="C654" t="s">
        <v>32</v>
      </c>
      <c r="D654" t="s">
        <v>20</v>
      </c>
      <c r="E654" s="1">
        <v>290.3</v>
      </c>
      <c r="F654" s="2">
        <v>13938</v>
      </c>
      <c r="G654" s="2">
        <v>23230</v>
      </c>
      <c r="H654" s="2">
        <v>1011550.35</v>
      </c>
      <c r="I654" s="2">
        <f>(Table62[Units Sold]*Table62[Sale Price])-Table62[Discounts]</f>
        <v>5732118.6500000004</v>
      </c>
      <c r="K654" s="2">
        <f>(Table62[Sale Price]-Table62[Manufacturing Price])*Table62[Units Sold]</f>
        <v>2697467.6</v>
      </c>
      <c r="L654" s="3">
        <v>44256</v>
      </c>
    </row>
    <row r="655" spans="1:12" x14ac:dyDescent="0.35">
      <c r="A655" t="s">
        <v>6</v>
      </c>
      <c r="B655" t="s">
        <v>43</v>
      </c>
      <c r="C655" t="s">
        <v>32</v>
      </c>
      <c r="D655" t="s">
        <v>20</v>
      </c>
      <c r="E655" s="1">
        <v>254.10000000000002</v>
      </c>
      <c r="F655" s="2">
        <v>13938</v>
      </c>
      <c r="G655" s="2">
        <v>23230</v>
      </c>
      <c r="H655" s="2">
        <v>885411.45000000007</v>
      </c>
      <c r="I655" s="2">
        <f>(Table62[Units Sold]*Table62[Sale Price])-Table62[Discounts]</f>
        <v>5017331.5500000007</v>
      </c>
      <c r="K655" s="2">
        <f>(Table62[Sale Price]-Table62[Manufacturing Price])*Table62[Units Sold]</f>
        <v>2361097.2000000002</v>
      </c>
      <c r="L655" s="3">
        <v>44409</v>
      </c>
    </row>
    <row r="656" spans="1:12" x14ac:dyDescent="0.35">
      <c r="A656" t="s">
        <v>6</v>
      </c>
      <c r="B656" t="s">
        <v>39</v>
      </c>
      <c r="C656" t="s">
        <v>32</v>
      </c>
      <c r="D656" t="s">
        <v>20</v>
      </c>
      <c r="E656" s="1">
        <v>26.900000000000002</v>
      </c>
      <c r="F656" s="2">
        <v>13938</v>
      </c>
      <c r="G656" s="2">
        <v>23230</v>
      </c>
      <c r="H656" s="2">
        <v>93733.05</v>
      </c>
      <c r="I656" s="2">
        <f>(Table62[Units Sold]*Table62[Sale Price])-Table62[Discounts]</f>
        <v>531153.94999999995</v>
      </c>
      <c r="K656" s="2">
        <f>(Table62[Sale Price]-Table62[Manufacturing Price])*Table62[Units Sold]</f>
        <v>249954.80000000002</v>
      </c>
      <c r="L656" s="3">
        <v>44105</v>
      </c>
    </row>
    <row r="657" spans="1:12" x14ac:dyDescent="0.35">
      <c r="A657" t="s">
        <v>6</v>
      </c>
      <c r="B657" t="s">
        <v>40</v>
      </c>
      <c r="C657" t="s">
        <v>32</v>
      </c>
      <c r="D657" t="s">
        <v>20</v>
      </c>
      <c r="E657" s="1">
        <v>149.6</v>
      </c>
      <c r="F657" s="2">
        <v>13938</v>
      </c>
      <c r="G657" s="2">
        <v>23230</v>
      </c>
      <c r="H657" s="2">
        <v>521281.19999999995</v>
      </c>
      <c r="I657" s="2">
        <f>(Table62[Units Sold]*Table62[Sale Price])-Table62[Discounts]</f>
        <v>2953926.8</v>
      </c>
      <c r="K657" s="2">
        <f>(Table62[Sale Price]-Table62[Manufacturing Price])*Table62[Units Sold]</f>
        <v>1390083.2</v>
      </c>
      <c r="L657" s="3">
        <v>44470</v>
      </c>
    </row>
    <row r="658" spans="1:12" x14ac:dyDescent="0.35">
      <c r="A658" t="s">
        <v>6</v>
      </c>
      <c r="B658" t="s">
        <v>41</v>
      </c>
      <c r="C658" t="s">
        <v>32</v>
      </c>
      <c r="D658" t="s">
        <v>20</v>
      </c>
      <c r="E658" s="1">
        <v>101</v>
      </c>
      <c r="F658" s="2">
        <v>13938</v>
      </c>
      <c r="G658" s="2">
        <v>23230</v>
      </c>
      <c r="H658" s="2">
        <v>351934.5</v>
      </c>
      <c r="I658" s="2">
        <f>(Table62[Units Sold]*Table62[Sale Price])-Table62[Discounts]</f>
        <v>1994295.5</v>
      </c>
      <c r="K658" s="2">
        <f>(Table62[Sale Price]-Table62[Manufacturing Price])*Table62[Units Sold]</f>
        <v>938492</v>
      </c>
      <c r="L658" s="3">
        <v>44470</v>
      </c>
    </row>
    <row r="659" spans="1:12" x14ac:dyDescent="0.35">
      <c r="A659" t="s">
        <v>26</v>
      </c>
      <c r="B659" t="s">
        <v>42</v>
      </c>
      <c r="C659" t="s">
        <v>32</v>
      </c>
      <c r="D659" t="s">
        <v>20</v>
      </c>
      <c r="E659" s="1">
        <v>128.1</v>
      </c>
      <c r="F659" s="2">
        <v>13938</v>
      </c>
      <c r="G659" s="2">
        <v>23230</v>
      </c>
      <c r="H659" s="2">
        <v>446364.45</v>
      </c>
      <c r="I659" s="2">
        <f>(Table62[Units Sold]*Table62[Sale Price])-Table62[Discounts]</f>
        <v>2529398.5499999998</v>
      </c>
      <c r="K659" s="2">
        <f>(Table62[Sale Price]-Table62[Manufacturing Price])*Table62[Units Sold]</f>
        <v>1190305.2</v>
      </c>
      <c r="L659" s="3">
        <v>44166</v>
      </c>
    </row>
    <row r="660" spans="1:12" x14ac:dyDescent="0.35">
      <c r="A660" t="s">
        <v>6</v>
      </c>
      <c r="B660" t="s">
        <v>44</v>
      </c>
      <c r="C660" t="s">
        <v>27</v>
      </c>
      <c r="D660" t="s">
        <v>20</v>
      </c>
      <c r="E660" s="1">
        <v>88.800000000000011</v>
      </c>
      <c r="F660" s="2">
        <v>11999.4</v>
      </c>
      <c r="G660" s="2">
        <v>19999</v>
      </c>
      <c r="H660" s="2">
        <v>266386.68</v>
      </c>
      <c r="I660" s="2">
        <f>(Table62[Units Sold]*Table62[Sale Price])-Table62[Discounts]</f>
        <v>1509524.5200000003</v>
      </c>
      <c r="K660" s="2">
        <f>(Table62[Sale Price]-Table62[Manufacturing Price])*Table62[Units Sold]</f>
        <v>710364.4800000001</v>
      </c>
      <c r="L660" s="3">
        <v>44256</v>
      </c>
    </row>
    <row r="661" spans="1:12" x14ac:dyDescent="0.35">
      <c r="A661" t="s">
        <v>8</v>
      </c>
      <c r="B661" t="s">
        <v>45</v>
      </c>
      <c r="C661" t="s">
        <v>27</v>
      </c>
      <c r="D661" t="s">
        <v>20</v>
      </c>
      <c r="E661" s="1">
        <v>284.40000000000003</v>
      </c>
      <c r="F661" s="2">
        <v>11999.4</v>
      </c>
      <c r="G661" s="2">
        <v>19999</v>
      </c>
      <c r="H661" s="2">
        <v>853157.34000000008</v>
      </c>
      <c r="I661" s="2">
        <f>(Table62[Units Sold]*Table62[Sale Price])-Table62[Discounts]</f>
        <v>4834558.2600000007</v>
      </c>
      <c r="K661" s="2">
        <f>(Table62[Sale Price]-Table62[Manufacturing Price])*Table62[Units Sold]</f>
        <v>2275086.2400000002</v>
      </c>
      <c r="L661" s="3">
        <v>44317</v>
      </c>
    </row>
    <row r="662" spans="1:12" x14ac:dyDescent="0.35">
      <c r="A662" t="s">
        <v>9</v>
      </c>
      <c r="B662" t="s">
        <v>46</v>
      </c>
      <c r="C662" t="s">
        <v>27</v>
      </c>
      <c r="D662" t="s">
        <v>20</v>
      </c>
      <c r="E662" s="1">
        <v>247.5</v>
      </c>
      <c r="F662" s="2">
        <v>11999.4</v>
      </c>
      <c r="G662" s="2">
        <v>19999</v>
      </c>
      <c r="H662" s="2">
        <v>742462.875</v>
      </c>
      <c r="I662" s="2">
        <f>(Table62[Units Sold]*Table62[Sale Price])-Table62[Discounts]</f>
        <v>4207289.625</v>
      </c>
      <c r="K662" s="2">
        <f>(Table62[Sale Price]-Table62[Manufacturing Price])*Table62[Units Sold]</f>
        <v>1979901</v>
      </c>
      <c r="L662" s="3">
        <v>44409</v>
      </c>
    </row>
    <row r="663" spans="1:12" x14ac:dyDescent="0.35">
      <c r="A663" t="s">
        <v>7</v>
      </c>
      <c r="B663" t="s">
        <v>47</v>
      </c>
      <c r="C663" t="s">
        <v>27</v>
      </c>
      <c r="D663" t="s">
        <v>20</v>
      </c>
      <c r="E663" s="1">
        <v>174.3</v>
      </c>
      <c r="F663" s="2">
        <v>11999.4</v>
      </c>
      <c r="G663" s="2">
        <v>19999</v>
      </c>
      <c r="H663" s="2">
        <v>522873.85499999998</v>
      </c>
      <c r="I663" s="2">
        <f>(Table62[Units Sold]*Table62[Sale Price])-Table62[Discounts]</f>
        <v>2962951.8450000002</v>
      </c>
      <c r="K663" s="2">
        <f>(Table62[Sale Price]-Table62[Manufacturing Price])*Table62[Units Sold]</f>
        <v>1394330.2800000003</v>
      </c>
      <c r="L663" s="3">
        <v>44105</v>
      </c>
    </row>
    <row r="664" spans="1:12" x14ac:dyDescent="0.35">
      <c r="A664" t="s">
        <v>9</v>
      </c>
      <c r="B664" t="s">
        <v>24</v>
      </c>
      <c r="C664" t="s">
        <v>27</v>
      </c>
      <c r="D664" t="s">
        <v>20</v>
      </c>
      <c r="E664" s="1">
        <v>291.40000000000003</v>
      </c>
      <c r="F664" s="2">
        <v>11999.4</v>
      </c>
      <c r="G664" s="2">
        <v>19999</v>
      </c>
      <c r="H664" s="2">
        <v>874156.29</v>
      </c>
      <c r="I664" s="2">
        <f>(Table62[Units Sold]*Table62[Sale Price])-Table62[Discounts]</f>
        <v>4953552.3100000005</v>
      </c>
      <c r="K664" s="2">
        <f>(Table62[Sale Price]-Table62[Manufacturing Price])*Table62[Units Sold]</f>
        <v>2331083.4400000004</v>
      </c>
      <c r="L664" s="3">
        <v>44470</v>
      </c>
    </row>
    <row r="665" spans="1:12" x14ac:dyDescent="0.35">
      <c r="A665" t="s">
        <v>26</v>
      </c>
      <c r="B665" t="s">
        <v>25</v>
      </c>
      <c r="C665" t="s">
        <v>27</v>
      </c>
      <c r="D665" t="s">
        <v>20</v>
      </c>
      <c r="E665" s="1">
        <v>173.10000000000002</v>
      </c>
      <c r="F665" s="2">
        <v>11999.4</v>
      </c>
      <c r="G665" s="2">
        <v>19999</v>
      </c>
      <c r="H665" s="2">
        <v>519274.03500000003</v>
      </c>
      <c r="I665" s="2">
        <f>(Table62[Units Sold]*Table62[Sale Price])-Table62[Discounts]</f>
        <v>2942552.8650000002</v>
      </c>
      <c r="K665" s="2">
        <f>(Table62[Sale Price]-Table62[Manufacturing Price])*Table62[Units Sold]</f>
        <v>1384730.7600000002</v>
      </c>
      <c r="L665" s="3">
        <v>44470</v>
      </c>
    </row>
    <row r="666" spans="1:12" x14ac:dyDescent="0.35">
      <c r="A666" t="s">
        <v>26</v>
      </c>
      <c r="B666" t="s">
        <v>23</v>
      </c>
      <c r="C666" t="s">
        <v>27</v>
      </c>
      <c r="D666" t="s">
        <v>20</v>
      </c>
      <c r="E666" s="1">
        <v>172.70000000000002</v>
      </c>
      <c r="F666" s="2">
        <v>11999.4</v>
      </c>
      <c r="G666" s="2">
        <v>19999</v>
      </c>
      <c r="H666" s="2">
        <v>518074.09500000003</v>
      </c>
      <c r="I666" s="2">
        <f>(Table62[Units Sold]*Table62[Sale Price])-Table62[Discounts]</f>
        <v>2935753.2050000001</v>
      </c>
      <c r="K666" s="2">
        <f>(Table62[Sale Price]-Table62[Manufacturing Price])*Table62[Units Sold]</f>
        <v>1381530.9200000002</v>
      </c>
      <c r="L666" s="3">
        <v>44105</v>
      </c>
    </row>
    <row r="667" spans="1:12" x14ac:dyDescent="0.35">
      <c r="A667" t="s">
        <v>7</v>
      </c>
      <c r="B667" t="s">
        <v>22</v>
      </c>
      <c r="C667" t="s">
        <v>27</v>
      </c>
      <c r="D667" t="s">
        <v>20</v>
      </c>
      <c r="E667" s="1">
        <v>187</v>
      </c>
      <c r="F667" s="2">
        <v>11999.4</v>
      </c>
      <c r="G667" s="2">
        <v>19999</v>
      </c>
      <c r="H667" s="2">
        <v>560971.94999999995</v>
      </c>
      <c r="I667" s="2">
        <f>(Table62[Units Sold]*Table62[Sale Price])-Table62[Discounts]</f>
        <v>3178841.05</v>
      </c>
      <c r="K667" s="2">
        <f>(Table62[Sale Price]-Table62[Manufacturing Price])*Table62[Units Sold]</f>
        <v>1495925.2</v>
      </c>
      <c r="L667" s="3">
        <v>44136</v>
      </c>
    </row>
    <row r="668" spans="1:12" x14ac:dyDescent="0.35">
      <c r="A668" t="s">
        <v>8</v>
      </c>
      <c r="B668" t="s">
        <v>34</v>
      </c>
      <c r="C668" t="s">
        <v>28</v>
      </c>
      <c r="D668" t="s">
        <v>20</v>
      </c>
      <c r="E668" s="1">
        <v>117.4</v>
      </c>
      <c r="F668" s="2">
        <v>5579.4</v>
      </c>
      <c r="G668" s="2">
        <v>9299</v>
      </c>
      <c r="H668" s="2">
        <v>163755.39000000001</v>
      </c>
      <c r="I668" s="2">
        <f>(Table62[Units Sold]*Table62[Sale Price])-Table62[Discounts]</f>
        <v>927947.21000000008</v>
      </c>
      <c r="K668" s="2">
        <f>(Table62[Sale Price]-Table62[Manufacturing Price])*Table62[Units Sold]</f>
        <v>436681.04000000004</v>
      </c>
      <c r="L668" s="3">
        <v>44409</v>
      </c>
    </row>
    <row r="669" spans="1:12" x14ac:dyDescent="0.35">
      <c r="A669" t="s">
        <v>8</v>
      </c>
      <c r="B669" t="s">
        <v>35</v>
      </c>
      <c r="C669" t="s">
        <v>28</v>
      </c>
      <c r="D669" t="s">
        <v>20</v>
      </c>
      <c r="E669" s="1">
        <v>276.7</v>
      </c>
      <c r="F669" s="2">
        <v>5579.4</v>
      </c>
      <c r="G669" s="2">
        <v>9299</v>
      </c>
      <c r="H669" s="2">
        <v>385954.99499999994</v>
      </c>
      <c r="I669" s="2">
        <f>(Table62[Units Sold]*Table62[Sale Price])-Table62[Discounts]</f>
        <v>2187078.3049999997</v>
      </c>
      <c r="K669" s="2">
        <f>(Table62[Sale Price]-Table62[Manufacturing Price])*Table62[Units Sold]</f>
        <v>1029213.3200000001</v>
      </c>
      <c r="L669" s="3">
        <v>44409</v>
      </c>
    </row>
    <row r="670" spans="1:12" x14ac:dyDescent="0.35">
      <c r="A670" t="s">
        <v>8</v>
      </c>
      <c r="B670" t="s">
        <v>36</v>
      </c>
      <c r="C670" t="s">
        <v>28</v>
      </c>
      <c r="D670" t="s">
        <v>20</v>
      </c>
      <c r="E670" s="1">
        <v>108.5</v>
      </c>
      <c r="F670" s="2">
        <v>5579.4</v>
      </c>
      <c r="G670" s="2">
        <v>9299</v>
      </c>
      <c r="H670" s="2">
        <v>151341.22500000001</v>
      </c>
      <c r="I670" s="2">
        <f>(Table62[Units Sold]*Table62[Sale Price])-Table62[Discounts]</f>
        <v>857600.27500000002</v>
      </c>
      <c r="K670" s="2">
        <f>(Table62[Sale Price]-Table62[Manufacturing Price])*Table62[Units Sold]</f>
        <v>403576.60000000003</v>
      </c>
      <c r="L670" s="3">
        <v>44470</v>
      </c>
    </row>
    <row r="671" spans="1:12" x14ac:dyDescent="0.35">
      <c r="A671" t="s">
        <v>6</v>
      </c>
      <c r="B671" t="s">
        <v>37</v>
      </c>
      <c r="C671" t="s">
        <v>29</v>
      </c>
      <c r="D671" t="s">
        <v>20</v>
      </c>
      <c r="E671" s="1">
        <v>54.6</v>
      </c>
      <c r="F671" s="2">
        <v>8999.4</v>
      </c>
      <c r="G671" s="2">
        <v>14999</v>
      </c>
      <c r="H671" s="2">
        <v>122841.81</v>
      </c>
      <c r="I671" s="2">
        <f>(Table62[Units Sold]*Table62[Sale Price])-Table62[Discounts]</f>
        <v>696103.59000000008</v>
      </c>
      <c r="K671" s="2">
        <f>(Table62[Sale Price]-Table62[Manufacturing Price])*Table62[Units Sold]</f>
        <v>327578.16000000003</v>
      </c>
      <c r="L671" s="3">
        <v>44470</v>
      </c>
    </row>
    <row r="672" spans="1:12" x14ac:dyDescent="0.35">
      <c r="A672" t="s">
        <v>26</v>
      </c>
      <c r="B672" t="s">
        <v>38</v>
      </c>
      <c r="C672" t="s">
        <v>30</v>
      </c>
      <c r="D672" t="s">
        <v>20</v>
      </c>
      <c r="E672" s="1">
        <v>115.80000000000001</v>
      </c>
      <c r="F672" s="2">
        <v>11999.4</v>
      </c>
      <c r="G672" s="2">
        <v>19999</v>
      </c>
      <c r="H672" s="2">
        <v>347382.63</v>
      </c>
      <c r="I672" s="2">
        <f>(Table62[Units Sold]*Table62[Sale Price])-Table62[Discounts]</f>
        <v>1968501.5700000003</v>
      </c>
      <c r="K672" s="2">
        <f>(Table62[Sale Price]-Table62[Manufacturing Price])*Table62[Units Sold]</f>
        <v>926353.68000000017</v>
      </c>
      <c r="L672" s="3">
        <v>44256</v>
      </c>
    </row>
    <row r="673" spans="1:12" x14ac:dyDescent="0.35">
      <c r="A673" t="s">
        <v>7</v>
      </c>
      <c r="B673" t="s">
        <v>43</v>
      </c>
      <c r="C673" t="s">
        <v>30</v>
      </c>
      <c r="D673" t="s">
        <v>20</v>
      </c>
      <c r="E673" s="1">
        <v>161.4</v>
      </c>
      <c r="F673" s="2">
        <v>11999.4</v>
      </c>
      <c r="G673" s="2">
        <v>19999</v>
      </c>
      <c r="H673" s="2">
        <v>484175.79</v>
      </c>
      <c r="I673" s="2">
        <f>(Table62[Units Sold]*Table62[Sale Price])-Table62[Discounts]</f>
        <v>2743662.81</v>
      </c>
      <c r="K673" s="2">
        <f>(Table62[Sale Price]-Table62[Manufacturing Price])*Table62[Units Sold]</f>
        <v>1291135.4400000002</v>
      </c>
      <c r="L673" s="3">
        <v>44287</v>
      </c>
    </row>
    <row r="674" spans="1:12" x14ac:dyDescent="0.35">
      <c r="A674" t="s">
        <v>26</v>
      </c>
      <c r="B674" t="s">
        <v>39</v>
      </c>
      <c r="C674" t="s">
        <v>30</v>
      </c>
      <c r="D674" t="s">
        <v>20</v>
      </c>
      <c r="E674" s="1">
        <v>253.5</v>
      </c>
      <c r="F674" s="2">
        <v>11999.4</v>
      </c>
      <c r="G674" s="2">
        <v>19999</v>
      </c>
      <c r="H674" s="2">
        <v>760461.97499999998</v>
      </c>
      <c r="I674" s="2">
        <f>(Table62[Units Sold]*Table62[Sale Price])-Table62[Discounts]</f>
        <v>4309284.5250000004</v>
      </c>
      <c r="K674" s="2">
        <f>(Table62[Sale Price]-Table62[Manufacturing Price])*Table62[Units Sold]</f>
        <v>2027898.6</v>
      </c>
      <c r="L674" s="3">
        <v>44287</v>
      </c>
    </row>
    <row r="675" spans="1:12" x14ac:dyDescent="0.35">
      <c r="A675" t="s">
        <v>26</v>
      </c>
      <c r="B675" t="s">
        <v>40</v>
      </c>
      <c r="C675" t="s">
        <v>30</v>
      </c>
      <c r="D675" t="s">
        <v>20</v>
      </c>
      <c r="E675" s="1">
        <v>285.10000000000002</v>
      </c>
      <c r="F675" s="2">
        <v>11999.4</v>
      </c>
      <c r="G675" s="2">
        <v>19999</v>
      </c>
      <c r="H675" s="2">
        <v>855257.23499999999</v>
      </c>
      <c r="I675" s="2">
        <f>(Table62[Units Sold]*Table62[Sale Price])-Table62[Discounts]</f>
        <v>4846457.665</v>
      </c>
      <c r="K675" s="2">
        <f>(Table62[Sale Price]-Table62[Manufacturing Price])*Table62[Units Sold]</f>
        <v>2280685.9600000004</v>
      </c>
      <c r="L675" s="3">
        <v>44317</v>
      </c>
    </row>
    <row r="676" spans="1:12" x14ac:dyDescent="0.35">
      <c r="A676" t="s">
        <v>7</v>
      </c>
      <c r="B676" t="s">
        <v>41</v>
      </c>
      <c r="C676" t="s">
        <v>30</v>
      </c>
      <c r="D676" t="s">
        <v>20</v>
      </c>
      <c r="E676" s="1">
        <v>255.9</v>
      </c>
      <c r="F676" s="2">
        <v>11999.4</v>
      </c>
      <c r="G676" s="2">
        <v>19999</v>
      </c>
      <c r="H676" s="2">
        <v>767661.61500000011</v>
      </c>
      <c r="I676" s="2">
        <f>(Table62[Units Sold]*Table62[Sale Price])-Table62[Discounts]</f>
        <v>4350082.4850000003</v>
      </c>
      <c r="K676" s="2">
        <f>(Table62[Sale Price]-Table62[Manufacturing Price])*Table62[Units Sold]</f>
        <v>2047097.6400000001</v>
      </c>
      <c r="L676" s="3">
        <v>44409</v>
      </c>
    </row>
    <row r="677" spans="1:12" x14ac:dyDescent="0.35">
      <c r="A677" t="s">
        <v>26</v>
      </c>
      <c r="B677" t="s">
        <v>42</v>
      </c>
      <c r="C677" t="s">
        <v>30</v>
      </c>
      <c r="D677" t="s">
        <v>20</v>
      </c>
      <c r="E677" s="1">
        <v>26.700000000000003</v>
      </c>
      <c r="F677" s="2">
        <v>11999.4</v>
      </c>
      <c r="G677" s="2">
        <v>19999</v>
      </c>
      <c r="H677" s="2">
        <v>80095.99500000001</v>
      </c>
      <c r="I677" s="2">
        <f>(Table62[Units Sold]*Table62[Sale Price])-Table62[Discounts]</f>
        <v>453877.30500000005</v>
      </c>
      <c r="K677" s="2">
        <f>(Table62[Sale Price]-Table62[Manufacturing Price])*Table62[Units Sold]</f>
        <v>213589.32000000004</v>
      </c>
      <c r="L677" s="3">
        <v>44105</v>
      </c>
    </row>
    <row r="678" spans="1:12" x14ac:dyDescent="0.35">
      <c r="A678" t="s">
        <v>8</v>
      </c>
      <c r="B678" t="s">
        <v>44</v>
      </c>
      <c r="C678" t="s">
        <v>30</v>
      </c>
      <c r="D678" t="s">
        <v>20</v>
      </c>
      <c r="E678" s="1">
        <v>108.5</v>
      </c>
      <c r="F678" s="2">
        <v>11999.4</v>
      </c>
      <c r="G678" s="2">
        <v>19999</v>
      </c>
      <c r="H678" s="2">
        <v>325483.72499999998</v>
      </c>
      <c r="I678" s="2">
        <f>(Table62[Units Sold]*Table62[Sale Price])-Table62[Discounts]</f>
        <v>1844407.7749999999</v>
      </c>
      <c r="K678" s="2">
        <f>(Table62[Sale Price]-Table62[Manufacturing Price])*Table62[Units Sold]</f>
        <v>867956.60000000009</v>
      </c>
      <c r="L678" s="3">
        <v>44470</v>
      </c>
    </row>
    <row r="679" spans="1:12" x14ac:dyDescent="0.35">
      <c r="A679" t="s">
        <v>7</v>
      </c>
      <c r="B679" t="s">
        <v>45</v>
      </c>
      <c r="C679" t="s">
        <v>30</v>
      </c>
      <c r="D679" t="s">
        <v>20</v>
      </c>
      <c r="E679" s="1">
        <v>117.5</v>
      </c>
      <c r="F679" s="2">
        <v>11999.4</v>
      </c>
      <c r="G679" s="2">
        <v>19999</v>
      </c>
      <c r="H679" s="2">
        <v>352482.375</v>
      </c>
      <c r="I679" s="2">
        <f>(Table62[Units Sold]*Table62[Sale Price])-Table62[Discounts]</f>
        <v>1997400.125</v>
      </c>
      <c r="K679" s="2">
        <f>(Table62[Sale Price]-Table62[Manufacturing Price])*Table62[Units Sold]</f>
        <v>939953</v>
      </c>
      <c r="L679" s="3">
        <v>44470</v>
      </c>
    </row>
    <row r="680" spans="1:12" x14ac:dyDescent="0.35">
      <c r="A680" t="s">
        <v>26</v>
      </c>
      <c r="B680" t="s">
        <v>46</v>
      </c>
      <c r="C680" t="s">
        <v>30</v>
      </c>
      <c r="D680" t="s">
        <v>20</v>
      </c>
      <c r="E680" s="1">
        <v>200.70000000000002</v>
      </c>
      <c r="F680" s="2">
        <v>11999.4</v>
      </c>
      <c r="G680" s="2">
        <v>19999</v>
      </c>
      <c r="H680" s="2">
        <v>602069.89500000002</v>
      </c>
      <c r="I680" s="2">
        <f>(Table62[Units Sold]*Table62[Sale Price])-Table62[Discounts]</f>
        <v>3411729.4050000003</v>
      </c>
      <c r="K680" s="2">
        <f>(Table62[Sale Price]-Table62[Manufacturing Price])*Table62[Units Sold]</f>
        <v>1605519.7200000002</v>
      </c>
      <c r="L680" s="3">
        <v>44136</v>
      </c>
    </row>
    <row r="681" spans="1:12" x14ac:dyDescent="0.35">
      <c r="A681" t="s">
        <v>26</v>
      </c>
      <c r="B681" t="s">
        <v>47</v>
      </c>
      <c r="C681" t="s">
        <v>30</v>
      </c>
      <c r="D681" t="s">
        <v>20</v>
      </c>
      <c r="E681" s="1">
        <v>215.10000000000002</v>
      </c>
      <c r="F681" s="2">
        <v>11999.4</v>
      </c>
      <c r="G681" s="2">
        <v>19999</v>
      </c>
      <c r="H681" s="2">
        <v>645267.73499999999</v>
      </c>
      <c r="I681" s="2">
        <f>(Table62[Units Sold]*Table62[Sale Price])-Table62[Discounts]</f>
        <v>3656517.1650000005</v>
      </c>
      <c r="K681" s="2">
        <f>(Table62[Sale Price]-Table62[Manufacturing Price])*Table62[Units Sold]</f>
        <v>1720713.9600000002</v>
      </c>
      <c r="L681" s="3">
        <v>44136</v>
      </c>
    </row>
    <row r="682" spans="1:12" x14ac:dyDescent="0.35">
      <c r="A682" t="s">
        <v>9</v>
      </c>
      <c r="B682" t="s">
        <v>24</v>
      </c>
      <c r="C682" t="s">
        <v>30</v>
      </c>
      <c r="D682" t="s">
        <v>20</v>
      </c>
      <c r="E682" s="1">
        <v>91.4</v>
      </c>
      <c r="F682" s="2">
        <v>11999.4</v>
      </c>
      <c r="G682" s="2">
        <v>19999</v>
      </c>
      <c r="H682" s="2">
        <v>274186.28999999998</v>
      </c>
      <c r="I682" s="2">
        <f>(Table62[Units Sold]*Table62[Sale Price])-Table62[Discounts]</f>
        <v>1553722.31</v>
      </c>
      <c r="K682" s="2">
        <f>(Table62[Sale Price]-Table62[Manufacturing Price])*Table62[Units Sold]</f>
        <v>731163.44000000006</v>
      </c>
      <c r="L682" s="3">
        <v>44531</v>
      </c>
    </row>
    <row r="683" spans="1:12" x14ac:dyDescent="0.35">
      <c r="A683" t="s">
        <v>26</v>
      </c>
      <c r="B683" t="s">
        <v>25</v>
      </c>
      <c r="C683" t="s">
        <v>30</v>
      </c>
      <c r="D683" t="s">
        <v>20</v>
      </c>
      <c r="E683" s="1">
        <v>29.3</v>
      </c>
      <c r="F683" s="2">
        <v>11999.4</v>
      </c>
      <c r="G683" s="2">
        <v>19999</v>
      </c>
      <c r="H683" s="2">
        <v>87895.60500000001</v>
      </c>
      <c r="I683" s="2">
        <f>(Table62[Units Sold]*Table62[Sale Price])-Table62[Discounts]</f>
        <v>498075.09500000009</v>
      </c>
      <c r="K683" s="2">
        <f>(Table62[Sale Price]-Table62[Manufacturing Price])*Table62[Units Sold]</f>
        <v>234388.28000000003</v>
      </c>
      <c r="L683" s="3">
        <v>44531</v>
      </c>
    </row>
    <row r="684" spans="1:12" x14ac:dyDescent="0.35">
      <c r="A684" t="s">
        <v>9</v>
      </c>
      <c r="B684" t="s">
        <v>23</v>
      </c>
      <c r="C684" t="s">
        <v>31</v>
      </c>
      <c r="D684" t="s">
        <v>20</v>
      </c>
      <c r="E684" s="1">
        <v>50</v>
      </c>
      <c r="F684" s="2">
        <v>19794</v>
      </c>
      <c r="G684" s="2">
        <v>32990</v>
      </c>
      <c r="H684" s="2">
        <v>247425</v>
      </c>
      <c r="I684" s="2">
        <f>(Table62[Units Sold]*Table62[Sale Price])-Table62[Discounts]</f>
        <v>1402075</v>
      </c>
      <c r="K684" s="2">
        <f>(Table62[Sale Price]-Table62[Manufacturing Price])*Table62[Units Sold]</f>
        <v>659800</v>
      </c>
      <c r="L684" s="3">
        <v>44256</v>
      </c>
    </row>
    <row r="685" spans="1:12" x14ac:dyDescent="0.35">
      <c r="A685" t="s">
        <v>7</v>
      </c>
      <c r="B685" t="s">
        <v>22</v>
      </c>
      <c r="C685" t="s">
        <v>31</v>
      </c>
      <c r="D685" t="s">
        <v>20</v>
      </c>
      <c r="E685" s="1">
        <v>282.60000000000002</v>
      </c>
      <c r="F685" s="2">
        <v>19794</v>
      </c>
      <c r="G685" s="2">
        <v>32990</v>
      </c>
      <c r="H685" s="2">
        <v>1398446.0999999999</v>
      </c>
      <c r="I685" s="2">
        <f>(Table62[Units Sold]*Table62[Sale Price])-Table62[Discounts]</f>
        <v>7924527.9000000004</v>
      </c>
      <c r="K685" s="2">
        <f>(Table62[Sale Price]-Table62[Manufacturing Price])*Table62[Units Sold]</f>
        <v>3729189.6</v>
      </c>
      <c r="L685" s="3">
        <v>44317</v>
      </c>
    </row>
    <row r="686" spans="1:12" x14ac:dyDescent="0.35">
      <c r="A686" t="s">
        <v>8</v>
      </c>
      <c r="B686" t="s">
        <v>34</v>
      </c>
      <c r="C686" t="s">
        <v>31</v>
      </c>
      <c r="D686" t="s">
        <v>20</v>
      </c>
      <c r="E686" s="1">
        <v>66.3</v>
      </c>
      <c r="F686" s="2">
        <v>19794</v>
      </c>
      <c r="G686" s="2">
        <v>32990</v>
      </c>
      <c r="H686" s="2">
        <v>328085.55</v>
      </c>
      <c r="I686" s="2">
        <f>(Table62[Units Sold]*Table62[Sale Price])-Table62[Discounts]</f>
        <v>1859151.45</v>
      </c>
      <c r="K686" s="2">
        <f>(Table62[Sale Price]-Table62[Manufacturing Price])*Table62[Units Sold]</f>
        <v>874894.79999999993</v>
      </c>
      <c r="L686" s="3">
        <v>44440</v>
      </c>
    </row>
    <row r="687" spans="1:12" x14ac:dyDescent="0.35">
      <c r="A687" t="s">
        <v>6</v>
      </c>
      <c r="B687" t="s">
        <v>35</v>
      </c>
      <c r="C687" t="s">
        <v>31</v>
      </c>
      <c r="D687" t="s">
        <v>20</v>
      </c>
      <c r="E687" s="1">
        <v>257.40000000000003</v>
      </c>
      <c r="F687" s="2">
        <v>19794</v>
      </c>
      <c r="G687" s="2">
        <v>32990</v>
      </c>
      <c r="H687" s="2">
        <v>1273743.9000000001</v>
      </c>
      <c r="I687" s="2">
        <f>(Table62[Units Sold]*Table62[Sale Price])-Table62[Discounts]</f>
        <v>7217882.1000000015</v>
      </c>
      <c r="K687" s="2">
        <f>(Table62[Sale Price]-Table62[Manufacturing Price])*Table62[Units Sold]</f>
        <v>3396650.4000000004</v>
      </c>
      <c r="L687" s="3">
        <v>44136</v>
      </c>
    </row>
    <row r="688" spans="1:12" x14ac:dyDescent="0.35">
      <c r="A688" t="s">
        <v>8</v>
      </c>
      <c r="B688" t="s">
        <v>36</v>
      </c>
      <c r="C688" t="s">
        <v>31</v>
      </c>
      <c r="D688" t="s">
        <v>20</v>
      </c>
      <c r="E688" s="1">
        <v>243.8</v>
      </c>
      <c r="F688" s="2">
        <v>19794</v>
      </c>
      <c r="G688" s="2">
        <v>32990</v>
      </c>
      <c r="H688" s="2">
        <v>1206444.3</v>
      </c>
      <c r="I688" s="2">
        <f>(Table62[Units Sold]*Table62[Sale Price])-Table62[Discounts]</f>
        <v>6836517.7000000002</v>
      </c>
      <c r="K688" s="2">
        <f>(Table62[Sale Price]-Table62[Manufacturing Price])*Table62[Units Sold]</f>
        <v>3217184.8000000003</v>
      </c>
      <c r="L688" s="3">
        <v>44166</v>
      </c>
    </row>
    <row r="689" spans="1:12" x14ac:dyDescent="0.35">
      <c r="A689" t="s">
        <v>9</v>
      </c>
      <c r="B689" t="s">
        <v>37</v>
      </c>
      <c r="C689" t="s">
        <v>31</v>
      </c>
      <c r="D689" t="s">
        <v>20</v>
      </c>
      <c r="E689" s="1">
        <v>91.4</v>
      </c>
      <c r="F689" s="2">
        <v>19794</v>
      </c>
      <c r="G689" s="2">
        <v>32990</v>
      </c>
      <c r="H689" s="2">
        <v>452292.89999999997</v>
      </c>
      <c r="I689" s="2">
        <f>(Table62[Units Sold]*Table62[Sale Price])-Table62[Discounts]</f>
        <v>2562993.1</v>
      </c>
      <c r="K689" s="2">
        <f>(Table62[Sale Price]-Table62[Manufacturing Price])*Table62[Units Sold]</f>
        <v>1206114.4000000001</v>
      </c>
      <c r="L689" s="3">
        <v>44531</v>
      </c>
    </row>
    <row r="690" spans="1:12" x14ac:dyDescent="0.35">
      <c r="A690" t="s">
        <v>26</v>
      </c>
      <c r="B690" t="s">
        <v>38</v>
      </c>
      <c r="C690" t="s">
        <v>32</v>
      </c>
      <c r="D690" t="s">
        <v>20</v>
      </c>
      <c r="E690" s="1">
        <v>86.550000000000011</v>
      </c>
      <c r="F690" s="2">
        <v>13938</v>
      </c>
      <c r="G690" s="2">
        <v>23230</v>
      </c>
      <c r="H690" s="2">
        <v>301583.47500000003</v>
      </c>
      <c r="I690" s="2">
        <f>(Table62[Units Sold]*Table62[Sale Price])-Table62[Discounts]</f>
        <v>1708973.0250000001</v>
      </c>
      <c r="K690" s="2">
        <f>(Table62[Sale Price]-Table62[Manufacturing Price])*Table62[Units Sold]</f>
        <v>804222.60000000009</v>
      </c>
      <c r="L690" s="3">
        <v>44378</v>
      </c>
    </row>
    <row r="691" spans="1:12" x14ac:dyDescent="0.35">
      <c r="A691" t="s">
        <v>7</v>
      </c>
      <c r="B691" t="s">
        <v>43</v>
      </c>
      <c r="C691" t="s">
        <v>32</v>
      </c>
      <c r="D691" t="s">
        <v>20</v>
      </c>
      <c r="E691" s="1">
        <v>49.2</v>
      </c>
      <c r="F691" s="2">
        <v>13938</v>
      </c>
      <c r="G691" s="2">
        <v>23230</v>
      </c>
      <c r="H691" s="2">
        <v>171437.4</v>
      </c>
      <c r="I691" s="2">
        <f>(Table62[Units Sold]*Table62[Sale Price])-Table62[Discounts]</f>
        <v>971478.6</v>
      </c>
      <c r="K691" s="2">
        <f>(Table62[Sale Price]-Table62[Manufacturing Price])*Table62[Units Sold]</f>
        <v>457166.4</v>
      </c>
      <c r="L691" s="3">
        <v>44378</v>
      </c>
    </row>
    <row r="692" spans="1:12" x14ac:dyDescent="0.35">
      <c r="A692" t="s">
        <v>26</v>
      </c>
      <c r="B692" t="s">
        <v>39</v>
      </c>
      <c r="C692" t="s">
        <v>32</v>
      </c>
      <c r="D692" t="s">
        <v>20</v>
      </c>
      <c r="E692" s="1">
        <v>26.700000000000003</v>
      </c>
      <c r="F692" s="2">
        <v>13938</v>
      </c>
      <c r="G692" s="2">
        <v>23230</v>
      </c>
      <c r="H692" s="2">
        <v>93036.150000000009</v>
      </c>
      <c r="I692" s="2">
        <f>(Table62[Units Sold]*Table62[Sale Price])-Table62[Discounts]</f>
        <v>527204.85000000009</v>
      </c>
      <c r="K692" s="2">
        <f>(Table62[Sale Price]-Table62[Manufacturing Price])*Table62[Units Sold]</f>
        <v>248096.40000000002</v>
      </c>
      <c r="L692" s="3">
        <v>44105</v>
      </c>
    </row>
    <row r="693" spans="1:12" x14ac:dyDescent="0.35">
      <c r="A693" t="s">
        <v>7</v>
      </c>
      <c r="B693" t="s">
        <v>40</v>
      </c>
      <c r="C693" t="s">
        <v>32</v>
      </c>
      <c r="D693" t="s">
        <v>20</v>
      </c>
      <c r="E693" s="1">
        <v>117.5</v>
      </c>
      <c r="F693" s="2">
        <v>13938</v>
      </c>
      <c r="G693" s="2">
        <v>23230</v>
      </c>
      <c r="H693" s="2">
        <v>409428.75</v>
      </c>
      <c r="I693" s="2">
        <f>(Table62[Units Sold]*Table62[Sale Price])-Table62[Discounts]</f>
        <v>2320096.25</v>
      </c>
      <c r="K693" s="2">
        <f>(Table62[Sale Price]-Table62[Manufacturing Price])*Table62[Units Sold]</f>
        <v>1091810</v>
      </c>
      <c r="L693" s="3">
        <v>44470</v>
      </c>
    </row>
    <row r="694" spans="1:12" x14ac:dyDescent="0.35">
      <c r="A694" t="s">
        <v>8</v>
      </c>
      <c r="B694" t="s">
        <v>41</v>
      </c>
      <c r="C694" t="s">
        <v>32</v>
      </c>
      <c r="D694" t="s">
        <v>20</v>
      </c>
      <c r="E694" s="1">
        <v>295.40000000000003</v>
      </c>
      <c r="F694" s="2">
        <v>13938</v>
      </c>
      <c r="G694" s="2">
        <v>23230</v>
      </c>
      <c r="H694" s="2">
        <v>1029321.3</v>
      </c>
      <c r="I694" s="2">
        <f>(Table62[Units Sold]*Table62[Sale Price])-Table62[Discounts]</f>
        <v>5832820.7000000011</v>
      </c>
      <c r="K694" s="2">
        <f>(Table62[Sale Price]-Table62[Manufacturing Price])*Table62[Units Sold]</f>
        <v>2744856.8000000003</v>
      </c>
      <c r="L694" s="3">
        <v>44136</v>
      </c>
    </row>
    <row r="695" spans="1:12" x14ac:dyDescent="0.35">
      <c r="A695" t="s">
        <v>8</v>
      </c>
      <c r="B695" t="s">
        <v>42</v>
      </c>
      <c r="C695" t="s">
        <v>32</v>
      </c>
      <c r="D695" t="s">
        <v>20</v>
      </c>
      <c r="E695" s="1">
        <v>55.2</v>
      </c>
      <c r="F695" s="2">
        <v>13938</v>
      </c>
      <c r="G695" s="2">
        <v>23230</v>
      </c>
      <c r="H695" s="2">
        <v>192344.4</v>
      </c>
      <c r="I695" s="2">
        <f>(Table62[Units Sold]*Table62[Sale Price])-Table62[Discounts]</f>
        <v>1089951.6000000001</v>
      </c>
      <c r="K695" s="2">
        <f>(Table62[Sale Price]-Table62[Manufacturing Price])*Table62[Units Sold]</f>
        <v>512918.4</v>
      </c>
      <c r="L695" s="3">
        <v>44501</v>
      </c>
    </row>
    <row r="696" spans="1:12" x14ac:dyDescent="0.35">
      <c r="A696" t="s">
        <v>26</v>
      </c>
      <c r="B696" t="s">
        <v>44</v>
      </c>
      <c r="C696" t="s">
        <v>32</v>
      </c>
      <c r="D696" t="s">
        <v>20</v>
      </c>
      <c r="E696" s="1">
        <v>29.3</v>
      </c>
      <c r="F696" s="2">
        <v>13938</v>
      </c>
      <c r="G696" s="2">
        <v>23230</v>
      </c>
      <c r="H696" s="2">
        <v>102095.84999999999</v>
      </c>
      <c r="I696" s="2">
        <f>(Table62[Units Sold]*Table62[Sale Price])-Table62[Discounts]</f>
        <v>578543.15</v>
      </c>
      <c r="K696" s="2">
        <f>(Table62[Sale Price]-Table62[Manufacturing Price])*Table62[Units Sold]</f>
        <v>272255.60000000003</v>
      </c>
      <c r="L696" s="3">
        <v>44531</v>
      </c>
    </row>
    <row r="697" spans="1:12" x14ac:dyDescent="0.35">
      <c r="A697" t="s">
        <v>6</v>
      </c>
      <c r="B697" t="s">
        <v>45</v>
      </c>
      <c r="C697" t="s">
        <v>27</v>
      </c>
      <c r="D697" t="s">
        <v>20</v>
      </c>
      <c r="E697" s="1">
        <v>247.5</v>
      </c>
      <c r="F697" s="2">
        <v>11999.4</v>
      </c>
      <c r="G697" s="2">
        <v>19999</v>
      </c>
      <c r="H697" s="2">
        <v>742462.875</v>
      </c>
      <c r="I697" s="2">
        <f>(Table62[Units Sold]*Table62[Sale Price])-Table62[Discounts]</f>
        <v>4207289.625</v>
      </c>
      <c r="K697" s="2">
        <f>(Table62[Sale Price]-Table62[Manufacturing Price])*Table62[Units Sold]</f>
        <v>1979901</v>
      </c>
      <c r="L697" s="3">
        <v>44256</v>
      </c>
    </row>
    <row r="698" spans="1:12" x14ac:dyDescent="0.35">
      <c r="A698" t="s">
        <v>6</v>
      </c>
      <c r="B698" t="s">
        <v>46</v>
      </c>
      <c r="C698" t="s">
        <v>27</v>
      </c>
      <c r="D698" t="s">
        <v>20</v>
      </c>
      <c r="E698" s="1">
        <v>54.6</v>
      </c>
      <c r="F698" s="2">
        <v>11999.4</v>
      </c>
      <c r="G698" s="2">
        <v>19999</v>
      </c>
      <c r="H698" s="2">
        <v>163791.81000000003</v>
      </c>
      <c r="I698" s="2">
        <f>(Table62[Units Sold]*Table62[Sale Price])-Table62[Discounts]</f>
        <v>928153.59000000008</v>
      </c>
      <c r="K698" s="2">
        <f>(Table62[Sale Price]-Table62[Manufacturing Price])*Table62[Units Sold]</f>
        <v>436778.16000000003</v>
      </c>
      <c r="L698" s="3">
        <v>44470</v>
      </c>
    </row>
    <row r="699" spans="1:12" x14ac:dyDescent="0.35">
      <c r="A699" t="s">
        <v>26</v>
      </c>
      <c r="B699" t="s">
        <v>47</v>
      </c>
      <c r="C699" t="s">
        <v>29</v>
      </c>
      <c r="D699" t="s">
        <v>20</v>
      </c>
      <c r="E699" s="1">
        <v>136.80000000000001</v>
      </c>
      <c r="F699" s="2">
        <v>8999.4</v>
      </c>
      <c r="G699" s="2">
        <v>14999</v>
      </c>
      <c r="H699" s="2">
        <v>307779.48000000004</v>
      </c>
      <c r="I699" s="2">
        <f>(Table62[Units Sold]*Table62[Sale Price])-Table62[Discounts]</f>
        <v>1744083.7200000002</v>
      </c>
      <c r="K699" s="2">
        <f>(Table62[Sale Price]-Table62[Manufacturing Price])*Table62[Units Sold]</f>
        <v>820745.28000000014</v>
      </c>
      <c r="L699" s="3">
        <v>44228</v>
      </c>
    </row>
    <row r="700" spans="1:12" x14ac:dyDescent="0.35">
      <c r="A700" t="s">
        <v>26</v>
      </c>
      <c r="B700" t="s">
        <v>24</v>
      </c>
      <c r="C700" t="s">
        <v>30</v>
      </c>
      <c r="D700" t="s">
        <v>20</v>
      </c>
      <c r="E700" s="1">
        <v>72.3</v>
      </c>
      <c r="F700" s="2">
        <v>11999.4</v>
      </c>
      <c r="G700" s="2">
        <v>19999</v>
      </c>
      <c r="H700" s="2">
        <v>216889.155</v>
      </c>
      <c r="I700" s="2">
        <f>(Table62[Units Sold]*Table62[Sale Price])-Table62[Discounts]</f>
        <v>1229038.5449999999</v>
      </c>
      <c r="K700" s="2">
        <f>(Table62[Sale Price]-Table62[Manufacturing Price])*Table62[Units Sold]</f>
        <v>578371.07999999996</v>
      </c>
      <c r="L700" s="3">
        <v>44287</v>
      </c>
    </row>
    <row r="701" spans="1:12" x14ac:dyDescent="0.35">
      <c r="A701" t="s">
        <v>9</v>
      </c>
      <c r="B701" t="s">
        <v>25</v>
      </c>
      <c r="C701" t="s">
        <v>32</v>
      </c>
      <c r="D701" t="s">
        <v>20</v>
      </c>
      <c r="E701" s="1">
        <v>180.60000000000002</v>
      </c>
      <c r="F701" s="2">
        <v>13938</v>
      </c>
      <c r="G701" s="2">
        <v>23230</v>
      </c>
      <c r="H701" s="2">
        <v>629300.70000000007</v>
      </c>
      <c r="I701" s="2">
        <f>(Table62[Units Sold]*Table62[Sale Price])-Table62[Discounts]</f>
        <v>3566037.3000000007</v>
      </c>
      <c r="K701" s="2">
        <f>(Table62[Sale Price]-Table62[Manufacturing Price])*Table62[Units Sold]</f>
        <v>1678135.2000000002</v>
      </c>
      <c r="L701" s="3">
        <v>44317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
  <sheetViews>
    <sheetView workbookViewId="0">
      <selection activeCell="M7" sqref="M7"/>
    </sheetView>
  </sheetViews>
  <sheetFormatPr defaultRowHeight="14.5" x14ac:dyDescent="0.35"/>
  <cols>
    <col min="13" max="13" width="47.75" customWidth="1"/>
  </cols>
  <sheetData>
    <row r="1" spans="1:13" x14ac:dyDescent="0.35">
      <c r="A1" s="15" t="s">
        <v>48</v>
      </c>
      <c r="B1" s="14"/>
      <c r="C1" s="14"/>
      <c r="D1" s="14"/>
      <c r="E1" s="14"/>
      <c r="F1" s="14"/>
      <c r="G1" s="14"/>
      <c r="H1" s="14"/>
      <c r="I1" s="14"/>
      <c r="J1" s="14"/>
    </row>
    <row r="2" spans="1:13" x14ac:dyDescent="0.35">
      <c r="A2" s="4"/>
      <c r="B2" s="15" t="s">
        <v>57</v>
      </c>
      <c r="C2" s="15"/>
      <c r="D2" s="15"/>
      <c r="E2" s="15"/>
      <c r="F2" s="15"/>
      <c r="G2" s="15"/>
      <c r="H2" s="15"/>
      <c r="I2" s="15"/>
      <c r="J2" s="15"/>
      <c r="K2" s="15"/>
    </row>
    <row r="3" spans="1:13" x14ac:dyDescent="0.35">
      <c r="A3">
        <v>1</v>
      </c>
      <c r="B3" s="14" t="s">
        <v>49</v>
      </c>
      <c r="C3" s="14"/>
      <c r="D3" s="14"/>
      <c r="E3" s="14"/>
      <c r="F3" s="14"/>
      <c r="G3" s="14"/>
      <c r="H3" s="14"/>
      <c r="I3" s="14"/>
      <c r="J3" s="14"/>
      <c r="K3" s="14"/>
      <c r="M3" s="12">
        <v>15211746</v>
      </c>
    </row>
    <row r="4" spans="1:13" x14ac:dyDescent="0.35">
      <c r="A4">
        <v>2</v>
      </c>
      <c r="B4" s="14" t="s">
        <v>50</v>
      </c>
      <c r="C4" s="14"/>
      <c r="D4" s="14"/>
      <c r="E4" s="14"/>
      <c r="F4" s="14"/>
      <c r="G4" s="14"/>
      <c r="H4" s="14"/>
      <c r="I4" s="14"/>
      <c r="J4" s="14"/>
      <c r="K4" s="14"/>
      <c r="L4" s="14"/>
      <c r="M4" s="12">
        <v>3334629</v>
      </c>
    </row>
    <row r="5" spans="1:13" x14ac:dyDescent="0.35">
      <c r="A5">
        <v>3</v>
      </c>
      <c r="B5" s="14" t="s">
        <v>51</v>
      </c>
      <c r="C5" s="14"/>
      <c r="D5" s="14"/>
      <c r="E5" s="14"/>
      <c r="F5" s="14"/>
      <c r="G5" s="14"/>
      <c r="H5" s="14"/>
      <c r="I5" s="14"/>
      <c r="J5" s="14"/>
      <c r="K5" s="14"/>
      <c r="L5" s="14"/>
      <c r="M5">
        <v>11465</v>
      </c>
    </row>
    <row r="6" spans="1:13" x14ac:dyDescent="0.35">
      <c r="A6">
        <v>4</v>
      </c>
      <c r="B6" s="14" t="s">
        <v>52</v>
      </c>
      <c r="C6" s="14"/>
      <c r="D6" s="14"/>
      <c r="E6" s="14"/>
      <c r="F6" s="14"/>
      <c r="G6" s="14"/>
      <c r="H6" s="14"/>
      <c r="I6" s="14"/>
      <c r="J6" s="14"/>
      <c r="K6" s="14"/>
      <c r="L6" s="14"/>
      <c r="M6">
        <v>47067</v>
      </c>
    </row>
    <row r="7" spans="1:13" x14ac:dyDescent="0.35">
      <c r="A7">
        <v>5</v>
      </c>
      <c r="B7" s="14" t="s">
        <v>53</v>
      </c>
      <c r="C7" s="14"/>
      <c r="D7" s="14"/>
      <c r="E7" s="14"/>
      <c r="F7" s="14"/>
      <c r="G7" s="14"/>
      <c r="H7" s="14"/>
      <c r="I7" s="14"/>
      <c r="J7" s="14"/>
      <c r="K7" s="14"/>
      <c r="L7" s="14"/>
    </row>
    <row r="11" spans="1:13" x14ac:dyDescent="0.35">
      <c r="D11" t="s">
        <v>62</v>
      </c>
      <c r="G11" t="s">
        <v>63</v>
      </c>
    </row>
  </sheetData>
  <mergeCells count="7">
    <mergeCell ref="B7:L7"/>
    <mergeCell ref="B2:K2"/>
    <mergeCell ref="A1:J1"/>
    <mergeCell ref="B3:K3"/>
    <mergeCell ref="B4:L4"/>
    <mergeCell ref="B5:L5"/>
    <mergeCell ref="B6:L6"/>
  </mergeCell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C4:Q24"/>
  <sheetViews>
    <sheetView showGridLines="0" tabSelected="1" topLeftCell="A2" workbookViewId="0">
      <selection activeCell="A5" sqref="A5"/>
    </sheetView>
  </sheetViews>
  <sheetFormatPr defaultColWidth="9.1640625" defaultRowHeight="14.5" x14ac:dyDescent="0.35"/>
  <cols>
    <col min="1" max="16384" width="9.1640625" style="5"/>
  </cols>
  <sheetData>
    <row r="4" spans="3:17" x14ac:dyDescent="0.35">
      <c r="C4" s="16"/>
      <c r="D4" s="17"/>
      <c r="E4" s="17"/>
      <c r="F4" s="17"/>
      <c r="G4" s="17"/>
      <c r="H4" s="17"/>
      <c r="I4" s="17"/>
      <c r="J4" s="17"/>
      <c r="K4" s="17"/>
      <c r="L4" s="17"/>
      <c r="M4" s="17"/>
      <c r="N4" s="17"/>
      <c r="O4" s="17"/>
      <c r="P4" s="17"/>
      <c r="Q4" s="17"/>
    </row>
    <row r="5" spans="3:17" x14ac:dyDescent="0.35">
      <c r="C5" s="17"/>
      <c r="D5" s="17"/>
      <c r="E5" s="17"/>
      <c r="F5" s="17"/>
      <c r="G5" s="17"/>
      <c r="H5" s="17"/>
      <c r="I5" s="17"/>
      <c r="J5" s="17"/>
      <c r="K5" s="17"/>
      <c r="L5" s="17"/>
      <c r="M5" s="17"/>
      <c r="N5" s="17"/>
      <c r="O5" s="17"/>
      <c r="P5" s="17"/>
      <c r="Q5" s="17"/>
    </row>
    <row r="6" spans="3:17" x14ac:dyDescent="0.35">
      <c r="C6" s="17"/>
      <c r="D6" s="17"/>
      <c r="E6" s="17"/>
      <c r="F6" s="17"/>
      <c r="G6" s="17"/>
      <c r="H6" s="17"/>
      <c r="I6" s="17"/>
      <c r="J6" s="17"/>
      <c r="K6" s="17"/>
      <c r="L6" s="17"/>
      <c r="M6" s="17"/>
      <c r="N6" s="17"/>
      <c r="O6" s="17"/>
      <c r="P6" s="17"/>
      <c r="Q6" s="17"/>
    </row>
    <row r="7" spans="3:17" x14ac:dyDescent="0.35">
      <c r="C7" s="17"/>
      <c r="D7" s="17"/>
      <c r="E7" s="17"/>
      <c r="F7" s="17"/>
      <c r="G7" s="17"/>
      <c r="H7" s="17"/>
      <c r="I7" s="17"/>
      <c r="J7" s="17"/>
      <c r="K7" s="17"/>
      <c r="L7" s="17"/>
      <c r="M7" s="17"/>
      <c r="N7" s="17"/>
      <c r="O7" s="17"/>
      <c r="P7" s="17"/>
      <c r="Q7" s="17"/>
    </row>
    <row r="8" spans="3:17" x14ac:dyDescent="0.35">
      <c r="C8" s="17"/>
      <c r="D8" s="17"/>
      <c r="E8" s="17"/>
      <c r="F8" s="17"/>
      <c r="G8" s="17"/>
      <c r="H8" s="17"/>
      <c r="I8" s="17"/>
      <c r="J8" s="17"/>
      <c r="K8" s="17"/>
      <c r="L8" s="17"/>
      <c r="M8" s="17"/>
      <c r="N8" s="17"/>
      <c r="O8" s="17"/>
      <c r="P8" s="17"/>
      <c r="Q8" s="17"/>
    </row>
    <row r="9" spans="3:17" x14ac:dyDescent="0.35">
      <c r="C9" s="17"/>
      <c r="D9" s="17"/>
      <c r="E9" s="17"/>
      <c r="F9" s="17"/>
      <c r="G9" s="17"/>
      <c r="H9" s="17"/>
      <c r="I9" s="17"/>
      <c r="J9" s="17"/>
      <c r="K9" s="17"/>
      <c r="L9" s="17"/>
      <c r="M9" s="17"/>
      <c r="N9" s="17"/>
      <c r="O9" s="17"/>
      <c r="P9" s="17"/>
      <c r="Q9" s="17"/>
    </row>
    <row r="10" spans="3:17" x14ac:dyDescent="0.35">
      <c r="C10" s="17"/>
      <c r="D10" s="17"/>
      <c r="E10" s="17"/>
      <c r="F10" s="17"/>
      <c r="G10" s="17"/>
      <c r="H10" s="17"/>
      <c r="I10" s="17"/>
      <c r="J10" s="17"/>
      <c r="K10" s="17"/>
      <c r="L10" s="17"/>
      <c r="M10" s="17"/>
      <c r="N10" s="17"/>
      <c r="O10" s="17"/>
      <c r="P10" s="17"/>
      <c r="Q10" s="17"/>
    </row>
    <row r="11" spans="3:17" x14ac:dyDescent="0.35">
      <c r="C11" s="17"/>
      <c r="D11" s="17"/>
      <c r="E11" s="17"/>
      <c r="F11" s="17"/>
      <c r="G11" s="17"/>
      <c r="H11" s="17"/>
      <c r="I11" s="17"/>
      <c r="J11" s="17"/>
      <c r="K11" s="17"/>
      <c r="L11" s="17"/>
      <c r="M11" s="17"/>
      <c r="N11" s="17"/>
      <c r="O11" s="17"/>
      <c r="P11" s="17"/>
      <c r="Q11" s="17"/>
    </row>
    <row r="12" spans="3:17" x14ac:dyDescent="0.35">
      <c r="C12" s="17"/>
      <c r="D12" s="17"/>
      <c r="E12" s="17"/>
      <c r="F12" s="17"/>
      <c r="G12" s="17"/>
      <c r="H12" s="17"/>
      <c r="I12" s="17"/>
      <c r="J12" s="17"/>
      <c r="K12" s="17"/>
      <c r="L12" s="17"/>
      <c r="M12" s="17"/>
      <c r="N12" s="17"/>
      <c r="O12" s="17"/>
      <c r="P12" s="17"/>
      <c r="Q12" s="17"/>
    </row>
    <row r="13" spans="3:17" x14ac:dyDescent="0.35">
      <c r="C13" s="17"/>
      <c r="D13" s="17"/>
      <c r="E13" s="17"/>
      <c r="F13" s="17"/>
      <c r="G13" s="17"/>
      <c r="H13" s="17"/>
      <c r="I13" s="17"/>
      <c r="J13" s="17"/>
      <c r="K13" s="17"/>
      <c r="L13" s="17"/>
      <c r="M13" s="17"/>
      <c r="N13" s="17"/>
      <c r="O13" s="17"/>
      <c r="P13" s="17"/>
      <c r="Q13" s="17"/>
    </row>
    <row r="14" spans="3:17" x14ac:dyDescent="0.35">
      <c r="C14" s="17"/>
      <c r="D14" s="17"/>
      <c r="E14" s="17"/>
      <c r="F14" s="17"/>
      <c r="G14" s="17"/>
      <c r="H14" s="17"/>
      <c r="I14" s="17"/>
      <c r="J14" s="17"/>
      <c r="K14" s="17"/>
      <c r="L14" s="17"/>
      <c r="M14" s="17"/>
      <c r="N14" s="17"/>
      <c r="O14" s="17"/>
      <c r="P14" s="17"/>
      <c r="Q14" s="17"/>
    </row>
    <row r="15" spans="3:17" x14ac:dyDescent="0.35">
      <c r="C15" s="17"/>
      <c r="D15" s="17"/>
      <c r="E15" s="17"/>
      <c r="F15" s="17"/>
      <c r="G15" s="17"/>
      <c r="H15" s="17"/>
      <c r="I15" s="17"/>
      <c r="J15" s="17"/>
      <c r="K15" s="17"/>
      <c r="L15" s="17"/>
      <c r="M15" s="17"/>
      <c r="N15" s="17"/>
      <c r="O15" s="17"/>
      <c r="P15" s="17"/>
      <c r="Q15" s="17"/>
    </row>
    <row r="16" spans="3:17" x14ac:dyDescent="0.35">
      <c r="C16" s="17"/>
      <c r="D16" s="17"/>
      <c r="E16" s="17"/>
      <c r="F16" s="17"/>
      <c r="G16" s="17"/>
      <c r="H16" s="17"/>
      <c r="I16" s="17"/>
      <c r="J16" s="17"/>
      <c r="K16" s="17"/>
      <c r="L16" s="17"/>
      <c r="M16" s="17"/>
      <c r="N16" s="17"/>
      <c r="O16" s="17"/>
      <c r="P16" s="17"/>
      <c r="Q16" s="17"/>
    </row>
    <row r="17" spans="3:17" x14ac:dyDescent="0.35">
      <c r="C17" s="17"/>
      <c r="D17" s="17"/>
      <c r="E17" s="17"/>
      <c r="F17" s="17"/>
      <c r="G17" s="17"/>
      <c r="H17" s="17"/>
      <c r="I17" s="17"/>
      <c r="J17" s="17"/>
      <c r="K17" s="17"/>
      <c r="L17" s="17"/>
      <c r="M17" s="17"/>
      <c r="N17" s="17"/>
      <c r="O17" s="17"/>
      <c r="P17" s="17"/>
      <c r="Q17" s="17"/>
    </row>
    <row r="18" spans="3:17" x14ac:dyDescent="0.35">
      <c r="C18" s="17"/>
      <c r="D18" s="17"/>
      <c r="E18" s="17"/>
      <c r="F18" s="17"/>
      <c r="G18" s="17"/>
      <c r="H18" s="17"/>
      <c r="I18" s="17"/>
      <c r="J18" s="17"/>
      <c r="K18" s="17"/>
      <c r="L18" s="17"/>
      <c r="M18" s="17"/>
      <c r="N18" s="17"/>
      <c r="O18" s="17"/>
      <c r="P18" s="17"/>
      <c r="Q18" s="17"/>
    </row>
    <row r="19" spans="3:17" x14ac:dyDescent="0.35">
      <c r="C19" s="17"/>
      <c r="D19" s="17"/>
      <c r="E19" s="17"/>
      <c r="F19" s="17"/>
      <c r="G19" s="17"/>
      <c r="H19" s="17"/>
      <c r="I19" s="17"/>
      <c r="J19" s="17"/>
      <c r="K19" s="17"/>
      <c r="L19" s="17"/>
      <c r="M19" s="17"/>
      <c r="N19" s="17"/>
      <c r="O19" s="17"/>
      <c r="P19" s="17"/>
      <c r="Q19" s="17"/>
    </row>
    <row r="24" spans="3:17" x14ac:dyDescent="0.35">
      <c r="K24" s="6"/>
    </row>
  </sheetData>
  <mergeCells count="1">
    <mergeCell ref="C4:Q19"/>
  </mergeCells>
  <pageMargins left="0.7" right="0.7" top="0.75" bottom="0.75" header="0.3" footer="0.3"/>
  <pageSetup paperSize="9" scale="54"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
  <sheetViews>
    <sheetView workbookViewId="0">
      <selection activeCell="E18" sqref="E18"/>
    </sheetView>
  </sheetViews>
  <sheetFormatPr defaultRowHeight="14.5" x14ac:dyDescent="0.35"/>
  <cols>
    <col min="1" max="1" width="24.5" customWidth="1"/>
  </cols>
  <sheetData>
    <row r="1" spans="1:4" x14ac:dyDescent="0.35">
      <c r="A1" s="7" t="s">
        <v>15</v>
      </c>
      <c r="B1" s="7" t="s">
        <v>54</v>
      </c>
      <c r="C1" s="7" t="s">
        <v>55</v>
      </c>
      <c r="D1" s="7" t="s">
        <v>56</v>
      </c>
    </row>
    <row r="2" spans="1:4" x14ac:dyDescent="0.35">
      <c r="A2" s="8" t="s">
        <v>27</v>
      </c>
      <c r="B2" s="8"/>
      <c r="C2" s="8"/>
      <c r="D2" s="8"/>
    </row>
    <row r="3" spans="1:4" x14ac:dyDescent="0.35">
      <c r="A3" s="8" t="s">
        <v>30</v>
      </c>
      <c r="B3" s="8"/>
      <c r="C3" s="8"/>
      <c r="D3" s="8"/>
    </row>
    <row r="4" spans="1:4" x14ac:dyDescent="0.35">
      <c r="A4" s="8" t="s">
        <v>31</v>
      </c>
      <c r="B4" s="8"/>
      <c r="C4" s="8"/>
      <c r="D4" s="8"/>
    </row>
    <row r="5" spans="1:4" x14ac:dyDescent="0.35">
      <c r="A5" s="8" t="s">
        <v>32</v>
      </c>
      <c r="B5" s="8"/>
      <c r="C5" s="8"/>
      <c r="D5" s="8"/>
    </row>
    <row r="6" spans="1:4" x14ac:dyDescent="0.35">
      <c r="A6" s="8" t="s">
        <v>28</v>
      </c>
      <c r="B6" s="8"/>
      <c r="C6" s="8"/>
      <c r="D6" s="8"/>
    </row>
    <row r="7" spans="1:4" x14ac:dyDescent="0.35">
      <c r="A7" s="8" t="s">
        <v>29</v>
      </c>
      <c r="B7" s="8"/>
      <c r="C7" s="8"/>
      <c r="D7" s="8"/>
    </row>
    <row r="8" spans="1:4" x14ac:dyDescent="0.35">
      <c r="A8" s="8" t="s">
        <v>30</v>
      </c>
      <c r="B8" s="8"/>
      <c r="C8" s="8"/>
      <c r="D8"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V i s u a l i z a t i o n   x m l n s : x s d = " h t t p : / / w w w . w 3 . o r g / 2 0 0 1 / X M L S c h e m a "   x m l n s : x s i = " h t t p : / / w w w . w 3 . o r g / 2 0 0 1 / X M L S c h e m a - i n s t a n c e "   x m l n s = " h t t p : / / m i c r o s o f t . d a t a . v i s u a l i z a t i o n . C l i e n t . E x c e l / 1 . 0 " > < T o u r s > < T o u r   N a m e = " T o u r   1 "   I d = " { 8 5 8 A C A 2 A - E 4 3 5 - 4 D 1 4 - A 9 3 7 - 5 E A F C E 9 E 7 B 1 5 } "   T o u r I d = " 9 a 6 5 8 0 7 9 - 4 7 c c - 4 9 b 1 - a c 6 c - b 5 e 0 2 8 c 7 9 2 3 9 "   X m l V e r = " 6 "   M i n X m l V e r = " 3 " > < D e s c r i p t i o n > S o m e   d e s c r i p t i o n   f o r   t h e   t o u r   g o e s   h e r e < / D e s c r i p t i o n > < I m a g e > i V B O R w 0 K G g o A A A A N S U h E U g A A A N Q A A A B 1 C A Y A A A A 2 n s 9 T A A A A A X N S R 0 I A r s 4 c 6 Q A A A A R n Q U 1 B A A C x j w v 8 Y Q U A A A A J c E h Z c w A A B K o A A A S q A f V M / I A A A D X s S U R B V H h e 7 Z 3 n e h t H 9 u Y P M p h z E C m R y p K t 4 H G 2 Z 8 Y e z 8 w + / 0 v Y K 9 i b 2 G 9 7 Q f s 8 + 2 2 / 7 I w 9 w W N b 4 z A O i h Q V m H M m Q W R s / U 6 j y G a z A Q Y R I A X j 1 d M i A D Y b 3 V X 1 1 o l 1 K j A 3 v 1 A I B Q s S D o o i m x c Z W w n L Z i o o d 8 + l 5 a 9 P 4 x I y v / v D l a Q E A y I L m y F p b 8 j L 3 5 / F 9 P x P L q c k F i 6 Y v w n J c E d O V r e D + v c 3 e z M y u x G S p w t h P e 8 g / N 5 c J 2 6 u c x x w T 8 l M Q J 4 c 8 r t O A 7 + 7 l J J E O i D / m Y o W P 9 m L p l h B P h 5 2 z v n q p d O 2 V z s T 8 n y l U T 6 + m J K G S P m 2 2 U w F p N l c w 4 t c L i e h U K j 4 b j 9 e L o d M u 4 v c n 4 0 U P 9 k F f R g w f T 7 Y l t M + n V 4 L y Z a 5 v 1 d B P P d c A p I r v q s 9 B P / 5 P G Y e c B c Q 6 0 p X V p q j e W 3 M p m h B c o Z k f x u N y 3 I i K B O r I V l P 7 m / U T k M y w P k Q k T P a 4 3 k J l + 7 L H f A 9 n L 9 k r n 9 U L G 0 F l e D n 2 7 P F T 8 4 e W s x A h x B M S K V w r T u j P / 8 9 H p W 3 z 6 f l d n 9 G u l t C 8 t H g k v w 0 v X + w e w G Z m M y 8 K E c m c L E z J w 2 m r 0 G k e C q 3 y U H f Q S a w a N o Z Y r f G j z f p A X 3 + G j + 0 B 5 g R m e H c u N K d l Z n 1 k C G I 0 9 h 5 0 4 6 j i x H t t K 6 m v P 4 e P J q L G K k W k J Q 5 Q C R U U I J E j b R p M w N 9 u C M r H w 2 n 9 X e l U D D X / t I Q + 8 V S W I 7 a X X Q w s y z f 2 W o I X A r l B n O l s W H a F k n d 0 e h M U l 4 w I X S b N g V t 5 n m 6 z H m 8 2 0 o H J R q N H d h + 9 E 0 6 F 9 D r + K N 8 q / K d 9 B s S 6 U / X k v L n 6 0 m 5 2 Z e R / p Z d S f K u I T l g s r x z z i E / b X q U d u U + o 4 w P 8 7 p m j / / 9 z X o h b F Q + Z l E a 9 Z Z p r B C / M c i Y T u J 3 S D H U v m 2 j V o H / Z h o c 0 f + 1 I e J 5 M 4 P R + B a o j M 8 M 8 W 6 Y z g E Q k E a f M e r f h F E L S 6 G 3 O W e k T M 4 0 e s A M r s O p B A y i j D n 1 l 5 m o x I 0 E y J r X f r P 0 S Y C 2 u W v a h u / s N A M e 9 X L W T D h H A a o x U m D L E M w 9 x N E K P r u a 1 N d r y a A + k y X Y q 6 J Q g M S l 2 2 R h K y Q 9 p r 2 Z 1 P z I 7 g a a C u M A u M 9 P Z Q M 6 R g 6 D h n y N q 3 z 8 x 5 x x s 2 t N L r U s y f b m u m Q y G Z 1 N r L R h I H k b 2 9 p c k 0 a v / s K o g 5 8 b W + u r F z H 5 d i K q J E T i A G Z N J E e j G U x 3 B 0 r P t J A J w i Z 3 u X k g m O 2 Q h B 8 Z 2 + N N Q + p K k A k S t M T y 8 u F Q W i V M b m N S R p 4 8 V l X z q G D g o Q l A F j s w Q W 9 R E j B g 5 z e C Z c k 0 f U Q S l y M T 6 G p 0 v v s g M g F H t j h w n 0 9 / e z F k N B M k H O Y D b f h r Q e D B i 6 X C k 3 m j o 5 s G Q q y 3 u d S m + z M R e d P o 8 v x + y h B n w E i j K 5 1 Z + c b o + d h K N N O G m V E h 3 1 V j A 6 C P Y 2 v l z P t z r T m j f 2 d V n Q D M 7 C + X w z J e R k r R S f 0 t e b n V X 1 7 F 8 Y L v h 9 A n j T 4 z I A b M c + S 2 F 6 W 7 s 1 2 C w a C k 0 2 l Z 2 w 7 o J B G L x e S 5 e a Y x c 0 A G P / z h S m r H g e P G 7 y + l V K q + W A r K s 6 W o f G r O Y 4 K Y 3 3 Q I 0 G R + h 6 M C p N P m d 0 b 1 s + D T r G l P J r x X A f 1 k t Z H D g H v r b f Z / U C a z c G 5 N m p t b 9 P 1 P U 1 F J m g n k Q z P Z W e S M 9 v H N k y k z 1 E p P G K 8 7 A v c e r x S s e o a E u W 5 e z 6 y H j Z G L Z C n I f y Z 3 D e K w 6 c A 3 e r N G x Y q o n p 0 y E o X Z B 0 / g H 4 3 u n T N 2 F C T E e Q E Y M G 8 P Z n b s M K 6 f K K q N f s D L 9 7 6 R B I e d 0 e g w n C Q M 6 J M E 0 g O l r N F M G u e j k 5 L P m T a Z n p G r V 6 9 I R 0 e H j I 9 P y M D 5 I V V 7 7 K B + u h B R T y f A A c H k g M c O Q J S 7 A x l 5 a O z N X q N e b W W C 8 l Z R W u O F C w R C 8 s D 8 z t o m P 0 1 F 5 D b q p W n P B k 9 b 8 J 3 8 P f d H e 7 k l 3 W l h x Z A J J 1 Y o k N d J p x y + e z Y t a e y C G k V g d X l e e 4 z B C R l 4 V t S v E S O V M F A B X i Y k D B 6 f H q O O Y B P h a g f 8 / / l I X A k G v j D k Y u Z r N I M K c v x o B s d 7 5 q e l 0 Q s z + J 8 t + h O A 7 2 W Q X D R S s B w Y q N h v z h 1 U B p C p I / t c r g 7 3 S i S y 1 8 v G g E g m t q S 1 t U U 2 U k F V C Q E T y Q + T U S U Z 5 O D 1 t Z 6 M h h O e L Y V V / X E j b 8 j E M 7 g 9 c d i m P 0 1 H 5 b c X U x o K Y F L K G K k Y i T r u 9 o m V s F w w 6 h T 9 d d w w A 8 C R 5 K e q H R V H v Y / v n 8 0 Y 1 b d 2 b a j A 6 M R i o T 2 a k r B n 0 O C V u t Z z O F c 0 9 k T c / D m S C L J A G s A s z Y z 6 Z 0 N M t 8 6 N 9 3 D U n I d N Y Y H q 8 c m V p D p C D o q 5 o N 6 h 5 h 0 G z O C l 1 L F y Q G o 3 5 u a l q 6 u r + I k Z h N m s h M N h y e f z e o R C 4 T 3 P B b g 3 p D v f i w T / r V H t O J e p J 2 9 u h G t w 6 0 E z K 6 H G F c z v g i 5 C / c V M T j g o r I 0 K 8 v m c O d 8 5 h + e e 3 w z t e O B S p o t i x x D Q 3 I P n 1 o 8 E J j U m H c D z H S S Z L H 6 o c U I F U V U e L D S Z g e / Y R B Z u M r k H v h 9 w o 7 9 Y N m r L b G S H T A A y v d H n O D i Q c g u G e M z o G P d u l y x A q v E 9 5 c i 0 m Q 6 q Z P I j E 3 E Y t w s X d Z X B X p Z M 3 K D P g T r V l F / Y Q y Z g J Q m D Z 3 1 9 X T a T W f n X i 6 g 8 n g u r Z J k 0 6 m d 7 Q 0 4 n B + x R y L S d S O j 5 E K I Q j E o s 3 i A N D Q 3 G / o q b + w s o m a x n b y M Z U P v R T S Z g y Q R 4 R n f b H Y d M o H y P 7 o V X Q 8 M O t m Q C m x v r x V d 7 g S q 4 H 3 x z 7 R 5 B 1 C s 8 P X T u 7 L r T A F 6 V r J x N g w 2 z j M f L n I L k s b A z N z M Z s / V b x o Z g o r 4 3 F j U D M S D j q / t H A t k Z j G k / / M v Y X / d e R k t G 6 q 9 3 Z + S W I S + z O 8 c H Q y m 5 Y d S t 4 + C T K y l Z X F w q v n P w z 2 d R + d v T X S n O r D y 1 3 i A f X 0 w r k b 4 2 x M J x 8 8 7 5 j L x 7 w b G P O K e h s V F f 8 1 x W T b Z A 5 V s 0 h j 6 O I N z p L W Y S O N f q P w M g 2 Y 4 C J s i D Q N 8 d B l 6 C d z Q 4 E t r C O i L c o C 8 5 z 3 s b h Y D 5 Y O 8 Y r K k j i D e u p e j Z s 5 2 J x M l m 9 w 9 G v z 6 6 Y O y e x 8 b e w o i 2 N h f A B v h w O C 0 9 z X l D H q f j + l r y 0 m f e / 2 h s B L 9 r 4 e x 4 h M f R g 5 H 5 s L r U y w 2 R H 6 a i 0 m u e h c 6 3 A 2 D C h 7 S H A f d 2 4 c L 5 4 j v n v U r P 6 O 7 I S i Z T G n + z U p H s B l Q 8 N 5 B M d m A z w X C u n W h A z q h y D a 6 Z v h x Q N Z c W F 4 r v D g Y T 5 E G g 7 4 4 D i A 9 h L K z K u r a 6 I g t z s / o 6 G s 6 r O s p t I I F J b V o z E o v P a h n a K m 7 X K e p U q 7 E B 8 o H d n D N m I 7 q d m B N I F x s F e + e b s Z h k i p P V 9 8 Y I x x E B V K I Y a f T d R F Q j / 4 B r 3 y k T i 2 L A 4 a b 2 g m D v Y U D g m O / A g c L 3 l p J m 5 X C 1 O y c v n 4 1 I P L 7 r h r e Z G B 8 Z a W Q R L u Z U o a r + 4 W r a D J q Q f H p 1 1 0 X M 4 A L e g e 1 W V y M R J / x g g c e v H D q 7 u o u v D k Y 5 8 n E P D P J 1 c 6 C G u 2 5 p H 1 a K H l t s P b d U a o y Z z 4 q v L V r b 2 q W n r 1 9 f 5 z P b O + o o E p h U q i m j w d A a N X 3 g 5 U N l Q a 1 D m g D y t r B l b G f n T Q + k 8 0 G J G J U F 9 Q 2 b k p + k H d l A I 5 J u b s M Z 0 K D Z / O 1 m c U D j T X r b q E I M e K Q h d l s p Y N C 7 U 2 2 Q T J C z I n C J S T x z H 1 3 M 7 K i 3 8 + Z Z C L j + P B 3 W 1 3 + 6 n l L C 4 x 0 L G r V l K 4 l H M i 9 L 2 3 H p 9 5 k E L J B Q b l J x 9 X Q q p T E s 4 D b u L X a l W m D H E X J U 2 O 9 9 Z O y 7 S 5 0 5 t d G Q L P S P l a p u l P L 6 k Q 3 C 8 6 G x h M O l + w 1 s b 2 + r f Q i W F u a l q 6 d X X 7 v x 9 c i s G X i 7 x K w 1 6 P S D u 5 r o P E 4 F O o D U G v f M y T C w t h B g d i N I 6 4 7 a Y z / Z C D + p L E g i 1 C B U P z r r 2 / G o Z j V M r 5 U f H K g S r o l Q 3 b K V B u P 9 / a F d M i E p I B P G O G Q C d h A y 6 H 6 Z j s j y W k L d 6 d 3 N n F f 6 H p P J X T V Y Y b 4 i E t 2 d I C B T 2 v O M E M G S 0 J L J L R 0 O A / v 3 b / R l 1 f U O m X g e P z I B P 4 U 6 m 8 l I e 3 R L y e k m E 0 F l N + x f L p j J x T q w I B O T Q S K x J c l 0 X p 1 J l Q i + n z U o R V D d f j Z 2 z e J W S P V q b 6 P T O W 7 H B F 4 6 4 i p e 2 C g / + W E Q E F W P A f N O M b F y f M X x h h 2 E H 6 Y i O 9 4 5 / q b S I I + R S c L i 0 a P H + n P L Z S d Y 0 A p r i Z z M b D b K 6 I J 5 n v U V + X 4 s b 4 i z 7 Z x Q h C W S 1 w O W y a R 3 2 j e x t a U / m W i e L 4 a 1 H x i Q t h 3 d w B 7 z f k c p b K z 7 e 9 2 8 z g W A M C T L w U 6 W F i l z / y F D Z l R f S 0 4 L A v w W k O S v I 0 4 Y Y 2 S x Y c 8 4 Y T J 4 s d 4 u X 7 5 s 1 H 5 X 7 Y V L 1 f C h z Y j 3 a b A 9 q 2 u e 9 k o m h 2 y z G 0 H 9 v K i J y H M f M n n h t n u Q e G S d 7 6 o U + b L B w N V t J z + Q 7 0 H 9 r D S Q M q i s F t Y h Q b Y 8 7 v e o e V w k M m 7 g f z 2 P a v r R n c G c q r R t 7 R 3 y 4 S V D B C m G H g r O T M B A 5 H 1 P b 5 + + t 4 h G o z I z N a m v b b A W X O 7 O q t r J g C S 9 h 7 + 1 k s t K p 3 j c U a c O Q r 5 4 D 2 5 k M l m Z X X P a n M k K 2 w + J B V f 8 s t Q h v p t I 8 7 M z x V e 7 c I c w I B b e V c b L Y 2 M K k C y L k 8 n t + f 0 1 I I i u y 4 x p 1 T X a M J 0 t 6 O x L 3 I d O J r / O / g 4 c x k n g d R H j 4 b O q 0 f W u 5 K F U O Q h l S V x J Y P t Z V W V i e t Y Y 1 2 3 6 e m Y 9 q M m s O G F G F 0 K y Y C a W t w a z c q N t X p o a o n K 7 b 1 v J x e D H 8 G Y A M n B x h 5 N / x 3 t L B s 4 B z N T 9 A 4 P 6 G p U x s b W p r 7 0 O i Z X l J Z V c k N g d N L X O j l L I 5 b L S 1 t Z e f O c g a 4 z e S C Q s / W 1 G + s 3 P q T T C E e U n s U i M h k z N L a 3 F T 5 y 0 q t n C k E y a r y b N D K L w O N h l F g T v y a I n b x H n F e 1 J u 3 p B K 9 f y E Q x 5 V g A y g I i J X O 1 x F h k C 4 l P M P B b X e z J y 2 Z N G 4 4 V b 9 A O S S U n H Y e l H Z 8 P + 7 H U / 2 D y 5 k w J f 6 R e b Y i D g a P n q R V S e b A z L a i K o L l 7 s P T s D I 2 W j o Y x p E 2 N f 9 f a a g b 1 K 4 y k p 8 I A 9 m D R E M j + R Q L i R b T K r d Z 2 v r i z r + 6 h p 2 1 R q 1 6 5 q b G r W n w S N s T k U 5 n z r 0 S O W Q w a 6 B Z 4 0 C / p k J R F Q V Z 2 Y E i p k t r B r 6 x Q 5 b F S v 3 T 5 u K 0 4 W f u A e e R 6 8 j x Z I H n I U s S U f L y B 1 n Q k I Y u F N B c Q y 6 c + H c / 6 r k f e C v 6 n d I 9 j Y 6 H S o h X s Z t b V 3 l h I h H d y s J r U g r 6 / c g r 5 7 Y z H 9 e z v z A 7 K 3 Q b C Q k f N t B w c k 3 C Q + C X C / h E y s T e f G 1 y + j e q 9 I a 2 x E 1 D 0 s p s F i r O a G M e 4 j x i a Y m 5 s 3 z Z a X l t Z W y W U z S h Y I 9 O Z g S C U T m R F b m 4 7 U 4 T 0 k Q f p 0 d H b J g r G N a M d S q t u O J D K j k 7 / D K Q B 6 j X S 3 6 p 9 b D e N a H Y 1 G O k a T a v s 2 N D X t r F l j 4 L s n L S s B y d A o B d R X N 8 h F t B N K K b w / l J K r x c W m T D o H g n u q 4 S O Y S D i d 7 w d r T y G N G A z u g Y g E + m A o r c F c r x P D J o u S Z e 3 n i m W G b j 9 M 4 5 8 w U D O J c 2 E P + Y E k X o B E w H Z j Q p g y M z / E W Z 6 b k G h 6 V j o 6 2 u X 5 8 x d 6 H r M 5 J N h O b K l 0 C p i G C B v V q q m 5 W d Y 3 k 7 K 0 k T b k 2 l A D H 1 d 5 W 2 T b n J d T S Q A R + R 3 S z Q L 1 0 Q I y k V + J + s W 1 i R m V i l N x H 4 D S B O n i K Z A p Z b 7 T w p 2 A y 3 d z T a u G W r j J i l p n V w 2 U A m f b 5 T k A u + z X j q B V T b x L 4 C 3 I e C Y m 1 W 0 M Z a / O T R Y 0 Z I J U v x l M q + M B k K 9 H g B f V E X u L d t b D G M v o + O 0 d X Z o x Y Y l X D b Q Y V a 0 p n N b n 9 J N Q i m x K P V g M p h 8 n I z t S I R q N q M e q p 6 d H V l Z W 5 O b N G 2 p r 2 A H Z 0 N i k A 7 Z g p n P I o 8 g l p a e 9 Q S a 2 e 4 3 k a F a P W T Q W U w m G 2 s b g b W p u M S Q k T J C X q a k p 2 S x K N h B v a F C V C v U L 0 u I 4 0 e 8 w 3 0 m 7 z 7 n U Q A v 6 i V u y A 3 s r t 1 c S 2 v v l u 7 m m m 0 C A Z w I P Z y P 7 X O N + s A I V c G m K u I C j r L G q N Q T p T O B X M Q c Q w 9 C G N 7 + 2 Z 5 D r t 7 2 d 2 O O l w q l h E 2 p R m Z B u u G N R S 2 h f l n E w p 5 G h / W T B + T t S k 6 4 X 1 Y V K A m l 6 p 2 9 D Q t v T m t m B a v f p 5 d 3 Z 2 y I X j B u 1 p S C f X E n r 8 h M y I P 5 4 L S V v 9 8 y r 1 2 5 i Y k L 6 + h y v H Y F Z y I U E s e R C o m D M I x n s S l k C 1 U b 3 c 0 a c A S R C Q q 2 u r s n L l 2 O y t r 6 h 7 T s 4 O C i N j Y 3 q s u d 6 E x O T K u F x b i S S 5 E H m z d 8 s 6 7 m 0 e 0 v Y c a G 7 e w 3 7 T N e b m Q 9 Z B D m 9 s m s v o h V 4 C W S x V i y 6 Y y U d C c 0 U z D l o G Y 0 7 8 Z i F p R b l J F W g x v 8 F 3 d 4 c C 6 8 q A F i j 8 8 O E Q 4 T Y 1 q g 0 N D h J n 1 6 g U m 0 b V Q l V z + 2 O Z a E h g 4 L j R o 8 j I f i W I d N p b x v p V k k w 2 z Y 2 x C X W M a S r j r k 3 P G h W V c V N / W b L S 7 1 f c h I Z y L e 7 F 3 U y w C P W 3 t 6 m q h 7 Z 5 9 5 B i Q R h I B J v s k 4 F y I a N h U S + 0 O E k H i O h 7 O S F F + 7 5 8 + d y 8 e K w t L U a K V W 8 J o R 6 4 4 2 b K g 1 x 3 S 8 t L a l z o z H u q J b t 7 Z 1 6 H o j H i s 6 H Y l / N T U / p T 7 I i u O e H M y J v D u y q e W 7 b 6 Y V R W b k X M h u 2 t j b 3 q G 3 0 P b e D 8 w h V n 6 C / V 6 X 3 4 t / j s Z I k K s H h m s W O 0 H a T i L U 6 X q D S k f l A 0 P H 8 8 M X i p / v B i l 9 3 4 M 9 C o / R G Z d k x v A 3 4 F t Q a g s C V B P Y a W S C k W P U Z 1 W n n 8 c z P c D A v N 3 u 2 z C D f O 7 H M z + / P h Z u a m p b R 0 W e y Z q Q L z g m k 1 q O H T h C 4 p b V N i Y D k t i g U g q r + v B w b M x L C q M f m 2 b G l a I f B w Y H i W f t h C Q a B r R o G 1 t f X 9 K d D B u d 7 O J e + S 5 j r r 6 + t q 5 3 1 Y j 4 j H 1 9 2 J o y c 9 R y 6 A J G 4 F 9 K E F p d 3 g 8 C O Z L W N g 1 M q K D 1 N 2 X 0 h E D d w W v i V l b P Y N z d z a g 0 f O y t 2 U V 2 s u 9 S Z p T h j L 1 j Y R k k s V p 5 i J D d G 9 9 t V w H 0 t M h 0 o 2 G G B S k I j M 9 D g 1 j + e x f R 6 f p k X l Q C E a m 0 o 6 J q e c K A g 5 8 P P p L O z U 6 W K T f O B L L F Y V L M d U P F s W 6 y t r f m 6 n W d m Z q W 5 u U l a W l r M o F 5 V G 2 l h w 6 h 3 w Y S s m v c D A w 5 5 H j 1 + I p c v X d T r k x t 3 + f J l / R z g n f N b C 7 a 8 v G x I k t f v Z g k + W J i f N V L X q f I 0 O N B n 7 j N l p F u D 9 h t q K O B e r A o H c H j g 0 k f 1 c 0 s r C M j z u S c 6 g E M C i f 3 d R E x 6 T J v 5 r b K G s A d 5 A b 1 o C Y 2 b c e f S F W s M g a m J F z t N g p u X 2 b M U o S y + f b o l f 3 i r R 8 + h 4 Y m V u E / H 8 Y C t 5 A b 2 F I O G 7 O Z F Q 0 x U L h w e u K U H W n I y v R F S j 1 o l w T 3 a G R N V h j p 0 Y G V l V d N 6 z p 0 7 p + + R R L 2 9 P e o E e P p 0 V F W x r H m m S x f 3 S m Y C m 7 Y 4 J G 0 2 M j K i q l p j o + O + z q c 3 p a m p y T n h F U G s b G 7 q u S F i z k i u T j 3 4 j m D e c Y L Y Z F s L p B h k D B n 9 D 0 J 2 d 3 f r c 6 G + e u 9 p b H x K e r o 7 V O J C L G w j 1 E Y W P H 4 3 G Z M L 7 d m S n t G j o i U 0 Y Q j l 7 6 2 s B e x I K F Q R v F B u 4 L X p i G z s L J J z I 5 F I G N U h K T + P J W U 9 1 y Z v X 2 3 b k U T u G g g W S L Z 4 M C 3 Z Q l Q L a 1 o W E 8 e g F D A z X c W y y l 2 A S A R 3 v f P F / P y 8 k T L N O o s / e / Z c r l 2 7 K t P T M 2 a W D y u h V p Z X t H 2 Y R B i s / f 2 7 k g t A K I q 3 4 A k M R R t k Y 3 P b 6 L k J M 5 D 3 r v o 9 L h j c m y s z e r 2 F h U W J t Q 3 q u r X D A k n E 8 3 D v w 8 N D + h k 2 n 5 X K q J D p d E b G J m b l 7 u 0 b K s l + n G 1 V j + 1 J o l U J V c M S y h I K + B E B H d 6 t O i R N w 8 c b G l U K j S 0 H p a U h r B V f A 9 u z 8 u 6 N T l U D v G o F 0 f z t t W n t v F 4 z 4 K i b 4 A W O A l z s R 1 U h j g N m 3 z 8 W C 0 s C B h k u a 3 4 + e T w i H Z 0 d O l N j a 9 y 5 c 1 s H H u S x s R y 8 c 9 h c r W 0 d S k y y C J 4 t F O T d w W 0 z y 8 f 0 W p C T 6 2 0 l k v J s j c k m t y f w W U r F A 9 i U 2 J x I c I K 6 f D 8 k 6 u n p 1 j a E v M S z v F r A Q c i Y 6 0 x P T R k p e k G v 4 Y 5 N W T x 4 8 M B M J t e k E I x p P h 6 e P h Z q u j 1 6 r 4 L W c G 0 T K k j D W p B q 7 4 U u L D O z G z M c B q 4 9 m 8 6 8 3 G O M 1 u a 8 n I v O S G t X r / y f e 6 u a q h K N x v V v 5 m a n l Z A x 2 Z L + 3 j 6 j 5 k V 0 y T e 1 2 q j 3 5 x Y S 5 P l V g 0 y A w c G A t Y A 8 2 E u o a h 9 + 9 I E k G q 6 p + j M 0 d E G + + / Z 7 Y / P M 7 R l 8 i a 2 E f D P Z p s v e A a t u 3 7 9 I n b 6 o k g i J x o Q z O b M s 9 6 Y 6 t I g N G e 1 g 2 U i 6 b 3 + 4 X 5 J M A C 8 j S b m Q C W f G s x d j R h 3 t 3 5 E m f E c y e X j P K O f / 8 M O P q u 8 O D w / r 8 3 K 4 A 8 l g d Z U Y 2 0 2 V 0 n b D A s j t J p N X s t e x F 3 s k l B / K L S y D j M z c X 4 5 k 5 f f X w 3 J / h i p A A W O b p G V j K y X N R n o x C H B S B E J R + e v j k N w Z F H m 6 G N m T W H k a w C 3 s x r P n L 2 U r d k 3 u D m b k i 4 d J C c V a 5 W b L p E o a C P L 1 1 9 / I O + + 8 r Q 6 F f L h V R j e c x X O M L x q Q n 7 + / u K 5 t w j O T 6 f D t d L u w 5 J u 6 E x S t Z G D T P h y r q 6 t q y 7 B 4 E y K W A u r n l S u 7 z g s v x s f G Z M i Q p B T 4 n v b 2 v c m y X u A 6 Z z I B 3 B u O I p u n R 4 C e D J N H B H t P Q L D U u o Q 6 k F C p 1 L b p 8 N 2 I O + k y B C c B m d I k d 3 7 + O C B / u k k Q M i 1 z a 3 m Z n J 6 V j 9 9 y D H g G E d L t 7 y + c v z k t / O m q U 3 3 I A s 8 c k 8 X T j T 7 J h 5 x 7 Y 0 k J c a P h z p x 8 8 T S m M / P N 1 k k J B 3 L y w h D u 4 9 9 + p O f 9 9 U n p m o B v d q 9 K f p v 4 U V R a O v p 0 u Q d D 8 + M L K y r l C h K U p c V 5 D e Q C C I h 0 x I W N 2 5 r B T Y z v 4 V O 8 Y S I 9 H U 1 7 6 l t 4 w d / / 8 s t 9 a W 5 p l h Z D f l u p C R s X m w g V l A k B 2 H Q m s L q 8 J H H z O X m F X O P / / e 0 b C Q 7 + 0 R B K B Z k C S U l W C a o n d U B O A q 3 h y d o m 1 L M n 9 w v u p c p e 3 R 4 y M B C Z u b y w t l K G 5 Q H h k C T T e P d I p N 0 9 d 3 E j J z M L 6 z K X d T x o p 4 X f X l i X Z T O Q z 7 s G J x s Y P J j e t U O w c 3 C n X + n J q e 3 w S 3 H 5 + 6 X w I + k 0 d t X c / L J R e 1 O S b r 1 j 1 L y A O g V Q e Q l k s 2 S B t u u L L k l I 0 j I 7 O 6 c D e b J w U 5 d / 0 H y 3 W s f U H m X Q T 0 5 O a S y K d n 0 5 t a w Z F f / 5 z 0 / q G r 9 0 6 a K R 6 l l 1 g W M 3 + b W 9 G x A C c J 6 j D m 7 v S B w 3 O I / f u 9 V X 1 F n u 6 a f l g X 1 2 E l + L b X u S S c p t N U 6 o o N e D 5 9 X t b e P j B W L 2 p L N s g H G n I 4 v z d T w a F s r x Y m u h 5 i 0 s L M n P s 0 2 n T i Y Q M / f W 0 9 t T f G f u 3 R w P Z i K G G O Y F I 8 c c W k v c / C T m Q g X c t r j o 0 v G G x h b J R Q w J A r e k d / i 2 / O Y C O 4 5 k d 2 p w Y E O R d n V 3 I C N 9 3 a 0 6 s C c m J 6 W 1 r d X J W j f v s Y f 6 + / t 3 J M j 5 8 4 O q P o L h g Q 5 1 a W N v 4 t Y m Q 4 L g O q 7 7 g 8 g E 3 O c w + b n J Z J N v S W F C Q t G f l M S G / P 9 + v K J x t k d r 5 3 y d D u y 5 5 V c 0 5 5 X A r d b w E b T r c Q 4 C a k i T O R c V o b X V C W 7 a Z Q h 0 E k m f e K M o y k j W N R 1 b i L Z V z d F w E L w D k 5 L G g I F l Q d E Z Q O 4 f p 0 8 Y q Y P b e D R x X j c f I 9 + R c 9 x X 8 h u I o X B M P v 7 9 Z 9 J h b J e 5 d e d s 1 i w t G 4 m D a 9 0 C 1 z s B W 7 y J x M B u 3 L i u t d M T i e 0 9 U s Q L m / 2 A 4 4 O / B Z A F Q u L 9 A 0 n z O d q F z b T Q J G j z U N w / h T I J U a w H e m V p s y D n 2 / b n N Y J + M 2 G w C 2 U d h 8 e h g g y 4 y k s B F W J t Z U l n f J Y x Y J d A K r y A o 8 s n E 9 Q 8 C f z r R V z m E o 3 q t a J + x s h C W C 6 0 Z e V i R 1 Y u G f W O 3 f n u d i / p m i m S Z y k r j e 0 A M N B J I M 2 Z 2 Y H X j + f D W s E J M r G j B O u G x s b G N a H 1 0 a N H h n B G B Q 4 6 q t V / 3 U x r 4 H u w N a s E w 3 P I Q M c 9 D z Y 3 t / Q 8 b B 2 c D z / 9 9 L P + n s q 0 p U B e I N o B b W y r D B H u Q H W j 7 Z n Y e M 1 1 3 W E Q P i P x l e X 2 u u Y w E J L N T M T Y j M 4 E a 0 F Y g e I 6 S F f 3 e r a T A d e r 3 W N v H M r M Z j S 6 F 2 5 j t h z o 5 P X 1 V W l r c x a q 4 U I / K x I K o K I l m d z T 6 / L B F Y q P O J 9 b 4 B z Y z D a W N M B R f 3 C B p 1 w 2 R W M k r w H t 8 + 2 O q L L p S a X S l C x Y r s H A x 4 3 t x d b W l t p f G x s b u u T 9 w t D e c x b m 5 / b V q i g H W w 4 6 F n f i f + 4 4 I K s E r n R l 5 N 5 4 T A n 0 f r H q L W D i m D x m s d B S a I v U 9 n Y 2 Q R r X q j r e A W Z B O p L F 2 u q y 5 p I B t + T i M 9 Q q y E S y J N c 9 S 2 R C j W M L G T Z O e 3 s I J 0 v x F 0 W w n I L Y E 5 s Y l A J l 0 9 x k A o l M U H 7 8 8 v 8 q O b C J I B F 5 j q h t 5 Y B k 8 Z I J R w X g d 7 Q l 9 3 P + g p P V 4 E Z X d / e O / Q q s 2 o e X F e k G i A M C + g g 7 m S w P f s d 9 u g v S s J A S M q H O s t c X 6 8 W Q u P T f 1 A E l 3 4 4 D 2 r 2 W D 1 X 5 J l c J b K Z k d n 5 N Z 1 b c t 8 Q v N t Y 3 i o 1 g z i y i r b 3 T z I 5 O d V A W x 1 n Y G g h L G z l N 5 z 9 L 4 P b Z r d 7 i / i 8 P d g a e B c 4 A H A M D g V G N U V H o 3 4 K V y X z W F a c S U P H D I h j Y H 3 / 8 v u b N k S H B d V E b C c R O T 0 8 X z 9 q P 8 X G n 8 h F A b Z 6 d n V V H B c D l D e Y X F v a 0 v Y X a q c X P + V s O g K v e 2 l 4 2 J 5 O s F v t 7 f k c 2 z C 2 C 6 p 7 L o u J C U d a L 2 Z W 6 L s 7 W c U j o H r u 8 o C Y B M z C l x E g f o j P o N D q a b G w 6 y w 2 C f G S a k 6 O 3 s m X U q R b i O H l 5 O l u Q 8 Q 3 / t V K n B d Y 1 s Z M g A 4 t N A P C e + Y F J p L W 1 V d U j C 4 q f k P / H + L M p R Q w 0 O y B R z 5 A k 2 F C X L 1 9 S Q m 2 a z 9 r M d a a m Z q T Q d F 7 / 3 g t y B y n 2 Q j s j m d y x J l z u O C w A K U c U W c F Z c R Q g i X R / X f P P r a 7 b r P P n S y F z 7 H 5 O D K 4 a R U X b o z W + g 6 E l F P i N U Y n G j Z h / x 7 X g D 6 8 R 6 S / M m r h 8 2 a W Q U l G o c x i v D C 6 r 2 j H L s f v E Y T c w r j R I 3 0 H 9 Z I n + v J k Y e v t 6 9 5 D F C 8 h g Z 3 g / 2 M H o B o 9 O U R a I Z g F J W J s 0 M T U p s 5 F 3 d Q G l N 5 F V i V f 8 O / u d E B 7 H h k 1 e B U j N P n P f O C k g L l n l a B C 6 l m l x U f s m F o 9 J p y G c + 9 6 5 P h O i 9 3 n t R E n V I v r O 4 j h L M Y 6 D 9 u h 0 b d t Q x Z 8 K i r k z U 1 F o 3 w L 1 g s 6 D T O j q X 4 z u F j f E y + X u h E T a G L 6 4 n M 1 r O u i 0 w f 1 9 e n H d 3 E 9 B t h J b Z c k E G N A M u K P g l 2 k z 2 6 / v r q Q F D N g 2 o 0 L e v n V L r n R n 5 T 9 T U b V T C R L b x Z Q M / g 1 D K E s C v h e n k J t M w A Z / k Y j r R g W H R A t G F f z H 3 / + p m e 0 4 k W L R m J I D E t l n 4 L o J c 3 0 3 m B C 4 1 j / N h H h Y M t k c x D o O h z 0 j b G E z p J s l s 3 b J O i r c Y I Z 0 5 m R / 8 B v I y M 9 q z H Y H g T 2 i f v 7 5 v r 6 + c u W K L C 0 t 6 + x e C g z O o x L q z j l n F X M p 4 J L H k 8 b e U W z r 8 8 / R o J H g c f n y e V Q m s 5 f l e 9 N e L N x k o C O d / A A 5 O j o 6 V Q 0 k B r i 2 m Z a m Z i c k Q S Y F 8 S j U Q s 5 j 0 k D d g 1 j N u g z f e R 7 I Z q W r 2 7 F y k G R C p T 9 J M D H U 8 r F v J D x d D G v 9 P A Y A Z b T c o N P N / 8 6 b E n D v G 3 S a w J O F S t r S 0 l y 8 b w h P I m p M a y q U A q o V A V h c 6 O V i Q Y C g s D a i O c i s K I W b 3 R t y p 3 N e L j b M y H + 9 g R Q R Y 6 8 4 H j U q w / 4 8 H Z F H E w m 5 e N l Z k V s O E K f t n J M R v q g Z F U 7 m O L Y c g E i o 5 z v P X C Q U Z J t Y d j Y Y t 1 s O g b M w 8 d U S f E e / L a F L s c q D g I p o 0 5 V I 4 Y u G n A q x t r Q z K P Z t V d E f m V P D n + w D C 5 s 1 c O n y J S U L M 7 k b 0 7 q i t V 3 t E W w T H B S k A W H r A A Y n U g R H z Y J R v e a n X 8 r 9 + w / l S n S k b K W f u C E x K U m O y s U + U / u l 5 N R 2 p 7 Y f A e d y m N x o k P X t n C S b b q r j A + C q J 0 B M U H h 6 Z k b f z 8 / N 6 e 9 W k 2 H d V R 4 3 + J N F E m F t B a r T A o O h d o 8 9 T g k / e D e c Z j P r s W L a D k T 6 3 a W U f P k i t p N V Y E G m M v s K a W B w a 1 K C z e d P J P 3 / s H j v Q n p f E X w M f H d x l G 0 j h Q g N s J s 7 q 4 + p b G T B T O + 2 u X C L o y 7 a Z f J e E M R m 3 6 j P X J u u W X A t P H 8 E y F H d k B K l E A l S v s x f L X V v C A 7 I e q C C L x O F 4 w 0 M a x I v r x 9 s X F R H C P s G L B s p e F b Q E Z s x w 6 6 K A 6 H K O L C l G S g j r m 0 6 S Q K l + h E e Q V J 1 W A b h J R P A O U G B F o p Z 5 p J r W u g D 4 M K u B v z I S 6 z J j Q Z j E 7 I m i Y H o J h P w S i 9 C B 0 i s U r j R s W q + 0 9 h B Z g K B Q B w 4 c X D T Q 1 w c B x 3 m G u w q U g 7 Z w v 6 2 B A R b 3 W Q C 1 s 7 l O w Y G z u m E Q X / Y h Y i o p H 5 k u u l T A q C q 4 L t r 9 D i Q U A x / j G l m V T q Q L A A S P b u b 8 / J k Z E Q C Q U c 9 9 D r Q b C 0 C 9 l 0 K d N 7 a 2 d b k p O u V A 7 / K S + m N W a 2 h Y I F H D X W H g e 6 G r Q r r B Z k T R 8 F A V 0 w D u k / Y D 9 g Q C R u G 6 1 I D o q m x U b 4 d j + z s o 1 Q O R Z N n D 7 4 Z i 5 Y s i 7 x q 2 n c m d 1 7 V y b f f f k v j W S y r 6 c 3 8 v O N R 9 I L C O H 7 f U w 2 4 x l 5 N H g c S y o I O w F H B h g E k h v 6 / R 0 G 5 f u t d z S s j i + D N 5 j F 5 o / N o g / C k 4 C e N u j r a N F v h 3 r 1 v z b 0 X p N l I I k p 9 o c a R 8 Y 0 R j / O B Q Y 8 H z A 2 k k z f 4 O z 4 + X r K C E e c / f P B I G t d / 1 P e U Z o Z Q e A 0 p E I r 9 k i z 4 b x D g B / b 0 t W A S K + f o + c 7 0 B z u F 2 E n h 2 f P n x s a b l 0 A + r Y m / f m C b o E o D D c U f f s O w d o 5 D E 8 o L l r S T Y j Q X e 0 9 e z i X U p T u y 6 p 8 M G g k R s a 8 u F p e W 5 S 9 / + V z L Z 6 2 u 7 R L 9 y e M n m v G t y 8 8 N k Z 4 9 e 6 E e s I 2 N T U 2 7 s q r e g 4 e P 9 O c u 9 j + B P R d V 6 9 b t N + W 2 O W 7 E n 8 o / R g p K I g 4 2 W Q C U d j 4 s 3 L s 2 l p I y b u Q K Q b n / e E y L e Q 4 Y G + + 9 9 9 7 R Y L C 7 H q I b 1 g b 2 a h U n i Z P P U n 8 9 E P r v / + N / / q / i 6 2 N j O d U g G 7 O P J Z G P a 7 U c C + q i U 3 E W L e t 2 P w V e A r r c I W I 6 k p + V 1 D o 2 8 + 3 y 4 d 0 h 6 e 5 s 1 c z t x 4 9 H 1 F s 3 N D x k S P R M 3 2 M T Y V c 5 G Q h R / Y k E Q 6 J l s p k d m 8 n x 7 k 3 o u U g z 3 l M f D 2 8 f 9 t H 5 4 n J 2 g L p X C F K o J m L s z Y z c 6 c / o u q r D D j C K h + J S x 0 v K L I 8 0 8 d v D 1 1 a J 2 k E w b P q h U T f R 3 p h 9 K F 3 9 w / L V y / 3 2 G s 4 i r k d N Q t 3 R w + f a l U R D Z N O M g l P S N 6 u A A 7 1 8 R 8 G N t g V Z y 3 e q K 3 1 q b k k + u d U m q e S 2 5 A I N 0 u x j i z 8 0 M 6 p 7 4 + t K 4 J P h N c 0 s Y K k + Q V D I w N J y k n w X d f f G w J 6 V v A C i U H J r c G B A 8 + y a m h o 1 U w T v G T Y R H k E q t Y J 7 9 / 4 t H 3 7 4 g b 6 2 4 P p k m P B 3 q G J I q q O C 7 G / K j n U 1 5 l R t 9 L O 9 c C y Y x 1 H Z y W r h n 6 Y d J w V E L E V g P u V S x M 7 w g n K u 3 7 a d 2 K W l v L I H B Y P L o T P O q o Q S F 6 4 B n K j Q f 7 L W o y s 8 X x q V Y r C 7 Q R u e t K X E + r w O M v e S B t K C K C V m t 8 C p F O 4 v t G h B l J k Z x 0 G B b Y P E w g O G G z z u W i 6 O Y Y + X j K X q r S 0 t K o 1 Q D + 2 y d Q j J 7 y 2 Z A A X / v S C R l b p 9 S L s n L g / p U U D Q l / o W L G g s V X I M M u l P c z y a D U h 3 z I m X l S K T u t G L r y E E m w G U O t d N J j Q N N / h b / 7 / a C / r f C z 6 q 6 e M k J Z Q b x K B u G 8 K 4 g a Q g / w z g b Z u c o g R w t 6 p a c / O L k o r 2 6 3 6 u J w 0 e 9 G 7 / l m x m n K U J E d n S T a Y x 5 g F b 7 5 D A m k y s S n t x U a A t 3 0 X W w d Z W w k w M c f X 8 8 R N A S i Y L 1 M h R c + 5 v 3 r q r n w N K O x P b w j Y r J Z 0 Y b D S 8 J c V x c c O o b n h O U Q 0 / u 7 w p D + Y b d + w 2 N / L r Y / L e 5 Y i M b v a r q u c H Q h q V 8 M K 6 0 R W f q 2 k J V T F C k S 1 h t w C 1 m J y Y 1 K p D B E m Z x c l C 4 C c z O Y Y 9 a U G P N w Z P z a D l W / 9 8 P a m E Q M K w 0 w b E s e u U 3 I B I S D D u P R h r k 1 g w L e l M R l f H W o l W r R X L S J p G M y m k N B W q I C O u S Y l n e u d C W j I b c y p h / / r 0 8 N 7 G S q D W C f V K K h 8 6 v B / a o m m J 5 5 x N m i 2 + / e 5 7 t V U g E 7 M y t S f w w E 2 M j 5 v r B H T Q 0 u G / v 7 S 3 A G W 1 w L N Q G Y h 1 T e T L E b e 6 f v 2 a e s v 8 s L S a 0 B Q f w L I V b K V G I 7 H Y 9 Y K d D 5 F M 1 S A T Y N V t T 1 N O B t u z e 7 a n Y R + u 6 w 2 j s j w 9 q v d K O 7 N J A 8 / K 4 e w j 7 G g T x 4 F f / O 9 A M G Z q + H g l Q u F 8 8 I K O o i w x y x e + + v q b n T y 4 i 8 N D K o H I O G D n C L x k W 9 t p u T C 0 d 7 k C n U 4 6 D Y O 0 m o D k F 7 r C u n w C U r C 1 J x 4 7 G 9 / Z h 1 x S / v 5 g W x 6 N 7 4 2 9 L W 8 V 5 B 9 V X g + G C v e 3 Z 3 E d 4 B f 6 d g u K j i x G N d C L 6 o o X k 1 U E k B 0 P Y V s 8 v 6 P y U l c Q o K I j 6 Q 6 b z V L K a W E 3 + r Y g S d l V q r G m U R G V j / y + 1 N a K u p 0 h C F 4 z v G t 2 n y Q v / I r D a B m s U K P O v h u J n C w l Y x X X 7 8 H v L q w Y V S 6 v H r q 1 t X U J N b T v W x O E 8 + J f X 3 0 t b 7 z 7 J 9 1 v i p q F P E O 8 q f 1 U F 1 d a N Z u N q 7 9 8 7 k h I U s U G 2 7 J K t i / N v b H 9 z q 3 + t C Y + 8 1 Q M d D x 9 O D 8 g C D Y Z G 6 3 h V i c T / u l s X t Y z e + 1 A S H e Y + J g f u h v m z Z i o X Z X v x A n F 5 t C X G q f U + Q C Z A I S i 5 B U q n R c Q z Z 5 X C n b f q h / G g 7 K c 9 K 9 I d F L I Z 1 N y O f r U q G + N M l B i l 0 H q k c / M z s n g g F N b A 2 B P / W U k p s 9 5 m h j u y B l S Z c v W 9 U B C n T N a g K 1 N 6 A Y 9 M d y Z 1 U 3 w 6 B Y 8 o W g W T 4 x d R o Y M g L S k n + G p B c S 2 b C 3 0 g 1 D r h H o l l c 8 P i W x I u r p 7 d 0 j C c g f c 0 H 5 k A j b b w A 3 s K w u 8 g R p I N R L g e u e a / G a g f D W h V 0 U w H J N 8 v E 8 X 8 E 0 V q x C R Q e G G b p k a 2 j t r 4 9 E 7 b T K B M T P o H 8 5 F t L A M m R I 4 L L z Q J F 4 f M g F y N N l c z e 7 V x X M B 9 t Q i N k b J a B a i Q i a 7 P c 9 h y L Q z Z / K z h o 8 T J x Q N 7 d 4 4 j Y w B C O H e 6 x U S 2 S T V d G q / E 4 L d P u Z n n b g R X j S 2 2 U F C I T U o z l h p T C d 7 1 I h H Q q H 2 o b q i 5 l k k k m m Z m 5 m U l f W 9 y y z 8 4 i 6 n A X L / n J z L s A Z t K S d N T U F W D 9 8 d S E t / S 1 4 D w f S L N 8 Z l X e 6 Q h G s g e V E P 2 Z G D J T H J j F P m A N i E X d 4 f l F p l v u p X g Y q 5 z T + 9 n J R o c R J k o R 8 z H b Y J B C u 3 v c r U x J g M X h j W m t y U K W P h n j V o I e U X z w 9 X O v p V A D E o 7 O I G + z q x 1 g h Q Y J + a 4 O B f T 1 L y u x v O B D K 7 s C r 3 V 3 b V w L M O m v W g z k e y W D L w u t V I K F Y Q e H F Y t a + 7 s a 7 y H Q t 2 w y 5 A u S y q + 6 D 2 Q S b i T 0 g o 7 1 I K c G 7 w g v 5 k u T q w Z E J N q Q a Z w I 5 6 4 g J 5 f H g s U f / Y G Y N n U O T T O x L X E s 6 N a q 3 / O g 7 c d 8 Y k 0 m 9 s I 1 T F X q P 2 8 Z 5 2 Y D 2 b 7 Q O I 5 U c m c F g b C h r X 8 r + K E Q o C u A v x I 6 G s X U X g k 9 c v X 4 z p + z 0 o T o f 8 s N V P Q T W W H F i 4 t w u 1 I G O C S Q F V k F W / / F x a X J L u u F O U X w O 8 g f 3 k + d R V Y P M s w u 6 u Q W 3 3 2 + c y u q a L S Q A P I X 1 w v S c r l 3 z s s D r 8 U R F C W V s C W 2 q y u L P 7 g 4 m 9 2 0 9 C q P m F e a 3 N Y E F h R l v 2 m X q A O 6 / N g C W G c l Z A / Y Z H j 0 d k b r t R u l t Z U O g Q 0 J 3 S Q y y N d W J + m e J n B U g i 8 i k / G k 7 t s a W u 9 2 R 2 7 C T A X l m l 8 g m P A r y L O q f W 8 F E x G 8 q d r c z r 4 d B j 3 U j M i / n 5 B T P b t x T j U P s L M w J i P P c m m 3 2 X 2 l c C 1 P K j 5 B h g F 3 g c E 1 Q Z 4 l 5 J j L 1 2 / Z q E D d m 5 L + 4 X 6 Y u K a 2 M z P O 9 n R S l H b i K e t 7 M G S l O 7 S e M H H B R 2 D y w q Y H 3 t U u O P A y a Z V H b Z T L h 1 G + r I c E f R e d 0 7 c F F j G h a k 9 p C G R P U h l l a w 3 I H B i V P C C z 6 v F p n A i 9 U m X e 3 L Q X o U 9 S b I O H j 3 3 b d V 7 Y N M F o F A U H P 2 3 I F O 9 7 O T M X 6 W 0 B w t a M r R Q W Q C l k y A B G K 8 h O V 6 4 a A e Y s W 3 c 1 b t H h U j l B e s O 4 I 8 k I r A K G o c a U j u p e b o 7 X j 4 A H t N A Y z 9 J / P V H Z T U M 3 f D 7 T y B W C T y A g L W x K S 4 b z f c u 1 t U R P w f A 9 Z z S Q k z 9 5 Y 1 R w F V c E u t A g Y 8 a 8 z Y X 0 V T e Q f u t 7 t D r z a P q h G K b T O 1 b H C M b V W y a s g T B y H G g 5 d M 1 S d z R 3 y m 5 z c 2 y f 3 R O f l i t F G m N 4 6 + Q O 9 V U b w N h b d u u X 1 v s 8 q t z W h h y 5 e t l i i s U m 0 w w C G T 9 z 6 P A 1 K Z K H V W C l q V 1 v P r 0 m f X H q r a 4 z b R F G I h n d T T 9 / K l f s 7 O F 4 D P t p M Z z d a e z Q + f W m e 4 S 1 H b o p j s q u 7 s A e U s j S f Y y 4 p j r 4 Q a N X Y T H s 7 v p y q b J n V o n H A j U j e w H D n L f h 1 / V 8 N H 1 Q j F z G 7 T W N y A Q A x W 9 q d a X 1 v R z 0 a W T n 8 r U f f W L g R 1 c U z g o L D b z K C 6 s s M g y / i 9 y B g B h Y f T L e V O E 1 4 V 7 C T Q 1 b Q 3 o 7 w O B 1 U h F L M Z g V B W u H r B L n 7 s K k G h x t a 2 D i X e S R e o P w 5 I q 3 n + 4 q V K J / Z 9 Y s k J 5 A d 4 A F F d p W W / 1 / I s A g m 6 k T x a m 7 K B g R 9 I F a P u H 0 H g 4 4 N 7 q c 2 j K o R i P Q y r Y N 2 w m c r Y T n j 7 r P R K 5 4 J V 2 f j r M J i V G 2 r j u f e E Y h 1 X v p C X j B l P x 6 0 X c R p 4 d s T A e G 9 z z r c f o j E q R M V l 0 r V d 6 F F 6 a 3 f o 1 e Z R F U K 1 x X P 7 l p F D M k D B S R b A k e / H L E q d 9 L O C h L G D 3 C 5 w w G p e 6 m B 8 + a L 6 j p J X A c s t S o H t e I i j r R S d K G S r T 6 8 5 e 4 W V g j u I f S T N 1 m 8 U 1 t B R F U K x k 6 C 7 L L I b C w t L q k q x f u q X a W r i F X 9 x R u C u b 8 G 9 8 R 6 H i Z W w r w v c d h Q q I M 9 C B j n P 8 v N 0 V O N o 3 0 9 G t e T 2 m 3 2 Z s j m I Y 8 u 7 a 6 H K o R K 2 2 1 l H x T I l 3 G A H D 5 Z g + J U y T m Z Y w x O R N S O d S l X j q e N k w K L B W W M b b R 1 g o 0 K m j s a C 3 D 3 n x K u S y W 2 J x x 3 7 F x v 3 8 1 F n W 5 z D w G o i l o C 9 L U v G p q 7 4 k D s 1 V G U E E x i l e p A f 4 s Y M m T M q R 5 1 M l Q d 2 1 E F k A p Q a m N 8 I 7 u R h W j I R O 6 T s 8 1 G 0 C I j 0 u k n z V 0 H F R 3 F H I y t u 8 z s e M i / I E a N w S B 2 n h 1 I x J c q R L W 0 5 Q w Q 1 c T U Z O V b N D D L Y q X v I C l + G Q U 0 f l V b 5 a M S W 7 Q d y 7 d q 1 4 i c O / m P 0 d f Y u O s p s V 0 d l Y c Z D R Q L p V 7 u z W i E Y + 6 y v t a 7 y v R I u t G c l n d p b Q Z Y t R 6 m o U y f T 2 U K 5 7 s B R w c Y P R w V 2 2 + R a S O 7 v B M C h b e 0 e F S c U B T 3 6 z z n Z B R b k g n n T d e o 4 2 6 C O H 0 V a j g I c E i x O Z K W A 3 b e 5 1 l F x Q p H r R u U j C w z U H 8 5 K j l s d h 8 b X Y z G t 6 3 d Y U M u Q l c 9 P F 6 u 3 0 v o s o O K E A s G A 8 z X M b 1 + d o c B t H Z U B C y w / H E 5 p o H 7 M s y + w r y F f Q 0 d F C c V i N p Z Y J 4 o 2 F M F D T e + v o 6 Z B d s n j u Y j c 8 y 2 2 W d v 9 X 1 F C k b p D L O P t t 2 7 p e 1 Z 9 2 q I g d d Q u c M P j i C g N S F W b R 0 U J x U Z d P Y F J i U a d m Y p C K 5 X e s f B 1 B U V Q D r M s / X X A r 9 n h V F F C I f o X N w 1 v I a / B d x N 1 Z 0 Q p 6 I 6 K v 4 Y A 9 9 4 J v e a O i h K K D I h C 0 6 A W i E y x 6 s 4 D a i 9 0 F e t j 1 / H r g M 8 Y r K m j o o Q C q W x Q Z r b b 1 X 1 K C p I b 1 N 1 e O i N 1 F + o 4 W d i 6 G v v h N w x r 5 6 g C o Q K O y l c o y P X W B e f D Y 8 L u 9 l D H 2 c d Z K k x a T V T l q d k e J Z U L y 9 x m W N p C a y W T M Q 8 C O 6 P X U c d Z R t W m k Z X t k G x I l 6 z l 2 o 7 t B T p 8 Q f o 6 z i w c z a h m j 6 r K 5 X o y b B 2 7 + 1 T U 5 r 9 f p 6 J b R x 0 V Q p 1 Q d d R x g q g T q o 4 6 T h B 1 Q t V R V b g z s 2 v x O H V C s T d r H b 8 m m F F X w 8 e p E I o o e k 9 z T p N B 6 6 7 w O m o J p 0 I o o u g s j a d c 1 c 3 e v f U m 6 q j j d c a p E O p y V 1 Z 3 b 2 i O 5 u X x a 1 Q f v I 4 T w H 4 t q a a O U y E U m R J v D W R k P X X q J t x r j + G O n D R G C p r O R R 0 H F n G e b X h G Y I 0 d V R / R 2 E 9 s L c k A O G 5 O 3 + s G d v 2 j H P U H Q y n 1 B B 0 X F A 3 1 Y r A 9 K 7 + 9 l N I d C q n j 8 P H F l J Z u s 7 j Z l 9 H d 6 E u 1 d b S 4 q L H D 9 A u a A w U p W V Z T q a 7 h u j V 9 V K O 2 u Q U d d c P Y T B T x A N + O R 2 W t x k s w M 7 h v 9 O 4 O c B K F R 4 9 R C Y i 9 b a 8 b Y t J Z m 6 b N W u I H Z 9 4 v b g a l 2 7 X x N F V 6 N 4 1 W w O r g R q N u 2 3 7 4 e T o i d 4 3 G 4 A X f t W G + a 3 4 j J C 9 P a P P t 8 1 0 b h t x n X Y o e H 1 U l V D h Y k M + u O j v B s w / 0 5 6 O v 1 5 Y w R 8 F g W 0 5 n / F L L 2 r N 5 Z 6 s c B j 2 J w 8 u J g D p p / P B n I 2 H 8 f 1 M 9 U F v v J L Y a U k K V 2 a P 3 d U d V x Q O D y C J Y o 4 I J l R Y V 6 w 2 j a p W r E c H k w v 5 L 5 9 t z c u d c W v 5 w J b X v / L a G g l 7 r t M k E q A / C v S B t e 5 p y c q 0 7 c z z 1 9 S w 8 T A V R l W H 9 7 o W 0 G s u v Y j + c N b Q Z 4 g w Z M j D I K I a P j U L J t P f M s x 4 X n 1 x O 6 f W 0 q L 5 5 / 9 5 5 R 5 q f J a D C v j W Y k e H O n P z p a t J I 4 a M S i 5 N r 9 6 i o y s c M z L a S D B I C u M z K b u O Y z b 5 O C x j v 3 x k b L u O S m o B 7 Z n + k 9 4 f S u s X O k / m w S t O 1 4 g p U z u 5 p y c n d c 3 t t j v V k Q E s V n 4 S j h b I A r 1 u t D T Y C O M z y n A v d m 3 U b 6 l X A 5 s a 3 P Y P P 4 n P T C d U q O Y U q R p p T j z H S y d K w B v l R g E H f H H u 9 B n q 1 Q D 8 + X Y j o q m o 2 g i i F W i d U R V U + X L G z Z Y r E V 0 s F / H A 4 r a o Y n i w 8 j c c h E 6 i T q T S Q z H h w U e / R S M r m a N L v N X o c e m g x + N v i R 7 O D V o 3 K R O O W Q u n K O C c H 9 i Z q q R O h 6 v j 0 S k r j b / v h G n 0 1 e B y K U M z w B C b f H 0 r p z 8 M C n f q v Z e y k j o b K l W W m r j r 3 e r H T r 1 P r q A a e L u y P t / k P w 9 o 5 D k U o 7 w y P 1 H E f 7 P L u B i k w R O 4 v m c H M b 0 r Z S c R q T h q k 4 X B P H 1 1 8 t a y E O u o 4 D g 5 F q L + N l g / o k V I z X J Q E u J B J g U G n J s W I w V 3 K 8 / X 9 5 M l v b Y P 3 r o 7 T B R W D f y y 1 B 5 i d y m v 0 C L y c W i x M r I a 0 t j Z u 3 2 m f X R P K e e q 8 Q B h x 7 c P g p N z m X U 1 5 J f J K I v h K c a A 6 X h 1 o I 3 8 b L e 2 9 H e p J 1 H a m B I 6 B O 4 Y s H w y l d R 9 V J A p B S z f m N w + f x 3 V Y M p 0 k 2 K 6 S v V z f O V 8 n 0 2 m D 2 F 2 1 Q i F n E b 4 q 3 / v F W f 6 j i 2 m V T m d 9 m b r d J e 8 k g q p 1 H B / k J h 5 m h 5 W i d l S D h 8 j / B 9 K F a D 6 f P Q O z A A A A A E l F T k S u Q m C C < / I m a g e > < / T o u r > < / T o u r s > < / V i s u a l i z a t i o n > 
</file>

<file path=customXml/item3.xml>��< ? x m l   v e r s i o n = " 1 . 0 "   e n c o d i n g = " u t f - 1 6 " ? > < C u s t o m M a p L i s t   x m l n s : x s d = " h t t p : / / w w w . w 3 . o r g / 2 0 0 1 / X M L S c h e m a "   x m l n s : x s i = " h t t p : / / w w w . w 3 . o r g / 2 0 0 1 / X M L S c h e m a - i n s t a n c e "   x m l n s = " h t t p : / / m i c r o s o f t . d a t a . v i s u a l i z a t i o n . C l i e n t . E x c e l . C u s t o m M a p L i s t / 1 . 0 " > < m l > H 4 s I A A A A A A A E A L V S y 0 7 D M B D 8 F c v 3 N E k b U F o l Q Q h U U a k P R E G 0 R 9 f Z p B a J H W K H t N / G g U / i F 9 g k p S 3 i w I m T v T v j n d l d f 7 5 / B F e 7 P C N v U G q h Z E j d n k M J S K 5 i I d O Q V i a x f H o V B T e V N i q f s U J P h T Y E 3 0 g 9 2 u k 4 p F t j i p F t 1 3 X d q w c 9 V a Z 2 3 3 F c e z W b L v k W c k a P Z P E 3 2 R J S G y Y 5 0 H P J s z t 5 k u K 1 g q O d C T o Y D t 1 L 3 / G 5 5 V 9 e g O U l X t / a + E 7 f G j D P 8 T Y u 9 5 z + g J I 5 y y G k 3 U O C j R C X k k n O U r g V u s j Y v s P n S s I h / y x i s 1 3 g Z O 5 A p F u D s 0 F A P 0 J e q J K V + 5 A m L N M n o 8 u C c b i F J A o m e l m z Y s V k v I 5 a T m C f p x C / Y Z n Y l M z A Q o 5 F q U 1 k y g o a 1 i 8 A y V P F X y A + V T r E w f V O 6 B V Z c p b B P e / s t c E i S T S Y N o W 7 n O j r y i i s y 6 s M B X F c n e 0 G w A L j T B T F K R u 1 V R + Y T I G M S 5 W H 1 H J 9 r P K o s P 3 m Y k e B 3 Q p 3 z P X / 6 w 8 P 8 s 3 5 r b 5 G F 9 0 m T 1 M / J H C z R 7 D 5 r j + C 5 u 9 G X 7 p + + I L 1 A g A A A A A A A A A A A A A A A A A A A A A A A A A A A A A A A A A A A A A A A A A A A A A A A A A A A A A A A A A A A A A A A A A A A A A A A A A A A A A A A A A A A A A A A A A A A A A A A A A A A A A A A A A A A A A A A A A A A A A A A A A A A A A A A A A A A A A A A A A A A A A A A A A = < / m l > < / C u s t o m M a p L i s t > 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5 5 8 f 1 f 0 - 3 c b 8 - 4 0 7 c - a 5 9 5 - e 4 6 e 5 e a 3 f 1 e f " > < T r a n s i t i o n > M o v e T o < / T r a n s i t i o n > < E f f e c t > S t a t i o n < / E f f e c t > < T h e m e > B i n g R o a d < / T h e m e > < T h e m e W i t h L a b e l > f a l s e < / T h e m e W i t h L a b e l > < F l a t M o d e E n a b l e d > t r u e < / F l a t M o d e E n a b l e d > < D u r a t i o n > 1 0 0 0 0 0 0 0 0 < / D u r a t i o n > < T r a n s i t i o n D u r a t i o n > 3 0 0 0 0 0 0 0 < / T r a n s i t i o n D u r a t i o n > < S p e e d > 0 . 5 < / S p e e d > < F r a m e > < C a m e r a > < L a t i t u d e > - 5 . 5 2 3 4 4 4 3 6 9 8 1 3 2 2 5 < / L a t i t u d e > < L o n g i t u d e > 8 3 . 1 6 6 2 2 0 1 3 6 8 5 3 1 < / L o n g i t u d e > < R o t a t i o n > 0 < / R o t a t i o n > < P i v o t A n g l e > 0 < / P i v o t A n g l e > < D i s t a n c e > 6 . 4 0 0 0 0 0 0 0 0 0 0 0 0 0 4 8 < / D i s t a n c e > < / C a m e r a > < I m a g e > i V B O R w 0 K G g o A A A A N S U h E U g A A A N Q A A A B 1 C A Y A A A A 2 n s 9 T A A A A A X N S R 0 I A r s 4 c 6 Q A A A A R n Q U 1 B A A C x j w v 8 Y Q U A A A A J c E h Z c w A A B K o A A A S q A f V M / I A A A D X s S U R B V H h e 7 Z 3 n e h t H 9 u Y P M p h z E C m R y p K t 4 H G 2 Z 8 Y e z 8 w + / 0 v Y K 9 i b 2 G 9 7 Q f s 8 + 2 2 / 7 I w 9 w W N b 4 z A O i h Q V m H M m Q W R s / U 6 j y G a z A Q Y R I A X j 1 d M i A D Y b 3 V X 1 1 o l 1 K j A 3 v 1 A I B Q s S D o o i m x c Z W w n L Z i o o d 8 + l 5 a 9 P 4 x I y v / v D l a Q E A y I L m y F p b 8 j L 3 5 / F 9 P x P L q c k F i 6 Y v w n J c E d O V r e D + v c 3 e z M y u x G S p w t h P e 8 g / N 5 c J 2 6 u c x x w T 8 l M Q J 4 c 8 r t O A 7 + 7 l J J E O i D / m Y o W P 9 m L p l h B P h 5 2 z v n q p d O 2 V z s T 8 n y l U T 6 + m J K G S P m 2 2 U w F p N l c w 4 t c L i e h U K j 4 b j 9 e L o d M u 4 v c n 4 0 U P 9 k F f R g w f T 7 Y l t M + n V 4 L y Z a 5 v 1 d B P P d c A p I r v q s 9 B P / 5 P G Y e c B c Q 6 0 p X V p q j e W 3 M p m h B c o Z k f x u N y 3 I i K B O r I V l P 7 m / U T k M y w P k Q k T P a 4 3 k J l + 7 L H f A 9 n L 9 k r n 9 U L G 0 F l e D n 2 7 P F T 8 4 e W s x A h x B M S K V w r T u j P / 8 9 H p W 3 z 6 f l d n 9 G u l t C 8 t H g k v w 0 v X + w e w G Z m M y 8 K E c m c L E z J w 2 m r 0 G k e C q 3 y U H f Q S a w a N o Z Y r f G j z f p A X 3 + G j + 0 B 5 g R m e H c u N K d l Z n 1 k C G I 0 9 h 5 0 4 6 j i x H t t K 6 m v P 4 e P J q L G K k W k J Q 5 Q C R U U I J E j b R p M w N 9 u C M r H w 2 n 9 X e l U D D X / t I Q + 8 V S W I 7 a X X Q w s y z f 2 W o I X A r l B n O l s W H a F k n d 0 e h M U l 4 w I X S b N g V t 5 n m 6 z H m 8 2 0 o H J R q N H d h + 9 E 0 6 F 9 D r + K N 8 q / K d 9 B s S 6 U / X k v L n 6 0 m 5 2 Z e R / p Z d S f K u I T l g s r x z z i E / b X q U d u U + o 4 w P 8 7 p m j / / 9 z X o h b F Q + Z l E a 9 Z Z p r B C / M c i Y T u J 3 S D H U v m 2 j V o H / Z h o c 0 f + 1 I e J 5 M 4 P R + B a o j M 8 M 8 W 6 Y z g E Q k E a f M e r f h F E L S 6 G 3 O W e k T M 4 0 e s A M r s O p B A y i j D n 1 l 5 m o x I 0 E y J r X f r P 0 S Y C 2 u W v a h u / s N A M e 9 X L W T D h H A a o x U m D L E M w 9 x N E K P r u a 1 N d r y a A + k y X Y q 6 J Q g M S l 2 2 R h K y Q 9 p r 2 Z 1 P z I 7 g a a C u M A u M 9 P Z Q M 6 R g 6 D h n y N q 3 z 8 x 5 x x s 2 t N L r U s y f b m u m Q y G Z 1 N r L R h I H k b 2 9 p c k 0 a v / s K o g 5 8 b W + u r F z H 5 d i K q J E T i A G Z N J E e j G U x 3 B 0 r P t J A J w i Z 3 u X k g m O 2 Q h B 8 Z 2 + N N Q + p K k A k S t M T y 8 u F Q W i V M b m N S R p 4 8 V l X z q G D g o Q l A F j s w Q W 9 R E j B g 5 z e C Z c k 0 f U Q S l y M T 6 G p 0 v v s g M g F H t j h w n 0 9 / e z F k N B M k H O Y D b f h r Q e D B i 6 X C k 3 m j o 5 s G Q q y 3 u d S m + z M R e d P o 8 v x + y h B n w E i j K 5 1 Z + c b o + d h K N N O G m V E h 3 1 V j A 6 C P Y 2 v l z P t z r T m j f 2 d V n Q D M 7 C + X w z J e R k r R S f 0 t e b n V X 1 7 F 8 Y L v h 9 A n j T 4 z I A b M c + S 2 F 6 W 7 s 1 2 C w a C k 0 2 l Z 2 w 7 o J B G L x e S 5 e a Y x c 0 A G P / z h S m r H g e P G 7 y + l V K q + W A r K s 6 W o f G r O Y 4 K Y 3 3 Q I 0 G R + h 6 M C p N P m d 0 b 1 s + D T r G l P J r x X A f 1 k t Z H D g H v r b f Z / U C a z c G 5 N m p t b 9 P 1 P U 1 F J m g n k Q z P Z W e S M 9 v H N k y k z 1 E p P G K 8 7 A v c e r x S s e o a E u W 5 e z 6 y H j Z G L Z C n I f y Z 3 D e K w 6 c A 3 e r N G x Y q o n p 0 y E o X Z B 0 / g H 4 3 u n T N 2 F C T E e Q E Y M G 8 P Z n b s M K 6 f K K q N f s D L 9 7 6 R B I e d 0 e g w n C Q M 6 J M E 0 g O l r N F M G u e j k 5 L P m T a Z n p G r V 6 9 I R 0 e H j I 9 P y M D 5 I V V 7 7 K B + u h B R T y f A A c H k g M c O Q J S 7 A x l 5 a O z N X q N e b W W C 8 l Z R W u O F C w R C 8 s D 8 z t o m P 0 1 F 5 D b q p W n P B k 9 b 8 J 3 8 P f d H e 7 k l 3 W l h x Z A J J 1 Y o k N d J p x y + e z Y t a e y C G k V g d X l e e 4 z B C R l 4 V t S v E S O V M F A B X i Y k D B 6 f H q O O Y B P h a g f 8 / / l I X A k G v j D k Y u Z r N I M K c v x o B s d 7 5 q e l 0 Q s z + J 8 t + h O A 7 2 W Q X D R S s B w Y q N h v z h 1 U B p C p I / t c r g 7 3 S i S y 1 8 v G g E g m t q S 1 t U U 2 U k F V C Q E T y Q + T U S U Z 5 O D 1 t Z 6 M h h O e L Y V V / X E j b 8 j E M 7 g 9 c d i m P 0 1 H 5 b c X U x o K Y F L K G K k Y i T r u 9 o m V s F w w 6 h T 9 d d w w A 8 C R 5 K e q H R V H v Y / v n 8 0 Y 1 b d 2 b a j A 6 M R i o T 2 a k r B n 0 O C V u t Z z O F c 0 9 k T c / D m S C L J A G s A s z Y z 6 Z 0 N M t 8 6 N 9 3 D U n I d N Y Y H q 8 c m V p D p C D o q 5 o N 6 h 5 h 0 G z O C l 1 L F y Q G o 3 5 u a l q 6 u r + I k Z h N m s h M N h y e f z e o R C 4 T 3 P B b g 3 p D v f i w T / r V H t O J e p J 2 9 u h G t w 6 0 E z K 6 H G F c z v g i 5 C / c V M T j g o r I 0 K 8 v m c O d 8 5 h + e e 3 w z t e O B S p o t i x x D Q 3 I P n 1 o 8 E J j U m H c D z H S S Z L H 6 o c U I F U V U e L D S Z g e / Y R B Z u M r k H v h 9 w o 7 9 Y N m r L b G S H T A A y v d H n O D i Q c g u G e M z o G P d u l y x A q v E 9 5 c i 0 m Q 6 q Z P I j E 3 E Y t w s X d Z X B X p Z M 3 K D P g T r V l F / Y Q y Z g J Q m D Z 3 1 9 X T a T W f n X i 6 g 8 n g u r Z J k 0 6 m d 7 Q 0 4 n B + x R y L S d S O j 5 E K I Q j E o s 3 i A N D Q 3 G / o q b + w s o m a x n b y M Z U P v R T S Z g y Q R 4 R n f b H Y d M o H y P 7 o V X Q 8 M O t m Q C m x v r x V d 7 g S q 4 H 3 x z 7 R 5 B 1 C s 8 P X T u 7 L r T A F 6 V r J x N g w 2 z j M f L n I L k s b A z N z M Z s / V b x o Z g o r 4 3 F j U D M S D j q / t H A t k Z j G k / / M v Y X / d e R k t G 6 q 9 3 Z + S W I S + z O 8 c H Q y m 5 Y d S t 4 + C T K y l Z X F w q v n P w z 2 d R + d v T X S n O r D y 1 3 i A f X 0 w r k b 4 2 x M J x 8 8 7 5 j L x 7 w b G P O K e h s V F f 8 1 x W T b Z A 5 V s 0 h j 6 O I N z p L W Y S O N f q P w M g 2 Y 4 C J s i D Q N 8 d B l 6 C d z Q 4 E t r C O i L c o C 8 5 z 3 s b h Y D 5 Y O 8 Y r K k j i D e u p e j Z s 5 2 J x M l m 9 w 9 G v z 6 6 Y O y e x 8 b e w o i 2 N h f A B v h w O C 0 9 z X l D H q f j + l r y 0 m f e / 2 h s B L 9 r 4 e x 4 h M f R g 5 H 5 s L r U y w 2 R H 6 a i 0 m u e h c 6 3 A 2 D C h 7 S H A f d 2 4 c L 5 4 j v n v U r P 6 O 7 I S i Z T G n + z U p H s B l Q 8 N 5 B M d m A z w X C u n W h A z q h y D a 6 Z v h x Q N Z c W F 4 r v D g Y T 5 E G g 7 4 4 D i A 9 h L K z K u r a 6 I g t z s / o 6 G s 6 r O s p t I I F J b V o z E o v P a h n a K m 7 X K e p U q 7 E B 8 o H d n D N m I 7 q d m B N I F x s F e + e b s Z h k i p P V 9 8 Y I x x E B V K I Y a f T d R F Q j / 4 B r 3 y k T i 2 L A 4 a b 2 g m D v Y U D g m O / A g c L 3 l p J m 5 X C 1 O y c v n 4 1 I P L 7 r h r e Z G B 8 Z a W Q R L u Z U o a r + 4 W r a D J q Q f H p 1 1 0 X M 4 A L e g e 1 W V y M R J / x g g c e v H D q 7 u o u v D k Y 5 8 n E P D P J 1 c 6 C G u 2 5 p H 1 a K H l t s P b d U a o y Z z 4 q v L V r b 2 q W n r 1 9 f 5 z P b O + o o E p h U q i m j w d A a N X 3 g 5 U N l Q a 1 D m g D y t r B l b G f n T Q + k 8 0 G J G J U F 9 Q 2 b k p + k H d l A I 5 J u b s M Z 0 K D Z / O 1 m c U D j T X r b q E I M e K Q h d l s p Y N C 7 U 2 2 Q T J C z I n C J S T x z H 1 3 M 7 K i 3 8 + Z Z C L j + P B 3 W 1 3 + 6 n l L C 4 x 0 L G r V l K 4 l H M i 9 L 2 3 H p 9 5 k E L J B Q b l J x 9 X Q q p T E s 4 D b u L X a l W m D H E X J U 2 O 9 9 Z O y 7 S 5 0 5 t d G Q L P S P l a p u l P L 6 k Q 3 C 8 6 G x h M O l + w 1 s b 2 + r f Q i W F u a l q 6 d X X 7 v x 9 c i s G X i 7 x K w 1 6 P S D u 5 r o P E 4 F O o D U G v f M y T C w t h B g d i N I 6 4 7 a Y z / Z C D + p L E g i 1 C B U P z r r 2 / G o Z j V M r 5 U f H K g S r o l Q 3 b K V B u P 9 / a F d M i E p I B P G O G Q C d h A y 6 H 6 Z j s j y W k L d 6 d 3 N n F f 6 H p P J X T V Y Y b 4 i E t 2 d I C B T 2 v O M E M G S 0 J L J L R 0 O A / v 3 b / R l 1 f U O m X g e P z I B P 4 U 6 m 8 l I e 3 R L y e k m E 0 F l N + x f L p j J x T q w I B O T Q S K x J c l 0 X p 1 J l Q i + n z U o R V D d f j Z 2 z e J W S P V q b 6 P T O W 7 H B F 4 6 4 i p e 2 C g / + W E Q E F W P A f N O M b F y f M X x h h 2 E H 6 Y i O 9 4 5 / q b S I I + R S c L i 0 a P H + n P L Z S d Y 0 A p r i Z z M b D b K 6 I J 5 n v U V + X 4 s b 4 i z 7 Z x Q h C W S 1 w O W y a R 3 2 j e x t a U / m W i e L 4 a 1 H x i Q t h 3 d w B 7 z f k c p b K z 7 e 9 2 8 z g W A M C T L w U 6 W F i l z / y F D Z l R f S 0 4 L A v w W k O S v I 0 4 Y Y 2 S x Y c 8 4 Y T J 4 s d 4 u X 7 5 s 1 H 5 X 7 Y V L 1 f C h z Y j 3 a b A 9 q 2 u e 9 k o m h 2 y z G 0 H 9 v K i J y H M f M n n h t n u Q e G S d 7 6 o U + b L B w N V t J z + Q 7 0 H 9 r D S Q M q i s F t Y h Q b Y 8 7 v e o e V w k M m 7 g f z 2 P a v r R n c G c q r R t 7 R 3 y 4 S V D B C m G H g r O T M B A 5 H 1 P b 5 + + t 4 h G o z I z N a m v b b A W X O 7 O q t r J g C S 9 h 7 + 1 k s t K p 3 j c U a c O Q r 5 4 D 2 5 k M l m Z X X P a n M k K 2 w + J B V f 8 s t Q h v p t I 8 7 M z x V e 7 c I c w I B b e V c b L Y 2 M K k C y L k 8 n t + f 0 1 I I i u y 4 x p 1 T X a M J 0 t 6 O x L 3 I d O J r / O / g 4 c x k n g d R H j 4 b O q 0 f W u 5 K F U O Q h l S V x J Y P t Z V W V i e t Y Y 1 2 3 6 e m Y 9 q M m s O G F G F 0 K y Y C a W t w a z c q N t X p o a o n K 7 b 1 v J x e D H 8 G Y A M n B x h 5 N / x 3 t L B s 4 B z N T 9 A 4 P 6 G p U x s b W p r 7 0 O i Z X l J Z V c k N g d N L X O j l L I 5 b L S 1 t Z e f O c g a 4 z e S C Q s / W 1 G + s 3 P q T T C E e U n s U i M h k z N L a 3 F T 5 y 0 q t n C k E y a r y b N D K L w O N h l F g T v y a I n b x H n F e 1 J u 3 p B K 9 f y E Q x 5 V g A y g I i J X O 1 x F h k C 4 l P M P B b X e z J y 2 Z N G 4 4 V b 9 A O S S U n H Y e l H Z 8 P + 7 H U / 2 D y 5 k w J f 6 R e b Y i D g a P n q R V S e b A z L a i K o L l 7 s P T s D I 2 W j o Y x p E 2 N f 9 f a a g b 1 K 4 y k p 8 I A 9 m D R E M j + R Q L i R b T K r d Z 2 v r i z r + 6 h p 2 1 R q 1 6 5 q b G r W n w S N s T k U 5 n z r 0 S O W Q w a 6 B Z 4 0 C / p k J R F Q V Z 2 Y E i p k t r B r 6 x Q 5 b F S v 3 T 5 u K 0 4 W f u A e e R 6 8 j x Z I H n I U s S U f L y B 1 n Q k I Y u F N B c Q y 6 c + H c / 6 r k f e C v 6 n d I 9 j Y 6 H S o h X s Z t b V 3 l h I h H d y s J r U g r 6 / c g r 5 7 Y z H 9 e z v z A 7 K 3 Q b C Q k f N t B w c k 3 C Q + C X C / h E y s T e f G 1 y + j e q 9 I a 2 x E 1 D 0 s p s F i r O a G M e 4 j x i a Y m 5 s 3 z Z a X l t Z W y W U z S h Y I 9 O Z g S C U T m R F b m 4 7 U 4 T 0 k Q f p 0 d H b J g r G N a M d S q t u O J D K j k 7 / D K Q B 6 j X S 3 6 p 9 b D e N a H Y 1 G O k a T a v s 2 N D X t r F l j 4 L s n L S s B y d A o B d R X N 8 h F t B N K K b w / l J K r x c W m T D o H g n u q 4 S O Y S D i d 7 w d r T y G N G A z u g Y g E + m A o r c F c r x P D J o u S Z e 3 n i m W G b j 9 M 4 5 8 w U D O J c 2 E P + Y E k X o B E w H Z j Q p g y M z / E W Z 6 b k G h 6 V j o 6 2 u X 5 8 x d 6 H r M 5 J N h O b K l 0 C p i G C B v V q q m 5 W d Y 3 k 7 K 0 k T b k 2 l A D H 1 d 5 W 2 T b n J d T S Q A R + R 3 S z Q L 1 0 Q I y k V + J + s W 1 i R m V i l N x H 4 D S B O n i K Z A p Z b 7 T w p 2 A y 3 d z T a u G W r j J i l p n V w 2 U A m f b 5 T k A u + z X j q B V T b x L 4 C 3 I e C Y m 1 W 0 M Z a / O T R Y 0 Z I J U v x l M q + M B k K 9 H g B f V E X u L d t b D G M v o + O 0 d X Z o x Y Y l X D b Q Y V a 0 p n N b n 9 J N Q i m x K P V g M p h 8 n I z t S I R q N q M e q p 6 d H V l Z W 5 O b N G 2 p r 2 A H Z 0 N i k A 7 Z g p n P I o 8 g l p a e 9 Q S a 2 e 4 3 k a F a P W T Q W U w m G 2 s b g b W p u M S Q k T J C X q a k p 2 S x K N h B v a F C V C v U L 0 u I 4 0 e 8 w 3 0 m 7 z 7 n U Q A v 6 i V u y A 3 s r t 1 c S 2 v v l u 7 m m m 0 C A Z w I P Z y P 7 X O N + s A I V c G m K u I C j r L G q N Q T p T O B X M Q c Q w 9 C G N 7 + 2 Z 5 D r t 7 2 d 2 O O l w q l h E 2 p R m Z B u u G N R S 2 h f l n E w p 5 G h / W T B + T t S k 6 4 X 1 Y V K A m l 6 p 2 9 D Q t v T m t m B a v f p 5 d 3 Z 2 y I X j B u 1 p S C f X E n r 8 h M y I P 5 4 L S V v 9 8 y r 1 2 5 i Y k L 6 + h y v H Y F Z y I U E s e R C o m D M I x n s S l k C 1 U b 3 c 0 a c A S R C Q q 2 u r s n L l 2 O y t r 6 h 7 T s 4 O C i N j Y 3 q s u d 6 E x O T K u F x b i S S 5 E H m z d 8 s 6 7 m 0 e 0 v Y c a G 7 e w 3 7 T N e b m Q 9 Z B D m 9 s m s v o h V 4 C W S x V i y 6 Y y U d C c 0 U z D l o G Y 0 7 8 Z i F p R b l J F W g x v 8 F 3 d 4 c C 6 8 q A F i j 8 8 O E Q 4 T Y 1 q g 0 N D h J n 1 6 g U m 0 b V Q l V z + 2 O Z a E h g 4 L j R o 8 j I f i W I d N p b x v p V k k w 2 z Y 2 x C X W M a S r j r k 3 P G h W V c V N / W b L S 7 1 f c h I Z y L e 7 F 3 U y w C P W 3 t 6 m q h 7 Z 5 9 5 B i Q R h I B J v s k 4 F y I a N h U S + 0 O E k H i O h 7 O S F F + 7 5 8 + d y 8 e K w t L U a K V W 8 J o R 6 4 4 2 b K g 1 x 3 S 8 t L a l z o z H u q J b t 7 Z 1 6 H o j H i s 6 H Y l / N T U / p T 7 I i u O e H M y J v D u y q e W 7 b 6 Y V R W b k X M h u 2 t j b 3 q G 3 0 P b e D 8 w h V n 6 C / V 6 X 3 4 t / j s Z I k K s H h m s W O 0 H a T i L U 6 X q D S k f l A 0 P H 8 8 M X i p / v B i l 9 3 4 M 9 C o / R G Z d k x v A 3 4 F t Q a g s C V B P Y a W S C k W P U Z 1 W n n 8 c z P c D A v N 3 u 2 z C D f O 7 H M z + / P h Z u a m p b R 0 W e y Z q Q L z g m k 1 q O H T h C 4 p b V N i Y D k t i g U g q r + v B w b M x L C q M f m 2 b G l a I f B w Y H i W f t h C Q a B r R o G 1 t f X 9 K d D B u d 7 O J e + S 5 j r r 6 + t q 5 3 1 Y j 4 j H 1 9 2 J o y c 9 R y 6 A J G 4 F 9 K E F p d 3 g 8 C O Z L W N g 1 M q K D 1 N 2 X 0 h E D d w W v i V l b P Y N z d z a g 0 f O y t 2 U V 2 s u 9 S Z p T h j L 1 j Y R k k s V p 5 i J D d G 9 9 t V w H 0 t M h 0 o 2 G G B S k I j M 9 D g 1 j + e x f R 6 f p k X l Q C E a m 0 o 6 J q e c K A g 5 8 P P p L O z U 6 W K T f O B L L F Y V L M d U P F s W 6 y t r f m 6 n W d m Z q W 5 u U l a W l r M o F 5 V G 2 l h w 6 h 3 w Y S s m v c D A w 5 5 H j 1 + I p c v X d T r k x t 3 + f J l / R z g n f N b C 7 a 8 v G x I k t f v Z g k + W J i f N V L X q f I 0 O N B n 7 j N l p F u D 9 h t q K O B e r A o H c H j g 0 k f 1 c 0 s r C M j z u S c 6 g E M C i f 3 d R E x 6 T J v 5 r b K G s A d 5 A b 1 o C Y 2 b c e f S F W s M g a m J F z t N g p u X 2 b M U o S y + f b o l f 3 i r R 8 + h 4 Y m V u E / H 8 Y C t 5 A b 2 F I O G 7 O Z F Q 0 x U L h w e u K U H W n I y v R F S j 1 o l w T 3 a G R N V h j p 0 Y G V l V d N 6 z p 0 7 p + + R R L 2 9 P e o E e P p 0 V F W x r H m m S x f 3 S m Y C m 7 Y 4 J G 0 2 M j K i q l p j o + O + z q c 3 p a m p y T n h F U G s b G 7 q u S F i z k i u T j 3 4 j m D e c Y L Y Z F s L p B h k D B n 9 D 0 J 2 d 3 f r c 6 G + e u 9 p b H x K e r o 7 V O J C L G w j 1 E Y W P H 4 3 G Z M L 7 d m S n t G j o i U 0 Y Q j l 7 6 2 s B e x I K F Q R v F B u 4 L X p i G z s L J J z I 5 F I G N U h K T + P J W U 9 1 y Z v X 2 3 b k U T u G g g W S L Z 4 M C 3 Z Q l Q L a 1 o W E 8 e g F D A z X c W y y l 2 A S A R 3 v f P F / P y 8 k T L N O o s / e / Z c r l 2 7 K t P T M 2 a W D y u h V p Z X t H 2 Y R B i s / f 2 7 k g t A K I q 3 4 A k M R R t k Y 3 P b 6 L k J M 5 D 3 r v o 9 L h j c m y s z e r 2 F h U W J t Q 3 q u r X D A k n E 8 3 D v w 8 N D + h k 2 n 5 X K q J D p d E b G J m b l 7 u 0 b K s l + n G 1 V j + 1 J o l U J V c M S y h I K + B E B H d 6 t O i R N w 8 c b G l U K j S 0 H p a U h r B V f A 9 u z 8 u 6 N T l U D v G o F 0 f z t t W n t v F 4 z 4 K i b 4 A W O A l z s R 1 U h j g N m 3 z 8 W C 0 s C B h k u a 3 4 + e T w i H Z 0 d O l N j a 9 y 5 c 1 s H H u S x s R y 8 c 9 h c r W 0 d S k y y C J 4 t F O T d w W 0 z y 8 f 0 W p C T 6 2 0 l k v J s j c k m t y f w W U r F A 9 i U 2 J x I c I K 6 f D 8 k 6 u n p 1 j a E v M S z v F r A Q c i Y 6 0 x P T R k p e k G v 4 Y 5 N W T x 4 8 M B M J t e k E I x p P h 6 e P h Z q u j 1 6 r 4 L W c G 0 T K k j D W p B q 7 4 U u L D O z G z M c B q 4 9 m 8 6 8 3 G O M 1 u a 8 n I v O S G t X r / y f e 6 u a q h K N x v V v 5 m a n l Z A x 2 Z L + 3 j 6 j 5 k V 0 y T e 1 2 q j 3 5 x Y S 5 P l V g 0 y A w c G A t Y A 8 2 E u o a h 9 + 9 I E k G q 6 p + j M 0 d E G + + / Z 7 Y / P M 7 R l 8 i a 2 E f D P Z p s v e A a t u 3 7 9 I n b 6 o k g i J x o Q z O b M s 9 6 Y 6 t I g N G e 1 g 2 U i 6 b 3 + 4 X 5 J M A C 8 j S b m Q C W f G s x d j R h 3 t 3 5 E m f E c y e X j P K O f / 8 M O P q u 8 O D w / r 8 3 K 4 A 8 l g d Z U Y 2 0 2 V 0 n b D A s j t J p N X s t e x F 3 s k l B / K L S y D j M z c X 4 5 k 5 f f X w 3 J / h i p A A W O b p G V j K y X N R n o x C H B S B E J R + e v j k N w Z F H m 6 G N m T W H k a w C 3 s x r P n L 2 U r d k 3 u D m b k i 4 d J C c V a 5 W b L p E o a C P L 1 1 9 / I O + + 8 r Q 6 F f L h V R j e c x X O M L x q Q n 7 + / u K 5 t w j O T 6 f D t d L u w 5 J u 6 E x S t Z G D T P h y r q 6 t q y 7 B 4 E y K W A u r n l S u 7 z g s v x s f G Z M i Q p B T 4 n v b 2 v c m y X u A 6 Z z I B 3 B u O I p u n R 4 C e D J N H B H t P Q L D U u o Q 6 k F C p 1 L b p 8 N 2 I O + k y B C c B m d I k d 3 7 + O C B / u k k Q M i 1 z a 3 m Z n J 6 V j 9 9 y D H g G E d L t 7 y + c v z k t / O m q U 3 3 I A s 8 c k 8 X T j T 7 J h 5 x 7 Y 0 k J c a P h z p x 8 8 T S m M / P N 1 k k J B 3 L y w h D u 4 9 9 + p O f 9 9 U n p m o B v d q 9 K f p v 4 U V R a O v p 0 u Q d D 8 + M L K y r l C h K U p c V 5 D e Q C C I h 0 x I W N 2 5 r B T Y z v 4 V O 8 Y S I 9 H U 1 7 6 l t 4 w d / / 8 s t 9 a W 5 p l h Z D f l u p C R s X m w g V l A k B 2 H Q m s L q 8 J H H z O X m F X O P / / e 0 b C Q 7 + 0 R B K B Z k C S U l W C a o n d U B O A q 3 h y d o m 1 L M n 9 w v u p c p e 3 R 4 y M B C Z u b y w t l K G 5 Q H h k C T T e P d I p N 0 9 d 3 E j J z M L 6 z K X d T x o p 4 X f X l i X Z T O Q z 7 s G J x s Y P J j e t U O w c 3 C n X + n J q e 3 w S 3 H 5 + 6 X w I + k 0 d t X c / L J R e 1 O S b r 1 j 1 L y A O g V Q e Q l k s 2 S B t u u L L k l I 0 j I 7 O 6 c D e b J w U 5 d / 0 H y 3 W s f U H m X Q T 0 5 O a S y K d n 0 5 t a w Z F f / 5 z 0 / q G r 9 0 6 a K R 6 l l 1 g W M 3 + b W 9 G x A C c J 6 j D m 7 v S B w 3 O I / f u 9 V X 1 F n u 6 a f l g X 1 2 E l + L b X u S S c p t N U 6 o o N e D 5 9 X t b e P j B W L 2 p L N s g H G n I 4 v z d T w a F s r x Y m u h 5 i 0 s L M n P s 0 2 n T i Y Q M / f W 0 9 t T f G f u 3 R w P Z i K G G O Y F I 8 c c W k v c / C T m Q g X c t r j o 0 v G G x h b J R Q w J A r e k d / i 2 / O Y C O 4 5 k d 2 p w Y E O R d n V 3 I C N 9 3 a 0 6 s C c m J 6 W 1 r d X J W j f v s Y f 6 + / t 3 J M j 5 8 4 O q P o L h g Q 5 1 a W N v 4 t Y m Q 4 L g O q 7 7 g 8 g E 3 O c w + b n J Z J N v S W F C Q t G f l M S G / P 9 + v K J x t k d r 5 3 y d D u y 5 5 V c 0 5 5 X A r d b w E b T r c Q 4 C a k i T O R c V o b X V C W 7 a Z Q h 0 E k m f e K M o y k j W N R 1 b i L Z V z d F w E L w D k 5 L G g I F l Q d E Z Q O 4 f p 0 8 Y q Y P b e D R x X j c f I 9 + R c 9 x X 8 h u I o X B M P v 7 9 Z 9 J h b J e 5 d e d s 1 i w t G 4 m D a 9 0 C 1 z s B W 7 y J x M B u 3 L i u t d M T i e 0 9 U s Q L m / 2 A 4 4 O / B Z A F Q u L 9 A 0 n z O d q F z b T Q J G j z U N w / h T I J U a w H e m V p s y D n 2 / b n N Y J + M 2 G w C 2 U d h 8 e h g g y 4 y k s B F W J t Z U l n f J Y x Y J d A K r y A o 8 s n E 9 Q 8 C f z r R V z m E o 3 q t a J + x s h C W C 6 0 Z e V i R 1 Y u G f W O 3 f n u d i / p m i m S Z y k r j e 0 A M N B J I M 2 Z 2 Y H X j + f D W s E J M r G j B O u G x s b G N a H 1 0 a N H h n B G B Q 4 6 q t V / 3 U x r 4 H u w N a s E w 3 P I Q M c 9 D z Y 3 t / Q 8 b B 2 c D z / 9 9 L P + n s q 0 p U B e I N o B b W y r D B H u Q H W j 7 Z n Y e M 1 1 3 W E Q P i P x l e X 2 u u Y w E J L N T M T Y j M 4 E a 0 F Y g e I 6 S F f 3 e r a T A d e r 3 W N v H M r M Z j S 6 F 2 5 j t h z o 5 P X 1 V W l r c x a q 4 U I / K x I K o K I l m d z T 6 / L B F Y q P O J 9 b 4 B z Y z D a W N M B R f 3 C B p 1 w 2 R W M k r w H t 8 + 2 O q L L p S a X S l C x Y r s H A x 4 3 t x d b W l t p f G x s b u u T 9 w t D e c x b m 5 / b V q i g H W w 4 6 F n f i f + 4 4 I K s E r n R l 5 N 5 4 T A n 0 f r H q L W D i m D x m s d B S a I v U 9 n Y 2 Q R r X q j r e A W Z B O p L F 2 u q y 5 p I B t + T i M 9 Q q y E S y J N c 9 S 2 R C j W M L G T Z O e 3 s I J 0 v x F 0 W w n I L Y E 5 s Y l A J l 0 9 x k A o l M U H 7 8 8 v 8 q O b C J I B F 5 j q h t 5 Y B k 8 Z I J R w X g d 7 Q l 9 3 P + g p P V 4 E Z X d / e O / Q q s 2 o e X F e k G i A M C + g g 7 m S w P f s d 9 u g v S s J A S M q H O s t c X 6 8 W Q u P T f 1 A E l 3 4 4 D 2 r 2 W D 1 X 5 J l c J b K Z k d n 5 N Z 1 b c t 8 Q v N t Y 3 i o 1 g z i y i r b 3 T z I 5 O d V A W x 1 n Y G g h L G z l N 5 z 9 L 4 P b Z r d 7 i / i 8 P d g a e B c 4 A H A M D g V G N U V H o 3 4 K V y X z W F a c S U P H D I h j Y H 3 / 8 v u b N k S H B d V E b C c R O T 0 8 X z 9 q P 8 X G n 8 h F A b Z 6 d n V V H B c D l D e Y X F v a 0 v Y X a q c X P + V s O g K v e 2 l 4 2 J 5 O s F v t 7 f k c 2 z C 2 C 6 p 7 L o u J C U d a L 2 Z W 6 L s 7 W c U j o H r u 8 o C Y B M z C l x E g f o j P o N D q a b G w 6 y w 2 C f G S a k 6 O 3 s m X U q R b i O H l 5 O l u Q 8 Q 3 / t V K n B d Y 1 s Z M g A 4 t N A P C e + Y F J p L W 1 V d U j C 4 q f k P / H + L M p R Q w 0 O y B R z 5 A k 2 F C X L 1 9 S Q m 2 a z 9 r M d a a m Z q T Q d F 7 / 3 g t y B y n 2 Q j s j m d y x J l z u O C w A K U c U W c F Z c R Q g i X R / X f P P r a 7 b r P P n S y F z 7 H 5 O D K 4 a R U X b o z W + g 6 E l F P i N U Y n G j Z h / x 7 X g D 6 8 R 6 S / M m r h 8 2 a W Q U l G o c x i v D C 6 r 2 j H L s f v E Y T c w r j R I 3 0 H 9 Z I n + v J k Y e v t 6 9 5 D F C 8 h g Z 3 g / 2 M H o B o 9 O U R a I Z g F J W J s 0 M T U p s 5 F 3 d Q G l N 5 F V i V f 8 O / u d E B 7 H h k 1 e B U j N P n P f O C k g L l n l a B C 6 l m l x U f s m F o 9 J p y G c + 9 6 5 P h O i 9 3 n t R E n V I v r O 4 j h L M Y 6 D 9 u h 0 b d t Q x Z 8 K i r k z U 1 F o 3 w L 1 g s 6 D T O j q X 4 z u F j f E y + X u h E T a G L 6 4 n M 1 r O u i 0 w f 1 9 e n H d 3 E 9 B t h J b Z c k E G N A M u K P g l 2 k z 2 6 / v r q Q F D N g 2 o 0 L e v n V L r n R n 5 T 9 T U b V T C R L b x Z Q M / g 1 D K E s C v h e n k J t M w A Z / k Y j r R g W H R A t G F f z H 3 / + p m e 0 4 k W L R m J I D E t l n 4 L o J c 3 0 3 m B C 4 1 j / N h H h Y M t k c x D o O h z 0 j b G E z p J s l s 3 b J O i r c Y I Z 0 5 m R / 8 B v I y M 9 q z H Y H g T 2 i f v 7 5 v r 6 + c u W K L C 0 t 6 + x e C g z O o x L q z j l n F X M p 4 J L H k 8 b e U W z r 8 8 / R o J H g c f n y e V Q m s 5 f l e 9 N e L N x k o C O d / A A 5 O j o 6 V Q 0 k B r i 2 m Z a m Z i c k Q S Y F 8 S j U Q s 5 j 0 k D d g 1 j N u g z f e R 7 I Z q W r 2 7 F y k G R C p T 9 J M D H U 8 r F v J D x d D G v 9 P A Y A Z b T c o N P N / 8 6 b E n D v G 3 S a w J O F S t r S 0 l y 8 b w h P I m p M a y q U A q o V A V h c 6 O V i Q Y C g s D a i O c i s K I W b 3 R t y p 3 N e L j b M y H + 9 g R Q R Y 6 8 4 H j U q w / 4 8 H Z F H E w m 5 e N l Z k V s O E K f t n J M R v q g Z F U 7 m O L Y c g E i o 5 z v P X C Q U Z J t Y d j Y Y t 1 s O g b M w 8 d U S f E e / L a F L s c q D g I p o 0 5 V I 4 Y u G n A q x t r Q z K P Z t V d E f m V P D n + w D C 5 s 1 c O n y J S U L M 7 k b 0 7 q i t V 3 t E W w T H B S k A W H r A A Y n U g R H z Y J R v e a n X 8 r 9 + w / l S n S k b K W f u C E x K U m O y s U + U / u l 5 N R 2 p 7 Y f A e d y m N x o k P X t n C S b b q r j A + C q J 0 B M U H h 6 Z k b f z 8 / N 6 e 9 W k 2 H d V R 4 3 + J N F E m F t B a r T A o O h d o 8 9 T g k / e D e c Z j P r s W L a D k T 6 3 a W U f P k i t p N V Y E G m M v s K a W B w a 1 K C z e d P J P 3 / s H j v Q n p f E X w M f H d x l G 0 j h Q g N s J s 7 q 4 + p b G T B T O + 2 u X C L o y 7 a Z f J e E M R m 3 6 j P X J u u W X A t P H 8 E y F H d k B K l E A l S v s x f L X V v C A 7 I e q C C L x O F 4 w 0 M a x I v r x 9 s X F R H C P s G L B s p e F b Q E Z s x w 6 6 K A 6 H K O L C l G S g j r m 0 6 S Q K l + h E e Q V J 1 W A b h J R P A O U G B F o p Z 5 p J r W u g D 4 M K u B v z I S 6 z J j Q Z j E 7 I m i Y H o J h P w S i 9 C B 0 i s U r j R s W q + 0 9 h B Z g K B Q B w 4 c X D T Q 1 w c B x 3 m G u w q U g 7 Z w v 6 2 B A R b 3 W Q C 1 s 7 l O w Y G z u m E Q X / Y h Y i o p H 5 k u u l T A q C q 4 L t r 9 D i Q U A x / j G l m V T q Q L A A S P b u b 8 / J k Z E Q C Q U c 9 9 D r Q b C 0 C 9 l 0 K d N 7 a 2 d b k p O u V A 7 / K S + m N W a 2 h Y I F H D X W H g e 6 G r Q r r B Z k T R 8 F A V 0 w D u k / Y D 9 g Q C R u G 6 1 I D o q m x U b 4 d j + z s o 1 Q O R Z N n D 7 4 Z i 5 Y s i 7 x q 2 n c m d 1 7 V y b f f f k v j W S y r 6 c 3 8 v O N R 9 I L C O H 7 f U w 2 4 x l 5 N H g c S y o I O w F H B h g E k h v 6 / R 0 G 5 f u t d z S s j i + D N 5 j F 5 o / N o g / C k 4 C e N u j r a N F v h 3 r 1 v z b 0 X p N l I I k p 9 o c a R 8 Y 0 R j / O B Q Y 8 H z A 2 k k z f 4 O z 4 + X r K C E e c / f P B I G t d / 1 P e U Z o Z Q e A 0 p E I r 9 k i z 4 b x D g B / b 0 t W A S K + f o + c 7 0 B z u F 2 E n h 2 f P n x s a b l 0 A + r Y m / f m C b o E o D D c U f f s O w d o 5 D E 8 o L l r S T Y j Q X e 0 9 e z i X U p T u y 6 p 8 M G g k R s a 8 u F p e W 5 S 9 / + V z L Z 6 2 u 7 R L 9 y e M n m v G t y 8 8 N k Z 4 9 e 6 E e s I 2 N T U 2 7 s q r e g 4 e P 9 O c u 9 j + B P R d V 6 9 b t N + W 2 O W 7 E n 8 o / R g p K I g 4 2 W Q C U d j 4 s 3 L s 2 l p I y b u Q K Q b n / e E y L e Q 4 Y G + + 9 9 9 7 R Y L C 7 H q I b 1 g b 2 a h U n i Z P P U n 8 9 E P r v / + N / / q / i 6 2 N j O d U g G 7 O P J Z G P a 7 U c C + q i U 3 E W L e t 2 P w V e A r r c I W I 6 k p + V 1 D o 2 8 + 3 y 4 d 0 h 6 e 5 s 1 c z t x 4 9 H 1 F s 3 N D x k S P R M 3 2 M T Y V c 5 G Q h R / Y k E Q 6 J l s p k d m 8 n x 7 k 3 o u U g z 3 l M f D 2 8 f 9 t H 5 4 n J 2 g L p X C F K o J m L s z Y z c 6 c / o u q r D D j C K h + J S x 0 v K L I 8 0 8 d v D 1 1 a J 2 k E w b P q h U T f R 3 p h 9 K F 3 9 w / L V y / 3 2 G s 4 i r k d N Q t 3 R w + f a l U R D Z N O M g l P S N 6 u A A 7 1 8 R 8 G N t g V Z y 3 e q K 3 1 q b k k + u d U m q e S 2 5 A I N 0 u x j i z 8 0 M 6 p 7 4 + t K 4 J P h N c 0 s Y K k + Q V D I w N J y k n w X d f f G w J 6 V v A C i U H J r c G B A 8 + y a m h o 1 U w T v G T Y R H k E q t Y J 7 9 / 4 t H 3 7 4 g b 6 2 4 P p k m P B 3 q G J I q q O C 7 G / K j n U 1 5 l R t 9 L O 9 c C y Y x 1 H Z y W r h n 6 Y d J w V E L E V g P u V S x M 7 w g n K u 3 7 a d 2 K W l v L I H B Y P L o T P O q o Q S F 6 4 B n K j Q f 7 L W o y s 8 X x q V Y r C 7 Q R u e t K X E + r w O M v e S B t K C K C V m t 8 C p F O 4 v t G h B l J k Z x 0 G B b Y P E w g O G G z z u W i 6 O Y Y + X j K X q r S 0 t K o 1 Q D + 2 y d Q j J 7 y 2 Z A A X / v S C R l b p 9 S L s n L g / p U U D Q l / o W L G g s V X I M M u l P c z y a D U h 3 z I m X l S K T u t G L r y E E m w G U O t d N J j Q N N / h b / 7 / a C / r f C z 6 q 6 e M k J Z Q b x K B u G 8 K 4 g a Q g / w z g b Z u c o g R w t 6 p a c / O L k o r 2 6 3 6 u J w 0 e 9 G 7 / l m x m n K U J E d n S T a Y x 5 g F b 7 5 D A m k y s S n t x U a A t 3 0 X W w d Z W w k w M c f X 8 8 R N A S i Y L 1 M h R c + 5 v 3 r q r n w N K O x P b w j Y r J Z 0 Y b D S 8 J c V x c c O o b n h O U Q 0 / u 7 w p D + Y b d + w 2 N / L r Y / L e 5 Y i M b v a r q u c H Q h q V 8 M K 6 0 R W f q 2 k J V T F C k S 1 h t w C 1 m J y Y 1 K p D B E m Z x c l C 4 C c z O Y Y 9 a U G P N w Z P z a D l W / 9 8 P a m E Q M K w 0 w b E s e u U 3 I B I S D D u P R h r k 1 g w L e l M R l f H W o l W r R X L S J p G M y m k N B W q I C O u S Y l n e u d C W j I b c y p h / / r 0 8 N 7 G S q D W C f V K K h 8 6 v B / a o m m J 5 5 x N m i 2 + / e 5 7 t V U g E 7 M y t S f w w E 2 M j 5 v r B H T Q 0 u G / v 7 S 3 A G W 1 w L N Q G Y h 1 T e T L E b e 6 f v 2 a e s v 8 s L S a 0 B Q f w L I V b K V G I 7 H Y 9 Y K d D 5 F M 1 S A T Y N V t T 1 N O B t u z e 7 a n Y R + u 6 w 2 j s j w 9 q v d K O 7 N J A 8 / K 4 e w j 7 G g T x 4 F f / O 9 A M G Z q + H g l Q u F 8 8 I K O o i w x y x e + + v q b n T y 4 i 8 N D K o H I O G D n C L x k W 9 t p u T C 0 d 7 k C n U 4 6 D Y O 0 m o D k F 7 r C u n w C U r C 1 J x 4 7 G 9 / Z h 1 x S / v 5 g W x 6 N 7 4 2 9 L W 8 V 5 B 9 V X g + G C v e 3 Z 3 E d 4 B f 6 d g u K j i x G N d C L 6 o o X k 1 U E k B 0 P Y V s 8 v 6 P y U l c Q o K I j 6 Q 6 b z V L K a W E 3 + r Y g S d l V q r G m U R G V j / y + 1 N a K u p 0 h C F 4 z v G t 2 n y Q v / I r D a B m s U K P O v h u J n C w l Y x X X 7 8 H v L q w Y V S 6 v H r q 1 t X U J N b T v W x O E 8 + J f X 3 0 t b 7 z 7 J 9 1 v i p q F P E O 8 q f 1 U F 1 d a N Z u N q 7 9 8 7 k h I U s U G 2 7 J K t i / N v b H 9 z q 3 + t C Y + 8 1 Q M d D x 9 O D 8 g C D Y Z G 6 3 h V i c T / u l s X t Y z e + 1 A S H e Y + J g f u h v m z Z i o X Z X v x A n F 5 t C X G q f U + Q C Z A I S i 5 B U q n R c Q z Z 5 X C n b f q h / G g 7 K c 9 K 9 I d F L I Z 1 N y O f r U q G + N M l B i l 0 H q k c / M z s n g g F N b A 2 B P / W U k p s 9 5 m h j u y B l S Z c v W 9 U B C n T N a g K 1 N 6 A Y 9 M d y Z 1 U 3 w 6 B Y 8 o W g W T 4 x d R o Y M g L S k n + G p B c S 2 b C 3 0 g 1 D r h H o l l c 8 P i W x I u r p 7 d 0 j C c g f c 0 H 5 k A j b b w A 3 s K w u 8 g R p I N R L g e u e a / G a g f D W h V 0 U w H J N 8 v E 8 X 8 E 0 V q x C R Q e G G b p k a 2 j t r 4 9 E 7 b T K B M T P o H 8 5 F t L A M m R I 4 L L z Q J F 4 f M g F y N N l c z e 7 V x X M B 9 t Q i N k b J a B a i Q i a 7 P c 9 h y L Q z Z / K z h o 8 T J x Q N 7 d 4 4 j Y w B C O H e 6 x U S 2 S T V d G q / E 4 L d P u Z n n b g R X j S 2 2 U F C I T U o z l h p T C d 7 1 I h H Q q H 2 o b q i 5 l k k k m m Z m 5 m U l f W 9 y y z 8 4 i 6 n A X L / n J z L s A Z t K S d N T U F W D 9 8 d S E t / S 1 4 D w f S L N 8 Z l X e 6 Q h G s g e V E P 2 Z G D J T H J j F P m A N i E X d 4 f l F p l v u p X g Y q 5 z T + 9 n J R o c R J k o R 8 z H b Y J B C u 3 v c r U x J g M X h j W m t y U K W P h n j V o I e U X z w 9 X O v p V A D E o 7 O I G + z q x 1 g h Q Y J + a 4 O B f T 1 L y u x v O B D K 7 s C r 3 V 3 b V w L M O m v W g z k e y W D L w u t V I K F Y Q e H F Y t a + 7 s a 7 y H Q t 2 w y 5 A u S y q + 6 D 2 Q S b i T 0 g o 7 1 I K c G 7 w g v 5 k u T q w Z E J N q Q a Z w I 5 6 4 g J 5 f H g s U f / Y G Y N n U O T T O x L X E s 6 N a q 3 / O g 7 c d 8 Y k 0 m 9 s I 1 T F X q P 2 8 Z 5 2 Y D 2 b 7 Q O I 5 U c m c F g b C h r X 8 r + K E Q o C u A v x I 6 G s X U X g k 9 c v X 4 z p + z 0 o T o f 8 s N V P Q T W W H F i 4 t w u 1 I G O C S Q F V k F W / / F x a X J L u u F O U X w O 8 g f 3 k + d R V Y P M s w u 6 u Q W 3 3 2 + c y u q a L S Q A P I X 1 w v S c r l 3 z s s D r 8 U R F C W V s C W 2 q y u L P 7 g 4 m 9 2 0 9 C q P m F e a 3 N Y E F h R l v 2 m X q A O 6 / N g C W G c l Z A / Y Z H j 0 d k b r t R u l t Z U O g Q 0 J 3 S Q y y N d W J + m e J n B U g i 8 i k / G k 7 t s a W u 9 2 R 2 7 C T A X l m l 8 g m P A r y L O q f W 8 F E x G 8 q d r c z r 4 d B j 3 U j M i / n 5 B T P b t x T j U P s L M w J i P P c m m 3 2 X 2 l c C 1 P K j 5 B h g F 3 g c E 1 Q Z 4 l 5 J j L 1 2 / Z q E D d m 5 L + 4 X 6 Y u K a 2 M z P O 9 n R S l H b i K e t 7 M G S l O 7 S e M H H B R 2 D y w q Y H 3 t U u O P A y a Z V H b Z T L h 1 G + r I c E f R e d 0 7 c F F j G h a k 9 p C G R P U h l l a w 3 I H B i V P C C z 6 v F p n A i 9 U m X e 3 L Q X o U 9 S b I O H j 3 3 b d V 7 Y N M F o F A U H P 2 3 I F O 9 7 O T M X 6 W 0 B w t a M r R Q W Q C l k y A B G K 8 h O V 6 4 a A e Y s W 3 c 1 b t H h U j l B e s O 4 I 8 k I r A K G o c a U j u p e b o 7 X j 4 A H t N A Y z 9 J / P V H Z T U M 3 f D 7 T y B W C T y A g L W x K S 4 b z f c u 1 t U R P w f A 9 Z z S Q k z 9 5 Y 1 R w F V c E u t A g Y 8 a 8 z Y X 0 V T e Q f u t 7 t D r z a P q h G K b T O 1 b H C M b V W y a s g T B y H G g 5 d M 1 S d z R 3 y m 5 z c 2 y f 3 R O f l i t F G m N 4 6 + Q O 9 V U b w N h b d u u X 1 v s 8 q t z W h h y 5 e t l i i s U m 0 w w C G T 9 z 6 P A 1 K Z K H V W C l q V 1 v P r 0 m f X H q r a 4 z b R F G I h n d T T 9 / K l f s 7 O F 4 D P t p M Z z d a e z Q + f W m e 4 S 1 H b o p j s q u 7 s A e U s j S f Y y 4 p j r 4 Q a N X Y T H s 7 v p y q b J n V o n H A j U j e w H D n L f h 1 / V 8 N H 1 Q j F z G 7 T W N y A Q A x W 9 q d a X 1 v R z 0 a W T n 8 r U f f W L g R 1 c U z g o L D b z K C 6 s s M g y / i 9 y B g B h Y f T L e V O E 1 4 V 7 C T Q 1 b Q 3 o 7 w O B 1 U h F L M Z g V B W u H r B L n 7 s K k G h x t a 2 D i X e S R e o P w 5 I q 3 n + 4 q V K J / Z 9 Y s k J 5 A d 4 A F F d p W W / 1 / I s A g m 6 k T x a m 7 K B g R 9 I F a P u H 0 H g 4 4 N 7 q c 2 j K o R i P Q y r Y N 2 w m c r Y T n j 7 r P R K 5 4 J V 2 f j r M J i V G 2 r j u f e E Y h 1 X v p C X j B l P x 6 0 X c R p 4 d s T A e G 9 z z r c f o j E q R M V l 0 r V d 6 F F 6 a 3 f o 1 e Z R F U K 1 x X P 7 l p F D M k D B S R b A k e / H L E q d 9 L O C h L G D 3 C 5 w w G p e 6 m B 8 + a L 6 j p J X A c s t S o H t e I i j r R S d K G S r T 6 8 5 e 4 W V g j u I f S T N 1 m 8 U 1 t B R F U K x k 6 C 7 L L I b C w t L q k q x f u q X a W r i F X 9 x R u C u b 8 G 9 8 R 6 H i Z W w r w v c d h Q q I M 9 C B j n P 8 v N 0 V O N o 3 0 9 G t e T 2 m 3 2 Z s j m I Y 8 u 7 a 6 H K o R K 2 2 1 l H x T I l 3 G A H D 5 Z g + J U y T m Z Y w x O R N S O d S l X j q e N k w K L B W W M b b R 1 g o 0 K m j s a C 3 D 3 n x K u S y W 2 J x x 3 7 F x v 3 8 1 F n W 5 z D w G o i l o C 9 L U v G p q 7 4 k D s 1 V G U E E x i l e p A f 4 s Y M m T M q R 5 1 M l Q d 2 1 E F k A p Q a m N 8 I 7 u R h W j I R O 6 T s 8 1 G 0 C I j 0 u k n z V 0 H F R 3 F H I y t u 8 z s e M i / I E a N w S B 2 n h 1 I x J c q R L W 0 5 Q w Q 1 c T U Z O V b N D D L Y q X v I C l + G Q U 0 f l V b 5 a M S W 7 Q d y 7 d q 1 4 i c O / m P 0 d f Y u O s p s V 0 d l Y c Z D R Q L p V 7 u z W i E Y + 6 y v t a 7 y v R I u t G c l n d p b Q Z Y t R 6 m o U y f T 2 U K 5 7 s B R w c Y P R w V 2 2 + R a S O 7 v B M C h b e 0 e F S c U B T 3 6 z z n Z B R b k g n n T d e o 4 2 6 C O H 0 V a j g I c E i x O Z K W A 3 b e 5 1 l F x Q p H r R u U j C w z U H 8 5 K j l s d h 8 b X Y z G t 6 3 d Y U M u Q l c 9 P F 6 u 3 0 v o s o O K E A s G A 8 z X M b 1 + d o c B t H Z U B C y w / H E 5 p o H 7 M s y + w r y F f Q 0 d F C c V i N p Z Y J 4 o 2 F M F D T e + v o 6 Z B d s n j u Y j c 8 y 2 2 W d v 9 X 1 F C k b p D L O P t t 2 7 p e 1 Z 9 2 q I g d d Q u c M P j i C g N S F W b R 0 U J x U Z d P Y F J i U a d m Y p C K 5 X e s f B 1 B U V Q D r M s / X X A r 9 n h V F F C I f o X N w 1 v I a / B d x N 1 Z 0 Q p 6 I 6 K v 4 Y A 9 9 4 J v e a O i h K K D I h C 0 6 A W i E y x 6 s 4 D a i 9 0 F e t j 1 / H r g M 8 Y r K m j o o Q C q W x Q Z r b b 1 X 1 K C p I b 1 N 1 e O i N 1 F + o 4 W d i 6 G v v h N w x r 5 6 g C o Q K O y l c o y P X W B e f D Y 8 L u 9 l D H 2 c d Z K k x a T V T l q d k e J Z U L y 9 x m W N p C a y W T M Q 8 C O 6 P X U c d Z R t W m k Z X t k G x I l 6 z l 2 o 7 t B T p 8 Q f o 6 z i w c z a h m j 6 r K 5 X o y b B 2 7 + 1 T U 5 r 9 f p 6 J b R x 0 V Q p 1 Q d d R x g q g T q o 4 6 T h B 1 Q t V R V b g z s 2 v x O H V C s T d r H b 8 m m F F X w 8 e p E I o o e k 9 z T p N B 6 6 7 w O m o J p 0 I o o u g s j a d c 1 c 3 e v f U m 6 q j j d c a p E O p y V 1 Z 3 b 2 i O 5 u X x a 1 Q f v I 4 T w H 4 t q a a O U y E U m R J v D W R k P X X q J t x r j + G O n D R G C p r O R R 0 H F n G e b X h G Y I 0 d V R / R 2 E 9 s L c k A O G 5 O 3 + s G d v 2 j H P U H Q y n 1 B B 0 X F A 3 1 Y r A 9 K 7 + 9 l N I d C q n j 8 P H F l J Z u s 7 j Z l 9 H d 6 E u 1 d b S 4 q L H D 9 A u a A w U p W V Z T q a 7 h u j V 9 V K O 2 u Q U d d c P Y T B T x A N + O R 2 W t x k s w M 7 h v 9 O 4 O c B K F R 4 9 R C Y i 9 b a 8 b Y t J Z m 6 b N W u I H Z 9 4 v b g a l 2 7 X x N F V 6 N 4 1 W w O r g R q N u 2 3 7 4 e T o i d 4 3 G 4 A X f t W G + a 3 4 j J C 9 P a P P t 8 1 0 b h t x n X Y o e H 1 U l V D h Y k M + u O j v B s w / 0 5 6 O v 1 5 Y w R 8 F g W 0 5 n / F L L 2 r N 5 Z 6 s c B j 2 J w 8 u J g D p p / P B n I 2 H 8 f 1 M 9 U F v v J L Y a U k K V 2 a P 3 d U d V x Q O D y C J Y o 4 I J l R Y V 6 w 2 j a p W r E c H k w v 5 L 5 9 t z c u d c W v 5 w J b X v / L a G g l 7 r t M k E q A / C v S B t e 5 p y c q 0 7 c z z 1 9 S w 8 T A V R l W H 9 7 o W 0 G s u v Y j + c N b Q Z 4 g w Z M j D I K I a P j U L J t P f M s x 4 X n 1 x O 6 f W 0 q L 5 5 / 9 5 5 R 5 q f J a D C v j W Y k e H O n P z p a t J I 4 a M S i 5 N r 9 6 i o y s c M z L a S D B I C u M z K b u O Y z b 5 O C x j v 3 x k b L u O S m o B 7 Z n + k 9 4 f S u s X O k / m w S t O 1 4 g p U z u 5 p y c n d c 3 t t j v V k Q E s V n 4 S j h b I A r 1 u t D T Y C O M z y n A v d m 3 U b 6 l X A 5 s a 3 P Y P P 4 n P T C d U q O Y U q R p p T j z H S y d K w B v l R g E H f H H u 9 B n q 1 Q D 8 + X Y j o q m o 2 g i i F W i d U R V U + X L G z Z Y r E V 0 s F / H A 4 r a o Y n i w 8 j c c h E 6 i T q T S Q z H h w U e / R S M r m a N L v N X o c e m g x + N v i R 7 O D V o 3 K R O O W Q u n K O C c H 9 i Z q q R O h 6 v j 0 S k r j b / v h G n 0 1 e B y K U M z w B C b f H 0 r p z 8 M C n f q v Z e y k j o b K l W W m r j r 3 e r H T r 1 P r q A a e L u y P t / k P w 9 o 5 D k U o 7 w y P 1 H E f 7 P L u B i k w R O 4 v m c H M b 0 r Z S c R q T h q k 4 X B P H 1 1 8 t a y E O u o 4 D g 5 F q L + N l g / o k V I z X J Q E u J B J g U G n J s W I w V 3 K 8 / X 9 5 M l v b Y P 3 r o 7 T B R W D f y y 1 B 5 i d y m v 0 C L y c W i x M r I a 0 t j Z u 3 2 m f X R P K e e q 8 Q B h x 7 c P g p N z m X U 1 5 J f J K I v h K c a A 6 X h 1 o I 3 8 b L e 2 9 H e p J 1 H a m B I 6 B O 4 Y s H w y l d R 9 V J A p B S z f m N w + f x 3 V Y M p 0 k 2 K 6 S v V z f O V 8 n 0 2 m D 2 F 2 1 Q i F n E b 4 q 3 / v F W f 6 j i 2 m V T m d 9 m b r d J e 8 k g q p 1 H B / k J h 5 m h 5 W i d l S D h 8 j / B 9 K F a D 6 f P Q O z 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 G u i d = " 4 4 1 1 8 b f 2 - 3 c a 3 - 4 9 8 0 - a 9 3 a - 5 9 d 4 c e 2 1 0 b a e "   R e v = " 1 "   R e v G u i d = " d b 3 f 8 4 4 7 - 9 d f b - 4 e 3 4 - a 4 f 5 - d 9 f a b e 8 f 1 c 1 6 " 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www.w3.org/XML/1998/namespace"/>
    <ds:schemaRef ds:uri="http://purl.org/dc/term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2CFCBABE-090C-4ADC-8A89-0BB734C1EF65}">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E2EEAAB-DD99-4E8E-8226-47545F7F6303}">
  <ds:schemaRefs>
    <ds:schemaRef ds:uri="http://www.w3.org/2001/XMLSchema"/>
    <ds:schemaRef ds:uri="http://microsoft.data.visualization.Client.Excel.CustomMapList/1.0"/>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5.xml><?xml version="1.0" encoding="utf-8"?>
<ds:datastoreItem xmlns:ds="http://schemas.openxmlformats.org/officeDocument/2006/customXml" ds:itemID="{858ACA2A-E435-4D14-A937-5EAFCE9E7B15}">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7.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Sheet8</vt:lpstr>
      <vt:lpstr>Sheet2</vt:lpstr>
      <vt:lpstr>Sheet5</vt:lpstr>
      <vt:lpstr>product acc to discount</vt:lpstr>
      <vt:lpstr>discount</vt:lpstr>
      <vt:lpstr>sales</vt:lpstr>
      <vt:lpstr>qustion and ans </vt:lpstr>
      <vt:lpstr>DASHBOARD</vt:lpstr>
      <vt:lpstr>product wise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Raavan</cp:lastModifiedBy>
  <dcterms:created xsi:type="dcterms:W3CDTF">2014-01-28T02:45:41Z</dcterms:created>
  <dcterms:modified xsi:type="dcterms:W3CDTF">2023-07-08T17:36:27Z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