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AVN\Google Drive\MS Computer Science\610 Data Structures and Algorithms\"/>
    </mc:Choice>
  </mc:AlternateContent>
  <bookViews>
    <workbookView xWindow="0" yWindow="0" windowWidth="13800" windowHeight="41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1" i="1"/>
  <c r="C10" i="1"/>
  <c r="C9" i="1"/>
  <c r="C7" i="1"/>
  <c r="C6" i="1"/>
  <c r="D4" i="1" l="1"/>
  <c r="E4" i="1" s="1"/>
  <c r="E11" i="1" l="1"/>
  <c r="E8" i="1"/>
  <c r="E7" i="1"/>
  <c r="E9" i="1"/>
  <c r="E6" i="1"/>
  <c r="E10" i="1"/>
  <c r="F4" i="1"/>
  <c r="G4" i="1"/>
  <c r="D8" i="1"/>
  <c r="D10" i="1"/>
  <c r="D7" i="1"/>
  <c r="D11" i="1"/>
  <c r="D9" i="1"/>
  <c r="D6" i="1"/>
  <c r="G7" i="1" l="1"/>
  <c r="G9" i="1"/>
  <c r="G6" i="1"/>
  <c r="G8" i="1"/>
  <c r="G10" i="1"/>
  <c r="G11" i="1"/>
  <c r="H4" i="1"/>
  <c r="F11" i="1"/>
  <c r="F9" i="1"/>
  <c r="F6" i="1"/>
  <c r="F10" i="1"/>
  <c r="F7" i="1"/>
  <c r="F8" i="1"/>
  <c r="H8" i="1" l="1"/>
  <c r="H10" i="1"/>
  <c r="H7" i="1"/>
  <c r="H11" i="1"/>
  <c r="H9" i="1"/>
  <c r="H6" i="1"/>
</calcChain>
</file>

<file path=xl/sharedStrings.xml><?xml version="1.0" encoding="utf-8"?>
<sst xmlns="http://schemas.openxmlformats.org/spreadsheetml/2006/main" count="151" uniqueCount="101">
  <si>
    <t>lg n</t>
  </si>
  <si>
    <t>√n</t>
  </si>
  <si>
    <t>n</t>
  </si>
  <si>
    <t xml:space="preserve">n lg n </t>
  </si>
  <si>
    <t>n!</t>
  </si>
  <si>
    <t>1 Sec</t>
  </si>
  <si>
    <t>1 min</t>
  </si>
  <si>
    <t>1 hour</t>
  </si>
  <si>
    <t>1 month</t>
  </si>
  <si>
    <t>1yr</t>
  </si>
  <si>
    <t>2^1.00E+06</t>
  </si>
  <si>
    <t>2^6.00E+07</t>
  </si>
  <si>
    <t>2^3.60E+09</t>
  </si>
  <si>
    <t>2^2.59E+12</t>
  </si>
  <si>
    <t>2^3.15E+13</t>
  </si>
  <si>
    <t>2^3.15E+15</t>
  </si>
  <si>
    <t>Solving algorithm</t>
  </si>
  <si>
    <t>f(n)</t>
  </si>
  <si>
    <t>microsec (t)</t>
  </si>
  <si>
    <t>Time Period</t>
  </si>
  <si>
    <t>n^2</t>
  </si>
  <si>
    <t>n^3</t>
  </si>
  <si>
    <t>2^n</t>
  </si>
  <si>
    <t>Therefore number of data points that can be solved in t microsec = f^-1(t) rounded down to whole number</t>
  </si>
  <si>
    <t>lg (t)</t>
  </si>
  <si>
    <t>A</t>
  </si>
  <si>
    <t>B</t>
  </si>
  <si>
    <t>n^k</t>
  </si>
  <si>
    <t>2^n/2</t>
  </si>
  <si>
    <t>lgkn</t>
  </si>
  <si>
    <t>n^E</t>
  </si>
  <si>
    <t>c^n</t>
  </si>
  <si>
    <t>n lg n  can be solved using Lamber W Function</t>
  </si>
  <si>
    <t>converting log to the base 2 to natural log</t>
  </si>
  <si>
    <t>n (ln (n))/ln(2)</t>
  </si>
  <si>
    <t>n ln(n) = ln(2).t</t>
  </si>
  <si>
    <t>Since the time required to solve for n data points is f(n) microsecs</t>
  </si>
  <si>
    <t xml:space="preserve">t </t>
  </si>
  <si>
    <t>n = 2^(t)</t>
  </si>
  <si>
    <t>n = (t)^2</t>
  </si>
  <si>
    <t>n = (t)</t>
  </si>
  <si>
    <t>n = √(t)</t>
  </si>
  <si>
    <t>n = 3√(t)</t>
  </si>
  <si>
    <t>    t=t/n;</t>
  </si>
  <si>
    <t>    n++</t>
  </si>
  <si>
    <t>}</t>
  </si>
  <si>
    <t>while(t/n&gt;=(n+1){</t>
  </si>
  <si>
    <t>n=1</t>
  </si>
  <si>
    <t>n = e^(W(ln(2).t)</t>
  </si>
  <si>
    <t>W0(x) = ln x - ln ln x + 0(1)</t>
  </si>
  <si>
    <t>Table shows Possible data set of size n that can be solved for the given Time</t>
  </si>
  <si>
    <t>W0 = ln (.6931472*t) - ln ln (.6931472*t) +0(1)</t>
  </si>
  <si>
    <t>n! can be solved using an iterative method with below steps</t>
  </si>
  <si>
    <t>O</t>
  </si>
  <si>
    <t>o</t>
  </si>
  <si>
    <t>Ω</t>
  </si>
  <si>
    <t>ω</t>
  </si>
  <si>
    <t>ϴ</t>
  </si>
  <si>
    <t>1 century</t>
  </si>
  <si>
    <t>nlg c</t>
  </si>
  <si>
    <t xml:space="preserve"> clg n</t>
  </si>
  <si>
    <t xml:space="preserve">lg(n!) </t>
  </si>
  <si>
    <t>Function Definations</t>
  </si>
  <si>
    <t>Yes</t>
  </si>
  <si>
    <t>n^ sin n</t>
  </si>
  <si>
    <t>No</t>
  </si>
  <si>
    <t>nlg(n)</t>
  </si>
  <si>
    <t>lg(n!) = log(n) + log(n-1) ….. Log(1)</t>
  </si>
  <si>
    <t>nlg(n) = log(n) + log(n) ….. log(n)</t>
  </si>
  <si>
    <t>so B &gt; A</t>
  </si>
  <si>
    <r>
      <t xml:space="preserve">Function (A) belongs to the set of of 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function B if C2.B &gt;= A &gt;=C.B</t>
    </r>
  </si>
  <si>
    <t>Problem 1. Solution</t>
  </si>
  <si>
    <t>Problem 2. Solution</t>
  </si>
  <si>
    <t>a</t>
  </si>
  <si>
    <t>b</t>
  </si>
  <si>
    <t>c</t>
  </si>
  <si>
    <t>d</t>
  </si>
  <si>
    <t>e</t>
  </si>
  <si>
    <t>f</t>
  </si>
  <si>
    <t>1.f</t>
  </si>
  <si>
    <t>For k = 1 and E = 2;  A &lt; B hence A is Big (0) of B</t>
  </si>
  <si>
    <t>For k = 1 and E =.1;  A &gt;B hence A is Big (Omega) of B</t>
  </si>
  <si>
    <t>Sin n is a cyclic function (-1 to 1) so function A is not a part of any function</t>
  </si>
  <si>
    <t>The function will behave differently based on K and E hence all are true</t>
  </si>
  <si>
    <t>2^n will always be bigger than 2^n/2 hence its Big Omega of B</t>
  </si>
  <si>
    <t>lgc^n</t>
  </si>
  <si>
    <t>lg n^c</t>
  </si>
  <si>
    <t>since c^n will always be bigger than n^c it’s a Big Omega of B</t>
  </si>
  <si>
    <t>n^k is smaller than c^n hence it’s a Big O of c^n</t>
  </si>
  <si>
    <t>This will stand true for all values of C after a certain n hence its also small 0 of C^n</t>
  </si>
  <si>
    <t>but since its alog function it grows much slower and if we use</t>
  </si>
  <si>
    <t>a very large constant B&lt;A hence it can be big omeaga, big theta and big O</t>
  </si>
  <si>
    <r>
      <t xml:space="preserve">Function (A) belongs to the set of of 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 xml:space="preserve"> function B if A&gt;C.B for all values of C</t>
    </r>
  </si>
  <si>
    <t>Function (A) belongs to the set of Small o of  function B if A &lt; C.B for all values of C</t>
  </si>
  <si>
    <t>Function (A) belongs to the set of of Ω function B if C. A&gt;=B for some value of C</t>
  </si>
  <si>
    <t>Function (A) belongs to the set of Big O of  function B if A &lt;= C.B for some value of C</t>
  </si>
  <si>
    <t>Since the curve of the funtion is highly dependent on the K and e terms</t>
  </si>
  <si>
    <t>as B will fluctuate between 1 and n</t>
  </si>
  <si>
    <t>Its true for all values of C so its also w of B</t>
  </si>
  <si>
    <t xml:space="preserve">Since its dependent on C its neither small 0 small w </t>
  </si>
  <si>
    <t>it will be true for all values of C its also w of the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</si>
</sst>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/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3" fillId="0" borderId="1" xfId="0" applyFont="1" applyBorder="1"/>
    <xf numFmtId="0" fontId="2" fillId="0" borderId="1" xfId="0" applyFont="1" applyBorder="1"/>
    <xf numFmtId="0" fontId="5" fillId="0" borderId="1" xfId="0" applyFont="1" applyBorder="1"/>
    <xf numFmtId="11" fontId="6" fillId="0" borderId="1" xfId="0" applyNumberFormat="1" applyFont="1" applyBorder="1"/>
    <xf numFmtId="11" fontId="7" fillId="0" borderId="1" xfId="0" applyNumberFormat="1" applyFont="1" applyBorder="1" applyAlignment="1">
      <alignment horizontal="right"/>
    </xf>
    <xf numFmtId="11" fontId="7" fillId="0" borderId="1" xfId="0" applyNumberFormat="1" applyFont="1" applyBorder="1"/>
    <xf numFmtId="0" fontId="7" fillId="0" borderId="1" xfId="0" applyFont="1" applyBorder="1"/>
    <xf numFmtId="0" fontId="0" fillId="0" borderId="1" xfId="0" applyBorder="1"/>
    <xf numFmtId="0" fontId="4" fillId="0" borderId="1" xfId="0" applyFont="1" applyBorder="1"/>
    <xf numFmtId="0" fontId="0" fillId="0" borderId="0" xfId="0" applyBorder="1"/>
    <xf numFmtId="0" fontId="0" fillId="0" borderId="0" xfId="0" applyFill="1" applyBorder="1"/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topLeftCell="A22" workbookViewId="0">
      <selection activeCell="B43" sqref="B43:C43"/>
    </sheetView>
  </sheetViews>
  <sheetFormatPr defaultRowHeight="15" x14ac:dyDescent="0.25"/>
  <cols>
    <col min="1" max="1" width="8.5" customWidth="1"/>
    <col min="2" max="2" width="11.375" customWidth="1"/>
    <col min="3" max="3" width="9.875" customWidth="1"/>
    <col min="4" max="4" width="12.25" customWidth="1"/>
    <col min="5" max="5" width="12.5" customWidth="1"/>
    <col min="6" max="6" width="11.625" customWidth="1"/>
    <col min="7" max="7" width="10.75" customWidth="1"/>
    <col min="8" max="8" width="10.25" customWidth="1"/>
    <col min="9" max="9" width="12" customWidth="1"/>
  </cols>
  <sheetData>
    <row r="1" spans="1:8" x14ac:dyDescent="0.25">
      <c r="A1" s="2" t="s">
        <v>71</v>
      </c>
    </row>
    <row r="3" spans="1:8" x14ac:dyDescent="0.25">
      <c r="A3" s="8"/>
      <c r="B3" s="8" t="s">
        <v>19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58</v>
      </c>
    </row>
    <row r="4" spans="1:8" x14ac:dyDescent="0.25">
      <c r="A4" s="8" t="s">
        <v>17</v>
      </c>
      <c r="B4" s="8" t="s">
        <v>18</v>
      </c>
      <c r="C4" s="11">
        <v>1000000</v>
      </c>
      <c r="D4" s="11">
        <f>C4*60</f>
        <v>60000000</v>
      </c>
      <c r="E4" s="11">
        <f>D4*60</f>
        <v>3600000000</v>
      </c>
      <c r="F4" s="11">
        <f>E4*30*24</f>
        <v>2592000000000</v>
      </c>
      <c r="G4" s="11">
        <f>E4*24*365</f>
        <v>31536000000000</v>
      </c>
      <c r="H4" s="11">
        <f>G4*100</f>
        <v>3153600000000000</v>
      </c>
    </row>
    <row r="5" spans="1:8" x14ac:dyDescent="0.25">
      <c r="A5" s="9" t="s">
        <v>0</v>
      </c>
      <c r="B5" s="10" t="s">
        <v>38</v>
      </c>
      <c r="C5" s="12" t="s">
        <v>10</v>
      </c>
      <c r="D5" s="12" t="s">
        <v>11</v>
      </c>
      <c r="E5" s="12" t="s">
        <v>12</v>
      </c>
      <c r="F5" s="12" t="s">
        <v>13</v>
      </c>
      <c r="G5" s="12" t="s">
        <v>14</v>
      </c>
      <c r="H5" s="12" t="s">
        <v>15</v>
      </c>
    </row>
    <row r="6" spans="1:8" x14ac:dyDescent="0.25">
      <c r="A6" s="9" t="s">
        <v>1</v>
      </c>
      <c r="B6" s="10" t="s">
        <v>39</v>
      </c>
      <c r="C6" s="13">
        <f>C4^2</f>
        <v>1000000000000</v>
      </c>
      <c r="D6" s="13">
        <f t="shared" ref="D6:H6" si="0">D4^2</f>
        <v>3600000000000000</v>
      </c>
      <c r="E6" s="13">
        <f t="shared" si="0"/>
        <v>1.296E+19</v>
      </c>
      <c r="F6" s="13">
        <f t="shared" si="0"/>
        <v>6.7184639999999997E+24</v>
      </c>
      <c r="G6" s="13">
        <f t="shared" si="0"/>
        <v>9.9451929599999995E+26</v>
      </c>
      <c r="H6" s="13">
        <f t="shared" si="0"/>
        <v>9.9451929600000003E+30</v>
      </c>
    </row>
    <row r="7" spans="1:8" x14ac:dyDescent="0.25">
      <c r="A7" s="9" t="s">
        <v>2</v>
      </c>
      <c r="B7" s="10" t="s">
        <v>40</v>
      </c>
      <c r="C7" s="13">
        <f>C4</f>
        <v>1000000</v>
      </c>
      <c r="D7" s="13">
        <f t="shared" ref="D7:H7" si="1">D4</f>
        <v>60000000</v>
      </c>
      <c r="E7" s="13">
        <f t="shared" si="1"/>
        <v>3600000000</v>
      </c>
      <c r="F7" s="13">
        <f t="shared" si="1"/>
        <v>2592000000000</v>
      </c>
      <c r="G7" s="13">
        <f t="shared" si="1"/>
        <v>31536000000000</v>
      </c>
      <c r="H7" s="13">
        <f t="shared" si="1"/>
        <v>3153600000000000</v>
      </c>
    </row>
    <row r="8" spans="1:8" x14ac:dyDescent="0.25">
      <c r="A8" s="9" t="s">
        <v>3</v>
      </c>
      <c r="B8" s="10" t="s">
        <v>48</v>
      </c>
      <c r="C8" s="12">
        <f>EXP(LN(0.6931472*C4)-LN(LN(0.6931472*C4)))</f>
        <v>51538.948644609387</v>
      </c>
      <c r="D8" s="12">
        <f t="shared" ref="D8:H8" si="2">EXP(LN(0.6931472*D4)-LN(LN(0.6931472*D4)))</f>
        <v>2370633.3411457995</v>
      </c>
      <c r="E8" s="12">
        <f t="shared" si="2"/>
        <v>115323321.95361534</v>
      </c>
      <c r="F8" s="12">
        <f t="shared" si="2"/>
        <v>63672307118.515327</v>
      </c>
      <c r="G8" s="12">
        <f t="shared" si="2"/>
        <v>711659973263.2312</v>
      </c>
      <c r="H8" s="12">
        <f t="shared" si="2"/>
        <v>61887287517062.148</v>
      </c>
    </row>
    <row r="9" spans="1:8" x14ac:dyDescent="0.25">
      <c r="A9" s="9" t="s">
        <v>20</v>
      </c>
      <c r="B9" s="10" t="s">
        <v>41</v>
      </c>
      <c r="C9" s="14">
        <f>ROUNDDOWN(SQRT(C4),0)</f>
        <v>1000</v>
      </c>
      <c r="D9" s="14">
        <f t="shared" ref="D9:H9" si="3">ROUNDDOWN(SQRT(D4),0)</f>
        <v>7745</v>
      </c>
      <c r="E9" s="14">
        <f t="shared" si="3"/>
        <v>60000</v>
      </c>
      <c r="F9" s="14">
        <f t="shared" si="3"/>
        <v>1609968</v>
      </c>
      <c r="G9" s="14">
        <f t="shared" si="3"/>
        <v>5615692</v>
      </c>
      <c r="H9" s="14">
        <f t="shared" si="3"/>
        <v>56156922</v>
      </c>
    </row>
    <row r="10" spans="1:8" x14ac:dyDescent="0.25">
      <c r="A10" s="9" t="s">
        <v>21</v>
      </c>
      <c r="B10" s="10" t="s">
        <v>42</v>
      </c>
      <c r="C10" s="14">
        <f>ROUNDDOWN(C4^(1/3),0)</f>
        <v>100</v>
      </c>
      <c r="D10" s="14">
        <f t="shared" ref="D10:H10" si="4">ROUNDDOWN(D4^(1/3),0)</f>
        <v>391</v>
      </c>
      <c r="E10" s="14">
        <f t="shared" si="4"/>
        <v>1532</v>
      </c>
      <c r="F10" s="14">
        <f t="shared" si="4"/>
        <v>13736</v>
      </c>
      <c r="G10" s="14">
        <f t="shared" si="4"/>
        <v>31593</v>
      </c>
      <c r="H10" s="14">
        <f t="shared" si="4"/>
        <v>146645</v>
      </c>
    </row>
    <row r="11" spans="1:8" x14ac:dyDescent="0.25">
      <c r="A11" s="9" t="s">
        <v>22</v>
      </c>
      <c r="B11" s="10" t="s">
        <v>24</v>
      </c>
      <c r="C11" s="14">
        <f>ROUNDDOWN(LOG(C4,2),0)</f>
        <v>19</v>
      </c>
      <c r="D11" s="14">
        <f t="shared" ref="D11:H11" si="5">ROUNDDOWN(LOG(D4,2),0)</f>
        <v>25</v>
      </c>
      <c r="E11" s="14">
        <f t="shared" si="5"/>
        <v>31</v>
      </c>
      <c r="F11" s="14">
        <f t="shared" si="5"/>
        <v>41</v>
      </c>
      <c r="G11" s="14">
        <f t="shared" si="5"/>
        <v>44</v>
      </c>
      <c r="H11" s="14">
        <f t="shared" si="5"/>
        <v>51</v>
      </c>
    </row>
    <row r="12" spans="1:8" x14ac:dyDescent="0.25">
      <c r="A12" s="9" t="s">
        <v>4</v>
      </c>
      <c r="B12" s="10"/>
      <c r="C12" s="14">
        <v>9</v>
      </c>
      <c r="D12" s="14">
        <v>11</v>
      </c>
      <c r="E12" s="14">
        <v>12</v>
      </c>
      <c r="F12" s="14">
        <v>15</v>
      </c>
      <c r="G12" s="14">
        <v>16</v>
      </c>
      <c r="H12" s="14">
        <v>17</v>
      </c>
    </row>
    <row r="14" spans="1:8" x14ac:dyDescent="0.25">
      <c r="A14" t="s">
        <v>16</v>
      </c>
    </row>
    <row r="15" spans="1:8" x14ac:dyDescent="0.25">
      <c r="A15" t="s">
        <v>36</v>
      </c>
    </row>
    <row r="16" spans="1:8" x14ac:dyDescent="0.25">
      <c r="A16" t="s">
        <v>23</v>
      </c>
    </row>
    <row r="17" spans="1:2" x14ac:dyDescent="0.25">
      <c r="A17" t="s">
        <v>50</v>
      </c>
    </row>
    <row r="19" spans="1:2" x14ac:dyDescent="0.25">
      <c r="A19" t="s">
        <v>32</v>
      </c>
    </row>
    <row r="20" spans="1:2" x14ac:dyDescent="0.25">
      <c r="A20" t="s">
        <v>33</v>
      </c>
    </row>
    <row r="21" spans="1:2" x14ac:dyDescent="0.25">
      <c r="A21" t="s">
        <v>34</v>
      </c>
    </row>
    <row r="22" spans="1:2" x14ac:dyDescent="0.25">
      <c r="A22" t="s">
        <v>35</v>
      </c>
    </row>
    <row r="23" spans="1:2" x14ac:dyDescent="0.25">
      <c r="A23" t="s">
        <v>48</v>
      </c>
    </row>
    <row r="24" spans="1:2" x14ac:dyDescent="0.25">
      <c r="A24" t="s">
        <v>49</v>
      </c>
    </row>
    <row r="25" spans="1:2" x14ac:dyDescent="0.25">
      <c r="A25" t="s">
        <v>51</v>
      </c>
    </row>
    <row r="27" spans="1:2" x14ac:dyDescent="0.25">
      <c r="A27" t="s">
        <v>52</v>
      </c>
    </row>
    <row r="28" spans="1:2" x14ac:dyDescent="0.25">
      <c r="A28" s="1" t="s">
        <v>47</v>
      </c>
    </row>
    <row r="29" spans="1:2" x14ac:dyDescent="0.25">
      <c r="A29" s="1" t="s">
        <v>37</v>
      </c>
    </row>
    <row r="30" spans="1:2" ht="14.45" customHeight="1" x14ac:dyDescent="0.25">
      <c r="A30" s="19" t="s">
        <v>46</v>
      </c>
      <c r="B30" s="20"/>
    </row>
    <row r="31" spans="1:2" x14ac:dyDescent="0.25">
      <c r="A31" s="4" t="s">
        <v>43</v>
      </c>
      <c r="B31" s="5"/>
    </row>
    <row r="32" spans="1:2" x14ac:dyDescent="0.25">
      <c r="A32" s="4" t="s">
        <v>44</v>
      </c>
      <c r="B32" s="5"/>
    </row>
    <row r="33" spans="1:8" x14ac:dyDescent="0.25">
      <c r="A33" s="6" t="s">
        <v>45</v>
      </c>
      <c r="B33" s="7"/>
    </row>
    <row r="34" spans="1:8" x14ac:dyDescent="0.25">
      <c r="B34" s="3"/>
      <c r="C34" s="3"/>
    </row>
    <row r="35" spans="1:8" x14ac:dyDescent="0.25">
      <c r="B35" s="3"/>
      <c r="C35" s="3"/>
    </row>
    <row r="36" spans="1:8" x14ac:dyDescent="0.25">
      <c r="A36" s="2" t="s">
        <v>72</v>
      </c>
      <c r="B36" s="3"/>
      <c r="C36" s="3"/>
    </row>
    <row r="38" spans="1:8" x14ac:dyDescent="0.25">
      <c r="A38" s="15"/>
      <c r="B38" s="15" t="s">
        <v>25</v>
      </c>
      <c r="C38" s="15" t="s">
        <v>26</v>
      </c>
      <c r="D38" s="15" t="s">
        <v>53</v>
      </c>
      <c r="E38" s="15" t="s">
        <v>54</v>
      </c>
      <c r="F38" s="16" t="s">
        <v>55</v>
      </c>
      <c r="G38" s="16" t="s">
        <v>56</v>
      </c>
      <c r="H38" s="16" t="s">
        <v>57</v>
      </c>
    </row>
    <row r="39" spans="1:8" x14ac:dyDescent="0.25">
      <c r="A39" s="15" t="s">
        <v>73</v>
      </c>
      <c r="B39" s="15" t="s">
        <v>29</v>
      </c>
      <c r="C39" s="15" t="s">
        <v>30</v>
      </c>
      <c r="D39" s="15" t="s">
        <v>63</v>
      </c>
      <c r="E39" s="15" t="s">
        <v>63</v>
      </c>
      <c r="F39" s="15" t="s">
        <v>63</v>
      </c>
      <c r="G39" s="15" t="s">
        <v>63</v>
      </c>
      <c r="H39" s="15" t="s">
        <v>63</v>
      </c>
    </row>
    <row r="40" spans="1:8" x14ac:dyDescent="0.25">
      <c r="A40" s="15" t="s">
        <v>74</v>
      </c>
      <c r="B40" s="15" t="s">
        <v>27</v>
      </c>
      <c r="C40" s="15" t="s">
        <v>31</v>
      </c>
      <c r="D40" s="15" t="s">
        <v>63</v>
      </c>
      <c r="E40" s="15" t="s">
        <v>63</v>
      </c>
      <c r="F40" s="15" t="s">
        <v>65</v>
      </c>
      <c r="G40" s="15" t="s">
        <v>65</v>
      </c>
      <c r="H40" s="15" t="s">
        <v>65</v>
      </c>
    </row>
    <row r="41" spans="1:8" x14ac:dyDescent="0.25">
      <c r="A41" s="15" t="s">
        <v>75</v>
      </c>
      <c r="B41" s="15" t="s">
        <v>1</v>
      </c>
      <c r="C41" s="15" t="s">
        <v>64</v>
      </c>
      <c r="D41" s="15" t="s">
        <v>65</v>
      </c>
      <c r="E41" s="15" t="s">
        <v>65</v>
      </c>
      <c r="F41" s="15" t="s">
        <v>65</v>
      </c>
      <c r="G41" s="15" t="s">
        <v>65</v>
      </c>
      <c r="H41" s="15" t="s">
        <v>65</v>
      </c>
    </row>
    <row r="42" spans="1:8" x14ac:dyDescent="0.25">
      <c r="A42" s="15" t="s">
        <v>76</v>
      </c>
      <c r="B42" s="15" t="s">
        <v>22</v>
      </c>
      <c r="C42" s="15" t="s">
        <v>28</v>
      </c>
      <c r="D42" s="15" t="s">
        <v>65</v>
      </c>
      <c r="E42" s="15" t="s">
        <v>65</v>
      </c>
      <c r="F42" s="15" t="s">
        <v>63</v>
      </c>
      <c r="G42" s="15" t="s">
        <v>63</v>
      </c>
      <c r="H42" s="15" t="s">
        <v>65</v>
      </c>
    </row>
    <row r="43" spans="1:8" x14ac:dyDescent="0.25">
      <c r="A43" s="15" t="s">
        <v>77</v>
      </c>
      <c r="B43" s="15" t="s">
        <v>59</v>
      </c>
      <c r="C43" s="15" t="s">
        <v>60</v>
      </c>
      <c r="D43" s="15" t="s">
        <v>65</v>
      </c>
      <c r="E43" s="15" t="s">
        <v>65</v>
      </c>
      <c r="F43" s="15" t="s">
        <v>63</v>
      </c>
      <c r="G43" s="15" t="s">
        <v>63</v>
      </c>
      <c r="H43" s="15" t="s">
        <v>65</v>
      </c>
    </row>
    <row r="44" spans="1:8" x14ac:dyDescent="0.25">
      <c r="A44" s="15" t="s">
        <v>78</v>
      </c>
      <c r="B44" s="15" t="s">
        <v>61</v>
      </c>
      <c r="C44" s="15" t="s">
        <v>66</v>
      </c>
      <c r="D44" s="15" t="s">
        <v>63</v>
      </c>
      <c r="E44" s="15" t="s">
        <v>65</v>
      </c>
      <c r="F44" s="15" t="s">
        <v>63</v>
      </c>
      <c r="G44" s="15" t="s">
        <v>65</v>
      </c>
      <c r="H44" s="15" t="s">
        <v>63</v>
      </c>
    </row>
    <row r="48" spans="1:8" x14ac:dyDescent="0.25">
      <c r="A48" t="s">
        <v>62</v>
      </c>
    </row>
    <row r="49" spans="1:3" x14ac:dyDescent="0.25">
      <c r="A49" t="s">
        <v>95</v>
      </c>
    </row>
    <row r="50" spans="1:3" x14ac:dyDescent="0.25">
      <c r="A50" t="s">
        <v>93</v>
      </c>
    </row>
    <row r="51" spans="1:3" x14ac:dyDescent="0.25">
      <c r="A51" t="s">
        <v>94</v>
      </c>
    </row>
    <row r="52" spans="1:3" x14ac:dyDescent="0.25">
      <c r="A52" t="s">
        <v>92</v>
      </c>
    </row>
    <row r="53" spans="1:3" x14ac:dyDescent="0.25">
      <c r="A53" t="s">
        <v>70</v>
      </c>
    </row>
    <row r="55" spans="1:3" x14ac:dyDescent="0.25">
      <c r="A55" t="s">
        <v>73</v>
      </c>
      <c r="B55" t="s">
        <v>29</v>
      </c>
      <c r="C55" t="s">
        <v>30</v>
      </c>
    </row>
    <row r="56" spans="1:3" x14ac:dyDescent="0.25">
      <c r="B56" t="s">
        <v>80</v>
      </c>
    </row>
    <row r="57" spans="1:3" x14ac:dyDescent="0.25">
      <c r="B57" t="s">
        <v>81</v>
      </c>
    </row>
    <row r="58" spans="1:3" x14ac:dyDescent="0.25">
      <c r="B58" t="s">
        <v>96</v>
      </c>
    </row>
    <row r="59" spans="1:3" x14ac:dyDescent="0.25">
      <c r="B59" t="s">
        <v>83</v>
      </c>
    </row>
    <row r="61" spans="1:3" x14ac:dyDescent="0.25">
      <c r="A61" s="17" t="s">
        <v>74</v>
      </c>
      <c r="B61" t="s">
        <v>27</v>
      </c>
      <c r="C61" t="s">
        <v>31</v>
      </c>
    </row>
    <row r="62" spans="1:3" x14ac:dyDescent="0.25">
      <c r="B62" t="s">
        <v>88</v>
      </c>
    </row>
    <row r="63" spans="1:3" x14ac:dyDescent="0.25">
      <c r="B63" t="s">
        <v>89</v>
      </c>
    </row>
    <row r="64" spans="1:3" x14ac:dyDescent="0.25">
      <c r="B64" s="17"/>
      <c r="C64" s="17"/>
    </row>
    <row r="65" spans="1:3" x14ac:dyDescent="0.25">
      <c r="A65" s="17" t="s">
        <v>75</v>
      </c>
      <c r="B65" s="17" t="s">
        <v>1</v>
      </c>
      <c r="C65" s="17" t="s">
        <v>64</v>
      </c>
    </row>
    <row r="66" spans="1:3" x14ac:dyDescent="0.25">
      <c r="A66" s="17"/>
      <c r="B66" s="18" t="s">
        <v>82</v>
      </c>
      <c r="C66" s="17"/>
    </row>
    <row r="67" spans="1:3" x14ac:dyDescent="0.25">
      <c r="A67" s="17"/>
      <c r="B67" s="18" t="s">
        <v>97</v>
      </c>
      <c r="C67" s="17"/>
    </row>
    <row r="68" spans="1:3" x14ac:dyDescent="0.25">
      <c r="A68" s="17"/>
      <c r="B68" s="18"/>
      <c r="C68" s="17"/>
    </row>
    <row r="69" spans="1:3" x14ac:dyDescent="0.25">
      <c r="A69" s="17" t="s">
        <v>76</v>
      </c>
      <c r="B69" s="17" t="s">
        <v>22</v>
      </c>
      <c r="C69" s="17" t="s">
        <v>28</v>
      </c>
    </row>
    <row r="70" spans="1:3" x14ac:dyDescent="0.25">
      <c r="A70" s="17"/>
      <c r="B70" s="18" t="s">
        <v>84</v>
      </c>
      <c r="C70" s="17"/>
    </row>
    <row r="71" spans="1:3" x14ac:dyDescent="0.25">
      <c r="A71" s="17"/>
      <c r="B71" s="18" t="s">
        <v>98</v>
      </c>
      <c r="C71" s="17"/>
    </row>
    <row r="72" spans="1:3" x14ac:dyDescent="0.25">
      <c r="A72" s="17"/>
      <c r="B72" s="18"/>
      <c r="C72" s="17"/>
    </row>
    <row r="73" spans="1:3" x14ac:dyDescent="0.25">
      <c r="A73" s="17" t="s">
        <v>77</v>
      </c>
      <c r="B73" s="17" t="s">
        <v>59</v>
      </c>
      <c r="C73" s="17" t="s">
        <v>60</v>
      </c>
    </row>
    <row r="74" spans="1:3" x14ac:dyDescent="0.25">
      <c r="B74" s="18" t="s">
        <v>85</v>
      </c>
      <c r="C74" t="s">
        <v>86</v>
      </c>
    </row>
    <row r="75" spans="1:3" x14ac:dyDescent="0.25">
      <c r="B75" s="18" t="s">
        <v>87</v>
      </c>
    </row>
    <row r="76" spans="1:3" x14ac:dyDescent="0.25">
      <c r="B76" s="18" t="s">
        <v>100</v>
      </c>
    </row>
    <row r="77" spans="1:3" x14ac:dyDescent="0.25">
      <c r="B77" s="18"/>
    </row>
    <row r="78" spans="1:3" x14ac:dyDescent="0.25">
      <c r="B78" t="s">
        <v>25</v>
      </c>
      <c r="C78" t="s">
        <v>26</v>
      </c>
    </row>
    <row r="79" spans="1:3" x14ac:dyDescent="0.25">
      <c r="A79" t="s">
        <v>79</v>
      </c>
      <c r="B79" s="15" t="s">
        <v>61</v>
      </c>
      <c r="C79" s="15" t="s">
        <v>66</v>
      </c>
    </row>
    <row r="80" spans="1:3" x14ac:dyDescent="0.25">
      <c r="B80" t="s">
        <v>67</v>
      </c>
    </row>
    <row r="81" spans="2:2" x14ac:dyDescent="0.25">
      <c r="B81" t="s">
        <v>68</v>
      </c>
    </row>
    <row r="83" spans="2:2" x14ac:dyDescent="0.25">
      <c r="B83" t="s">
        <v>69</v>
      </c>
    </row>
    <row r="84" spans="2:2" x14ac:dyDescent="0.25">
      <c r="B84" t="s">
        <v>90</v>
      </c>
    </row>
    <row r="85" spans="2:2" x14ac:dyDescent="0.25">
      <c r="B85" t="s">
        <v>91</v>
      </c>
    </row>
    <row r="86" spans="2:2" x14ac:dyDescent="0.25">
      <c r="B86" t="s">
        <v>99</v>
      </c>
    </row>
  </sheetData>
  <mergeCells count="1">
    <mergeCell ref="A30:B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Bhavneet Soni</dc:creator>
  <cp:lastModifiedBy>Bhavneet Soni</cp:lastModifiedBy>
  <cp:lastPrinted>2016-10-01T04:08:12Z</cp:lastPrinted>
  <dcterms:created xsi:type="dcterms:W3CDTF">2016-09-27T04:21:03Z</dcterms:created>
  <dcterms:modified xsi:type="dcterms:W3CDTF">2016-10-14T23:00:07Z</dcterms:modified>
</cp:coreProperties>
</file>