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53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27" i="1" l="1"/>
  <c r="B28" i="1" s="1"/>
  <c r="C27" i="1"/>
  <c r="C28" i="1" s="1"/>
  <c r="C29" i="1" s="1"/>
  <c r="C26" i="1"/>
  <c r="B26" i="1"/>
  <c r="B29" i="1" l="1"/>
  <c r="F21" i="1"/>
  <c r="B21" i="1"/>
  <c r="B20" i="1"/>
  <c r="C20" i="1"/>
  <c r="D20" i="1" s="1"/>
  <c r="B4" i="1"/>
  <c r="B5" i="1"/>
  <c r="B6" i="1"/>
  <c r="B7" i="1"/>
  <c r="B3" i="1"/>
  <c r="B13" i="1"/>
  <c r="B14" i="1"/>
  <c r="B15" i="1"/>
  <c r="B12" i="1"/>
  <c r="C21" i="1" l="1"/>
  <c r="D21" i="1" s="1"/>
  <c r="E21" i="1" s="1"/>
  <c r="E20" i="1"/>
  <c r="F20" i="1"/>
</calcChain>
</file>

<file path=xl/sharedStrings.xml><?xml version="1.0" encoding="utf-8"?>
<sst xmlns="http://schemas.openxmlformats.org/spreadsheetml/2006/main" count="16" uniqueCount="12">
  <si>
    <t>Analytical</t>
  </si>
  <si>
    <t>x</t>
  </si>
  <si>
    <t>y</t>
  </si>
  <si>
    <t>Eulers Method h .25</t>
  </si>
  <si>
    <t>RK 4th Order</t>
  </si>
  <si>
    <t>k1</t>
  </si>
  <si>
    <t>k2</t>
  </si>
  <si>
    <t>k3</t>
  </si>
  <si>
    <t>k4</t>
  </si>
  <si>
    <t>t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</si>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</sst>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Analytical</c:v>
          </c:tx>
          <c:xVal>
            <c:numRef>
              <c:f>Sheet1!$A$3:$A$7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Sheet1!$B$3:$B$7</c:f>
              <c:numCache>
                <c:formatCode>General</c:formatCode>
                <c:ptCount val="5"/>
                <c:pt idx="0">
                  <c:v>1</c:v>
                </c:pt>
                <c:pt idx="1">
                  <c:v>1.0244140625</c:v>
                </c:pt>
                <c:pt idx="2">
                  <c:v>1.140625</c:v>
                </c:pt>
                <c:pt idx="3">
                  <c:v>1.4306640625</c:v>
                </c:pt>
                <c:pt idx="4">
                  <c:v>2</c:v>
                </c:pt>
              </c:numCache>
            </c:numRef>
          </c:yVal>
          <c:smooth val="1"/>
        </c:ser>
        <c:ser>
          <c:idx val="1"/>
          <c:order val="1"/>
          <c:tx>
            <c:v>Eulers Method (h =.25)</c:v>
          </c:tx>
          <c:xVal>
            <c:numRef>
              <c:f>Sheet1!$A$11:$A$15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Sheet1!$B$11:$B$15</c:f>
              <c:numCache>
                <c:formatCode>General</c:formatCode>
                <c:ptCount val="5"/>
                <c:pt idx="0">
                  <c:v>1</c:v>
                </c:pt>
                <c:pt idx="1">
                  <c:v>1.25</c:v>
                </c:pt>
                <c:pt idx="2">
                  <c:v>1.6692627457812106</c:v>
                </c:pt>
                <c:pt idx="3">
                  <c:v>2.3152625030917706</c:v>
                </c:pt>
                <c:pt idx="4">
                  <c:v>3.2662616699001452</c:v>
                </c:pt>
              </c:numCache>
            </c:numRef>
          </c:yVal>
          <c:smooth val="1"/>
        </c:ser>
        <c:ser>
          <c:idx val="2"/>
          <c:order val="2"/>
          <c:tx>
            <c:v>RK 4th Order (h=.5)</c:v>
          </c:tx>
          <c:xVal>
            <c:numRef>
              <c:f>Sheet1!$A$19:$A$21</c:f>
              <c:numCache>
                <c:formatCode>General</c:formatCode>
                <c:ptCount val="3"/>
                <c:pt idx="0">
                  <c:v>0</c:v>
                </c:pt>
                <c:pt idx="1">
                  <c:v>0.5</c:v>
                </c:pt>
                <c:pt idx="2">
                  <c:v>1</c:v>
                </c:pt>
              </c:numCache>
            </c:numRef>
          </c:xVal>
          <c:yVal>
            <c:numRef>
              <c:f>Sheet1!$F$19:$F$21</c:f>
              <c:numCache>
                <c:formatCode>General</c:formatCode>
                <c:ptCount val="3"/>
                <c:pt idx="0">
                  <c:v>1</c:v>
                </c:pt>
                <c:pt idx="1">
                  <c:v>1.8900144736091016</c:v>
                </c:pt>
                <c:pt idx="2">
                  <c:v>3.9978395308953241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693888"/>
        <c:axId val="103547648"/>
      </c:scatterChart>
      <c:valAx>
        <c:axId val="102693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3547648"/>
        <c:crosses val="autoZero"/>
        <c:crossBetween val="midCat"/>
      </c:valAx>
      <c:valAx>
        <c:axId val="103547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269388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6901137357830273"/>
          <c:y val="6.6600611901616244E-2"/>
          <c:w val="0.2765554053218095"/>
          <c:h val="0.17534944082087764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352425</xdr:colOff>
      <xdr:row>0</xdr:row>
      <xdr:rowOff>119061</xdr:rowOff>
    </xdr:from>
    <xdr:to>
      <xdr:col>15</xdr:col>
      <xdr:colOff>523875</xdr:colOff>
      <xdr:row>21</xdr:row>
      <xdr:rowOff>47624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A30" sqref="A30"/>
    </sheetView>
  </sheetViews>
  <sheetFormatPr defaultRowHeight="15" x14ac:dyDescent="0.25"/>
  <cols>
    <col min="2" max="2" width="23" customWidth="1"/>
    <col min="3" max="3" width="13.8554687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0</v>
      </c>
      <c r="B3">
        <f>(A3*(1+A3)/2)^2+1</f>
        <v>1</v>
      </c>
    </row>
    <row r="4" spans="1:2" x14ac:dyDescent="0.25">
      <c r="A4">
        <v>0.25</v>
      </c>
      <c r="B4">
        <f t="shared" ref="B4:B7" si="0">(A4*(1+A4)/2)^2+1</f>
        <v>1.0244140625</v>
      </c>
    </row>
    <row r="5" spans="1:2" x14ac:dyDescent="0.25">
      <c r="A5">
        <v>0.5</v>
      </c>
      <c r="B5">
        <f t="shared" si="0"/>
        <v>1.140625</v>
      </c>
    </row>
    <row r="6" spans="1:2" x14ac:dyDescent="0.25">
      <c r="A6">
        <v>0.75</v>
      </c>
      <c r="B6">
        <f t="shared" si="0"/>
        <v>1.4306640625</v>
      </c>
    </row>
    <row r="7" spans="1:2" x14ac:dyDescent="0.25">
      <c r="A7">
        <v>1</v>
      </c>
      <c r="B7">
        <f t="shared" si="0"/>
        <v>2</v>
      </c>
    </row>
    <row r="9" spans="1:2" x14ac:dyDescent="0.25">
      <c r="A9" t="s">
        <v>3</v>
      </c>
    </row>
    <row r="10" spans="1:2" x14ac:dyDescent="0.25">
      <c r="A10" t="s">
        <v>1</v>
      </c>
      <c r="B10" t="s">
        <v>2</v>
      </c>
    </row>
    <row r="11" spans="1:2" x14ac:dyDescent="0.25">
      <c r="A11">
        <v>0</v>
      </c>
      <c r="B11">
        <v>1</v>
      </c>
    </row>
    <row r="12" spans="1:2" x14ac:dyDescent="0.25">
      <c r="A12">
        <v>0.25</v>
      </c>
      <c r="B12">
        <f>B11+(1+2*A11)*(B11)^0.5*0.25</f>
        <v>1.25</v>
      </c>
    </row>
    <row r="13" spans="1:2" x14ac:dyDescent="0.25">
      <c r="A13">
        <v>0.5</v>
      </c>
      <c r="B13">
        <f t="shared" ref="B13:B15" si="1">B12+(1+2*A12)*(B12)^0.5*0.25</f>
        <v>1.6692627457812106</v>
      </c>
    </row>
    <row r="14" spans="1:2" x14ac:dyDescent="0.25">
      <c r="A14">
        <v>0.75</v>
      </c>
      <c r="B14">
        <f t="shared" si="1"/>
        <v>2.3152625030917706</v>
      </c>
    </row>
    <row r="15" spans="1:2" x14ac:dyDescent="0.25">
      <c r="A15">
        <v>1</v>
      </c>
      <c r="B15">
        <f t="shared" si="1"/>
        <v>3.2662616699001452</v>
      </c>
    </row>
    <row r="17" spans="1:6" x14ac:dyDescent="0.25">
      <c r="A17" t="s">
        <v>4</v>
      </c>
    </row>
    <row r="18" spans="1:6" x14ac:dyDescent="0.25">
      <c r="A18" t="s">
        <v>1</v>
      </c>
      <c r="B18" t="s">
        <v>5</v>
      </c>
      <c r="C18" t="s">
        <v>6</v>
      </c>
      <c r="D18" t="s">
        <v>7</v>
      </c>
      <c r="E18" t="s">
        <v>8</v>
      </c>
      <c r="F18" t="s">
        <v>2</v>
      </c>
    </row>
    <row r="19" spans="1:6" x14ac:dyDescent="0.25">
      <c r="A19">
        <v>0</v>
      </c>
      <c r="F19">
        <v>1</v>
      </c>
    </row>
    <row r="20" spans="1:6" x14ac:dyDescent="0.25">
      <c r="A20">
        <v>0.5</v>
      </c>
      <c r="B20">
        <f>(1+2*A19)*(F19)^0.5</f>
        <v>1</v>
      </c>
      <c r="C20">
        <f>(1+2*(A19+0.25))*((F19+0.25*B20)^0.5)</f>
        <v>1.6770509831248424</v>
      </c>
      <c r="D20">
        <f>(1+2*(A19+0.25))*(F19+0.25*C20)^0.5</f>
        <v>1.786992215430085</v>
      </c>
      <c r="E20">
        <f>(1+2*(A19+0.5))*(F19+0.5*D20)^0.5</f>
        <v>2.7520872861993624</v>
      </c>
      <c r="F20">
        <f>F19+(B20+2*C20+2*D20+E20)*0.5/6</f>
        <v>1.8900144736091016</v>
      </c>
    </row>
    <row r="21" spans="1:6" x14ac:dyDescent="0.25">
      <c r="A21">
        <v>1</v>
      </c>
      <c r="B21">
        <f>(1+2*A20)*(F20)^0.5</f>
        <v>2.7495559449548224</v>
      </c>
      <c r="C21">
        <f>(1+2*(A20+0.25))*((F20+0.25*B21)^0.5)</f>
        <v>4.013573423278662</v>
      </c>
      <c r="D21">
        <f>(1+2*(A20+0.25))*(F20+0.25*C21)^0.5</f>
        <v>4.252505018683669</v>
      </c>
      <c r="E21">
        <f>(1+2*(A20+0.5))*(F20+0.5*D21)^0.5</f>
        <v>6.0121878585551887</v>
      </c>
      <c r="F21">
        <f>F20+(B21+2*C21+2*D21+E21)*0.5/6</f>
        <v>3.9978395308953241</v>
      </c>
    </row>
    <row r="24" spans="1:6" x14ac:dyDescent="0.25">
      <c r="A24" t="s">
        <v>9</v>
      </c>
      <c r="B24" t="s">
        <v>10</v>
      </c>
      <c r="C24" t="s">
        <v>11</v>
      </c>
    </row>
    <row r="25" spans="1:6" x14ac:dyDescent="0.25">
      <c r="A25">
        <v>0</v>
      </c>
      <c r="B25">
        <v>1</v>
      </c>
      <c r="C25">
        <v>1</v>
      </c>
    </row>
    <row r="26" spans="1:6" x14ac:dyDescent="0.25">
      <c r="A26">
        <v>0.05</v>
      </c>
      <c r="B26">
        <f>B25+(999*B25+1999*C25)*0.05</f>
        <v>150.9</v>
      </c>
      <c r="C26">
        <f>C25+(-1000*B25-2000*C25)*0.05</f>
        <v>-149</v>
      </c>
    </row>
    <row r="27" spans="1:6" x14ac:dyDescent="0.25">
      <c r="A27">
        <v>0.1</v>
      </c>
      <c r="B27">
        <f t="shared" ref="B27:B29" si="2">B26+(999*B26+1999*C26)*0.05</f>
        <v>-7204.1950000000006</v>
      </c>
      <c r="C27">
        <f t="shared" ref="C27:C29" si="3">C26+(-1000*B26-2000*C26)*0.05</f>
        <v>7206</v>
      </c>
    </row>
    <row r="28" spans="1:6" x14ac:dyDescent="0.25">
      <c r="A28">
        <v>0.15</v>
      </c>
      <c r="B28">
        <f t="shared" si="2"/>
        <v>353185.96474999998</v>
      </c>
      <c r="C28">
        <f t="shared" si="3"/>
        <v>-353184.25</v>
      </c>
    </row>
    <row r="29" spans="1:6" x14ac:dyDescent="0.25">
      <c r="A29">
        <v>0.2</v>
      </c>
      <c r="B29">
        <f t="shared" si="2"/>
        <v>-17305940.8834875</v>
      </c>
      <c r="C29">
        <f t="shared" si="3"/>
        <v>17305942.512499999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bsoni2</dc:creator>
  <cp:lastModifiedBy>bsoni2</cp:lastModifiedBy>
  <cp:lastPrinted>2012-11-21T23:40:22Z</cp:lastPrinted>
  <dcterms:created xsi:type="dcterms:W3CDTF">2012-11-21T02:11:38Z</dcterms:created>
  <dcterms:modified xsi:type="dcterms:W3CDTF">2012-11-22T03:01:14Z</dcterms:modified>
</cp:coreProperties>
</file>