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<sst xmlns="http://schemas.openxmlformats.org/spreadsheetml/2006/main" count="53" uniqueCount="44">
  <si>
    <r>
      <rPr>
        <rFont val="Arial"/>
        <color theme="1"/>
      </rPr>
      <t xml:space="preserve">                                                                                                                                             </t>
    </r>
    <r>
      <rPr>
        <rFont val="Arial"/>
        <b/>
        <color theme="1"/>
        <sz val="12.0"/>
      </rPr>
      <t xml:space="preserve">     STATISTICS ASSESMENT</t>
    </r>
  </si>
  <si>
    <t xml:space="preserve">Question 1. There is an assumption that there is no significant difference between boys and girls with respect to intelligence. </t>
  </si>
  <si>
    <t>Tests are conducted on two groups and the following are the observations Validate the claim with 5% LoS (Level of Significance).</t>
  </si>
  <si>
    <t>Mean</t>
  </si>
  <si>
    <t>SD</t>
  </si>
  <si>
    <t>Size</t>
  </si>
  <si>
    <t>Girls</t>
  </si>
  <si>
    <t>Boys</t>
  </si>
  <si>
    <t>Significance Level=</t>
  </si>
  <si>
    <t>Null Hypothesis (H0): There is no significant difference in intelligence between boys and girls. In mathematical terms, this means that the means of the two groups are equal.</t>
  </si>
  <si>
    <t>H0: μ1 = μ2</t>
  </si>
  <si>
    <t>Alternative Hypothesis (H1): There is a significant difference in intelligence between boys and girls.</t>
  </si>
  <si>
    <t>H1: μ1 ≠ μ2 (two-tailed test)</t>
  </si>
  <si>
    <t>substrac mean=</t>
  </si>
  <si>
    <t>T-static=</t>
  </si>
  <si>
    <t>Degrees of freedom(df)=</t>
  </si>
  <si>
    <t>T-critical value=</t>
  </si>
  <si>
    <t>t = [(x1bar - x2bar) - (μ2 - μ2)]/√(s1/n1 + s22/n2)</t>
  </si>
  <si>
    <t>Compare the calculated t-statistic to the critical t-value:</t>
  </si>
  <si>
    <t>7.0175 &gt; 1.9742</t>
  </si>
  <si>
    <t>Since 7.0175 is much greater than 1.9742, we can reject the null hypothesis.</t>
  </si>
  <si>
    <t>Question 2. Analyze the below data and tell whether you can conclude that smoking causes cancer or not?</t>
  </si>
  <si>
    <t>Category</t>
  </si>
  <si>
    <t xml:space="preserve">Diagnosed as Cancer       </t>
  </si>
  <si>
    <t xml:space="preserve">Without Cancer    </t>
  </si>
  <si>
    <t>Total</t>
  </si>
  <si>
    <t>Smokers</t>
  </si>
  <si>
    <t>Non-Smokers</t>
  </si>
  <si>
    <t>H0 (Null Hypothesis): Cancer is dependent on smoking</t>
  </si>
  <si>
    <t>H1 (Alternate Hypothesis): cancer is not dependent on smoking</t>
  </si>
  <si>
    <t>Expected value (e)=    (row total * column total)/table total</t>
  </si>
  <si>
    <t>E=</t>
  </si>
  <si>
    <t xml:space="preserve">         Diagnosed as Cancer</t>
  </si>
  <si>
    <t xml:space="preserve">            Without Cancer</t>
  </si>
  <si>
    <t>e</t>
  </si>
  <si>
    <t>o</t>
  </si>
  <si>
    <t>o-e</t>
  </si>
  <si>
    <t>x^2=</t>
  </si>
  <si>
    <t>Σ[(o-e)2]/e</t>
  </si>
  <si>
    <t>chi square Test=</t>
  </si>
  <si>
    <t>chi square Test &gt;  Chi-Square Critical</t>
  </si>
  <si>
    <t>Chi-Square Critical=</t>
  </si>
  <si>
    <t>The chi-square value of 23.8 is much larger than the critical value of 0.00393, so
the null hypothesis can be rejected.</t>
  </si>
  <si>
    <t>Which means with given data, it can be significantly concluded that cancer is not dependent on smoking.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</si>
</sst>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6100"/>
      <name val="Calibri"/>
    </font>
    <font>
      <b/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textRotation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9" xfId="0" applyAlignment="1" applyFont="1" applyNumberFormat="1">
      <alignment vertical="bottom"/>
    </xf>
    <xf borderId="2" fillId="2" fontId="5" numFmtId="0" xfId="0" applyAlignment="1" applyBorder="1" applyFill="1" applyFont="1">
      <alignment shrinkToFit="0" vertical="bottom" wrapText="0"/>
    </xf>
    <xf borderId="3" fillId="2" fontId="6" numFmtId="0" xfId="0" applyAlignment="1" applyBorder="1" applyFont="1">
      <alignment vertical="bottom"/>
    </xf>
    <xf borderId="3" fillId="2" fontId="6" numFmtId="0" xfId="0" applyAlignment="1" applyBorder="1" applyFont="1">
      <alignment horizontal="right" vertical="bottom"/>
    </xf>
    <xf borderId="4" fillId="2" fontId="5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horizontal="right" vertical="bottom"/>
    </xf>
    <xf borderId="6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7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7" fillId="2" fontId="7" numFmtId="0" xfId="0" applyAlignment="1" applyBorder="1" applyFont="1">
      <alignment shrinkToFit="0" vertical="bottom" wrapText="0"/>
    </xf>
    <xf borderId="0" fillId="2" fontId="7" numFmtId="0" xfId="0" applyAlignment="1" applyFont="1">
      <alignment shrinkToFit="0" vertical="bottom" wrapText="0"/>
    </xf>
    <xf borderId="0" fillId="2" fontId="8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shrinkToFit="0" vertical="bottom" wrapText="0"/>
    </xf>
    <xf borderId="0" fillId="2" fontId="4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0"/>
    </xf>
    <xf borderId="0" fillId="2" fontId="6" numFmtId="0" xfId="0" applyAlignment="1" applyFont="1">
      <alignment horizontal="right" vertical="bottom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1" fillId="2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7" fillId="2" fontId="5" numFmtId="0" xfId="0" applyAlignment="1" applyBorder="1" applyFont="1">
      <alignment shrinkToFit="0" vertical="bottom" wrapText="0"/>
    </xf>
    <xf borderId="5" fillId="2" fontId="5" numFmtId="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5">
      <c r="A5" s="3" t="s">
        <v>1</v>
      </c>
      <c r="B5" s="4"/>
      <c r="C5" s="4"/>
      <c r="D5" s="4"/>
      <c r="E5" s="4"/>
      <c r="F5" s="4"/>
      <c r="G5" s="4"/>
      <c r="H5" s="4"/>
      <c r="I5" s="4"/>
    </row>
    <row r="6">
      <c r="A6" s="5" t="s">
        <v>2</v>
      </c>
      <c r="B6" s="4"/>
      <c r="C6" s="4"/>
      <c r="D6" s="4"/>
      <c r="E6" s="4"/>
      <c r="F6" s="4"/>
      <c r="G6" s="4"/>
      <c r="H6" s="4"/>
      <c r="I6" s="4"/>
    </row>
    <row r="8">
      <c r="B8" s="6"/>
      <c r="C8" s="6" t="s">
        <v>3</v>
      </c>
      <c r="D8" s="6" t="s">
        <v>4</v>
      </c>
      <c r="E8" s="6" t="s">
        <v>5</v>
      </c>
    </row>
    <row r="9">
      <c r="B9" s="6" t="s">
        <v>6</v>
      </c>
      <c r="C9" s="7">
        <v>89.0</v>
      </c>
      <c r="D9" s="7">
        <v>4.0</v>
      </c>
      <c r="E9" s="7">
        <v>50.0</v>
      </c>
    </row>
    <row r="10">
      <c r="B10" s="6" t="s">
        <v>7</v>
      </c>
      <c r="C10" s="7">
        <v>82.0</v>
      </c>
      <c r="D10" s="7">
        <v>9.0</v>
      </c>
      <c r="E10" s="7">
        <v>120.0</v>
      </c>
    </row>
    <row r="12">
      <c r="A12" s="8" t="s">
        <v>8</v>
      </c>
      <c r="B12" s="9"/>
      <c r="C12" s="10">
        <v>0.05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>
      <c r="A13" s="8" t="s">
        <v>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>
      <c r="A14" s="9" t="s">
        <v>10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>
      <c r="A15" s="8" t="s">
        <v>11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>
      <c r="A16" s="8" t="s">
        <v>12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8">
      <c r="B18" s="11" t="s">
        <v>13</v>
      </c>
      <c r="C18" s="12"/>
      <c r="D18" s="13">
        <f>C9-C10</f>
        <v>7</v>
      </c>
    </row>
    <row r="19">
      <c r="B19" s="14" t="s">
        <v>14</v>
      </c>
      <c r="C19" s="15"/>
      <c r="D19" s="16">
        <f> (C9 - C10) / SQRT((D9^2 / E9) + (D10^2 / E10))</f>
        <v>7.0175659</v>
      </c>
    </row>
    <row r="20">
      <c r="B20" s="17" t="s">
        <v>15</v>
      </c>
      <c r="C20" s="15"/>
      <c r="D20" s="16">
        <f>E9+E10-2</f>
        <v>168</v>
      </c>
    </row>
    <row r="21">
      <c r="B21" s="17" t="s">
        <v>16</v>
      </c>
      <c r="C21" s="15"/>
      <c r="D21" s="16">
        <f>TINV(0.05,D20-1)</f>
        <v>1.974270957</v>
      </c>
    </row>
    <row r="23">
      <c r="A23" s="18" t="s">
        <v>17</v>
      </c>
    </row>
    <row r="24">
      <c r="A24" s="9"/>
      <c r="B24" s="8" t="s">
        <v>18</v>
      </c>
      <c r="C24" s="19"/>
      <c r="D24" s="19"/>
      <c r="E24" s="9"/>
      <c r="F24" s="9"/>
      <c r="G24" s="9"/>
      <c r="H24" s="9"/>
    </row>
    <row r="25">
      <c r="A25" s="9"/>
      <c r="B25" s="20"/>
      <c r="D25" s="21" t="s">
        <v>19</v>
      </c>
      <c r="E25" s="9"/>
      <c r="F25" s="9"/>
      <c r="G25" s="9"/>
      <c r="H25" s="9"/>
    </row>
    <row r="26">
      <c r="A26" s="9"/>
      <c r="B26" s="9"/>
      <c r="D26" s="22"/>
      <c r="E26" s="9"/>
      <c r="F26" s="9"/>
      <c r="G26" s="9"/>
      <c r="H26" s="9"/>
    </row>
    <row r="27">
      <c r="A27" s="9"/>
      <c r="B27" s="9"/>
      <c r="C27" s="8" t="s">
        <v>20</v>
      </c>
      <c r="D27" s="9"/>
      <c r="E27" s="9"/>
      <c r="F27" s="9"/>
      <c r="G27" s="9"/>
      <c r="H27" s="9"/>
    </row>
    <row r="29">
      <c r="A29" s="23" t="s">
        <v>21</v>
      </c>
    </row>
    <row r="31">
      <c r="A31" s="9"/>
      <c r="B31" s="6" t="s">
        <v>22</v>
      </c>
      <c r="C31" s="24" t="s">
        <v>23</v>
      </c>
      <c r="D31" s="25" t="s">
        <v>24</v>
      </c>
      <c r="E31" s="6" t="s">
        <v>25</v>
      </c>
      <c r="H31" s="9"/>
      <c r="J31" s="9"/>
    </row>
    <row r="32">
      <c r="A32" s="9"/>
      <c r="B32" s="7" t="s">
        <v>26</v>
      </c>
      <c r="C32" s="26">
        <v>220.0</v>
      </c>
      <c r="D32" s="26">
        <v>230.0</v>
      </c>
      <c r="E32" s="26">
        <v>450.0</v>
      </c>
      <c r="H32" s="9"/>
      <c r="J32" s="9"/>
    </row>
    <row r="33">
      <c r="A33" s="9"/>
      <c r="B33" s="27" t="s">
        <v>27</v>
      </c>
      <c r="C33" s="26">
        <v>350.0</v>
      </c>
      <c r="D33" s="26">
        <v>640.0</v>
      </c>
      <c r="E33" s="26">
        <v>990.0</v>
      </c>
      <c r="H33" s="9"/>
      <c r="J33" s="9"/>
    </row>
    <row r="34">
      <c r="A34" s="9"/>
      <c r="B34" s="7" t="s">
        <v>25</v>
      </c>
      <c r="C34" s="26">
        <v>570.0</v>
      </c>
      <c r="D34" s="26">
        <v>870.0</v>
      </c>
      <c r="E34" s="26">
        <v>1440.0</v>
      </c>
      <c r="H34" s="9"/>
      <c r="J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>
      <c r="A36" s="9"/>
      <c r="B36" s="8" t="s">
        <v>28</v>
      </c>
      <c r="C36" s="9"/>
      <c r="D36" s="9"/>
      <c r="E36" s="9"/>
      <c r="F36" s="9"/>
      <c r="G36" s="9"/>
      <c r="H36" s="9"/>
      <c r="I36" s="9"/>
      <c r="J36" s="9"/>
    </row>
    <row r="37">
      <c r="A37" s="9"/>
      <c r="B37" s="8" t="s">
        <v>29</v>
      </c>
      <c r="C37" s="9"/>
      <c r="D37" s="9"/>
      <c r="E37" s="9"/>
      <c r="F37" s="9"/>
      <c r="G37" s="9"/>
      <c r="H37" s="9"/>
      <c r="I37" s="9"/>
      <c r="J37" s="9"/>
    </row>
    <row r="38">
      <c r="A38" s="28"/>
      <c r="B38" s="28"/>
      <c r="C38" s="28"/>
      <c r="D38" s="28"/>
      <c r="E38" s="28"/>
      <c r="F38" s="28"/>
      <c r="G38" s="28"/>
      <c r="H38" s="28"/>
      <c r="I38" s="9"/>
      <c r="J38" s="9"/>
    </row>
    <row r="39">
      <c r="A39" s="29"/>
      <c r="B39" s="30" t="s">
        <v>30</v>
      </c>
      <c r="C39" s="29"/>
      <c r="D39" s="29"/>
      <c r="E39" s="29"/>
      <c r="F39" s="29"/>
      <c r="G39" s="28"/>
      <c r="H39" s="28"/>
      <c r="I39" s="9"/>
      <c r="J39" s="9"/>
    </row>
    <row r="40">
      <c r="A40" s="29"/>
      <c r="B40" s="30" t="s">
        <v>31</v>
      </c>
      <c r="C40" s="31">
        <f>(E32*C34)/E34</f>
        <v>178.125</v>
      </c>
      <c r="D40" s="29"/>
      <c r="G40" s="28"/>
      <c r="H40" s="28"/>
      <c r="I40" s="9"/>
      <c r="J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</row>
    <row r="42">
      <c r="A42" s="9"/>
      <c r="B42" s="32" t="s">
        <v>22</v>
      </c>
      <c r="C42" s="33" t="s">
        <v>32</v>
      </c>
      <c r="D42" s="34"/>
      <c r="E42" s="34"/>
      <c r="F42" s="33" t="s">
        <v>33</v>
      </c>
      <c r="G42" s="34"/>
      <c r="H42" s="34"/>
      <c r="I42" s="9"/>
      <c r="J42" s="9"/>
    </row>
    <row r="43">
      <c r="A43" s="9"/>
      <c r="B43" s="34"/>
      <c r="C43" s="32" t="s">
        <v>34</v>
      </c>
      <c r="D43" s="32" t="s">
        <v>35</v>
      </c>
      <c r="E43" s="35" t="s">
        <v>36</v>
      </c>
      <c r="F43" s="32" t="s">
        <v>34</v>
      </c>
      <c r="G43" s="32" t="s">
        <v>35</v>
      </c>
      <c r="H43" s="32" t="s">
        <v>36</v>
      </c>
      <c r="I43" s="9"/>
      <c r="J43" s="9"/>
    </row>
    <row r="44">
      <c r="A44" s="9"/>
      <c r="B44" s="34" t="s">
        <v>26</v>
      </c>
      <c r="C44" s="36">
        <f> E32*C34/E34</f>
        <v>178.125</v>
      </c>
      <c r="D44" s="36">
        <v>220.0</v>
      </c>
      <c r="E44" s="36">
        <f t="shared" ref="E44:E45" si="1">D44-C44</f>
        <v>41.875</v>
      </c>
      <c r="F44" s="36">
        <f>E32*D34/E34</f>
        <v>271.875</v>
      </c>
      <c r="G44" s="36">
        <v>230.0</v>
      </c>
      <c r="H44" s="36">
        <f t="shared" ref="H44:H45" si="2">G44-F44</f>
        <v>-41.875</v>
      </c>
      <c r="I44" s="9"/>
      <c r="J44" s="9"/>
    </row>
    <row r="45">
      <c r="A45" s="9"/>
      <c r="B45" s="34" t="s">
        <v>27</v>
      </c>
      <c r="C45" s="36">
        <f>E33*C34/E34</f>
        <v>391.875</v>
      </c>
      <c r="D45" s="36">
        <v>350.0</v>
      </c>
      <c r="E45" s="36">
        <f t="shared" si="1"/>
        <v>-41.875</v>
      </c>
      <c r="F45" s="36">
        <f>D34*E33/E34</f>
        <v>598.125</v>
      </c>
      <c r="G45" s="36">
        <v>640.0</v>
      </c>
      <c r="H45" s="36">
        <f t="shared" si="2"/>
        <v>41.875</v>
      </c>
      <c r="I45" s="9"/>
      <c r="J45" s="9"/>
    </row>
    <row r="46">
      <c r="A46" s="9"/>
      <c r="B46" s="28"/>
      <c r="C46" s="28"/>
      <c r="D46" s="28"/>
      <c r="E46" s="28"/>
      <c r="F46" s="28"/>
      <c r="G46" s="28"/>
      <c r="H46" s="28"/>
      <c r="I46" s="9"/>
      <c r="J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</row>
    <row r="48">
      <c r="A48" s="9"/>
      <c r="B48" s="37" t="s">
        <v>37</v>
      </c>
      <c r="C48" s="38" t="s">
        <v>38</v>
      </c>
      <c r="D48" s="9"/>
      <c r="E48" s="9"/>
      <c r="F48" s="9"/>
      <c r="G48" s="9"/>
      <c r="H48" s="9"/>
      <c r="I48" s="9"/>
      <c r="J48" s="9"/>
    </row>
    <row r="49">
      <c r="A49" s="9"/>
      <c r="B49" s="19"/>
      <c r="C49" s="19"/>
      <c r="D49" s="19"/>
      <c r="E49" s="19"/>
      <c r="F49" s="9"/>
      <c r="G49" s="9"/>
      <c r="H49" s="9"/>
      <c r="I49" s="9"/>
      <c r="J49" s="9"/>
    </row>
    <row r="50">
      <c r="A50" s="20"/>
      <c r="B50" s="39" t="s">
        <v>39</v>
      </c>
      <c r="C50" s="15"/>
      <c r="D50" s="15"/>
      <c r="E50" s="16">
        <f>((E44*E44)/C44)+((E45*E45)/C45)+((H44*H44)/F44)+((H45*H45)/F45)</f>
        <v>23.70037948</v>
      </c>
      <c r="F50" s="9"/>
      <c r="G50" s="9"/>
      <c r="H50" s="9"/>
      <c r="I50" s="9"/>
      <c r="J50" s="9"/>
    </row>
    <row r="51">
      <c r="A51" s="20"/>
      <c r="B51" s="39" t="s">
        <v>15</v>
      </c>
      <c r="C51" s="15"/>
      <c r="D51" s="15"/>
      <c r="E51" s="16">
        <v>1.0</v>
      </c>
      <c r="F51" s="9"/>
      <c r="G51" s="8" t="s">
        <v>40</v>
      </c>
      <c r="H51" s="9"/>
      <c r="I51" s="9"/>
      <c r="J51" s="9"/>
    </row>
    <row r="52">
      <c r="A52" s="20"/>
      <c r="B52" s="39" t="s">
        <v>8</v>
      </c>
      <c r="C52" s="15"/>
      <c r="D52" s="40">
        <v>0.05</v>
      </c>
      <c r="E52" s="16">
        <v>0.05</v>
      </c>
      <c r="F52" s="9"/>
      <c r="G52" s="9"/>
      <c r="H52" s="9"/>
      <c r="I52" s="9"/>
      <c r="J52" s="9"/>
    </row>
    <row r="53">
      <c r="A53" s="20"/>
      <c r="B53" s="39" t="s">
        <v>41</v>
      </c>
      <c r="C53" s="15"/>
      <c r="D53" s="15"/>
      <c r="E53" s="16">
        <f>_xlfn.CHISQ.INV(E52,E51)</f>
        <v>0.00393214</v>
      </c>
      <c r="F53" s="9"/>
      <c r="G53" s="9"/>
      <c r="H53" s="9"/>
      <c r="I53" s="9"/>
      <c r="J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</row>
    <row r="56">
      <c r="A56" s="9"/>
      <c r="B56" s="8" t="s">
        <v>42</v>
      </c>
      <c r="C56" s="9"/>
      <c r="D56" s="9"/>
      <c r="E56" s="9"/>
      <c r="F56" s="9"/>
      <c r="G56" s="9"/>
      <c r="H56" s="9"/>
      <c r="I56" s="9"/>
      <c r="J56" s="9"/>
    </row>
    <row r="57">
      <c r="A57" s="9"/>
      <c r="B57" s="8" t="s">
        <v>43</v>
      </c>
      <c r="C57" s="9"/>
      <c r="D57" s="9"/>
      <c r="E57" s="9"/>
      <c r="F57" s="9"/>
      <c r="G57" s="9"/>
      <c r="H57" s="9"/>
      <c r="I57" s="9"/>
      <c r="J57" s="9"/>
    </row>
  </sheetData>
  <drawing r:id="rId1"/>
</worksheet>
</file>