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PROJECTS\EXCEL\Blinkit\"/>
    </mc:Choice>
  </mc:AlternateContent>
  <xr:revisionPtr revIDLastSave="0" documentId="13_ncr:1_{4E977616-DA16-4E10-9343-77E5555EF5CC}"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Sheet Design" sheetId="2" r:id="rId2"/>
    <sheet name="DashBoard" sheetId="4" r:id="rId3"/>
  </sheets>
  <definedNames>
    <definedName name="_xlchart.v2.0" hidden="1">'Sheet Design'!$D$85:$D$87</definedName>
    <definedName name="_xlchart.v2.1" hidden="1">'Sheet Design'!$E$84</definedName>
    <definedName name="_xlchart.v2.2" hidden="1">'Sheet Design'!$E$85:$E$87</definedName>
    <definedName name="_xlchart.v2.3" hidden="1">'Sheet Design'!$D$85:$D$87</definedName>
    <definedName name="_xlchart.v2.4" hidden="1">'Sheet Design'!$E$84</definedName>
    <definedName name="_xlchart.v2.5" hidden="1">'Sheet Design'!$E$85:$E$87</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6" i="2" l="1"/>
  <c r="E86" i="2"/>
  <c r="D87" i="2"/>
  <c r="E87" i="2"/>
  <c r="E85" i="2"/>
  <c r="D85" i="2"/>
  <c r="D7" i="2"/>
  <c r="C7" i="2"/>
  <c r="B7" i="2"/>
  <c r="A7" i="2"/>
</calcChain>
</file>

<file path=xl/sharedStrings.xml><?xml version="1.0" encoding="utf-8"?>
<sst xmlns="http://schemas.openxmlformats.org/spreadsheetml/2006/main" count="59752" uniqueCount="1630">
  <si>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</si>
  <si>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</si>
  <si>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</si>
  <si>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</si>
  <si>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</si>
  <si>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</si>
  <si>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</si>
  <si>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</si>
  <si>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</si>
  <si>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</si>
  <si>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</si>
  <si>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</si>
  <si>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</si>
  <si>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</si>
  <si>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</si>
  <si>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</si>
  <si>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</si>
  <si>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</si>
  <si>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</si>
  <si>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</si>
  <si>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</si>
  <si>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</si>
  <si>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</si>
  <si>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</si>
  <si>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</si>
  <si>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</si>
  <si>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</si>
  <si>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</si>
  <si>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</si>
  <si>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</si>
  <si>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</si>
  <si>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</si>
  <si>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</si>
  <si>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</si>
  <si>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</si>
  <si>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</si>
  <si>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</si>
  <si>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</si>
  <si>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</si>
  <si>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</si>
  <si>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</si>
  <si>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</si>
  <si>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</si>
  <si>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</si>
  <si>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</si>
  <si>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</si>
  <si>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</si>
  <si>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</si>
  <si>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</si>
  <si>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</si>
  <si>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</si>
  <si>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</si>
  <si>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</si>
  <si>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</si>
  <si>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</si>
  <si>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</si>
  <si>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</si>
  <si>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</si>
  <si>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</si>
  <si>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</si>
  <si>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</si>
  <si>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</si>
  <si>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</si>
  <si>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</si>
  <si>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</si>
  <si>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</si>
  <si>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</si>
  <si>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</si>
  <si>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</si>
  <si>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</si>
  <si>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</si>
  <si>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</si>
  <si>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</si>
  <si>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</si>
  <si>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</si>
  <si>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</si>
  <si>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</si>
  <si>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</si>
  <si>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</si>
  <si>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</si>
  <si>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</si>
  <si>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</si>
  <si>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</si>
  <si>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</si>
  <si>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</si>
  <si>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</si>
  <si>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</si>
  <si>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</si>
  <si>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</si>
  <si>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</si>
  <si>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</si>
  <si>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</si>
  <si>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</si>
  <si>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</si>
  <si>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</si>
  <si>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</si>
  <si>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</si>
  <si>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</si>
  <si>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</si>
  <si>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</si>
  <si>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</si>
  <si>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</si>
  <si>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</si>
  <si>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</si>
  <si>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</si>
  <si>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</si>
  <si>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</si>
  <si>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</si>
  <si>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</si>
  <si>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</si>
  <si>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</si>
  <si>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</si>
  <si>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</si>
  <si>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</si>
  <si>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</si>
  <si>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</si>
  <si>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</si>
  <si>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</si>
  <si>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</si>
  <si>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</si>
  <si>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</si>
  <si>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</si>
  <si>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</si>
  <si>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</si>
  <si>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</si>
  <si>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</si>
  <si>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</si>
  <si>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</si>
  <si>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</si>
  <si>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</si>
  <si>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</si>
  <si>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</si>
  <si>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</si>
  <si>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</si>
  <si>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</si>
  <si>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</si>
  <si>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</si>
  <si>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</si>
  <si>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</si>
  <si>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</si>
  <si>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</si>
  <si>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</si>
  <si>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</si>
  <si>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</si>
  <si>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</si>
  <si>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</si>
  <si>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</si>
  <si>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</si>
  <si>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</si>
  <si>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</si>
  <si>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</si>
  <si>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</si>
  <si>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</si>
  <si>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</si>
  <si>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</si>
  <si>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</si>
  <si>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</si>
  <si>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</si>
  <si>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</si>
  <si>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</si>
  <si>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</si>
  <si>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</si>
  <si>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</si>
  <si>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</si>
  <si>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</si>
  <si>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</si>
  <si>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</si>
  <si>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</si>
  <si>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</si>
  <si>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</si>
  <si>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</si>
  <si>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</si>
  <si>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</si>
  <si>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</si>
  <si>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</si>
  <si>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</si>
  <si>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</si>
  <si>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</si>
  <si>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</si>
  <si>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</si>
  <si>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</si>
  <si>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</si>
  <si>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</si>
  <si>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</si>
  <si>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</si>
  <si>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</si>
  <si>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</si>
  <si>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</si>
  <si>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</si>
  <si>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</si>
  <si>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</si>
  <si>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</si>
  <si>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</si>
  <si>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</si>
  <si>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</si>
  <si>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</si>
  <si>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</si>
  <si>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</si>
  <si>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</si>
  <si>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</si>
  <si>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</si>
  <si>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</si>
  <si>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</si>
  <si>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</si>
  <si>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</si>
  <si>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</si>
  <si>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</si>
  <si>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</si>
  <si>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</si>
  <si>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</si>
  <si>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</si>
  <si>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</si>
  <si>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</si>
  <si>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</si>
  <si>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</si>
  <si>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</si>
  <si>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</si>
  <si>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</si>
  <si>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</si>
  <si>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</si>
  <si>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</si>
  <si>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</si>
  <si>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</si>
  <si>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</si>
  <si>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</si>
  <si>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</si>
  <si>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</si>
  <si>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</si>
  <si>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</si>
  <si>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</si>
  <si>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</si>
  <si>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</si>
  <si>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</si>
  <si>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</si>
  <si>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</si>
  <si>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</si>
  <si>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</si>
  <si>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</si>
  <si>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</si>
  <si>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</si>
  <si>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</si>
  <si>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</si>
  <si>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</si>
  <si>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</si>
  <si>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</si>
  <si>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</si>
  <si>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</si>
  <si>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</si>
  <si>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</si>
  <si>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</si>
  <si>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</si>
  <si>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</si>
  <si>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</si>
  <si>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</si>
  <si>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</si>
  <si>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</si>
  <si>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</si>
  <si>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</si>
  <si>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</si>
  <si>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</si>
  <si>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</si>
  <si>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</si>
  <si>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</si>
  <si>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</si>
  <si>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</si>
  <si>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</si>
  <si>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</si>
  <si>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</si>
  <si>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</si>
  <si>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</si>
  <si>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</si>
  <si>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</si>
  <si>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</si>
  <si>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</si>
  <si>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</si>
  <si>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</si>
  <si>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</si>
  <si>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</si>
  <si>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</si>
  <si>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</si>
  <si>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</si>
  <si>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</si>
  <si>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</si>
  <si>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</si>
  <si>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</si>
  <si>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</si>
  <si>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</si>
  <si>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</si>
  <si>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</si>
  <si>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</si>
  <si>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</si>
  <si>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</si>
  <si>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</si>
  <si>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</si>
  <si>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</si>
  <si>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</si>
  <si>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</si>
  <si>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</si>
  <si>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</si>
  <si>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</si>
  <si>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</si>
  <si>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</si>
  <si>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</si>
  <si>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</si>
  <si>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</si>
  <si>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</si>
  <si>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</si>
  <si>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</si>
  <si>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</si>
  <si>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</si>
  <si>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</si>
  <si>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</si>
  <si>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</si>
  <si>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</si>
  <si>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</si>
  <si>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</si>
  <si>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</si>
  <si>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</si>
  <si>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</si>
  <si>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</si>
  <si>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</si>
  <si>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</si>
  <si>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</si>
  <si>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</si>
  <si>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</si>
  <si>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</si>
  <si>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</si>
  <si>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</si>
  <si>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</si>
  <si>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</si>
  <si>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</si>
  <si>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</si>
  <si>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</si>
  <si>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</si>
  <si>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</si>
  <si>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</si>
  <si>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</si>
  <si>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</si>
  <si>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</si>
  <si>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</si>
  <si>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</si>
  <si>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</si>
  <si>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</si>
  <si>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</si>
  <si>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</si>
  <si>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</si>
  <si>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</si>
  <si>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</si>
  <si>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</si>
  <si>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</si>
  <si>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</si>
  <si>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</si>
  <si>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</si>
  <si>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</si>
  <si>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</si>
  <si>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</si>
  <si>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</si>
  <si>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</si>
  <si>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</si>
  <si>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</si>
  <si>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</si>
  <si>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</si>
  <si>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</si>
  <si>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</si>
  <si>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</si>
  <si>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</si>
  <si>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</si>
  <si>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</si>
  <si>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</si>
  <si>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</si>
  <si>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</si>
  <si>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</si>
  <si>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</si>
  <si>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</si>
  <si>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</si>
  <si>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</si>
  <si>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</si>
  <si>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</si>
  <si>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</si>
  <si>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</si>
  <si>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</si>
  <si>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</si>
  <si>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</si>
  <si>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</si>
  <si>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</si>
  <si>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</si>
  <si>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</si>
  <si>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</si>
  <si>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</si>
  <si>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</si>
  <si>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</si>
  <si>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</si>
  <si>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</si>
  <si>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</si>
  <si>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</si>
  <si>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</si>
  <si>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</si>
  <si>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</si>
  <si>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</si>
  <si>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</si>
  <si>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</si>
  <si>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</si>
  <si>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</si>
  <si>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</si>
  <si>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</si>
  <si>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</si>
  <si>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</si>
  <si>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</si>
  <si>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</si>
  <si>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</si>
  <si>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</si>
  <si>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</si>
  <si>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</si>
  <si>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</si>
  <si>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</si>
  <si>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</si>
  <si>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</si>
  <si>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</si>
  <si>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</si>
  <si>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</si>
  <si>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</si>
  <si>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</si>
  <si>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</si>
  <si>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</si>
  <si>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</si>
  <si>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</si>
  <si>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</si>
  <si>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</si>
  <si>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</si>
  <si>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</si>
  <si>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</si>
  <si>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</si>
  <si>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</si>
  <si>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</si>
  <si>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</si>
  <si>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</si>
  <si>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</si>
  <si>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</si>
  <si>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</si>
  <si>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</si>
  <si>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</si>
  <si>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</si>
  <si>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</si>
  <si>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</si>
  <si>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</si>
  <si>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</si>
  <si>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</si>
  <si>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</si>
  <si>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</si>
  <si>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</si>
  <si>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</si>
  <si>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</si>
  <si>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</si>
  <si>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</si>
  <si>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</si>
  <si>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</si>
  <si>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</si>
  <si>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</si>
  <si>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</si>
  <si>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</si>
  <si>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</si>
  <si>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</si>
  <si>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</si>
  <si>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</si>
  <si>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</si>
  <si>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</si>
  <si>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</si>
  <si>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</si>
  <si>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</si>
  <si>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</si>
  <si>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</si>
  <si>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</si>
  <si>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</si>
  <si>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</si>
  <si>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</si>
  <si>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</si>
  <si>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</si>
  <si>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</si>
  <si>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</si>
  <si>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</si>
  <si>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</si>
  <si>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</si>
  <si>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</si>
  <si>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</si>
  <si>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</si>
  <si>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</si>
  <si>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</si>
  <si>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</si>
  <si>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</si>
  <si>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</si>
  <si>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</si>
  <si>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</si>
  <si>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</si>
  <si>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</si>
  <si>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</si>
  <si>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</si>
  <si>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</si>
  <si>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</si>
  <si>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</si>
  <si>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</si>
  <si>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</si>
  <si>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</si>
  <si>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</si>
  <si>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</si>
  <si>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</si>
  <si>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</si>
  <si>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</si>
  <si>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</si>
  <si>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</si>
  <si>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</si>
  <si>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</si>
  <si>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</si>
  <si>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</si>
  <si>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</si>
  <si>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</si>
  <si>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</si>
  <si>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</si>
  <si>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</si>
  <si>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</si>
  <si>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</si>
  <si>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</si>
  <si>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</si>
  <si>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</si>
  <si>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</si>
  <si>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</si>
  <si>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</si>
  <si>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</si>
  <si>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</si>
  <si>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</si>
  <si>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</si>
  <si>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</si>
  <si>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</si>
  <si>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</si>
  <si>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</si>
  <si>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</si>
  <si>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</si>
  <si>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</si>
  <si>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</si>
  <si>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</si>
  <si>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</si>
  <si>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</si>
  <si>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</si>
  <si>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</si>
  <si>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</si>
  <si>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</si>
  <si>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</si>
  <si>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</si>
  <si>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</si>
  <si>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</si>
  <si>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</si>
  <si>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</si>
  <si>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</si>
  <si>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</si>
  <si>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</si>
  <si>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</si>
  <si>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</si>
  <si>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</si>
  <si>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</si>
  <si>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</si>
  <si>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</si>
  <si>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</si>
  <si>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</si>
  <si>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</si>
  <si>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</si>
  <si>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</si>
  <si>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</si>
  <si>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</si>
  <si>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</si>
  <si>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</si>
  <si>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</si>
  <si>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</si>
  <si>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</si>
  <si>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</si>
  <si>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</si>
  <si>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</si>
  <si>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</si>
  <si>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</si>
  <si>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</si>
  <si>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</si>
  <si>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</si>
  <si>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</si>
  <si>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</si>
  <si>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</si>
  <si>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</si>
  <si>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</si>
  <si>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</si>
  <si>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</si>
  <si>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</si>
  <si>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</si>
  <si>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</si>
  <si>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</si>
  <si>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</si>
  <si>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</si>
  <si>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</si>
  <si>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</si>
  <si>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</si>
  <si>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</si>
  <si>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</si>
  <si>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</si>
  <si>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</si>
  <si>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</si>
  <si>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</si>
  <si>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</si>
  <si>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</si>
  <si>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</si>
  <si>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</si>
  <si>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</si>
  <si>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</si>
  <si>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</si>
  <si>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</si>
  <si>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</si>
  <si>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</si>
  <si>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</si>
  <si>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</si>
  <si>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</si>
  <si>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</si>
  <si>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</si>
  <si>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</si>
  <si>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</si>
  <si>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</si>
  <si>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</si>
  <si>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</si>
  <si>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</si>
  <si>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</si>
  <si>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</si>
  <si>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</si>
  <si>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</si>
  <si>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</si>
  <si>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</si>
  <si>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</si>
  <si>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</si>
  <si>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</si>
  <si>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</si>
  <si>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</si>
  <si>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</si>
  <si>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</si>
  <si>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</si>
  <si>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</si>
  <si>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</si>
  <si>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</si>
  <si>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</si>
  <si>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</si>
  <si>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</si>
  <si>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</si>
  <si>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</si>
  <si>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</si>
  <si>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</si>
  <si>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</si>
  <si>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</si>
  <si>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</si>
  <si>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</si>
  <si>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</si>
  <si>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</si>
  <si>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</si>
  <si>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</si>
  <si>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</si>
  <si>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</si>
  <si>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</si>
  <si>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</si>
  <si>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</si>
  <si>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</si>
  <si>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</si>
  <si>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</si>
  <si>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</si>
  <si>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</si>
  <si>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</si>
  <si>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</si>
  <si>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</si>
  <si>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</si>
  <si>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</si>
  <si>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</si>
  <si>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</si>
  <si>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</si>
  <si>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</si>
  <si>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</si>
  <si>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</si>
  <si>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</si>
  <si>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</si>
  <si>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</si>
  <si>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</si>
  <si>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</si>
  <si>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</si>
  <si>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</si>
  <si>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</si>
  <si>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</si>
  <si>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</si>
  <si>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</si>
  <si>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</si>
  <si>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</si>
  <si>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</si>
  <si>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</si>
  <si>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</si>
  <si>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</si>
  <si>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</si>
  <si>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</si>
  <si>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</si>
  <si>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</si>
  <si>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</si>
  <si>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</si>
  <si>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</si>
  <si>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</si>
  <si>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</si>
  <si>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</si>
  <si>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</si>
  <si>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</si>
  <si>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</si>
  <si>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</si>
  <si>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</si>
  <si>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</si>
  <si>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</si>
  <si>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</si>
  <si>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</si>
  <si>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</si>
  <si>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</si>
  <si>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</si>
  <si>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</si>
  <si>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</si>
  <si>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</si>
  <si>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</si>
  <si>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</si>
  <si>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</si>
  <si>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</si>
  <si>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</si>
  <si>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</si>
  <si>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</si>
  <si>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</si>
  <si>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</si>
  <si>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</si>
  <si>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</si>
  <si>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</si>
  <si>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</si>
  <si>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</si>
  <si>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</si>
  <si>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</si>
  <si>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</si>
  <si>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</si>
  <si>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</si>
  <si>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</si>
  <si>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</si>
  <si>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</si>
  <si>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</si>
  <si>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</si>
  <si>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</si>
  <si>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</si>
  <si>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</si>
  <si>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</si>
  <si>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</si>
  <si>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</si>
  <si>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</si>
  <si>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</si>
  <si>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</si>
  <si>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</si>
  <si>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</si>
  <si>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</si>
  <si>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</si>
  <si>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</si>
  <si>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</si>
  <si>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</si>
  <si>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</si>
  <si>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</si>
  <si>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</si>
  <si>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</si>
  <si>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</si>
  <si>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</si>
  <si>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</si>
  <si>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</si>
  <si>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</si>
  <si>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</si>
  <si>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</si>
  <si>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</si>
  <si>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</si>
  <si>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</si>
  <si>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</si>
  <si>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</si>
  <si>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</si>
  <si>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</si>
  <si>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</si>
  <si>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</si>
  <si>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</si>
  <si>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</si>
  <si>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</si>
  <si>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</si>
  <si>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</si>
  <si>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</si>
  <si>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</si>
  <si>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</si>
  <si>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</si>
  <si>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</si>
  <si>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</si>
  <si>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</si>
  <si>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</si>
  <si>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</si>
  <si>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</si>
  <si>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</si>
  <si>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</si>
  <si>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</si>
  <si>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</si>
  <si>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</si>
  <si>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</si>
  <si>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</si>
  <si>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</si>
  <si>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</si>
  <si>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</si>
  <si>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</si>
  <si>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</si>
  <si>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</si>
  <si>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</si>
  <si>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</si>
  <si>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</si>
  <si>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</si>
  <si>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</si>
  <si>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</si>
  <si>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</si>
  <si>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</si>
  <si>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</si>
  <si>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</si>
  <si>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</si>
  <si>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</si>
  <si>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</si>
  <si>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</si>
  <si>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</si>
  <si>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</si>
  <si>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</si>
  <si>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</si>
  <si>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</si>
  <si>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</si>
  <si>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</si>
  <si>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</si>
  <si>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</si>
  <si>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</si>
  <si>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</si>
  <si>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</si>
  <si>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</si>
  <si>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</si>
  <si>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</si>
  <si>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</si>
  <si>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</si>
  <si>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</si>
  <si>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</si>
  <si>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</si>
  <si>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</si>
  <si>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</si>
  <si>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</si>
  <si>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</si>
  <si>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</si>
  <si>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</si>
  <si>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</si>
  <si>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</si>
  <si>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</si>
  <si>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</si>
  <si>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</si>
  <si>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</si>
  <si>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</si>
  <si>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</si>
  <si>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</si>
  <si>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</si>
  <si>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</si>
  <si>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</si>
  <si>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</si>
  <si>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</si>
  <si>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</si>
  <si>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</si>
  <si>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</si>
  <si>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</si>
  <si>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</si>
  <si>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</si>
  <si>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</si>
  <si>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</si>
  <si>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</si>
  <si>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</si>
  <si>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</si>
  <si>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</si>
  <si>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</si>
  <si>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</si>
  <si>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</si>
  <si>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</si>
  <si>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</si>
  <si>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</si>
  <si>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</si>
  <si>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</si>
  <si>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</si>
  <si>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</si>
  <si>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</si>
  <si>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</si>
  <si>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</si>
  <si>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</si>
  <si>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</si>
  <si>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</si>
  <si>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</si>
  <si>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</si>
  <si>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</si>
  <si>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</si>
  <si>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</si>
  <si>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</si>
  <si>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</si>
  <si>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</si>
  <si>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</si>
  <si>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</si>
  <si>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</si>
  <si>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</si>
  <si>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</si>
  <si>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</si>
  <si>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</si>
  <si>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</si>
  <si>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</si>
  <si>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</si>
  <si>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</si>
  <si>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</si>
  <si>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</si>
  <si>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</si>
  <si>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</si>
  <si>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</si>
  <si>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</si>
  <si>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</si>
  <si>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</si>
  <si>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</si>
  <si>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</si>
  <si>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</si>
  <si>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</si>
  <si>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</si>
  <si>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</si>
  <si>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</si>
  <si>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</si>
  <si>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</si>
  <si>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</si>
  <si>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</si>
  <si>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</si>
  <si>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</si>
  <si>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</si>
  <si>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</si>
  <si>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</si>
  <si>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</si>
  <si>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</si>
  <si>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</si>
  <si>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</si>
  <si>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</si>
  <si>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</si>
  <si>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</si>
  <si>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</si>
  <si>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</si>
  <si>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</si>
  <si>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</si>
  <si>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</si>
  <si>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</si>
  <si>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</si>
  <si>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</si>
  <si>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</si>
  <si>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</si>
  <si>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</si>
  <si>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</si>
  <si>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</si>
  <si>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</si>
  <si>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</si>
  <si>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</si>
  <si>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</si>
  <si>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</si>
  <si>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</si>
  <si>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</si>
  <si>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</si>
  <si>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</si>
  <si>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</si>
  <si>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</si>
  <si>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</si>
  <si>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</si>
  <si>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</si>
  <si>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</si>
  <si>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</si>
  <si>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</si>
  <si>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</si>
  <si>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</si>
  <si>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</si>
  <si>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</si>
  <si>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</si>
  <si>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</si>
  <si>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</si>
  <si>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</si>
  <si>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</si>
  <si>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</si>
  <si>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</si>
  <si>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</si>
  <si>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</si>
  <si>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</si>
  <si>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</si>
  <si>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</si>
  <si>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</si>
  <si>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</si>
  <si>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</si>
  <si>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</si>
  <si>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</si>
  <si>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</si>
  <si>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</si>
  <si>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</si>
  <si>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</si>
  <si>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</si>
  <si>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</si>
  <si>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</si>
  <si>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</si>
  <si>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</si>
  <si>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</si>
  <si>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</si>
  <si>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</si>
  <si>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</si>
  <si>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</si>
  <si>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</si>
  <si>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</si>
  <si>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</si>
  <si>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</si>
  <si>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</si>
  <si>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</si>
  <si>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</si>
  <si>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</si>
  <si>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</si>
  <si>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</si>
  <si>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</si>
  <si>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</si>
  <si>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</si>
  <si>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</si>
  <si>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</si>
  <si>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</si>
  <si>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</si>
  <si>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</si>
  <si>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</si>
  <si>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</si>
  <si>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</si>
  <si>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</si>
  <si>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</si>
  <si>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</si>
  <si>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</si>
  <si>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</si>
  <si>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</si>
  <si>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</si>
  <si>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</si>
  <si>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</si>
  <si>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</si>
  <si>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</si>
  <si>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</si>
  <si>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</si>
  <si>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</si>
  <si>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</si>
  <si>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</si>
  <si>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</si>
  <si>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</si>
  <si>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</si>
  <si>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</si>
  <si>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</si>
  <si>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</si>
  <si>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</si>
  <si>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</si>
  <si>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</si>
  <si>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</si>
  <si>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</si>
  <si>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</si>
  <si>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</si>
  <si>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</si>
  <si>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</si>
  <si>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</si>
  <si>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</si>
  <si>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</si>
  <si>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</si>
  <si>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</si>
  <si>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</si>
  <si>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</si>
  <si>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</si>
  <si>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</si>
  <si>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</si>
  <si>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</si>
  <si>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</si>
  <si>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</si>
  <si>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</si>
  <si>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</si>
  <si>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</si>
  <si>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</si>
  <si>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</si>
  <si>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</si>
  <si>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</si>
  <si>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</si>
  <si>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</si>
  <si>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</si>
  <si>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</si>
  <si>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</si>
  <si>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</si>
  <si>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</si>
  <si>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</si>
  <si>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</si>
  <si>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</si>
  <si>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</si>
  <si>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</si>
  <si>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</si>
  <si>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</si>
  <si>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</si>
  <si>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</si>
  <si>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</si>
  <si>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</si>
  <si>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</si>
  <si>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</si>
  <si>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</si>
  <si>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</si>
  <si>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</si>
  <si>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</si>
  <si>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</si>
  <si>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</si>
  <si>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</si>
  <si>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</si>
  <si>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</si>
  <si>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</si>
  <si>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</si>
  <si>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</si>
  <si>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</si>
  <si>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</si>
  <si>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</si>
  <si>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</si>
  <si>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</si>
  <si>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</si>
  <si>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</si>
  <si>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</si>
  <si>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</si>
  <si>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</si>
  <si>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</si>
  <si>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</si>
  <si>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</si>
  <si>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</si>
  <si>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</si>
  <si>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</si>
  <si>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</si>
  <si>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</si>
  <si>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</si>
  <si>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</si>
  <si>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</si>
  <si>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</si>
  <si>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</si>
  <si>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</si>
  <si>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</si>
  <si>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</si>
  <si>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</si>
  <si>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</si>
  <si>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</si>
  <si>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</si>
  <si>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</si>
  <si>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</si>
  <si>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</si>
  <si>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</si>
  <si>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</si>
  <si>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</si>
  <si>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</si>
  <si>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</si>
  <si>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</si>
  <si>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</si>
  <si>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</si>
  <si>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</si>
  <si>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</si>
  <si>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</si>
  <si>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</si>
  <si>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</si>
  <si>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</si>
  <si>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</si>
  <si>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</si>
  <si>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</si>
  <si>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</si>
  <si>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</si>
  <si>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</si>
  <si>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</si>
  <si>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</si>
  <si>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</si>
  <si>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</si>
  <si>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</si>
  <si>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</si>
  <si>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</si>
  <si>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</si>
  <si>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</si>
  <si>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</si>
  <si>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</si>
  <si>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</si>
  <si>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</si>
  <si>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</si>
  <si>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</si>
  <si>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</si>
  <si>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</si>
  <si>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</si>
  <si>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</si>
  <si>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</si>
  <si>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</si>
  <si>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</si>
  <si>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</si>
  <si>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</si>
  <si>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</si>
  <si>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</si>
  <si>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</si>
  <si>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</si>
  <si>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</si>
  <si>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</si>
  <si>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</si>
  <si>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</si>
  <si>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</si>
  <si>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</si>
  <si>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</si>
  <si>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</si>
  <si>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</si>
  <si>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</si>
  <si>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</si>
  <si>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</si>
  <si>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</si>
  <si>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</si>
  <si>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</si>
  <si>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</si>
  <si>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</si>
  <si>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</si>
  <si>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</si>
  <si>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</si>
  <si>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</si>
  <si>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</si>
  <si>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</si>
  <si>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</si>
  <si>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</si>
  <si>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</si>
  <si>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</si>
  <si>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</si>
  <si>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</si>
  <si>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</si>
  <si>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</si>
  <si>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</si>
  <si>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</si>
  <si>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</si>
  <si>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</si>
  <si>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</si>
  <si>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</si>
  <si>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</si>
  <si>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</si>
  <si>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</si>
  <si>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</si>
  <si>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</si>
  <si>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</si>
  <si>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</si>
  <si>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</si>
  <si>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</si>
  <si>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</si>
  <si>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</si>
  <si>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</si>
  <si>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</si>
  <si>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</si>
  <si>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</si>
  <si>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</si>
  <si>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</si>
  <si>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</si>
  <si>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</si>
  <si>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</si>
  <si>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</si>
  <si>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</si>
  <si>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</si>
  <si>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</si>
  <si>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</si>
  <si>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</si>
  <si>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</si>
  <si>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</si>
  <si>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</si>
  <si>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</si>
  <si>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</si>
  <si>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</si>
  <si>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</si>
  <si>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</si>
  <si>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</si>
  <si>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</si>
  <si>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</si>
  <si>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</si>
  <si>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</si>
  <si>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</si>
  <si>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</si>
  <si>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</si>
  <si>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</si>
  <si>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</si>
  <si>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</si>
  <si>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</si>
  <si>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</si>
  <si>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</si>
  <si>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</si>
  <si>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</si>
  <si>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</si>
  <si>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</si>
  <si>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</si>
  <si>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</si>
  <si>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</si>
  <si>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</si>
  <si>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</si>
  <si>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</si>
  <si>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</si>
  <si>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</si>
  <si>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</si>
  <si>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</si>
  <si>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</si>
  <si>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</si>
  <si>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</si>
  <si>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</si>
  <si>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</si>
  <si>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</si>
  <si>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</si>
  <si>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</si>
  <si>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</si>
  <si>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</si>
  <si>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</si>
  <si>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</si>
  <si>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</si>
  <si>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</si>
  <si>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</si>
  <si>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</si>
  <si>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</si>
  <si>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</si>
  <si>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</si>
  <si>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</si>
  <si>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</si>
  <si>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</si>
  <si>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</si>
  <si>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</si>
  <si>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</si>
  <si>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</si>
  <si>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</si>
  <si>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</si>
  <si>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</si>
  <si>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</si>
  <si>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</si>
  <si>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</si>
  <si>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</si>
  <si>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</si>
  <si>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</si>
  <si>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</si>
  <si>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</si>
  <si>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</si>
  <si>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</si>
  <si>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</si>
  <si>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</si>
  <si>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</si>
  <si>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</si>
  <si>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</si>
  <si>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</si>
  <si>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</si>
  <si>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</si>
  <si>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</si>
  <si>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</si>
  <si>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</si>
  <si>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</si>
  <si>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</si>
  <si>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</si>
  <si>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</si>
  <si>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</si>
  <si>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</si>
  <si>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</si>
  <si>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</si>
  <si>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</si>
  <si>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</si>
  <si>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</si>
  <si>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</si>
  <si>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</si>
  <si>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</si>
  <si>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</si>
  <si>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</si>
  <si>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</si>
  <si>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</si>
  <si>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</si>
  <si>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</si>
  <si>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</si>
  <si>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</si>
  <si>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</si>
  <si>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</si>
  <si>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</si>
  <si>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</si>
  <si>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</si>
  <si>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</si>
  <si>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</si>
  <si>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</si>
  <si>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</si>
  <si>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</si>
  <si>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</si>
  <si>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</si>
  <si>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</si>
  <si>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</si>
  <si>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</si>
  <si>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</si>
  <si>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</si>
  <si>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</si>
  <si>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</si>
  <si>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</si>
  <si>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</si>
  <si>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</si>
  <si>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</si>
  <si>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</si>
  <si>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</si>
  <si>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</si>
  <si>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</si>
  <si>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</si>
  <si>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</si>
  <si>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</si>
  <si>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</si>
  <si>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</si>
  <si>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</si>
  <si>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</si>
  <si>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</si>
  <si>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</si>
  <si>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</si>
  <si>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</si>
  <si>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</si>
  <si>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</si>
  <si>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</si>
  <si>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</si>
  <si>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</si>
  <si>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</si>
  <si>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</si>
  <si>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</si>
  <si>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</si>
  <si>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</si>
  <si>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</si>
  <si>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</si>
  <si>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</si>
  <si>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</si>
  <si>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</si>
  <si>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</si>
  <si>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</si>
  <si>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</si>
  <si>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</si>
  <si>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</si>
  <si>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</si>
  <si>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</si>
  <si>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</si>
  <si>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</si>
  <si>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</si>
  <si>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</si>
  <si>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</si>
  <si>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</si>
  <si>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</si>
  <si>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</si>
  <si>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</si>
  <si>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</si>
  <si>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</si>
  <si>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</si>
  <si>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</si>
  <si>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</si>
  <si>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</si>
  <si>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</si>
  <si>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</si>
  <si>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</si>
  <si>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</si>
  <si>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</si>
  <si>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</si>
  <si>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</si>
  <si>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</si>
  <si>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</si>
  <si>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</si>
  <si>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</si>
  <si>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</si>
  <si>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</si>
  <si>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</si>
  <si>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</si>
  <si>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</si>
  <si>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</si>
  <si>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</si>
  <si>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</si>
  <si>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</si>
  <si>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</si>
  <si>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</si>
  <si>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</si>
  <si>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</si>
  <si>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</si>
  <si>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</si>
  <si>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</si>
  <si>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</si>
  <si>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</si>
  <si>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</si>
  <si>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</si>
  <si>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</si>
  <si>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</si>
  <si>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</si>
  <si>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</si>
  <si>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</si>
  <si>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</si>
  <si>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</si>
  <si>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</si>
  <si>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</si>
  <si>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</si>
  <si>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</si>
  <si>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</si>
  <si>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</si>
  <si>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</si>
  <si>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</si>
  <si>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</si>
  <si>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</si>
  <si>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</si>
  <si>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</si>
  <si>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</si>
  <si>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</si>
  <si>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</si>
  <si>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</si>
  <si>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</si>
  <si>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</si>
  <si>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</si>
  <si>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</si>
  <si>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</si>
  <si>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</si>
  <si>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</si>
  <si>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</si>
  <si>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</si>
  <si>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</si>
  <si>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</si>
  <si>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</si>
  <si>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</si>
  <si>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</si>
  <si>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</si>
  <si>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</si>
  <si>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</si>
  <si>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</si>
  <si>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</si>
  <si>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</si>
  <si>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</si>
  <si>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</si>
  <si>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</si>
  <si>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</si>
  <si>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</si>
  <si>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</si>
  <si>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</si>
  <si>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</si>
  <si>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</si>
  <si>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</si>
  <si>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</si>
  <si>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</si>
  <si>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</si>
  <si>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</si>
  <si>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</si>
  <si>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</si>
  <si>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</si>
  <si>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</si>
  <si>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</si>
  <si>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</si>
  <si>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</si>
  <si>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</si>
  <si>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</si>
  <si>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</si>
  <si>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</si>
  <si>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</si>
  <si>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</si>
  <si>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</si>
  <si>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</si>
  <si>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</si>
  <si>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</si>
  <si>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</si>
  <si>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</si>
  <si>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</si>
  <si>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</si>
  <si>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</si>
  <si>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</si>
  <si>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</si>
  <si>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</si>
  <si>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</si>
  <si>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</si>
  <si>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</si>
  <si>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</si>
  <si>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</si>
  <si>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</si>
  <si>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</si>
  <si>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</si>
  <si>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</si>
  <si>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</si>
  <si>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</si>
  <si>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</si>
  <si>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</si>
  <si>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</si>
  <si>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</si>
  <si>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</si>
  <si>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</si>
  <si>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</si>
  <si>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</si>
  <si>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</si>
  <si>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</si>
  <si>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</si>
  <si>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</si>
  <si>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</si>
  <si>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</si>
  <si>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</si>
  <si>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</si>
  <si>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</si>
  <si>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</si>
  <si>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</si>
  <si>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</si>
  <si>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</si>
  <si>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</si>
  <si>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</si>
  <si>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</si>
  <si>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</si>
  <si>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</si>
  <si>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</si>
  <si>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</si>
  <si>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</si>
  <si>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</si>
  <si>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</si>
  <si>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</si>
  <si>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</si>
  <si>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</si>
  <si>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</si>
  <si>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</si>
  <si>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</si>
  <si>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</si>
  <si>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</si>
  <si>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</si>
  <si>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</si>
  <si>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</si>
  <si>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</si>
  <si>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</si>
  <si>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</si>
  <si>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</si>
  <si>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</si>
  <si>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</si>
  <si>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</si>
  <si>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</si>
  <si>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</si>
  <si>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</si>
  <si>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</si>
  <si>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</si>
  <si>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 No.</t>
  </si>
  <si>
    <t>Number of Items</t>
  </si>
  <si>
    <t>Average Rating</t>
  </si>
  <si>
    <t>Total Sales</t>
  </si>
  <si>
    <t>No. of Items</t>
  </si>
  <si>
    <t>Avg Rating</t>
  </si>
  <si>
    <t>KPI's Requirement</t>
  </si>
  <si>
    <t>Row Labels</t>
  </si>
  <si>
    <t>Total Sales by Fat Content</t>
  </si>
  <si>
    <t>Total Sales by Item Type</t>
  </si>
  <si>
    <t>Column Labels</t>
  </si>
  <si>
    <t>Fat Content by Outlet</t>
  </si>
  <si>
    <t>Total Sales by Outlet Establishment</t>
  </si>
  <si>
    <t>Total Sales by Outlet Location</t>
  </si>
  <si>
    <t>Outlet Location</t>
  </si>
  <si>
    <t>Average of Sales</t>
  </si>
  <si>
    <t>Count of S.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</si>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</sst>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00,,&quot;M&quot;"/>
    <numFmt numFmtId="166" formatCode="&quot;$&quot;0"/>
    <numFmt numFmtId="167" formatCode="&quot;$&quot;0.0,&quot;K&quot;"/>
    <numFmt numFmtId="168" formatCode="\$0"/>
  </numFmts>
  <fonts count="2" x14ac:knownFonts="1">
    <font>
      <sz val="11"/>
      <color theme="1"/>
      <name val="Calibri"/>
      <family val="2"/>
      <scheme val="minor"/>
    </font>
    <font>
      <sz val="12"/>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EEF686"/>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s>
  <cellStyleXfs count="1">
    <xf numFmtId="0" fontId="0" fillId="0" borderId="0"/>
  </cellStyleXfs>
  <cellXfs count="51">
    <xf numFmtId="0" fontId="0" fillId="0" borderId="0" xfId="0"/>
    <xf numFmtId="2"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167" fontId="0" fillId="0" borderId="0" xfId="0" applyNumberFormat="1"/>
    <xf numFmtId="0" fontId="0" fillId="0" borderId="8" xfId="0" applyBorder="1"/>
    <xf numFmtId="0" fontId="0" fillId="0" borderId="9" xfId="0" applyBorder="1"/>
    <xf numFmtId="1" fontId="0" fillId="0" borderId="8" xfId="0" applyNumberFormat="1" applyBorder="1"/>
    <xf numFmtId="165" fontId="0" fillId="0" borderId="10" xfId="0" applyNumberFormat="1" applyBorder="1"/>
    <xf numFmtId="164" fontId="0" fillId="0" borderId="11" xfId="0" applyNumberFormat="1" applyBorder="1"/>
    <xf numFmtId="166" fontId="0" fillId="0" borderId="11" xfId="0" applyNumberFormat="1" applyBorder="1"/>
    <xf numFmtId="0" fontId="0" fillId="0" borderId="12" xfId="0" applyBorder="1"/>
    <xf numFmtId="0" fontId="0" fillId="0" borderId="10" xfId="0" applyBorder="1"/>
    <xf numFmtId="0" fontId="0" fillId="0" borderId="11" xfId="0" applyBorder="1"/>
    <xf numFmtId="0" fontId="0" fillId="0" borderId="6" xfId="0" applyBorder="1"/>
    <xf numFmtId="0" fontId="0" fillId="0" borderId="7" xfId="0" applyBorder="1"/>
    <xf numFmtId="0" fontId="0" fillId="0" borderId="4" xfId="0" pivotButton="1" applyBorder="1"/>
    <xf numFmtId="0" fontId="0" fillId="0" borderId="4" xfId="0" applyBorder="1"/>
    <xf numFmtId="0" fontId="0" fillId="0" borderId="13" xfId="0" applyBorder="1"/>
    <xf numFmtId="0" fontId="0" fillId="0" borderId="14" xfId="0" applyBorder="1"/>
    <xf numFmtId="167" fontId="0" fillId="0" borderId="9" xfId="0" applyNumberFormat="1" applyBorder="1"/>
    <xf numFmtId="167" fontId="0" fillId="0" borderId="12" xfId="0" applyNumberFormat="1" applyBorder="1"/>
    <xf numFmtId="167" fontId="0" fillId="0" borderId="5" xfId="0" applyNumberFormat="1" applyBorder="1"/>
    <xf numFmtId="167" fontId="0" fillId="0" borderId="7" xfId="0" applyNumberFormat="1" applyBorder="1"/>
    <xf numFmtId="167" fontId="0" fillId="0" borderId="8" xfId="0" applyNumberFormat="1" applyBorder="1"/>
    <xf numFmtId="167" fontId="0" fillId="0" borderId="10" xfId="0" applyNumberFormat="1" applyBorder="1"/>
    <xf numFmtId="167" fontId="0" fillId="0" borderId="15" xfId="0" applyNumberFormat="1" applyBorder="1"/>
    <xf numFmtId="167" fontId="0" fillId="0" borderId="17" xfId="0" applyNumberFormat="1" applyBorder="1"/>
    <xf numFmtId="167" fontId="0" fillId="0" borderId="16" xfId="0" applyNumberFormat="1" applyBorder="1"/>
    <xf numFmtId="0" fontId="0" fillId="0" borderId="15" xfId="0" applyBorder="1" applyAlignment="1">
      <alignment horizontal="left"/>
    </xf>
    <xf numFmtId="0" fontId="0" fillId="0" borderId="17" xfId="0" applyBorder="1" applyAlignment="1">
      <alignment horizontal="left"/>
    </xf>
    <xf numFmtId="0" fontId="0" fillId="0" borderId="16" xfId="0" applyBorder="1" applyAlignment="1">
      <alignment horizontal="left"/>
    </xf>
    <xf numFmtId="0" fontId="1" fillId="0" borderId="0" xfId="0" applyFont="1"/>
    <xf numFmtId="168" fontId="0" fillId="0" borderId="15" xfId="0" applyNumberFormat="1" applyBorder="1"/>
    <xf numFmtId="168" fontId="0" fillId="0" borderId="17" xfId="0" applyNumberFormat="1" applyBorder="1"/>
    <xf numFmtId="168" fontId="0" fillId="0" borderId="16" xfId="0" applyNumberFormat="1" applyBorder="1"/>
    <xf numFmtId="1" fontId="0" fillId="0" borderId="15" xfId="0" applyNumberFormat="1" applyBorder="1"/>
    <xf numFmtId="1" fontId="0" fillId="0" borderId="17" xfId="0" applyNumberFormat="1" applyBorder="1"/>
    <xf numFmtId="1" fontId="0" fillId="0" borderId="16" xfId="0" applyNumberFormat="1" applyBorder="1"/>
    <xf numFmtId="1" fontId="0" fillId="0" borderId="13" xfId="0" applyNumberFormat="1" applyBorder="1"/>
    <xf numFmtId="2" fontId="0" fillId="0" borderId="18" xfId="0" applyNumberFormat="1" applyBorder="1"/>
    <xf numFmtId="1" fontId="0" fillId="0" borderId="18" xfId="0" applyNumberFormat="1" applyBorder="1"/>
    <xf numFmtId="0" fontId="0" fillId="0" borderId="18" xfId="0" applyBorder="1"/>
    <xf numFmtId="0" fontId="0" fillId="3" borderId="0" xfId="0" applyFill="1"/>
    <xf numFmtId="0" fontId="1" fillId="2" borderId="5" xfId="0" applyFont="1" applyFill="1" applyBorder="1" applyAlignment="1">
      <alignment horizontal="center"/>
    </xf>
    <xf numFmtId="0" fontId="1" fillId="2" borderId="6" xfId="0" applyFont="1" applyFill="1" applyBorder="1" applyAlignment="1">
      <alignment horizontal="center"/>
    </xf>
    <xf numFmtId="0" fontId="1" fillId="2" borderId="7"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cellXfs>
  <cellStyles count="1">
    <cellStyle name="Normal" xfId="0" builtinId="0"/>
  </cellStyles>
  <dxfs count="1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2" formatCode="0.00"/>
    </dxf>
    <dxf>
      <numFmt numFmtId="1" formatCode="0"/>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8FEB1F47-78D9-41F2-8EAB-0DE43E9C8DFE}">
      <tableStyleElement type="wholeTable" dxfId="137"/>
      <tableStyleElement type="headerRow" dxfId="136"/>
    </tableStyle>
  </tableStyles>
  <colors>
    <mruColors>
      <color rgb="FFEEF686"/>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48-4516-BC8E-90F3FAE337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48-4516-BC8E-90F3FAE33735}"/>
              </c:ext>
            </c:extLst>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B1D1-4928-8107-1B174F835E2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9.8650699912510936E-2"/>
          <c:y val="0.13368110236220473"/>
          <c:w val="0.87079374453193348"/>
          <c:h val="0.79224482356372117"/>
        </c:manualLayout>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E16-4E69-840A-C8D11769D098}"/>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9E16-4E69-840A-C8D11769D098}"/>
            </c:ext>
          </c:extLst>
        </c:ser>
        <c:dLbls>
          <c:showLegendKey val="0"/>
          <c:showVal val="0"/>
          <c:showCatName val="0"/>
          <c:showSerName val="0"/>
          <c:showPercent val="0"/>
          <c:showBubbleSize val="0"/>
        </c:dLbls>
        <c:gapWidth val="182"/>
        <c:axId val="1578860400"/>
        <c:axId val="1578859920"/>
      </c:barChart>
      <c:catAx>
        <c:axId val="157886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859920"/>
        <c:crosses val="autoZero"/>
        <c:auto val="1"/>
        <c:lblAlgn val="ctr"/>
        <c:lblOffset val="100"/>
        <c:noMultiLvlLbl val="0"/>
      </c:catAx>
      <c:valAx>
        <c:axId val="1578859920"/>
        <c:scaling>
          <c:orientation val="minMax"/>
        </c:scaling>
        <c:delete val="1"/>
        <c:axPos val="b"/>
        <c:numFmt formatCode="&quot;$&quot;0.0,&quot;K&quot;" sourceLinked="1"/>
        <c:majorTickMark val="none"/>
        <c:minorTickMark val="none"/>
        <c:tickLblPos val="nextTo"/>
        <c:crossAx val="15788604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 Design'!$B$35</c:f>
              <c:strCache>
                <c:ptCount val="1"/>
                <c:pt idx="0">
                  <c:v>Total</c:v>
                </c:pt>
              </c:strCache>
            </c:strRef>
          </c:tx>
          <c:spPr>
            <a:solidFill>
              <a:schemeClr val="accent1"/>
            </a:solidFill>
            <a:ln>
              <a:noFill/>
            </a:ln>
            <a:effectLst/>
          </c:spPr>
          <c:invertIfNegative val="0"/>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821-4039-B7A7-EC9BF354B5FD}"/>
            </c:ext>
          </c:extLst>
        </c:ser>
        <c:dLbls>
          <c:showLegendKey val="0"/>
          <c:showVal val="0"/>
          <c:showCatName val="0"/>
          <c:showSerName val="0"/>
          <c:showPercent val="0"/>
          <c:showBubbleSize val="0"/>
        </c:dLbls>
        <c:gapWidth val="150"/>
        <c:overlap val="100"/>
        <c:axId val="1506903696"/>
        <c:axId val="1506904176"/>
      </c:barChart>
      <c:catAx>
        <c:axId val="150690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904176"/>
        <c:crosses val="autoZero"/>
        <c:auto val="1"/>
        <c:lblAlgn val="ctr"/>
        <c:lblOffset val="100"/>
        <c:noMultiLvlLbl val="0"/>
      </c:catAx>
      <c:valAx>
        <c:axId val="1506904176"/>
        <c:scaling>
          <c:orientation val="minMax"/>
        </c:scaling>
        <c:delete val="1"/>
        <c:axPos val="b"/>
        <c:numFmt formatCode="&quot;$&quot;0.0,&quot;K&quot;" sourceLinked="1"/>
        <c:majorTickMark val="none"/>
        <c:minorTickMark val="none"/>
        <c:tickLblPos val="nextTo"/>
        <c:crossAx val="15069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Design'!$B$58</c:f>
              <c:strCache>
                <c:ptCount val="1"/>
                <c:pt idx="0">
                  <c:v>Total</c:v>
                </c:pt>
              </c:strCache>
            </c:strRef>
          </c:tx>
          <c:spPr>
            <a:solidFill>
              <a:schemeClr val="accent1"/>
            </a:solidFill>
            <a:ln>
              <a:noFill/>
            </a:ln>
            <a:effectLst/>
          </c:spPr>
          <c:cat>
            <c:strRef>
              <c:f>'Sheet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163-4A78-91A1-EF725541F3DD}"/>
            </c:ext>
          </c:extLst>
        </c:ser>
        <c:dLbls>
          <c:showLegendKey val="0"/>
          <c:showVal val="0"/>
          <c:showCatName val="0"/>
          <c:showSerName val="0"/>
          <c:showPercent val="0"/>
          <c:showBubbleSize val="0"/>
        </c:dLbls>
        <c:axId val="1850642576"/>
        <c:axId val="1850647376"/>
      </c:areaChart>
      <c:catAx>
        <c:axId val="18506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647376"/>
        <c:crosses val="autoZero"/>
        <c:auto val="1"/>
        <c:lblAlgn val="ctr"/>
        <c:lblOffset val="100"/>
        <c:noMultiLvlLbl val="0"/>
      </c:catAx>
      <c:valAx>
        <c:axId val="18506473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642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 Design'!$B$73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DF-4A47-B4F9-57EA92B639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DF-4A47-B4F9-57EA92B639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DF-4A47-B4F9-57EA92B63942}"/>
              </c:ext>
            </c:extLst>
          </c:dPt>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1B7-4C72-993A-21D42E6B77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chemeClr val="accent1"/>
            </a:solidFill>
            <a:ln>
              <a:noFill/>
            </a:ln>
            <a:effectLst/>
          </c:spPr>
          <c:invertIfNegative val="0"/>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A39-4B74-8942-AF65AFD875DB}"/>
            </c:ext>
          </c:extLst>
        </c:ser>
        <c:dLbls>
          <c:showLegendKey val="0"/>
          <c:showVal val="0"/>
          <c:showCatName val="0"/>
          <c:showSerName val="0"/>
          <c:showPercent val="0"/>
          <c:showBubbleSize val="0"/>
        </c:dLbls>
        <c:gapWidth val="182"/>
        <c:axId val="1850311824"/>
        <c:axId val="1850309424"/>
      </c:barChart>
      <c:catAx>
        <c:axId val="1850311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309424"/>
        <c:crosses val="autoZero"/>
        <c:auto val="1"/>
        <c:lblAlgn val="ctr"/>
        <c:lblOffset val="100"/>
        <c:noMultiLvlLbl val="0"/>
      </c:catAx>
      <c:valAx>
        <c:axId val="1850309424"/>
        <c:scaling>
          <c:orientation val="minMax"/>
        </c:scaling>
        <c:delete val="1"/>
        <c:axPos val="b"/>
        <c:numFmt formatCode="&quot;$&quot;0.0,&quot;K&quot;" sourceLinked="1"/>
        <c:majorTickMark val="none"/>
        <c:minorTickMark val="none"/>
        <c:tickLblPos val="nextTo"/>
        <c:crossAx val="185031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Design'!$B$108</c:f>
              <c:strCache>
                <c:ptCount val="1"/>
                <c:pt idx="0">
                  <c:v>Total</c:v>
                </c:pt>
              </c:strCache>
            </c:strRef>
          </c:tx>
          <c:spPr>
            <a:solidFill>
              <a:schemeClr val="accent1"/>
            </a:solidFill>
            <a:ln>
              <a:noFill/>
            </a:ln>
            <a:effectLst/>
          </c:spPr>
          <c:invertIfNegative val="0"/>
          <c:cat>
            <c:strRef>
              <c:f>'Sheet Design'!$A$109:$A$112</c:f>
              <c:strCache>
                <c:ptCount val="4"/>
                <c:pt idx="0">
                  <c:v>Grocery Store</c:v>
                </c:pt>
                <c:pt idx="1">
                  <c:v>Supermarket Type3</c:v>
                </c:pt>
                <c:pt idx="2">
                  <c:v>Supermarket Type2</c:v>
                </c:pt>
                <c:pt idx="3">
                  <c:v>Supermarket Type1</c:v>
                </c:pt>
              </c:strCache>
            </c:strRef>
          </c:cat>
          <c:val>
            <c:numRef>
              <c:f>'Sheet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FF0-4635-9B19-33DE62F724FE}"/>
            </c:ext>
          </c:extLst>
        </c:ser>
        <c:dLbls>
          <c:showLegendKey val="0"/>
          <c:showVal val="0"/>
          <c:showCatName val="0"/>
          <c:showSerName val="0"/>
          <c:showPercent val="0"/>
          <c:showBubbleSize val="0"/>
        </c:dLbls>
        <c:gapWidth val="182"/>
        <c:axId val="1852484896"/>
        <c:axId val="1852485376"/>
      </c:barChart>
      <c:catAx>
        <c:axId val="18524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485376"/>
        <c:crosses val="autoZero"/>
        <c:auto val="1"/>
        <c:lblAlgn val="ctr"/>
        <c:lblOffset val="100"/>
        <c:noMultiLvlLbl val="0"/>
      </c:catAx>
      <c:valAx>
        <c:axId val="1852485376"/>
        <c:scaling>
          <c:orientation val="minMax"/>
        </c:scaling>
        <c:delete val="1"/>
        <c:axPos val="b"/>
        <c:numFmt formatCode="\$0" sourceLinked="1"/>
        <c:majorTickMark val="none"/>
        <c:minorTickMark val="none"/>
        <c:tickLblPos val="nextTo"/>
        <c:crossAx val="18524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Design'!$B$117</c:f>
              <c:strCache>
                <c:ptCount val="1"/>
                <c:pt idx="0">
                  <c:v>Total</c:v>
                </c:pt>
              </c:strCache>
            </c:strRef>
          </c:tx>
          <c:spPr>
            <a:solidFill>
              <a:schemeClr val="accent1"/>
            </a:solidFill>
            <a:ln>
              <a:noFill/>
            </a:ln>
            <a:effectLst/>
          </c:spPr>
          <c:invertIfNegative val="0"/>
          <c:cat>
            <c:strRef>
              <c:f>'Sheet Design'!$A$118:$A$121</c:f>
              <c:strCache>
                <c:ptCount val="4"/>
                <c:pt idx="0">
                  <c:v>Grocery Store</c:v>
                </c:pt>
                <c:pt idx="1">
                  <c:v>Supermarket Type3</c:v>
                </c:pt>
                <c:pt idx="2">
                  <c:v>Supermarket Type2</c:v>
                </c:pt>
                <c:pt idx="3">
                  <c:v>Supermarket Type1</c:v>
                </c:pt>
              </c:strCache>
            </c:strRef>
          </c:cat>
          <c:val>
            <c:numRef>
              <c:f>'Sheet Design'!$B$118:$B$121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365-49AC-8530-557C649A278C}"/>
            </c:ext>
          </c:extLst>
        </c:ser>
        <c:dLbls>
          <c:showLegendKey val="0"/>
          <c:showVal val="0"/>
          <c:showCatName val="0"/>
          <c:showSerName val="0"/>
          <c:showPercent val="0"/>
          <c:showBubbleSize val="0"/>
        </c:dLbls>
        <c:gapWidth val="182"/>
        <c:axId val="2023447936"/>
        <c:axId val="2023456096"/>
      </c:barChart>
      <c:catAx>
        <c:axId val="2023447936"/>
        <c:scaling>
          <c:orientation val="minMax"/>
        </c:scaling>
        <c:delete val="1"/>
        <c:axPos val="l"/>
        <c:numFmt formatCode="General" sourceLinked="1"/>
        <c:majorTickMark val="none"/>
        <c:minorTickMark val="none"/>
        <c:tickLblPos val="nextTo"/>
        <c:crossAx val="2023456096"/>
        <c:crosses val="autoZero"/>
        <c:auto val="1"/>
        <c:lblAlgn val="ctr"/>
        <c:lblOffset val="100"/>
        <c:noMultiLvlLbl val="0"/>
      </c:catAx>
      <c:valAx>
        <c:axId val="2023456096"/>
        <c:scaling>
          <c:orientation val="minMax"/>
        </c:scaling>
        <c:delete val="1"/>
        <c:axPos val="b"/>
        <c:numFmt formatCode="0" sourceLinked="1"/>
        <c:majorTickMark val="none"/>
        <c:minorTickMark val="none"/>
        <c:tickLblPos val="nextTo"/>
        <c:crossAx val="202344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8.0794643495105622E-2"/>
              <c:y val="0.16141437268870287"/>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176000391661832"/>
                  <c:h val="0.20630209365353933"/>
                </c:manualLayout>
              </c15:layout>
            </c:ext>
          </c:extLst>
        </c:dLbl>
      </c:pivotFmt>
      <c:pivotFmt>
        <c:idx val="6"/>
        <c:spPr>
          <a:solidFill>
            <a:schemeClr val="accent6">
              <a:lumMod val="75000"/>
            </a:schemeClr>
          </a:solidFill>
          <a:ln w="19050">
            <a:solidFill>
              <a:schemeClr val="lt1"/>
            </a:solidFill>
          </a:ln>
          <a:effectLst/>
        </c:spPr>
        <c:dLbl>
          <c:idx val="0"/>
          <c:layout>
            <c:manualLayout>
              <c:x val="-6.9889805412872444E-2"/>
              <c:y val="-0.1567970309938829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04551745673855"/>
                  <c:h val="0.22447114887502626"/>
                </c:manualLayout>
              </c15:layout>
            </c:ext>
          </c:extLst>
        </c:dLbl>
      </c:pivotFmt>
    </c:pivotFmts>
    <c:plotArea>
      <c:layout>
        <c:manualLayout>
          <c:layoutTarget val="inner"/>
          <c:xMode val="edge"/>
          <c:yMode val="edge"/>
          <c:x val="0.14651983513652755"/>
          <c:y val="0.12986542758480599"/>
          <c:w val="0.67566932852481543"/>
          <c:h val="0.7991920576884014"/>
        </c:manualLayout>
      </c:layout>
      <c:doughnutChart>
        <c:varyColors val="1"/>
        <c:ser>
          <c:idx val="0"/>
          <c:order val="0"/>
          <c:tx>
            <c:strRef>
              <c:f>'Sheet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10DC-485D-82C1-CBDFEA7435D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0DC-485D-82C1-CBDFEA7435D5}"/>
              </c:ext>
            </c:extLst>
          </c:dPt>
          <c:dLbls>
            <c:dLbl>
              <c:idx val="0"/>
              <c:layout>
                <c:manualLayout>
                  <c:x val="8.0794643495105622E-2"/>
                  <c:y val="0.16141437268870287"/>
                </c:manualLayout>
              </c:layout>
              <c:numFmt formatCode="0%" sourceLinked="0"/>
              <c:spPr>
                <a:noFill/>
                <a:ln>
                  <a:noFill/>
                </a:ln>
                <a:effectLst/>
              </c:spPr>
              <c:txPr>
                <a:bodyPr rot="0" spcFirstLastPara="1" vertOverflow="ellipsis" vert="horz" wrap="square" lIns="38100" tIns="19050" rIns="38100" bIns="19050" anchor="ctr" anchorCtr="0">
                  <a:noAutofit/>
                </a:bodyPr>
                <a:lstStyle/>
                <a:p>
                  <a:pPr algn="ctr" rtl="0">
                    <a:defRPr lang="en-US"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176000391661832"/>
                      <c:h val="0.20630209365353933"/>
                    </c:manualLayout>
                  </c15:layout>
                </c:ext>
                <c:ext xmlns:c16="http://schemas.microsoft.com/office/drawing/2014/chart" uri="{C3380CC4-5D6E-409C-BE32-E72D297353CC}">
                  <c16:uniqueId val="{00000001-10DC-485D-82C1-CBDFEA7435D5}"/>
                </c:ext>
              </c:extLst>
            </c:dLbl>
            <c:dLbl>
              <c:idx val="1"/>
              <c:layout>
                <c:manualLayout>
                  <c:x val="-6.9889805412872444E-2"/>
                  <c:y val="-0.1567970309938829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04551745673855"/>
                      <c:h val="0.22447114887502626"/>
                    </c:manualLayout>
                  </c15:layout>
                </c:ext>
                <c:ext xmlns:c16="http://schemas.microsoft.com/office/drawing/2014/chart" uri="{C3380CC4-5D6E-409C-BE32-E72D297353CC}">
                  <c16:uniqueId val="{00000003-10DC-485D-82C1-CBDFEA7435D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10DC-485D-82C1-CBDFEA7435D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278808174480511"/>
          <c:y val="1.2898639041235019E-2"/>
          <c:w val="0.56804694384680721"/>
          <c:h val="0.1140541277597046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pivotFmt>
    </c:pivotFmts>
    <c:plotArea>
      <c:layout>
        <c:manualLayout>
          <c:layoutTarget val="inner"/>
          <c:xMode val="edge"/>
          <c:yMode val="edge"/>
          <c:x val="0.14767016350932147"/>
          <c:y val="0.1511355086324021"/>
          <c:w val="0.8523298418363271"/>
          <c:h val="0.8150913340478092"/>
        </c:manualLayout>
      </c:layout>
      <c:barChart>
        <c:barDir val="bar"/>
        <c:grouping val="clustered"/>
        <c:varyColors val="0"/>
        <c:ser>
          <c:idx val="0"/>
          <c:order val="0"/>
          <c:tx>
            <c:strRef>
              <c:f>'Sheet Design'!$B$22:$B$23</c:f>
              <c:strCache>
                <c:ptCount val="1"/>
                <c:pt idx="0">
                  <c:v>Regular</c:v>
                </c:pt>
              </c:strCache>
            </c:strRef>
          </c:tx>
          <c:spPr>
            <a:solidFill>
              <a:schemeClr val="accent6">
                <a:lumMod val="75000"/>
              </a:schemeClr>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6DA-45B5-8F83-ECD0C9B42545}"/>
            </c:ext>
          </c:extLst>
        </c:ser>
        <c:ser>
          <c:idx val="1"/>
          <c:order val="1"/>
          <c:tx>
            <c:strRef>
              <c:f>'Sheet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06DA-45B5-8F83-ECD0C9B42545}"/>
            </c:ext>
          </c:extLst>
        </c:ser>
        <c:dLbls>
          <c:showLegendKey val="0"/>
          <c:showVal val="0"/>
          <c:showCatName val="0"/>
          <c:showSerName val="0"/>
          <c:showPercent val="0"/>
          <c:showBubbleSize val="0"/>
        </c:dLbls>
        <c:gapWidth val="60"/>
        <c:axId val="1578860400"/>
        <c:axId val="1578859920"/>
      </c:barChart>
      <c:catAx>
        <c:axId val="157886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578859920"/>
        <c:crosses val="autoZero"/>
        <c:auto val="1"/>
        <c:lblAlgn val="ctr"/>
        <c:lblOffset val="100"/>
        <c:noMultiLvlLbl val="0"/>
      </c:catAx>
      <c:valAx>
        <c:axId val="1578859920"/>
        <c:scaling>
          <c:orientation val="minMax"/>
        </c:scaling>
        <c:delete val="1"/>
        <c:axPos val="b"/>
        <c:numFmt formatCode="&quot;$&quot;0.0,&quot;K&quot;" sourceLinked="1"/>
        <c:majorTickMark val="none"/>
        <c:minorTickMark val="none"/>
        <c:tickLblPos val="nextTo"/>
        <c:crossAx val="1578860400"/>
        <c:crosses val="autoZero"/>
        <c:crossBetween val="between"/>
      </c:valAx>
      <c:spPr>
        <a:noFill/>
        <a:ln>
          <a:noFill/>
        </a:ln>
        <a:effectLst/>
      </c:spPr>
    </c:plotArea>
    <c:legend>
      <c:legendPos val="t"/>
      <c:layout>
        <c:manualLayout>
          <c:xMode val="edge"/>
          <c:yMode val="edge"/>
          <c:x val="0.18748405972309143"/>
          <c:y val="3.4269662668689263E-2"/>
          <c:w val="0.48234154381652072"/>
          <c:h val="0.116040091637069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CDB-4F0A-AD2D-0FA1DB86C64C}"/>
            </c:ext>
          </c:extLst>
        </c:ser>
        <c:dLbls>
          <c:showLegendKey val="0"/>
          <c:showVal val="0"/>
          <c:showCatName val="0"/>
          <c:showSerName val="0"/>
          <c:showPercent val="0"/>
          <c:showBubbleSize val="0"/>
        </c:dLbls>
        <c:gapWidth val="50"/>
        <c:overlap val="100"/>
        <c:axId val="1506903696"/>
        <c:axId val="1506904176"/>
      </c:barChart>
      <c:catAx>
        <c:axId val="150690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506904176"/>
        <c:crosses val="autoZero"/>
        <c:auto val="1"/>
        <c:lblAlgn val="ctr"/>
        <c:lblOffset val="100"/>
        <c:noMultiLvlLbl val="0"/>
      </c:catAx>
      <c:valAx>
        <c:axId val="1506904176"/>
        <c:scaling>
          <c:orientation val="minMax"/>
        </c:scaling>
        <c:delete val="1"/>
        <c:axPos val="b"/>
        <c:numFmt formatCode="&quot;$&quot;0.0,&quot;K&quot;" sourceLinked="1"/>
        <c:majorTickMark val="none"/>
        <c:minorTickMark val="none"/>
        <c:tickLblPos val="nextTo"/>
        <c:crossAx val="15069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Design!PivotTable5</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657331560956446E-3"/>
              <c:y val="-0.20262606762304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657331560956433E-3"/>
              <c:y val="-0.2622219698651208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6629326243825733E-3"/>
              <c:y val="-0.268181560089328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4971994682868905E-3"/>
              <c:y val="-0.2622219698651209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657331560956433E-3"/>
              <c:y val="-0.2562623796409136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160132092669584E-2"/>
              <c:y val="-0.2681815600893281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575754134524375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3314663121911279E-3"/>
              <c:y val="-0.3277774623314011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2994398936573861E-2"/>
              <c:y val="-0.2681815600893281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71947263926642E-2"/>
          <c:y val="0"/>
          <c:w val="0.91824497379773173"/>
          <c:h val="0.87983145258216633"/>
        </c:manualLayout>
      </c:layout>
      <c:areaChart>
        <c:grouping val="standard"/>
        <c:varyColors val="0"/>
        <c:ser>
          <c:idx val="0"/>
          <c:order val="0"/>
          <c:tx>
            <c:strRef>
              <c:f>'Sheet Design'!$B$58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D05-4983-95A9-62BA85A752CD}"/>
              </c:ext>
            </c:extLst>
          </c:dPt>
          <c:dPt>
            <c:idx val="1"/>
            <c:bubble3D val="0"/>
            <c:extLst>
              <c:ext xmlns:c16="http://schemas.microsoft.com/office/drawing/2014/chart" uri="{C3380CC4-5D6E-409C-BE32-E72D297353CC}">
                <c16:uniqueId val="{00000002-2D05-4983-95A9-62BA85A752CD}"/>
              </c:ext>
            </c:extLst>
          </c:dPt>
          <c:dPt>
            <c:idx val="2"/>
            <c:bubble3D val="0"/>
            <c:extLst>
              <c:ext xmlns:c16="http://schemas.microsoft.com/office/drawing/2014/chart" uri="{C3380CC4-5D6E-409C-BE32-E72D297353CC}">
                <c16:uniqueId val="{00000003-2D05-4983-95A9-62BA85A752CD}"/>
              </c:ext>
            </c:extLst>
          </c:dPt>
          <c:dPt>
            <c:idx val="3"/>
            <c:bubble3D val="0"/>
            <c:extLst>
              <c:ext xmlns:c16="http://schemas.microsoft.com/office/drawing/2014/chart" uri="{C3380CC4-5D6E-409C-BE32-E72D297353CC}">
                <c16:uniqueId val="{00000004-2D05-4983-95A9-62BA85A752CD}"/>
              </c:ext>
            </c:extLst>
          </c:dPt>
          <c:dPt>
            <c:idx val="4"/>
            <c:bubble3D val="0"/>
            <c:extLst>
              <c:ext xmlns:c16="http://schemas.microsoft.com/office/drawing/2014/chart" uri="{C3380CC4-5D6E-409C-BE32-E72D297353CC}">
                <c16:uniqueId val="{00000005-2D05-4983-95A9-62BA85A752CD}"/>
              </c:ext>
            </c:extLst>
          </c:dPt>
          <c:dPt>
            <c:idx val="5"/>
            <c:bubble3D val="0"/>
            <c:extLst>
              <c:ext xmlns:c16="http://schemas.microsoft.com/office/drawing/2014/chart" uri="{C3380CC4-5D6E-409C-BE32-E72D297353CC}">
                <c16:uniqueId val="{00000006-2D05-4983-95A9-62BA85A752CD}"/>
              </c:ext>
            </c:extLst>
          </c:dPt>
          <c:dPt>
            <c:idx val="6"/>
            <c:bubble3D val="0"/>
            <c:extLst>
              <c:ext xmlns:c16="http://schemas.microsoft.com/office/drawing/2014/chart" uri="{C3380CC4-5D6E-409C-BE32-E72D297353CC}">
                <c16:uniqueId val="{00000007-2D05-4983-95A9-62BA85A752CD}"/>
              </c:ext>
            </c:extLst>
          </c:dPt>
          <c:dPt>
            <c:idx val="7"/>
            <c:bubble3D val="0"/>
            <c:extLst>
              <c:ext xmlns:c16="http://schemas.microsoft.com/office/drawing/2014/chart" uri="{C3380CC4-5D6E-409C-BE32-E72D297353CC}">
                <c16:uniqueId val="{00000008-2D05-4983-95A9-62BA85A752CD}"/>
              </c:ext>
            </c:extLst>
          </c:dPt>
          <c:dPt>
            <c:idx val="8"/>
            <c:bubble3D val="0"/>
            <c:extLst>
              <c:ext xmlns:c16="http://schemas.microsoft.com/office/drawing/2014/chart" uri="{C3380CC4-5D6E-409C-BE32-E72D297353CC}">
                <c16:uniqueId val="{00000009-2D05-4983-95A9-62BA85A752CD}"/>
              </c:ext>
            </c:extLst>
          </c:dPt>
          <c:dLbls>
            <c:dLbl>
              <c:idx val="0"/>
              <c:layout>
                <c:manualLayout>
                  <c:x val="2.1657331560956446E-3"/>
                  <c:y val="-0.202626067623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05-4983-95A9-62BA85A752CD}"/>
                </c:ext>
              </c:extLst>
            </c:dLbl>
            <c:dLbl>
              <c:idx val="1"/>
              <c:layout>
                <c:manualLayout>
                  <c:x val="-2.1657331560956433E-3"/>
                  <c:y val="-0.262221969865120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05-4983-95A9-62BA85A752CD}"/>
                </c:ext>
              </c:extLst>
            </c:dLbl>
            <c:dLbl>
              <c:idx val="2"/>
              <c:layout>
                <c:manualLayout>
                  <c:x val="8.6629326243825733E-3"/>
                  <c:y val="-0.26818156008932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05-4983-95A9-62BA85A752CD}"/>
                </c:ext>
              </c:extLst>
            </c:dLbl>
            <c:dLbl>
              <c:idx val="3"/>
              <c:layout>
                <c:manualLayout>
                  <c:x val="-6.4971994682868905E-3"/>
                  <c:y val="-0.26222196986512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05-4983-95A9-62BA85A752CD}"/>
                </c:ext>
              </c:extLst>
            </c:dLbl>
            <c:dLbl>
              <c:idx val="4"/>
              <c:layout>
                <c:manualLayout>
                  <c:x val="-2.1657331560956433E-3"/>
                  <c:y val="-0.256262379640913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05-4983-95A9-62BA85A752CD}"/>
                </c:ext>
              </c:extLst>
            </c:dLbl>
            <c:dLbl>
              <c:idx val="5"/>
              <c:layout>
                <c:manualLayout>
                  <c:x val="-1.5160132092669584E-2"/>
                  <c:y val="-0.26818156008932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D05-4983-95A9-62BA85A752CD}"/>
                </c:ext>
              </c:extLst>
            </c:dLbl>
            <c:dLbl>
              <c:idx val="6"/>
              <c:layout>
                <c:manualLayout>
                  <c:x val="0"/>
                  <c:y val="-0.357575413452437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05-4983-95A9-62BA85A752CD}"/>
                </c:ext>
              </c:extLst>
            </c:dLbl>
            <c:dLbl>
              <c:idx val="7"/>
              <c:layout>
                <c:manualLayout>
                  <c:x val="4.3314663121911279E-3"/>
                  <c:y val="-0.32777746233140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D05-4983-95A9-62BA85A752CD}"/>
                </c:ext>
              </c:extLst>
            </c:dLbl>
            <c:dLbl>
              <c:idx val="8"/>
              <c:layout>
                <c:manualLayout>
                  <c:x val="-1.2994398936573861E-2"/>
                  <c:y val="-0.26818156008932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05-4983-95A9-62BA85A752C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D05-4983-95A9-62BA85A752CD}"/>
            </c:ext>
          </c:extLst>
        </c:ser>
        <c:dLbls>
          <c:showLegendKey val="0"/>
          <c:showVal val="0"/>
          <c:showCatName val="0"/>
          <c:showSerName val="0"/>
          <c:showPercent val="0"/>
          <c:showBubbleSize val="0"/>
        </c:dLbls>
        <c:dropLines>
          <c:spPr>
            <a:ln w="25400" cap="flat" cmpd="sng" algn="ctr">
              <a:solidFill>
                <a:schemeClr val="tx1">
                  <a:alpha val="75000"/>
                </a:schemeClr>
              </a:solidFill>
              <a:round/>
            </a:ln>
            <a:effectLst/>
          </c:spPr>
        </c:dropLines>
        <c:axId val="1850642576"/>
        <c:axId val="1850647376"/>
      </c:areaChart>
      <c:catAx>
        <c:axId val="18506425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50647376"/>
        <c:crosses val="autoZero"/>
        <c:auto val="1"/>
        <c:lblAlgn val="ctr"/>
        <c:lblOffset val="100"/>
        <c:noMultiLvlLbl val="0"/>
      </c:catAx>
      <c:valAx>
        <c:axId val="1850647376"/>
        <c:scaling>
          <c:orientation val="minMax"/>
        </c:scaling>
        <c:delete val="1"/>
        <c:axPos val="l"/>
        <c:numFmt formatCode="&quot;$&quot;0.0,&quot;K&quot;" sourceLinked="1"/>
        <c:majorTickMark val="out"/>
        <c:minorTickMark val="none"/>
        <c:tickLblPos val="nextTo"/>
        <c:crossAx val="1850642576"/>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2.9580797836375773E-2"/>
              <c:y val="7.266452295413362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6.83845490409032E-2"/>
              <c:y val="-9.483483986746689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2.2286086576906082E-2"/>
              <c:y val="3.356097186290015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866521423384169"/>
          <c:y val="0.20612488888888886"/>
          <c:w val="0.5349498910675381"/>
          <c:h val="0.65477866666666651"/>
        </c:manualLayout>
      </c:layout>
      <c:pieChart>
        <c:varyColors val="1"/>
        <c:ser>
          <c:idx val="0"/>
          <c:order val="0"/>
          <c:tx>
            <c:strRef>
              <c:f>'Sheet Design'!$B$73</c:f>
              <c:strCache>
                <c:ptCount val="1"/>
                <c:pt idx="0">
                  <c:v>Total</c:v>
                </c:pt>
              </c:strCache>
            </c:strRef>
          </c:tx>
          <c:spPr>
            <a:solidFill>
              <a:srgbClr val="D0AC2C"/>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02E7-460A-BD72-D46C50527EB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E7-460A-BD72-D46C50527EB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2E7-460A-BD72-D46C50527EBD}"/>
              </c:ext>
            </c:extLst>
          </c:dPt>
          <c:dLbls>
            <c:dLbl>
              <c:idx val="0"/>
              <c:layout>
                <c:manualLayout>
                  <c:x val="2.9580797836375773E-2"/>
                  <c:y val="7.2664522954133628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E7-460A-BD72-D46C50527EBD}"/>
                </c:ext>
              </c:extLst>
            </c:dLbl>
            <c:dLbl>
              <c:idx val="1"/>
              <c:layout>
                <c:manualLayout>
                  <c:x val="6.83845490409032E-2"/>
                  <c:y val="-9.483483986746689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E7-460A-BD72-D46C50527EBD}"/>
                </c:ext>
              </c:extLst>
            </c:dLbl>
            <c:dLbl>
              <c:idx val="2"/>
              <c:layout>
                <c:manualLayout>
                  <c:x val="2.2286086576906082E-2"/>
                  <c:y val="3.3560971862900156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E7-460A-BD72-D46C50527EB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Design'!$A$74:$A$76</c:f>
              <c:strCache>
                <c:ptCount val="3"/>
                <c:pt idx="0">
                  <c:v>High</c:v>
                </c:pt>
                <c:pt idx="1">
                  <c:v>Medium</c:v>
                </c:pt>
                <c:pt idx="2">
                  <c:v>Small</c:v>
                </c:pt>
              </c:strCache>
            </c:strRef>
          </c:cat>
          <c:val>
            <c:numRef>
              <c:f>'Sheet Design'!$B$74:$B$76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2E7-460A-BD72-D46C50527E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DA4-4683-ACCC-651B4EE5E694}"/>
            </c:ext>
          </c:extLst>
        </c:ser>
        <c:dLbls>
          <c:dLblPos val="outEnd"/>
          <c:showLegendKey val="0"/>
          <c:showVal val="1"/>
          <c:showCatName val="0"/>
          <c:showSerName val="0"/>
          <c:showPercent val="0"/>
          <c:showBubbleSize val="0"/>
        </c:dLbls>
        <c:gapWidth val="60"/>
        <c:axId val="1850311824"/>
        <c:axId val="1850309424"/>
      </c:barChart>
      <c:catAx>
        <c:axId val="1850311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50309424"/>
        <c:crosses val="autoZero"/>
        <c:auto val="1"/>
        <c:lblAlgn val="ctr"/>
        <c:lblOffset val="100"/>
        <c:noMultiLvlLbl val="0"/>
      </c:catAx>
      <c:valAx>
        <c:axId val="1850309424"/>
        <c:scaling>
          <c:orientation val="minMax"/>
        </c:scaling>
        <c:delete val="1"/>
        <c:axPos val="b"/>
        <c:numFmt formatCode="&quot;$&quot;0.0,&quot;K&quot;" sourceLinked="1"/>
        <c:majorTickMark val="none"/>
        <c:minorTickMark val="none"/>
        <c:tickLblPos val="nextTo"/>
        <c:crossAx val="185031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Design'!$B$108</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Design'!$A$109:$A$112</c:f>
              <c:strCache>
                <c:ptCount val="4"/>
                <c:pt idx="0">
                  <c:v>Grocery Store</c:v>
                </c:pt>
                <c:pt idx="1">
                  <c:v>Supermarket Type3</c:v>
                </c:pt>
                <c:pt idx="2">
                  <c:v>Supermarket Type2</c:v>
                </c:pt>
                <c:pt idx="3">
                  <c:v>Supermarket Type1</c:v>
                </c:pt>
              </c:strCache>
            </c:strRef>
          </c:cat>
          <c:val>
            <c:numRef>
              <c:f>'Sheet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E87-4D0D-A389-1E721ABA775D}"/>
            </c:ext>
          </c:extLst>
        </c:ser>
        <c:dLbls>
          <c:dLblPos val="outEnd"/>
          <c:showLegendKey val="0"/>
          <c:showVal val="1"/>
          <c:showCatName val="0"/>
          <c:showSerName val="0"/>
          <c:showPercent val="0"/>
          <c:showBubbleSize val="0"/>
        </c:dLbls>
        <c:gapWidth val="60"/>
        <c:axId val="1852484896"/>
        <c:axId val="1852485376"/>
      </c:barChart>
      <c:catAx>
        <c:axId val="1852484896"/>
        <c:scaling>
          <c:orientation val="minMax"/>
        </c:scaling>
        <c:delete val="1"/>
        <c:axPos val="l"/>
        <c:numFmt formatCode="General" sourceLinked="1"/>
        <c:majorTickMark val="none"/>
        <c:minorTickMark val="none"/>
        <c:tickLblPos val="nextTo"/>
        <c:crossAx val="1852485376"/>
        <c:crosses val="autoZero"/>
        <c:auto val="1"/>
        <c:lblAlgn val="ctr"/>
        <c:lblOffset val="100"/>
        <c:noMultiLvlLbl val="0"/>
      </c:catAx>
      <c:valAx>
        <c:axId val="1852485376"/>
        <c:scaling>
          <c:orientation val="minMax"/>
        </c:scaling>
        <c:delete val="1"/>
        <c:axPos val="b"/>
        <c:numFmt formatCode="\$0" sourceLinked="1"/>
        <c:majorTickMark val="none"/>
        <c:minorTickMark val="none"/>
        <c:tickLblPos val="nextTo"/>
        <c:crossAx val="18524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 Design!PivotTable10</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Design'!$A$118:$A$121</c:f>
              <c:strCache>
                <c:ptCount val="4"/>
                <c:pt idx="0">
                  <c:v>Grocery Store</c:v>
                </c:pt>
                <c:pt idx="1">
                  <c:v>Supermarket Type3</c:v>
                </c:pt>
                <c:pt idx="2">
                  <c:v>Supermarket Type2</c:v>
                </c:pt>
                <c:pt idx="3">
                  <c:v>Supermarket Type1</c:v>
                </c:pt>
              </c:strCache>
            </c:strRef>
          </c:cat>
          <c:val>
            <c:numRef>
              <c:f>'Sheet Design'!$B$118:$B$121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BF1-4492-80E9-8E7375CCCCEF}"/>
            </c:ext>
          </c:extLst>
        </c:ser>
        <c:dLbls>
          <c:showLegendKey val="0"/>
          <c:showVal val="0"/>
          <c:showCatName val="0"/>
          <c:showSerName val="0"/>
          <c:showPercent val="0"/>
          <c:showBubbleSize val="0"/>
        </c:dLbls>
        <c:gapWidth val="60"/>
        <c:axId val="2023447936"/>
        <c:axId val="2023456096"/>
      </c:barChart>
      <c:catAx>
        <c:axId val="2023447936"/>
        <c:scaling>
          <c:orientation val="minMax"/>
        </c:scaling>
        <c:delete val="1"/>
        <c:axPos val="l"/>
        <c:numFmt formatCode="General" sourceLinked="1"/>
        <c:majorTickMark val="none"/>
        <c:minorTickMark val="none"/>
        <c:tickLblPos val="nextTo"/>
        <c:crossAx val="2023456096"/>
        <c:crosses val="autoZero"/>
        <c:auto val="1"/>
        <c:lblAlgn val="ctr"/>
        <c:lblOffset val="100"/>
        <c:noMultiLvlLbl val="0"/>
      </c:catAx>
      <c:valAx>
        <c:axId val="2023456096"/>
        <c:scaling>
          <c:orientation val="minMax"/>
        </c:scaling>
        <c:delete val="1"/>
        <c:axPos val="b"/>
        <c:numFmt formatCode="0" sourceLinked="1"/>
        <c:majorTickMark val="none"/>
        <c:minorTickMark val="none"/>
        <c:tickLblPos val="nextTo"/>
        <c:crossAx val="202344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459F4E0-3A91-48A4-8999-5388C7FD52C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459F4E0-3A91-48A4-8999-5388C7FD52CC}">
          <cx:tx>
            <cx:txData>
              <cx:f>_xlchart.v2.4</cx:f>
              <cx:v>Sales</cx:v>
            </cx:txData>
          </cx:tx>
          <cx:dataPt idx="0">
            <cx:spPr>
              <a:solidFill>
                <a:srgbClr val="70AD47">
                  <a:lumMod val="75000"/>
                </a:srgbClr>
              </a:solidFill>
            </cx:spPr>
          </cx:dataPt>
          <cx:dataPt idx="1">
            <cx:spPr>
              <a:solidFill>
                <a:srgbClr val="FFD200"/>
              </a:solidFill>
            </cx:spPr>
          </cx:dataPt>
          <cx:dataPt idx="2">
            <cx:spPr>
              <a:solidFill>
                <a:srgbClr val="D09E00"/>
              </a:solidFill>
            </cx:spPr>
          </cx:dataPt>
          <cx:dataLabels>
            <cx:txPr>
              <a:bodyPr spcFirstLastPara="1" vertOverflow="ellipsis" horzOverflow="overflow" wrap="square" lIns="0" tIns="0" rIns="0" bIns="0" anchor="ctr" anchorCtr="1"/>
              <a:lstStyle/>
              <a:p>
                <a:pPr algn="ctr" rtl="0">
                  <a:defRPr sz="11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sz="11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1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76200</xdr:colOff>
      <xdr:row>11</xdr:row>
      <xdr:rowOff>53340</xdr:rowOff>
    </xdr:from>
    <xdr:to>
      <xdr:col>3</xdr:col>
      <xdr:colOff>975360</xdr:colOff>
      <xdr:row>15</xdr:row>
      <xdr:rowOff>137160</xdr:rowOff>
    </xdr:to>
    <xdr:graphicFrame macro="">
      <xdr:nvGraphicFramePr>
        <xdr:cNvPr id="2" name="Chart 1">
          <a:extLst>
            <a:ext uri="{FF2B5EF4-FFF2-40B4-BE49-F238E27FC236}">
              <a16:creationId xmlns:a16="http://schemas.microsoft.com/office/drawing/2014/main" id="{ECD7299B-711A-4408-8858-E47B9C2A5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xdr:colOff>
      <xdr:row>21</xdr:row>
      <xdr:rowOff>41910</xdr:rowOff>
    </xdr:from>
    <xdr:to>
      <xdr:col>9</xdr:col>
      <xdr:colOff>417286</xdr:colOff>
      <xdr:row>29</xdr:row>
      <xdr:rowOff>45720</xdr:rowOff>
    </xdr:to>
    <xdr:graphicFrame macro="">
      <xdr:nvGraphicFramePr>
        <xdr:cNvPr id="3" name="Chart 2">
          <a:extLst>
            <a:ext uri="{FF2B5EF4-FFF2-40B4-BE49-F238E27FC236}">
              <a16:creationId xmlns:a16="http://schemas.microsoft.com/office/drawing/2014/main" id="{2AC9CD86-26F2-EA4D-2613-57B968AFC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72571</xdr:colOff>
      <xdr:row>34</xdr:row>
      <xdr:rowOff>7256</xdr:rowOff>
    </xdr:from>
    <xdr:to>
      <xdr:col>9</xdr:col>
      <xdr:colOff>553357</xdr:colOff>
      <xdr:row>50</xdr:row>
      <xdr:rowOff>190499</xdr:rowOff>
    </xdr:to>
    <xdr:graphicFrame macro="">
      <xdr:nvGraphicFramePr>
        <xdr:cNvPr id="4" name="Chart 3">
          <a:extLst>
            <a:ext uri="{FF2B5EF4-FFF2-40B4-BE49-F238E27FC236}">
              <a16:creationId xmlns:a16="http://schemas.microsoft.com/office/drawing/2014/main" id="{7C158739-8C7B-566A-77CE-7565AFA15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27214</xdr:colOff>
      <xdr:row>57</xdr:row>
      <xdr:rowOff>34471</xdr:rowOff>
    </xdr:from>
    <xdr:to>
      <xdr:col>9</xdr:col>
      <xdr:colOff>308428</xdr:colOff>
      <xdr:row>67</xdr:row>
      <xdr:rowOff>18142</xdr:rowOff>
    </xdr:to>
    <xdr:graphicFrame macro="">
      <xdr:nvGraphicFramePr>
        <xdr:cNvPr id="5" name="Chart 4">
          <a:extLst>
            <a:ext uri="{FF2B5EF4-FFF2-40B4-BE49-F238E27FC236}">
              <a16:creationId xmlns:a16="http://schemas.microsoft.com/office/drawing/2014/main" id="{EA5F5E17-2D9F-6767-F393-A2469B44E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81643</xdr:colOff>
      <xdr:row>72</xdr:row>
      <xdr:rowOff>29936</xdr:rowOff>
    </xdr:from>
    <xdr:to>
      <xdr:col>5</xdr:col>
      <xdr:colOff>562428</xdr:colOff>
      <xdr:row>78</xdr:row>
      <xdr:rowOff>36286</xdr:rowOff>
    </xdr:to>
    <xdr:graphicFrame macro="">
      <xdr:nvGraphicFramePr>
        <xdr:cNvPr id="6" name="Chart 5">
          <a:extLst>
            <a:ext uri="{FF2B5EF4-FFF2-40B4-BE49-F238E27FC236}">
              <a16:creationId xmlns:a16="http://schemas.microsoft.com/office/drawing/2014/main" id="{C2A1F601-735D-2410-A430-554BE10CE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72572</xdr:colOff>
      <xdr:row>83</xdr:row>
      <xdr:rowOff>45357</xdr:rowOff>
    </xdr:from>
    <xdr:to>
      <xdr:col>8</xdr:col>
      <xdr:colOff>598715</xdr:colOff>
      <xdr:row>91</xdr:row>
      <xdr:rowOff>72570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D446E907-6F85-2F27-1ED1-3E5F827D1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57092" y="15582537"/>
              <a:ext cx="2354943" cy="15054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99786</xdr:colOff>
      <xdr:row>96</xdr:row>
      <xdr:rowOff>18143</xdr:rowOff>
    </xdr:from>
    <xdr:to>
      <xdr:col>5</xdr:col>
      <xdr:colOff>181429</xdr:colOff>
      <xdr:row>104</xdr:row>
      <xdr:rowOff>19956</xdr:rowOff>
    </xdr:to>
    <xdr:graphicFrame macro="">
      <xdr:nvGraphicFramePr>
        <xdr:cNvPr id="8" name="Chart 7">
          <a:extLst>
            <a:ext uri="{FF2B5EF4-FFF2-40B4-BE49-F238E27FC236}">
              <a16:creationId xmlns:a16="http://schemas.microsoft.com/office/drawing/2014/main" id="{7AE89DD2-967B-E424-70C5-D8B6D364A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126999</xdr:colOff>
      <xdr:row>106</xdr:row>
      <xdr:rowOff>84364</xdr:rowOff>
    </xdr:from>
    <xdr:to>
      <xdr:col>5</xdr:col>
      <xdr:colOff>145142</xdr:colOff>
      <xdr:row>113</xdr:row>
      <xdr:rowOff>81643</xdr:rowOff>
    </xdr:to>
    <xdr:graphicFrame macro="">
      <xdr:nvGraphicFramePr>
        <xdr:cNvPr id="9" name="Chart 8">
          <a:extLst>
            <a:ext uri="{FF2B5EF4-FFF2-40B4-BE49-F238E27FC236}">
              <a16:creationId xmlns:a16="http://schemas.microsoft.com/office/drawing/2014/main" id="{94F8C560-BEEE-4EFA-7F85-38293D16C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45357</xdr:colOff>
      <xdr:row>115</xdr:row>
      <xdr:rowOff>57151</xdr:rowOff>
    </xdr:from>
    <xdr:to>
      <xdr:col>4</xdr:col>
      <xdr:colOff>18143</xdr:colOff>
      <xdr:row>121</xdr:row>
      <xdr:rowOff>127001</xdr:rowOff>
    </xdr:to>
    <xdr:graphicFrame macro="">
      <xdr:nvGraphicFramePr>
        <xdr:cNvPr id="10" name="Chart 9">
          <a:extLst>
            <a:ext uri="{FF2B5EF4-FFF2-40B4-BE49-F238E27FC236}">
              <a16:creationId xmlns:a16="http://schemas.microsoft.com/office/drawing/2014/main" id="{22A2E95C-203C-55A4-0B47-E8576F2D3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606697</xdr:colOff>
      <xdr:row>9</xdr:row>
      <xdr:rowOff>113938</xdr:rowOff>
    </xdr:from>
    <xdr:to>
      <xdr:col>13</xdr:col>
      <xdr:colOff>4355</xdr:colOff>
      <xdr:row>15</xdr:row>
      <xdr:rowOff>54430</xdr:rowOff>
    </xdr:to>
    <mc:AlternateContent xmlns:mc="http://schemas.openxmlformats.org/markup-compatibility/2006" xmlns:a14="http://schemas.microsoft.com/office/drawing/2010/main">
      <mc:Choice Requires="a14">
        <xdr:graphicFrame macro="">
          <xdr:nvGraphicFramePr>
            <xdr:cNvPr id="14" name="Outlet Size">
              <a:extLst>
                <a:ext uri="{FF2B5EF4-FFF2-40B4-BE49-F238E27FC236}">
                  <a16:creationId xmlns:a16="http://schemas.microsoft.com/office/drawing/2014/main" id="{622CD2C7-3F7A-AED2-8BA8-59A4734A2D2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8717477" y="1818752"/>
              <a:ext cx="1825725" cy="1089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526143</xdr:colOff>
      <xdr:row>9</xdr:row>
      <xdr:rowOff>133168</xdr:rowOff>
    </xdr:from>
    <xdr:to>
      <xdr:col>9</xdr:col>
      <xdr:colOff>531585</xdr:colOff>
      <xdr:row>15</xdr:row>
      <xdr:rowOff>108857</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17CDC5E3-8698-5587-0D2E-0E6FF013354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15872" y="1837982"/>
              <a:ext cx="1826493" cy="1125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153126</xdr:colOff>
      <xdr:row>7</xdr:row>
      <xdr:rowOff>132080</xdr:rowOff>
    </xdr:from>
    <xdr:to>
      <xdr:col>16</xdr:col>
      <xdr:colOff>158569</xdr:colOff>
      <xdr:row>21</xdr:row>
      <xdr:rowOff>181428</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5441E6FC-BE63-6175-599A-B2FE6D1326C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691973" y="1475266"/>
              <a:ext cx="1826494" cy="269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2024</xdr:colOff>
      <xdr:row>0</xdr:row>
      <xdr:rowOff>33749</xdr:rowOff>
    </xdr:from>
    <xdr:to>
      <xdr:col>26</xdr:col>
      <xdr:colOff>49966</xdr:colOff>
      <xdr:row>43</xdr:row>
      <xdr:rowOff>119852</xdr:rowOff>
    </xdr:to>
    <xdr:sp macro="" textlink="">
      <xdr:nvSpPr>
        <xdr:cNvPr id="2" name="Rectangle 1">
          <a:extLst>
            <a:ext uri="{FF2B5EF4-FFF2-40B4-BE49-F238E27FC236}">
              <a16:creationId xmlns:a16="http://schemas.microsoft.com/office/drawing/2014/main" id="{4EE2EB31-C31E-DF10-6CA4-2CA811F8F6DE}"/>
            </a:ext>
          </a:extLst>
        </xdr:cNvPr>
        <xdr:cNvSpPr/>
      </xdr:nvSpPr>
      <xdr:spPr>
        <a:xfrm>
          <a:off x="1226221" y="33749"/>
          <a:ext cx="15350401" cy="814331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24983</xdr:colOff>
      <xdr:row>0</xdr:row>
      <xdr:rowOff>49967</xdr:rowOff>
    </xdr:from>
    <xdr:to>
      <xdr:col>4</xdr:col>
      <xdr:colOff>409546</xdr:colOff>
      <xdr:row>43</xdr:row>
      <xdr:rowOff>87446</xdr:rowOff>
    </xdr:to>
    <xdr:sp macro="" textlink="">
      <xdr:nvSpPr>
        <xdr:cNvPr id="3" name="Rectangle: Top Corners Rounded 2">
          <a:extLst>
            <a:ext uri="{FF2B5EF4-FFF2-40B4-BE49-F238E27FC236}">
              <a16:creationId xmlns:a16="http://schemas.microsoft.com/office/drawing/2014/main" id="{E7151CAC-FF99-EA56-CC99-1319B1B6D505}"/>
            </a:ext>
          </a:extLst>
        </xdr:cNvPr>
        <xdr:cNvSpPr/>
      </xdr:nvSpPr>
      <xdr:spPr>
        <a:xfrm rot="5400000">
          <a:off x="-1687737" y="2986884"/>
          <a:ext cx="8094692" cy="2220858"/>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90408</xdr:colOff>
      <xdr:row>0</xdr:row>
      <xdr:rowOff>25829</xdr:rowOff>
    </xdr:from>
    <xdr:to>
      <xdr:col>4</xdr:col>
      <xdr:colOff>129153</xdr:colOff>
      <xdr:row>3</xdr:row>
      <xdr:rowOff>129151</xdr:rowOff>
    </xdr:to>
    <xdr:sp macro="" textlink="">
      <xdr:nvSpPr>
        <xdr:cNvPr id="4" name="TextBox 3">
          <a:extLst>
            <a:ext uri="{FF2B5EF4-FFF2-40B4-BE49-F238E27FC236}">
              <a16:creationId xmlns:a16="http://schemas.microsoft.com/office/drawing/2014/main" id="{D591FEE4-1C38-6EEA-0459-864469086006}"/>
            </a:ext>
          </a:extLst>
        </xdr:cNvPr>
        <xdr:cNvSpPr txBox="1"/>
      </xdr:nvSpPr>
      <xdr:spPr>
        <a:xfrm>
          <a:off x="1304442" y="25829"/>
          <a:ext cx="1859796" cy="645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solidFill>
                <a:sysClr val="windowText" lastClr="000000"/>
              </a:solidFill>
              <a:latin typeface="Segoe UI Black" panose="020B0A02040204020203" pitchFamily="34" charset="0"/>
              <a:ea typeface="Segoe UI Black" panose="020B0A02040204020203" pitchFamily="34" charset="0"/>
            </a:rPr>
            <a:t>blink</a:t>
          </a:r>
          <a:r>
            <a:rPr lang="en-IN" sz="4000">
              <a:solidFill>
                <a:srgbClr val="00B050"/>
              </a:solidFill>
              <a:latin typeface="Segoe UI Black" panose="020B0A02040204020203" pitchFamily="34" charset="0"/>
              <a:ea typeface="Segoe UI Black" panose="020B0A02040204020203" pitchFamily="34" charset="0"/>
            </a:rPr>
            <a:t>it</a:t>
          </a:r>
          <a:endParaRPr lang="en-IN" sz="40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1</xdr:col>
      <xdr:colOff>154982</xdr:colOff>
      <xdr:row>2</xdr:row>
      <xdr:rowOff>116237</xdr:rowOff>
    </xdr:from>
    <xdr:to>
      <xdr:col>4</xdr:col>
      <xdr:colOff>12914</xdr:colOff>
      <xdr:row>4</xdr:row>
      <xdr:rowOff>116237</xdr:rowOff>
    </xdr:to>
    <xdr:sp macro="" textlink="">
      <xdr:nvSpPr>
        <xdr:cNvPr id="5" name="TextBox 4">
          <a:extLst>
            <a:ext uri="{FF2B5EF4-FFF2-40B4-BE49-F238E27FC236}">
              <a16:creationId xmlns:a16="http://schemas.microsoft.com/office/drawing/2014/main" id="{D649DA3A-11A3-48BC-8974-8C814FC2F282}"/>
            </a:ext>
          </a:extLst>
        </xdr:cNvPr>
        <xdr:cNvSpPr txBox="1"/>
      </xdr:nvSpPr>
      <xdr:spPr>
        <a:xfrm>
          <a:off x="1369016" y="477864"/>
          <a:ext cx="1678983" cy="361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a:t>
          </a:r>
          <a:r>
            <a:rPr lang="en-IN" sz="1200" b="1"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4</xdr:col>
      <xdr:colOff>537146</xdr:colOff>
      <xdr:row>0</xdr:row>
      <xdr:rowOff>99935</xdr:rowOff>
    </xdr:from>
    <xdr:to>
      <xdr:col>15</xdr:col>
      <xdr:colOff>49967</xdr:colOff>
      <xdr:row>13</xdr:row>
      <xdr:rowOff>99934</xdr:rowOff>
    </xdr:to>
    <xdr:grpSp>
      <xdr:nvGrpSpPr>
        <xdr:cNvPr id="10" name="Group 9">
          <a:extLst>
            <a:ext uri="{FF2B5EF4-FFF2-40B4-BE49-F238E27FC236}">
              <a16:creationId xmlns:a16="http://schemas.microsoft.com/office/drawing/2014/main" id="{E789BD4B-5639-1A46-BEE8-544BA8CB7EE8}"/>
            </a:ext>
          </a:extLst>
        </xdr:cNvPr>
        <xdr:cNvGrpSpPr/>
      </xdr:nvGrpSpPr>
      <xdr:grpSpPr>
        <a:xfrm>
          <a:off x="2958845" y="99935"/>
          <a:ext cx="6172492" cy="2442574"/>
          <a:chOff x="3745424" y="129151"/>
          <a:chExt cx="5667762" cy="2274550"/>
        </a:xfrm>
      </xdr:grpSpPr>
      <xdr:sp macro="" textlink="">
        <xdr:nvSpPr>
          <xdr:cNvPr id="6" name="Rectangle: Rounded Corners 5">
            <a:extLst>
              <a:ext uri="{FF2B5EF4-FFF2-40B4-BE49-F238E27FC236}">
                <a16:creationId xmlns:a16="http://schemas.microsoft.com/office/drawing/2014/main" id="{2B3C54B5-028C-DDB5-2DB5-B049F68925B1}"/>
              </a:ext>
            </a:extLst>
          </xdr:cNvPr>
          <xdr:cNvSpPr/>
        </xdr:nvSpPr>
        <xdr:spPr>
          <a:xfrm>
            <a:off x="3745424" y="129151"/>
            <a:ext cx="2736000" cy="1047600"/>
          </a:xfrm>
          <a:prstGeom prst="roundRect">
            <a:avLst/>
          </a:prstGeom>
          <a:gradFill flip="none" rotWithShape="1">
            <a:gsLst>
              <a:gs pos="0">
                <a:srgbClr val="FFD200">
                  <a:alpha val="60000"/>
                </a:srgbClr>
              </a:gs>
              <a:gs pos="55000">
                <a:schemeClr val="accent6">
                  <a:lumMod val="75000"/>
                  <a:alpha val="45000"/>
                </a:schemeClr>
              </a:gs>
              <a:gs pos="100000">
                <a:schemeClr val="accent6">
                  <a:lumMod val="50000"/>
                  <a:alpha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73FE9AE-548B-44EA-88E9-A43870DB920A}"/>
              </a:ext>
            </a:extLst>
          </xdr:cNvPr>
          <xdr:cNvSpPr/>
        </xdr:nvSpPr>
        <xdr:spPr>
          <a:xfrm>
            <a:off x="6677186" y="129151"/>
            <a:ext cx="2736000" cy="1047600"/>
          </a:xfrm>
          <a:prstGeom prst="roundRect">
            <a:avLst/>
          </a:prstGeom>
          <a:gradFill flip="none" rotWithShape="1">
            <a:gsLst>
              <a:gs pos="100000">
                <a:srgbClr val="FFD200">
                  <a:alpha val="60000"/>
                </a:srgbClr>
              </a:gs>
              <a:gs pos="55000">
                <a:schemeClr val="accent6">
                  <a:lumMod val="75000"/>
                  <a:alpha val="45000"/>
                </a:schemeClr>
              </a:gs>
              <a:gs pos="1000">
                <a:schemeClr val="accent6">
                  <a:lumMod val="50000"/>
                  <a:alpha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A701909-DB00-4BDA-8E34-BDD00D90BCEB}"/>
              </a:ext>
            </a:extLst>
          </xdr:cNvPr>
          <xdr:cNvSpPr/>
        </xdr:nvSpPr>
        <xdr:spPr>
          <a:xfrm>
            <a:off x="3745424" y="1356101"/>
            <a:ext cx="2736000" cy="1047600"/>
          </a:xfrm>
          <a:prstGeom prst="roundRect">
            <a:avLst/>
          </a:prstGeom>
          <a:gradFill flip="none" rotWithShape="1">
            <a:gsLst>
              <a:gs pos="0">
                <a:srgbClr val="FFD200">
                  <a:alpha val="60000"/>
                </a:srgbClr>
              </a:gs>
              <a:gs pos="55000">
                <a:schemeClr val="accent6">
                  <a:lumMod val="75000"/>
                  <a:alpha val="45000"/>
                </a:schemeClr>
              </a:gs>
              <a:gs pos="100000">
                <a:schemeClr val="accent6">
                  <a:lumMod val="50000"/>
                  <a:alpha val="50000"/>
                </a:schemeClr>
              </a:gs>
            </a:gsLst>
            <a:lin ang="1620000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8108EA2F-BBE5-4C40-838C-5EF890DA31A8}"/>
              </a:ext>
            </a:extLst>
          </xdr:cNvPr>
          <xdr:cNvSpPr/>
        </xdr:nvSpPr>
        <xdr:spPr>
          <a:xfrm>
            <a:off x="6677186" y="1356101"/>
            <a:ext cx="2736000" cy="1047600"/>
          </a:xfrm>
          <a:prstGeom prst="roundRect">
            <a:avLst/>
          </a:prstGeom>
          <a:gradFill flip="none" rotWithShape="1">
            <a:gsLst>
              <a:gs pos="0">
                <a:srgbClr val="FFD200">
                  <a:alpha val="60000"/>
                </a:srgbClr>
              </a:gs>
              <a:gs pos="55000">
                <a:schemeClr val="accent6">
                  <a:lumMod val="75000"/>
                  <a:alpha val="45000"/>
                </a:schemeClr>
              </a:gs>
              <a:gs pos="100000">
                <a:schemeClr val="accent6">
                  <a:lumMod val="50000"/>
                  <a:alpha val="50000"/>
                </a:schemeClr>
              </a:gs>
            </a:gsLst>
            <a:lin ang="540000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88638</xdr:colOff>
      <xdr:row>0</xdr:row>
      <xdr:rowOff>137410</xdr:rowOff>
    </xdr:from>
    <xdr:to>
      <xdr:col>7</xdr:col>
      <xdr:colOff>163589</xdr:colOff>
      <xdr:row>3</xdr:row>
      <xdr:rowOff>149902</xdr:rowOff>
    </xdr:to>
    <xdr:sp macro="" textlink="'Sheet Design'!A7">
      <xdr:nvSpPr>
        <xdr:cNvPr id="11" name="TextBox 10">
          <a:extLst>
            <a:ext uri="{FF2B5EF4-FFF2-40B4-BE49-F238E27FC236}">
              <a16:creationId xmlns:a16="http://schemas.microsoft.com/office/drawing/2014/main" id="{BB153C70-4937-87BC-C675-D489FDB37084}"/>
            </a:ext>
          </a:extLst>
        </xdr:cNvPr>
        <xdr:cNvSpPr txBox="1"/>
      </xdr:nvSpPr>
      <xdr:spPr>
        <a:xfrm>
          <a:off x="3761228" y="137410"/>
          <a:ext cx="1299148" cy="574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A184F-D5C2-46B8-9747-77C7344C83C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29179</xdr:colOff>
      <xdr:row>3</xdr:row>
      <xdr:rowOff>105431</xdr:rowOff>
    </xdr:from>
    <xdr:to>
      <xdr:col>7</xdr:col>
      <xdr:colOff>223049</xdr:colOff>
      <xdr:row>5</xdr:row>
      <xdr:rowOff>149902</xdr:rowOff>
    </xdr:to>
    <xdr:sp macro="" textlink="">
      <xdr:nvSpPr>
        <xdr:cNvPr id="13" name="TextBox 12">
          <a:extLst>
            <a:ext uri="{FF2B5EF4-FFF2-40B4-BE49-F238E27FC236}">
              <a16:creationId xmlns:a16="http://schemas.microsoft.com/office/drawing/2014/main" id="{7D9C3178-6F7D-4932-B829-0DA5CD309B5E}"/>
            </a:ext>
          </a:extLst>
        </xdr:cNvPr>
        <xdr:cNvSpPr txBox="1"/>
      </xdr:nvSpPr>
      <xdr:spPr>
        <a:xfrm>
          <a:off x="3701769" y="667562"/>
          <a:ext cx="1418067" cy="419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18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p>
        <a:p>
          <a:pPr algn="ctr"/>
          <a:endParaRPr lang="en-US"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504724</xdr:colOff>
      <xdr:row>1</xdr:row>
      <xdr:rowOff>13499</xdr:rowOff>
    </xdr:from>
    <xdr:to>
      <xdr:col>12</xdr:col>
      <xdr:colOff>161726</xdr:colOff>
      <xdr:row>2</xdr:row>
      <xdr:rowOff>149902</xdr:rowOff>
    </xdr:to>
    <xdr:sp macro="" textlink="'Sheet Design'!C7">
      <xdr:nvSpPr>
        <xdr:cNvPr id="14" name="TextBox 13">
          <a:extLst>
            <a:ext uri="{FF2B5EF4-FFF2-40B4-BE49-F238E27FC236}">
              <a16:creationId xmlns:a16="http://schemas.microsoft.com/office/drawing/2014/main" id="{2C704551-0C58-40A4-B66A-B70D309E9118}"/>
            </a:ext>
          </a:extLst>
        </xdr:cNvPr>
        <xdr:cNvSpPr txBox="1"/>
      </xdr:nvSpPr>
      <xdr:spPr>
        <a:xfrm>
          <a:off x="7237806" y="200876"/>
          <a:ext cx="881199" cy="323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657982-B0A3-45A8-A623-41131AA530C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263685</xdr:colOff>
      <xdr:row>3</xdr:row>
      <xdr:rowOff>57545</xdr:rowOff>
    </xdr:from>
    <xdr:to>
      <xdr:col>12</xdr:col>
      <xdr:colOff>402764</xdr:colOff>
      <xdr:row>6</xdr:row>
      <xdr:rowOff>12491</xdr:rowOff>
    </xdr:to>
    <xdr:sp macro="" textlink="">
      <xdr:nvSpPr>
        <xdr:cNvPr id="17" name="TextBox 16">
          <a:extLst>
            <a:ext uri="{FF2B5EF4-FFF2-40B4-BE49-F238E27FC236}">
              <a16:creationId xmlns:a16="http://schemas.microsoft.com/office/drawing/2014/main" id="{4B46E0E6-8912-44A0-AEA2-2C7C375BD049}"/>
            </a:ext>
          </a:extLst>
        </xdr:cNvPr>
        <xdr:cNvSpPr txBox="1"/>
      </xdr:nvSpPr>
      <xdr:spPr>
        <a:xfrm>
          <a:off x="6996767" y="619676"/>
          <a:ext cx="1363276" cy="517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pPr marL="0" indent="0" algn="ctr"/>
          <a:endPar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487181</xdr:colOff>
      <xdr:row>10</xdr:row>
      <xdr:rowOff>129151</xdr:rowOff>
    </xdr:from>
    <xdr:to>
      <xdr:col>7</xdr:col>
      <xdr:colOff>377144</xdr:colOff>
      <xdr:row>12</xdr:row>
      <xdr:rowOff>124918</xdr:rowOff>
    </xdr:to>
    <xdr:sp macro="" textlink="">
      <xdr:nvSpPr>
        <xdr:cNvPr id="18" name="TextBox 17">
          <a:extLst>
            <a:ext uri="{FF2B5EF4-FFF2-40B4-BE49-F238E27FC236}">
              <a16:creationId xmlns:a16="http://schemas.microsoft.com/office/drawing/2014/main" id="{F56557AF-F27C-4907-887D-6893370D15AD}"/>
            </a:ext>
          </a:extLst>
        </xdr:cNvPr>
        <xdr:cNvSpPr txBox="1"/>
      </xdr:nvSpPr>
      <xdr:spPr>
        <a:xfrm>
          <a:off x="3547673" y="2002921"/>
          <a:ext cx="1726258" cy="370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a:p>
          <a:pPr marL="0" indent="0" algn="ctr"/>
          <a:endPar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186019</xdr:colOff>
      <xdr:row>10</xdr:row>
      <xdr:rowOff>67323</xdr:rowOff>
    </xdr:from>
    <xdr:to>
      <xdr:col>12</xdr:col>
      <xdr:colOff>480431</xdr:colOff>
      <xdr:row>12</xdr:row>
      <xdr:rowOff>112426</xdr:rowOff>
    </xdr:to>
    <xdr:sp macro="" textlink="">
      <xdr:nvSpPr>
        <xdr:cNvPr id="19" name="TextBox 18">
          <a:extLst>
            <a:ext uri="{FF2B5EF4-FFF2-40B4-BE49-F238E27FC236}">
              <a16:creationId xmlns:a16="http://schemas.microsoft.com/office/drawing/2014/main" id="{DF95BB6D-DA93-4D87-A928-184D4FDFE622}"/>
            </a:ext>
          </a:extLst>
        </xdr:cNvPr>
        <xdr:cNvSpPr txBox="1"/>
      </xdr:nvSpPr>
      <xdr:spPr>
        <a:xfrm>
          <a:off x="6919101" y="1941093"/>
          <a:ext cx="1518609" cy="41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Rating</a:t>
          </a:r>
        </a:p>
        <a:p>
          <a:pPr marL="0" indent="0" algn="ctr"/>
          <a:endParaRPr lang="en-US" sz="20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253114</xdr:colOff>
      <xdr:row>8</xdr:row>
      <xdr:rowOff>116840</xdr:rowOff>
    </xdr:from>
    <xdr:to>
      <xdr:col>6</xdr:col>
      <xdr:colOff>611212</xdr:colOff>
      <xdr:row>9</xdr:row>
      <xdr:rowOff>167640</xdr:rowOff>
    </xdr:to>
    <xdr:sp macro="" textlink="'Sheet Design'!D7">
      <xdr:nvSpPr>
        <xdr:cNvPr id="20" name="TextBox 19">
          <a:extLst>
            <a:ext uri="{FF2B5EF4-FFF2-40B4-BE49-F238E27FC236}">
              <a16:creationId xmlns:a16="http://schemas.microsoft.com/office/drawing/2014/main" id="{4524A069-2E5C-4A23-A155-64C3FACA1FFF}"/>
            </a:ext>
          </a:extLst>
        </xdr:cNvPr>
        <xdr:cNvSpPr txBox="1"/>
      </xdr:nvSpPr>
      <xdr:spPr>
        <a:xfrm>
          <a:off x="3925704" y="1615856"/>
          <a:ext cx="970197" cy="23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E0A0BE-BF3A-4355-909A-6E03F4979A4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583394</xdr:colOff>
      <xdr:row>8</xdr:row>
      <xdr:rowOff>48468</xdr:rowOff>
    </xdr:from>
    <xdr:to>
      <xdr:col>12</xdr:col>
      <xdr:colOff>83055</xdr:colOff>
      <xdr:row>10</xdr:row>
      <xdr:rowOff>28148</xdr:rowOff>
    </xdr:to>
    <xdr:sp macro="" textlink="'Sheet Design'!B7">
      <xdr:nvSpPr>
        <xdr:cNvPr id="21" name="TextBox 20">
          <a:extLst>
            <a:ext uri="{FF2B5EF4-FFF2-40B4-BE49-F238E27FC236}">
              <a16:creationId xmlns:a16="http://schemas.microsoft.com/office/drawing/2014/main" id="{A0DC5068-9F7F-4EEA-879B-DDB46EAFD75C}"/>
            </a:ext>
          </a:extLst>
        </xdr:cNvPr>
        <xdr:cNvSpPr txBox="1"/>
      </xdr:nvSpPr>
      <xdr:spPr>
        <a:xfrm>
          <a:off x="7316476" y="1547484"/>
          <a:ext cx="723858" cy="35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CFE345-7CA1-4FD7-8288-55F9850CC56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7</xdr:col>
      <xdr:colOff>130709</xdr:colOff>
      <xdr:row>1</xdr:row>
      <xdr:rowOff>32140</xdr:rowOff>
    </xdr:from>
    <xdr:to>
      <xdr:col>9</xdr:col>
      <xdr:colOff>274513</xdr:colOff>
      <xdr:row>5</xdr:row>
      <xdr:rowOff>59860</xdr:rowOff>
    </xdr:to>
    <xdr:pic>
      <xdr:nvPicPr>
        <xdr:cNvPr id="23" name="Picture 22">
          <a:extLst>
            <a:ext uri="{FF2B5EF4-FFF2-40B4-BE49-F238E27FC236}">
              <a16:creationId xmlns:a16="http://schemas.microsoft.com/office/drawing/2014/main" id="{55BFB49C-900D-501B-4E41-0685E26128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27496" y="219517"/>
          <a:ext cx="1368000" cy="777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25</xdr:row>
      <xdr:rowOff>0</xdr:rowOff>
    </xdr:from>
    <xdr:to>
      <xdr:col>15</xdr:col>
      <xdr:colOff>304800</xdr:colOff>
      <xdr:row>26</xdr:row>
      <xdr:rowOff>121920</xdr:rowOff>
    </xdr:to>
    <xdr:sp macro="" textlink="">
      <xdr:nvSpPr>
        <xdr:cNvPr id="3074" name="AutoShape 2">
          <a:extLst>
            <a:ext uri="{FF2B5EF4-FFF2-40B4-BE49-F238E27FC236}">
              <a16:creationId xmlns:a16="http://schemas.microsoft.com/office/drawing/2014/main" id="{89CC8DAB-059C-1FC0-4510-6CBFE87D3EAB}"/>
            </a:ext>
          </a:extLst>
        </xdr:cNvPr>
        <xdr:cNvSpPr>
          <a:spLocks noChangeAspect="1" noChangeArrowheads="1"/>
        </xdr:cNvSpPr>
      </xdr:nvSpPr>
      <xdr:spPr bwMode="auto">
        <a:xfrm>
          <a:off x="9753600" y="45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162393</xdr:colOff>
      <xdr:row>1</xdr:row>
      <xdr:rowOff>54798</xdr:rowOff>
    </xdr:from>
    <xdr:to>
      <xdr:col>14</xdr:col>
      <xdr:colOff>509729</xdr:colOff>
      <xdr:row>5</xdr:row>
      <xdr:rowOff>104966</xdr:rowOff>
    </xdr:to>
    <xdr:pic>
      <xdr:nvPicPr>
        <xdr:cNvPr id="24" name="Picture 23">
          <a:extLst>
            <a:ext uri="{FF2B5EF4-FFF2-40B4-BE49-F238E27FC236}">
              <a16:creationId xmlns:a16="http://schemas.microsoft.com/office/drawing/2014/main" id="{E53EDB35-E164-559B-9677-8145889DCD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19672" y="242175"/>
          <a:ext cx="1571532" cy="799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447488</xdr:colOff>
      <xdr:row>7</xdr:row>
      <xdr:rowOff>128083</xdr:rowOff>
    </xdr:from>
    <xdr:to>
      <xdr:col>14</xdr:col>
      <xdr:colOff>224635</xdr:colOff>
      <xdr:row>13</xdr:row>
      <xdr:rowOff>23148</xdr:rowOff>
    </xdr:to>
    <xdr:pic>
      <xdr:nvPicPr>
        <xdr:cNvPr id="25" name="Picture 24">
          <a:extLst>
            <a:ext uri="{FF2B5EF4-FFF2-40B4-BE49-F238E27FC236}">
              <a16:creationId xmlns:a16="http://schemas.microsoft.com/office/drawing/2014/main" id="{C9A0B191-AD79-2ACC-70B3-2D74B7AD754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04767" y="1439722"/>
          <a:ext cx="1001343" cy="101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313038</xdr:colOff>
      <xdr:row>7</xdr:row>
      <xdr:rowOff>143739</xdr:rowOff>
    </xdr:from>
    <xdr:to>
      <xdr:col>9</xdr:col>
      <xdr:colOff>92184</xdr:colOff>
      <xdr:row>13</xdr:row>
      <xdr:rowOff>41019</xdr:rowOff>
    </xdr:to>
    <xdr:pic>
      <xdr:nvPicPr>
        <xdr:cNvPr id="26" name="Picture 25">
          <a:extLst>
            <a:ext uri="{FF2B5EF4-FFF2-40B4-BE49-F238E27FC236}">
              <a16:creationId xmlns:a16="http://schemas.microsoft.com/office/drawing/2014/main" id="{34268B21-DB93-1BD1-5CEB-F4CBB469D7C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209825" y="1455378"/>
          <a:ext cx="1003342" cy="1021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487179</xdr:colOff>
      <xdr:row>13</xdr:row>
      <xdr:rowOff>162392</xdr:rowOff>
    </xdr:from>
    <xdr:to>
      <xdr:col>15</xdr:col>
      <xdr:colOff>62458</xdr:colOff>
      <xdr:row>43</xdr:row>
      <xdr:rowOff>74950</xdr:rowOff>
    </xdr:to>
    <xdr:sp macro="" textlink="">
      <xdr:nvSpPr>
        <xdr:cNvPr id="27" name="Rectangle: Rounded Corners 26">
          <a:extLst>
            <a:ext uri="{FF2B5EF4-FFF2-40B4-BE49-F238E27FC236}">
              <a16:creationId xmlns:a16="http://schemas.microsoft.com/office/drawing/2014/main" id="{8ACBBC0E-501F-4BED-9FFD-D2B47AE56D4C}"/>
            </a:ext>
          </a:extLst>
        </xdr:cNvPr>
        <xdr:cNvSpPr/>
      </xdr:nvSpPr>
      <xdr:spPr>
        <a:xfrm>
          <a:off x="2303453" y="2604967"/>
          <a:ext cx="6234950" cy="5549271"/>
        </a:xfrm>
        <a:prstGeom prst="roundRect">
          <a:avLst>
            <a:gd name="adj" fmla="val 5494"/>
          </a:avLst>
        </a:prstGeom>
        <a:gradFill flip="none" rotWithShape="1">
          <a:gsLst>
            <a:gs pos="52000">
              <a:srgbClr val="FFD200">
                <a:alpha val="60000"/>
              </a:srgbClr>
            </a:gs>
            <a:gs pos="5000">
              <a:schemeClr val="accent6">
                <a:lumMod val="75000"/>
                <a:alpha val="45000"/>
              </a:schemeClr>
            </a:gs>
            <a:gs pos="100000">
              <a:schemeClr val="accent6">
                <a:lumMod val="50000"/>
                <a:alpha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xdr:colOff>
      <xdr:row>15</xdr:row>
      <xdr:rowOff>124918</xdr:rowOff>
    </xdr:from>
    <xdr:to>
      <xdr:col>9</xdr:col>
      <xdr:colOff>574623</xdr:colOff>
      <xdr:row>28</xdr:row>
      <xdr:rowOff>116496</xdr:rowOff>
    </xdr:to>
    <xdr:graphicFrame macro="">
      <xdr:nvGraphicFramePr>
        <xdr:cNvPr id="28" name="Chart 27">
          <a:extLst>
            <a:ext uri="{FF2B5EF4-FFF2-40B4-BE49-F238E27FC236}">
              <a16:creationId xmlns:a16="http://schemas.microsoft.com/office/drawing/2014/main" id="{6BBABE7B-1BA1-4A68-8A7B-58E90E360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436173</xdr:colOff>
      <xdr:row>13</xdr:row>
      <xdr:rowOff>177335</xdr:rowOff>
    </xdr:from>
    <xdr:to>
      <xdr:col>7</xdr:col>
      <xdr:colOff>525329</xdr:colOff>
      <xdr:row>15</xdr:row>
      <xdr:rowOff>79605</xdr:rowOff>
    </xdr:to>
    <xdr:sp macro="" textlink="">
      <xdr:nvSpPr>
        <xdr:cNvPr id="30" name="TextBox 29">
          <a:extLst>
            <a:ext uri="{FF2B5EF4-FFF2-40B4-BE49-F238E27FC236}">
              <a16:creationId xmlns:a16="http://schemas.microsoft.com/office/drawing/2014/main" id="{79A4B955-ABC4-4202-80A3-E0C26BBC6D57}"/>
            </a:ext>
          </a:extLst>
        </xdr:cNvPr>
        <xdr:cNvSpPr txBox="1"/>
      </xdr:nvSpPr>
      <xdr:spPr>
        <a:xfrm>
          <a:off x="4108763" y="2613237"/>
          <a:ext cx="1313353" cy="277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577531</xdr:colOff>
      <xdr:row>13</xdr:row>
      <xdr:rowOff>162392</xdr:rowOff>
    </xdr:from>
    <xdr:to>
      <xdr:col>9</xdr:col>
      <xdr:colOff>577531</xdr:colOff>
      <xdr:row>43</xdr:row>
      <xdr:rowOff>74950</xdr:rowOff>
    </xdr:to>
    <xdr:cxnSp macro="">
      <xdr:nvCxnSpPr>
        <xdr:cNvPr id="34" name="Straight Connector 33">
          <a:extLst>
            <a:ext uri="{FF2B5EF4-FFF2-40B4-BE49-F238E27FC236}">
              <a16:creationId xmlns:a16="http://schemas.microsoft.com/office/drawing/2014/main" id="{32BF7E7D-0F94-792D-A06E-AC4D04B07E22}"/>
            </a:ext>
          </a:extLst>
        </xdr:cNvPr>
        <xdr:cNvCxnSpPr>
          <a:stCxn id="27" idx="0"/>
          <a:endCxn id="27" idx="2"/>
        </xdr:cNvCxnSpPr>
      </xdr:nvCxnSpPr>
      <xdr:spPr>
        <a:xfrm>
          <a:off x="5420928" y="2604967"/>
          <a:ext cx="0" cy="55492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537146</xdr:colOff>
      <xdr:row>28</xdr:row>
      <xdr:rowOff>118672</xdr:rowOff>
    </xdr:from>
    <xdr:to>
      <xdr:col>9</xdr:col>
      <xdr:colOff>549639</xdr:colOff>
      <xdr:row>28</xdr:row>
      <xdr:rowOff>124918</xdr:rowOff>
    </xdr:to>
    <xdr:cxnSp macro="">
      <xdr:nvCxnSpPr>
        <xdr:cNvPr id="38" name="Straight Connector 37">
          <a:extLst>
            <a:ext uri="{FF2B5EF4-FFF2-40B4-BE49-F238E27FC236}">
              <a16:creationId xmlns:a16="http://schemas.microsoft.com/office/drawing/2014/main" id="{8402EF9E-3315-4155-B062-CF0BC8D4E416}"/>
            </a:ext>
          </a:extLst>
        </xdr:cNvPr>
        <xdr:cNvCxnSpPr/>
      </xdr:nvCxnSpPr>
      <xdr:spPr>
        <a:xfrm>
          <a:off x="3597638" y="5365229"/>
          <a:ext cx="3072985" cy="624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599606</xdr:colOff>
      <xdr:row>30</xdr:row>
      <xdr:rowOff>24985</xdr:rowOff>
    </xdr:from>
    <xdr:to>
      <xdr:col>10</xdr:col>
      <xdr:colOff>487180</xdr:colOff>
      <xdr:row>42</xdr:row>
      <xdr:rowOff>162394</xdr:rowOff>
    </xdr:to>
    <xdr:graphicFrame macro="">
      <xdr:nvGraphicFramePr>
        <xdr:cNvPr id="44" name="Chart 43">
          <a:extLst>
            <a:ext uri="{FF2B5EF4-FFF2-40B4-BE49-F238E27FC236}">
              <a16:creationId xmlns:a16="http://schemas.microsoft.com/office/drawing/2014/main" id="{1BB27404-CCED-460F-BECF-3FD94F549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112059</xdr:colOff>
      <xdr:row>28</xdr:row>
      <xdr:rowOff>164353</xdr:rowOff>
    </xdr:from>
    <xdr:to>
      <xdr:col>8</xdr:col>
      <xdr:colOff>237345</xdr:colOff>
      <xdr:row>30</xdr:row>
      <xdr:rowOff>99934</xdr:rowOff>
    </xdr:to>
    <xdr:sp macro="" textlink="">
      <xdr:nvSpPr>
        <xdr:cNvPr id="45" name="TextBox 44">
          <a:extLst>
            <a:ext uri="{FF2B5EF4-FFF2-40B4-BE49-F238E27FC236}">
              <a16:creationId xmlns:a16="http://schemas.microsoft.com/office/drawing/2014/main" id="{3156F658-B3E5-4F17-BDB1-2D032FF7DB81}"/>
            </a:ext>
          </a:extLst>
        </xdr:cNvPr>
        <xdr:cNvSpPr txBox="1"/>
      </xdr:nvSpPr>
      <xdr:spPr>
        <a:xfrm>
          <a:off x="3784649" y="5410910"/>
          <a:ext cx="1961581" cy="310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pPr marL="0" indent="0" algn="ctr"/>
          <a:endPar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590178</xdr:colOff>
      <xdr:row>13</xdr:row>
      <xdr:rowOff>146840</xdr:rowOff>
    </xdr:from>
    <xdr:to>
      <xdr:col>12</xdr:col>
      <xdr:colOff>67236</xdr:colOff>
      <xdr:row>15</xdr:row>
      <xdr:rowOff>57193</xdr:rowOff>
    </xdr:to>
    <xdr:sp macro="" textlink="">
      <xdr:nvSpPr>
        <xdr:cNvPr id="46" name="TextBox 45">
          <a:extLst>
            <a:ext uri="{FF2B5EF4-FFF2-40B4-BE49-F238E27FC236}">
              <a16:creationId xmlns:a16="http://schemas.microsoft.com/office/drawing/2014/main" id="{D8249AE0-54FA-4C8D-9C58-6CC148664F13}"/>
            </a:ext>
          </a:extLst>
        </xdr:cNvPr>
        <xdr:cNvSpPr txBox="1"/>
      </xdr:nvSpPr>
      <xdr:spPr>
        <a:xfrm>
          <a:off x="6711162" y="2582742"/>
          <a:ext cx="1313353" cy="285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 Type</a:t>
          </a:r>
        </a:p>
        <a:p>
          <a:pPr marL="0" indent="0" algn="ctr"/>
          <a:endPar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612097</xdr:colOff>
      <xdr:row>15</xdr:row>
      <xdr:rowOff>12492</xdr:rowOff>
    </xdr:from>
    <xdr:to>
      <xdr:col>15</xdr:col>
      <xdr:colOff>249836</xdr:colOff>
      <xdr:row>43</xdr:row>
      <xdr:rowOff>87443</xdr:rowOff>
    </xdr:to>
    <xdr:graphicFrame macro="">
      <xdr:nvGraphicFramePr>
        <xdr:cNvPr id="47" name="Chart 46">
          <a:extLst>
            <a:ext uri="{FF2B5EF4-FFF2-40B4-BE49-F238E27FC236}">
              <a16:creationId xmlns:a16="http://schemas.microsoft.com/office/drawing/2014/main" id="{04554E52-88C4-4D6D-9546-15E935DA9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137410</xdr:colOff>
      <xdr:row>0</xdr:row>
      <xdr:rowOff>73269</xdr:rowOff>
    </xdr:from>
    <xdr:to>
      <xdr:col>25</xdr:col>
      <xdr:colOff>599607</xdr:colOff>
      <xdr:row>43</xdr:row>
      <xdr:rowOff>87443</xdr:rowOff>
    </xdr:to>
    <xdr:sp macro="" textlink="">
      <xdr:nvSpPr>
        <xdr:cNvPr id="50" name="Rectangle: Rounded Corners 49">
          <a:extLst>
            <a:ext uri="{FF2B5EF4-FFF2-40B4-BE49-F238E27FC236}">
              <a16:creationId xmlns:a16="http://schemas.microsoft.com/office/drawing/2014/main" id="{B1A32125-C7E4-4209-A9EC-C8CAD417E58D}"/>
            </a:ext>
          </a:extLst>
        </xdr:cNvPr>
        <xdr:cNvSpPr/>
      </xdr:nvSpPr>
      <xdr:spPr>
        <a:xfrm>
          <a:off x="8613355" y="73269"/>
          <a:ext cx="6516444" cy="8093462"/>
        </a:xfrm>
        <a:prstGeom prst="roundRect">
          <a:avLst>
            <a:gd name="adj" fmla="val 4432"/>
          </a:avLst>
        </a:prstGeom>
        <a:gradFill flip="none" rotWithShape="1">
          <a:gsLst>
            <a:gs pos="19000">
              <a:srgbClr val="FFD200">
                <a:alpha val="60000"/>
              </a:srgbClr>
            </a:gs>
            <a:gs pos="83000">
              <a:schemeClr val="accent6">
                <a:lumMod val="50000"/>
                <a:alpha val="50000"/>
              </a:schemeClr>
            </a:gs>
          </a:gsLst>
          <a:path path="shape">
            <a:fillToRect l="50000" t="50000" r="50000" b="50000"/>
          </a:path>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59096</xdr:colOff>
      <xdr:row>0</xdr:row>
      <xdr:rowOff>96091</xdr:rowOff>
    </xdr:from>
    <xdr:to>
      <xdr:col>19</xdr:col>
      <xdr:colOff>43937</xdr:colOff>
      <xdr:row>2</xdr:row>
      <xdr:rowOff>116304</xdr:rowOff>
    </xdr:to>
    <xdr:sp macro="" textlink="">
      <xdr:nvSpPr>
        <xdr:cNvPr id="51" name="TextBox 50">
          <a:extLst>
            <a:ext uri="{FF2B5EF4-FFF2-40B4-BE49-F238E27FC236}">
              <a16:creationId xmlns:a16="http://schemas.microsoft.com/office/drawing/2014/main" id="{B2D0836C-698F-4CBE-8879-25D987C66202}"/>
            </a:ext>
          </a:extLst>
        </xdr:cNvPr>
        <xdr:cNvSpPr txBox="1"/>
      </xdr:nvSpPr>
      <xdr:spPr>
        <a:xfrm>
          <a:off x="9852670" y="96091"/>
          <a:ext cx="2433234" cy="394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137410</xdr:colOff>
      <xdr:row>0</xdr:row>
      <xdr:rowOff>0</xdr:rowOff>
    </xdr:from>
    <xdr:to>
      <xdr:col>25</xdr:col>
      <xdr:colOff>549640</xdr:colOff>
      <xdr:row>13</xdr:row>
      <xdr:rowOff>105104</xdr:rowOff>
    </xdr:to>
    <xdr:graphicFrame macro="">
      <xdr:nvGraphicFramePr>
        <xdr:cNvPr id="52" name="Chart 51">
          <a:extLst>
            <a:ext uri="{FF2B5EF4-FFF2-40B4-BE49-F238E27FC236}">
              <a16:creationId xmlns:a16="http://schemas.microsoft.com/office/drawing/2014/main" id="{0E771E88-16D6-47D2-9F99-61F058475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259526</xdr:colOff>
      <xdr:row>14</xdr:row>
      <xdr:rowOff>13946</xdr:rowOff>
    </xdr:from>
    <xdr:to>
      <xdr:col>17</xdr:col>
      <xdr:colOff>197069</xdr:colOff>
      <xdr:row>16</xdr:row>
      <xdr:rowOff>39413</xdr:rowOff>
    </xdr:to>
    <xdr:sp macro="" textlink="">
      <xdr:nvSpPr>
        <xdr:cNvPr id="53" name="TextBox 52">
          <a:extLst>
            <a:ext uri="{FF2B5EF4-FFF2-40B4-BE49-F238E27FC236}">
              <a16:creationId xmlns:a16="http://schemas.microsoft.com/office/drawing/2014/main" id="{9EFD7510-3AC4-4B88-AA78-0CE665CC567C}"/>
            </a:ext>
          </a:extLst>
        </xdr:cNvPr>
        <xdr:cNvSpPr txBox="1"/>
      </xdr:nvSpPr>
      <xdr:spPr>
        <a:xfrm>
          <a:off x="9929043" y="2588980"/>
          <a:ext cx="1146233" cy="393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Size</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133491</xdr:colOff>
      <xdr:row>13</xdr:row>
      <xdr:rowOff>145054</xdr:rowOff>
    </xdr:from>
    <xdr:to>
      <xdr:col>26</xdr:col>
      <xdr:colOff>0</xdr:colOff>
      <xdr:row>13</xdr:row>
      <xdr:rowOff>174885</xdr:rowOff>
    </xdr:to>
    <xdr:cxnSp macro="">
      <xdr:nvCxnSpPr>
        <xdr:cNvPr id="54" name="Straight Connector 53">
          <a:extLst>
            <a:ext uri="{FF2B5EF4-FFF2-40B4-BE49-F238E27FC236}">
              <a16:creationId xmlns:a16="http://schemas.microsoft.com/office/drawing/2014/main" id="{8C13EA99-AB94-4DFE-837D-9FE1336223C5}"/>
            </a:ext>
          </a:extLst>
        </xdr:cNvPr>
        <xdr:cNvCxnSpPr/>
      </xdr:nvCxnSpPr>
      <xdr:spPr>
        <a:xfrm>
          <a:off x="9927065" y="2580956"/>
          <a:ext cx="6599591" cy="2983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17688</xdr:colOff>
      <xdr:row>15</xdr:row>
      <xdr:rowOff>73269</xdr:rowOff>
    </xdr:from>
    <xdr:to>
      <xdr:col>19</xdr:col>
      <xdr:colOff>574623</xdr:colOff>
      <xdr:row>27</xdr:row>
      <xdr:rowOff>116097</xdr:rowOff>
    </xdr:to>
    <xdr:graphicFrame macro="">
      <xdr:nvGraphicFramePr>
        <xdr:cNvPr id="57" name="Chart 56">
          <a:extLst>
            <a:ext uri="{FF2B5EF4-FFF2-40B4-BE49-F238E27FC236}">
              <a16:creationId xmlns:a16="http://schemas.microsoft.com/office/drawing/2014/main" id="{654C14EC-836F-4AD1-9A6B-C41AE8FC2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128235</xdr:colOff>
      <xdr:row>26</xdr:row>
      <xdr:rowOff>166077</xdr:rowOff>
    </xdr:from>
    <xdr:to>
      <xdr:col>25</xdr:col>
      <xdr:colOff>574623</xdr:colOff>
      <xdr:row>27</xdr:row>
      <xdr:rowOff>49968</xdr:rowOff>
    </xdr:to>
    <xdr:cxnSp macro="">
      <xdr:nvCxnSpPr>
        <xdr:cNvPr id="58" name="Straight Connector 57">
          <a:extLst>
            <a:ext uri="{FF2B5EF4-FFF2-40B4-BE49-F238E27FC236}">
              <a16:creationId xmlns:a16="http://schemas.microsoft.com/office/drawing/2014/main" id="{C651F499-1AE7-4D3B-B4A9-0894C49607B4}"/>
            </a:ext>
          </a:extLst>
        </xdr:cNvPr>
        <xdr:cNvCxnSpPr/>
      </xdr:nvCxnSpPr>
      <xdr:spPr>
        <a:xfrm>
          <a:off x="9921809" y="5037880"/>
          <a:ext cx="6567371" cy="7126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584099</xdr:colOff>
      <xdr:row>14</xdr:row>
      <xdr:rowOff>3032</xdr:rowOff>
    </xdr:from>
    <xdr:to>
      <xdr:col>19</xdr:col>
      <xdr:colOff>586620</xdr:colOff>
      <xdr:row>26</xdr:row>
      <xdr:rowOff>170793</xdr:rowOff>
    </xdr:to>
    <xdr:cxnSp macro="">
      <xdr:nvCxnSpPr>
        <xdr:cNvPr id="59" name="Straight Connector 58">
          <a:extLst>
            <a:ext uri="{FF2B5EF4-FFF2-40B4-BE49-F238E27FC236}">
              <a16:creationId xmlns:a16="http://schemas.microsoft.com/office/drawing/2014/main" id="{C915B10A-3067-4425-8946-C77DBBA3342E}"/>
            </a:ext>
          </a:extLst>
        </xdr:cNvPr>
        <xdr:cNvCxnSpPr/>
      </xdr:nvCxnSpPr>
      <xdr:spPr>
        <a:xfrm flipH="1">
          <a:off x="12826066" y="2626311"/>
          <a:ext cx="2521" cy="24162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185653</xdr:colOff>
      <xdr:row>15</xdr:row>
      <xdr:rowOff>26275</xdr:rowOff>
    </xdr:from>
    <xdr:to>
      <xdr:col>25</xdr:col>
      <xdr:colOff>562132</xdr:colOff>
      <xdr:row>26</xdr:row>
      <xdr:rowOff>157655</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43C37305-C38E-4495-8333-797AFC624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87253" y="2769475"/>
              <a:ext cx="3424479" cy="2143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486103</xdr:colOff>
      <xdr:row>14</xdr:row>
      <xdr:rowOff>33855</xdr:rowOff>
    </xdr:from>
    <xdr:to>
      <xdr:col>22</xdr:col>
      <xdr:colOff>210207</xdr:colOff>
      <xdr:row>16</xdr:row>
      <xdr:rowOff>52551</xdr:rowOff>
    </xdr:to>
    <xdr:sp macro="" textlink="">
      <xdr:nvSpPr>
        <xdr:cNvPr id="63" name="TextBox 62">
          <a:extLst>
            <a:ext uri="{FF2B5EF4-FFF2-40B4-BE49-F238E27FC236}">
              <a16:creationId xmlns:a16="http://schemas.microsoft.com/office/drawing/2014/main" id="{85BDAAF1-3DEB-431F-A906-1959735E52A6}"/>
            </a:ext>
          </a:extLst>
        </xdr:cNvPr>
        <xdr:cNvSpPr txBox="1"/>
      </xdr:nvSpPr>
      <xdr:spPr>
        <a:xfrm>
          <a:off x="12573000" y="2608889"/>
          <a:ext cx="1537138" cy="386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Location</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58614</xdr:colOff>
      <xdr:row>28</xdr:row>
      <xdr:rowOff>148549</xdr:rowOff>
    </xdr:from>
    <xdr:to>
      <xdr:col>19</xdr:col>
      <xdr:colOff>324787</xdr:colOff>
      <xdr:row>41</xdr:row>
      <xdr:rowOff>22549</xdr:rowOff>
    </xdr:to>
    <xdr:graphicFrame macro="">
      <xdr:nvGraphicFramePr>
        <xdr:cNvPr id="3072" name="Chart 3071">
          <a:extLst>
            <a:ext uri="{FF2B5EF4-FFF2-40B4-BE49-F238E27FC236}">
              <a16:creationId xmlns:a16="http://schemas.microsoft.com/office/drawing/2014/main" id="{9364D039-F811-4A10-A68D-FAB1D8E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65690</xdr:colOff>
      <xdr:row>27</xdr:row>
      <xdr:rowOff>26276</xdr:rowOff>
    </xdr:from>
    <xdr:to>
      <xdr:col>17</xdr:col>
      <xdr:colOff>394138</xdr:colOff>
      <xdr:row>29</xdr:row>
      <xdr:rowOff>44973</xdr:rowOff>
    </xdr:to>
    <xdr:sp macro="" textlink="">
      <xdr:nvSpPr>
        <xdr:cNvPr id="3073" name="TextBox 3072">
          <a:extLst>
            <a:ext uri="{FF2B5EF4-FFF2-40B4-BE49-F238E27FC236}">
              <a16:creationId xmlns:a16="http://schemas.microsoft.com/office/drawing/2014/main" id="{F21875E5-2C29-4F2C-BE58-AB354A148573}"/>
            </a:ext>
          </a:extLst>
        </xdr:cNvPr>
        <xdr:cNvSpPr txBox="1"/>
      </xdr:nvSpPr>
      <xdr:spPr>
        <a:xfrm>
          <a:off x="9735207" y="4992414"/>
          <a:ext cx="1537138" cy="386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a:t>
          </a:r>
          <a:r>
            <a:rPr lang="en-US"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Type</a:t>
          </a:r>
          <a:endPar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152530</xdr:colOff>
      <xdr:row>28</xdr:row>
      <xdr:rowOff>148549</xdr:rowOff>
    </xdr:from>
    <xdr:to>
      <xdr:col>22</xdr:col>
      <xdr:colOff>240814</xdr:colOff>
      <xdr:row>41</xdr:row>
      <xdr:rowOff>22549</xdr:rowOff>
    </xdr:to>
    <xdr:graphicFrame macro="">
      <xdr:nvGraphicFramePr>
        <xdr:cNvPr id="3076" name="Chart 3075">
          <a:extLst>
            <a:ext uri="{FF2B5EF4-FFF2-40B4-BE49-F238E27FC236}">
              <a16:creationId xmlns:a16="http://schemas.microsoft.com/office/drawing/2014/main" id="{27A850BB-F278-4153-A0C8-013BA3D4B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29158</xdr:colOff>
      <xdr:row>40</xdr:row>
      <xdr:rowOff>161192</xdr:rowOff>
    </xdr:from>
    <xdr:to>
      <xdr:col>18</xdr:col>
      <xdr:colOff>354243</xdr:colOff>
      <xdr:row>43</xdr:row>
      <xdr:rowOff>4042</xdr:rowOff>
    </xdr:to>
    <xdr:sp macro="" textlink="">
      <xdr:nvSpPr>
        <xdr:cNvPr id="3077" name="TextBox 3076">
          <a:extLst>
            <a:ext uri="{FF2B5EF4-FFF2-40B4-BE49-F238E27FC236}">
              <a16:creationId xmlns:a16="http://schemas.microsoft.com/office/drawing/2014/main" id="{2DF3B360-301C-4012-9EE2-94BB718309E1}"/>
            </a:ext>
          </a:extLst>
        </xdr:cNvPr>
        <xdr:cNvSpPr txBox="1"/>
      </xdr:nvSpPr>
      <xdr:spPr>
        <a:xfrm>
          <a:off x="10434830" y="7656274"/>
          <a:ext cx="1549282" cy="404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338497</xdr:colOff>
      <xdr:row>41</xdr:row>
      <xdr:rowOff>14654</xdr:rowOff>
    </xdr:from>
    <xdr:to>
      <xdr:col>22</xdr:col>
      <xdr:colOff>54847</xdr:colOff>
      <xdr:row>43</xdr:row>
      <xdr:rowOff>33350</xdr:rowOff>
    </xdr:to>
    <xdr:sp macro="" textlink="">
      <xdr:nvSpPr>
        <xdr:cNvPr id="3078" name="TextBox 3077">
          <a:extLst>
            <a:ext uri="{FF2B5EF4-FFF2-40B4-BE49-F238E27FC236}">
              <a16:creationId xmlns:a16="http://schemas.microsoft.com/office/drawing/2014/main" id="{CAB8DACE-728D-41D7-8276-CF0F0379036B}"/>
            </a:ext>
          </a:extLst>
        </xdr:cNvPr>
        <xdr:cNvSpPr txBox="1"/>
      </xdr:nvSpPr>
      <xdr:spPr>
        <a:xfrm>
          <a:off x="12580464" y="7697113"/>
          <a:ext cx="1552645" cy="393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22</xdr:col>
      <xdr:colOff>116359</xdr:colOff>
      <xdr:row>27</xdr:row>
      <xdr:rowOff>174885</xdr:rowOff>
    </xdr:from>
    <xdr:to>
      <xdr:col>25</xdr:col>
      <xdr:colOff>608824</xdr:colOff>
      <xdr:row>41</xdr:row>
      <xdr:rowOff>183591</xdr:rowOff>
    </xdr:to>
    <xdr:graphicFrame macro="">
      <xdr:nvGraphicFramePr>
        <xdr:cNvPr id="3079" name="Chart 3078">
          <a:extLst>
            <a:ext uri="{FF2B5EF4-FFF2-40B4-BE49-F238E27FC236}">
              <a16:creationId xmlns:a16="http://schemas.microsoft.com/office/drawing/2014/main" id="{A7500DCA-68D6-44E7-A20A-A8DC29B22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504417</xdr:colOff>
      <xdr:row>41</xdr:row>
      <xdr:rowOff>29308</xdr:rowOff>
    </xdr:from>
    <xdr:to>
      <xdr:col>25</xdr:col>
      <xdr:colOff>220767</xdr:colOff>
      <xdr:row>43</xdr:row>
      <xdr:rowOff>48004</xdr:rowOff>
    </xdr:to>
    <xdr:sp macro="" textlink="">
      <xdr:nvSpPr>
        <xdr:cNvPr id="3080" name="TextBox 3079">
          <a:extLst>
            <a:ext uri="{FF2B5EF4-FFF2-40B4-BE49-F238E27FC236}">
              <a16:creationId xmlns:a16="http://schemas.microsoft.com/office/drawing/2014/main" id="{36AFDBC3-3C67-4B3A-8AED-1CD360B21536}"/>
            </a:ext>
          </a:extLst>
        </xdr:cNvPr>
        <xdr:cNvSpPr txBox="1"/>
      </xdr:nvSpPr>
      <xdr:spPr>
        <a:xfrm>
          <a:off x="14582679" y="7711767"/>
          <a:ext cx="1552645" cy="393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xdr:col>
      <xdr:colOff>285749</xdr:colOff>
      <xdr:row>4</xdr:row>
      <xdr:rowOff>95241</xdr:rowOff>
    </xdr:from>
    <xdr:to>
      <xdr:col>4</xdr:col>
      <xdr:colOff>130971</xdr:colOff>
      <xdr:row>7</xdr:row>
      <xdr:rowOff>142865</xdr:rowOff>
    </xdr:to>
    <xdr:grpSp>
      <xdr:nvGrpSpPr>
        <xdr:cNvPr id="3081" name="Group 3080">
          <a:extLst>
            <a:ext uri="{FF2B5EF4-FFF2-40B4-BE49-F238E27FC236}">
              <a16:creationId xmlns:a16="http://schemas.microsoft.com/office/drawing/2014/main" id="{318E2BD9-E551-46BE-92C3-75DDF6381FE5}"/>
            </a:ext>
          </a:extLst>
        </xdr:cNvPr>
        <xdr:cNvGrpSpPr/>
      </xdr:nvGrpSpPr>
      <xdr:grpSpPr>
        <a:xfrm>
          <a:off x="891174" y="846803"/>
          <a:ext cx="1661496" cy="611295"/>
          <a:chOff x="12536712" y="16500930"/>
          <a:chExt cx="1526050" cy="498377"/>
        </a:xfrm>
      </xdr:grpSpPr>
      <xdr:pic>
        <xdr:nvPicPr>
          <xdr:cNvPr id="3082" name="Picture 3081">
            <a:extLst>
              <a:ext uri="{FF2B5EF4-FFF2-40B4-BE49-F238E27FC236}">
                <a16:creationId xmlns:a16="http://schemas.microsoft.com/office/drawing/2014/main" id="{78403298-F033-8524-4251-B1A7C922501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536712" y="16500930"/>
            <a:ext cx="320040" cy="3203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083" name="TextBox 3082">
            <a:extLst>
              <a:ext uri="{FF2B5EF4-FFF2-40B4-BE49-F238E27FC236}">
                <a16:creationId xmlns:a16="http://schemas.microsoft.com/office/drawing/2014/main" id="{4B66EF5B-FCEF-7C9C-2727-5FEB06E74356}"/>
              </a:ext>
            </a:extLst>
          </xdr:cNvPr>
          <xdr:cNvSpPr txBox="1"/>
        </xdr:nvSpPr>
        <xdr:spPr>
          <a:xfrm>
            <a:off x="12872347" y="16541613"/>
            <a:ext cx="1190415" cy="457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baseline="0">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FILTER PANEL</a:t>
            </a:r>
          </a:p>
          <a:p>
            <a:pPr algn="ctr"/>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pSp>
    <xdr:clientData/>
  </xdr:twoCellAnchor>
  <xdr:twoCellAnchor editAs="oneCell">
    <xdr:from>
      <xdr:col>1</xdr:col>
      <xdr:colOff>238125</xdr:colOff>
      <xdr:row>6</xdr:row>
      <xdr:rowOff>161808</xdr:rowOff>
    </xdr:from>
    <xdr:to>
      <xdr:col>4</xdr:col>
      <xdr:colOff>245269</xdr:colOff>
      <xdr:row>13</xdr:row>
      <xdr:rowOff>37473</xdr:rowOff>
    </xdr:to>
    <mc:AlternateContent xmlns:mc="http://schemas.openxmlformats.org/markup-compatibility/2006" xmlns:a14="http://schemas.microsoft.com/office/drawing/2010/main">
      <mc:Choice Requires="a14">
        <xdr:graphicFrame macro="">
          <xdr:nvGraphicFramePr>
            <xdr:cNvPr id="3084" name="Outlet Size 1">
              <a:extLst>
                <a:ext uri="{FF2B5EF4-FFF2-40B4-BE49-F238E27FC236}">
                  <a16:creationId xmlns:a16="http://schemas.microsoft.com/office/drawing/2014/main" id="{3EB38797-2D23-4F1D-ACF6-89B7FA26E93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62322" y="1286070"/>
              <a:ext cx="1843439" cy="1187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238124</xdr:colOff>
      <xdr:row>13</xdr:row>
      <xdr:rowOff>62458</xdr:rowOff>
    </xdr:from>
    <xdr:to>
      <xdr:col>4</xdr:col>
      <xdr:colOff>245268</xdr:colOff>
      <xdr:row>19</xdr:row>
      <xdr:rowOff>62458</xdr:rowOff>
    </xdr:to>
    <mc:AlternateContent xmlns:mc="http://schemas.openxmlformats.org/markup-compatibility/2006" xmlns:a14="http://schemas.microsoft.com/office/drawing/2010/main">
      <mc:Choice Requires="a14">
        <xdr:graphicFrame macro="">
          <xdr:nvGraphicFramePr>
            <xdr:cNvPr id="3085" name="Outlet Location Type 1">
              <a:extLst>
                <a:ext uri="{FF2B5EF4-FFF2-40B4-BE49-F238E27FC236}">
                  <a16:creationId xmlns:a16="http://schemas.microsoft.com/office/drawing/2014/main" id="{4D5387D2-5B4F-40D4-A30D-FEAC4F9DDA3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62321" y="2498360"/>
              <a:ext cx="1843439" cy="1124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239295</xdr:colOff>
      <xdr:row>19</xdr:row>
      <xdr:rowOff>137410</xdr:rowOff>
    </xdr:from>
    <xdr:to>
      <xdr:col>4</xdr:col>
      <xdr:colOff>246439</xdr:colOff>
      <xdr:row>37</xdr:row>
      <xdr:rowOff>124941</xdr:rowOff>
    </xdr:to>
    <mc:AlternateContent xmlns:mc="http://schemas.openxmlformats.org/markup-compatibility/2006" xmlns:a14="http://schemas.microsoft.com/office/drawing/2010/main">
      <mc:Choice Requires="a14">
        <xdr:graphicFrame macro="">
          <xdr:nvGraphicFramePr>
            <xdr:cNvPr id="3086" name="Item Type 1">
              <a:extLst>
                <a:ext uri="{FF2B5EF4-FFF2-40B4-BE49-F238E27FC236}">
                  <a16:creationId xmlns:a16="http://schemas.microsoft.com/office/drawing/2014/main" id="{B57FB0B7-935F-4EB2-9163-1BEE6BCD686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63492" y="3697574"/>
              <a:ext cx="1843439" cy="3360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38</xdr:row>
      <xdr:rowOff>103545</xdr:rowOff>
    </xdr:from>
    <xdr:to>
      <xdr:col>2</xdr:col>
      <xdr:colOff>286108</xdr:colOff>
      <xdr:row>43</xdr:row>
      <xdr:rowOff>93459</xdr:rowOff>
    </xdr:to>
    <xdr:pic>
      <xdr:nvPicPr>
        <xdr:cNvPr id="3087" name="Picture 3086">
          <a:hlinkClick xmlns:r="http://schemas.openxmlformats.org/officeDocument/2006/relationships" r:id="rId15"/>
          <a:extLst>
            <a:ext uri="{FF2B5EF4-FFF2-40B4-BE49-F238E27FC236}">
              <a16:creationId xmlns:a16="http://schemas.microsoft.com/office/drawing/2014/main" id="{1B1CC98B-91B1-DD49-31D5-05949E00DB6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18341" y="7223873"/>
          <a:ext cx="904880" cy="92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546516</xdr:colOff>
      <xdr:row>38</xdr:row>
      <xdr:rowOff>91054</xdr:rowOff>
    </xdr:from>
    <xdr:to>
      <xdr:col>4</xdr:col>
      <xdr:colOff>232077</xdr:colOff>
      <xdr:row>43</xdr:row>
      <xdr:rowOff>80967</xdr:rowOff>
    </xdr:to>
    <xdr:pic>
      <xdr:nvPicPr>
        <xdr:cNvPr id="3088" name="Picture 3087">
          <a:hlinkClick xmlns:r="http://schemas.openxmlformats.org/officeDocument/2006/relationships" r:id="rId17"/>
          <a:extLst>
            <a:ext uri="{FF2B5EF4-FFF2-40B4-BE49-F238E27FC236}">
              <a16:creationId xmlns:a16="http://schemas.microsoft.com/office/drawing/2014/main" id="{C9EF9439-3A43-CF39-A71A-F51C5B48F8F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382811" y="7211382"/>
          <a:ext cx="909759" cy="92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UK GUPTA" refreshedDate="45855.88024525463" createdVersion="8" refreshedVersion="8" minRefreshableVersion="3" recordCount="8523" xr:uid="{1B65A3AE-5223-45FD-A319-C5C4C480E52C}">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81692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B929B2-5FB2-4B94-AEDC-577D7E839BFD}"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10">
      <pivotArea type="all" dataOnly="0" outline="0"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22AE4C-7392-4A2E-B179-2B6C30CDC94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7: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5">
    <format dxfId="25">
      <pivotArea type="all" dataOnly="0" outline="0"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dataOnly="0" labelOnly="1" grandRow="1"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6" type="button" dataOnly="0" labelOnly="1" outline="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03391D-AB91-48CF-A8A2-C9E358696A87}"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40">
      <pivotArea type="all" dataOnly="0"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dataOnly="0" labelOnly="1" grandRow="1" outline="0" fieldPosition="0"/>
    </format>
    <format dxfId="35">
      <pivotArea dataOnly="0" labelOnly="1" outline="0" axis="axisValues"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0" type="button" dataOnly="0" labelOnly="1" outline="0" axis="axisCol" fieldPosition="0"/>
    </format>
    <format dxfId="29">
      <pivotArea type="topRight" dataOnly="0" labelOnly="1" outline="0"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7">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E603F4-B9CB-4F99-92BD-4707C66A359A}"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51">
      <pivotArea type="all" dataOnly="0"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dataOnly="0" labelOnly="1" grandRow="1"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014E3-FFD4-46FD-ADFC-AFAFA9D02292}"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4: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1">
    <format dxfId="62">
      <pivotArea type="all" dataOnly="0" outline="0"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dataOnly="0" labelOnly="1" grandRow="1" outline="0"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6" type="button" dataOnly="0" labelOnly="1" outline="0" axis="axisRow" fieldPosition="0"/>
    </format>
    <format dxfId="53">
      <pivotArea dataOnly="0" labelOnly="1" fieldPosition="0">
        <references count="1">
          <reference field="6" count="0"/>
        </references>
      </pivotArea>
    </format>
    <format dxfId="5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C0ADD8-7CA6-4932-83EF-9F75879470E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
    <dataField name="Average Rating" fld="12" subtotal="average" baseField="0" baseItem="1" numFmtId="2"/>
    <dataField name="Average Sales" fld="11" subtotal="average" baseField="0" baseItem="1" numFmtId="1"/>
    <dataField name="Number of Items" fld="1" subtotal="count" baseField="0" baseItem="1"/>
  </dataFields>
  <formats count="6">
    <format dxfId="68">
      <pivotArea outline="0" collapsedLevelsAreSubtotals="1" fieldPosition="0">
        <references count="1">
          <reference field="4294967294" count="1" selected="0">
            <x v="2"/>
          </reference>
        </references>
      </pivotArea>
    </format>
    <format dxfId="67">
      <pivotArea outline="0" collapsedLevelsAreSubtotals="1" fieldPosition="0">
        <references count="1">
          <reference field="4294967294" count="1" selected="0">
            <x v="1"/>
          </reference>
        </references>
      </pivotArea>
    </format>
    <format dxfId="66">
      <pivotArea outline="0" collapsedLevelsAreSubtotals="1" fieldPosition="0">
        <references count="1">
          <reference field="4294967294" count="1" selected="0">
            <x v="0"/>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0ACED8-6A26-4BE0-BA03-6A855CC39225}"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73: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0">
    <format dxfId="88">
      <pivotArea type="all" dataOnly="0" outline="0"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3" type="button" dataOnly="0" labelOnly="1" outline="0"/>
    </format>
    <format dxfId="79">
      <pivotArea dataOnly="0" labelOnly="1" outline="0" axis="axisValues" fieldPosition="0"/>
    </format>
    <format dxfId="78">
      <pivotArea type="all" dataOnly="0" outline="0" fieldPosition="0"/>
    </format>
    <format dxfId="77">
      <pivotArea outline="0" collapsedLevelsAreSubtotals="1" fieldPosition="0"/>
    </format>
    <format dxfId="76">
      <pivotArea field="7" type="button" dataOnly="0" labelOnly="1" outline="0" axis="axisRow" fieldPosition="0"/>
    </format>
    <format dxfId="75">
      <pivotArea dataOnly="0" labelOnly="1" fieldPosition="0">
        <references count="1">
          <reference field="7" count="0"/>
        </references>
      </pivotArea>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7" type="button" dataOnly="0" labelOnly="1" outline="0" axis="axisRow" fieldPosition="0"/>
    </format>
    <format dxfId="70">
      <pivotArea dataOnly="0" labelOnly="1" fieldPosition="0">
        <references count="1">
          <reference field="7" count="0"/>
        </references>
      </pivotArea>
    </format>
    <format dxfId="6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489E3D-E1AB-4087-BE32-D7527FB418DC}"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5">
    <format dxfId="103">
      <pivotArea type="all" dataOnly="0"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3" type="button" dataOnly="0" labelOnly="1" outline="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4" type="button" dataOnly="0" labelOnly="1" outline="0" axis="axisRow" fieldPosition="0"/>
    </format>
    <format dxfId="90">
      <pivotArea dataOnly="0" labelOnly="1" fieldPosition="0">
        <references count="1">
          <reference field="4" count="0"/>
        </references>
      </pivotArea>
    </format>
    <format dxfId="8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0767B9-32F4-42D8-97F9-0445EE97C808}"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117:B12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1" numFmtId="1"/>
  </dataFields>
  <formats count="16">
    <format dxfId="119">
      <pivotArea type="all" dataOnly="0" outline="0" fieldPosition="0"/>
    </format>
    <format dxfId="118">
      <pivotArea outline="0" collapsedLevelsAreSubtotals="1" fieldPosition="0"/>
    </format>
    <format dxfId="117">
      <pivotArea type="all" dataOnly="0" outline="0" fieldPosition="0"/>
    </format>
    <format dxfId="116">
      <pivotArea outline="0" collapsedLevelsAreSubtotals="1" fieldPosition="0"/>
    </format>
    <format dxfId="115">
      <pivotArea dataOnly="0" labelOnly="1" grandRow="1"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field="6" type="button" dataOnly="0" labelOnly="1" outline="0"/>
    </format>
    <format dxfId="110">
      <pivotArea dataOnly="0" labelOnly="1" outline="0" axis="axisValues" fieldPosition="0"/>
    </format>
    <format dxfId="109">
      <pivotArea outline="0" fieldPosition="0">
        <references count="1">
          <reference field="4294967294" count="1">
            <x v="0"/>
          </reference>
        </references>
      </pivotArea>
    </format>
    <format dxfId="108">
      <pivotArea type="all" dataOnly="0" outline="0" fieldPosition="0"/>
    </format>
    <format dxfId="107">
      <pivotArea outline="0" collapsedLevelsAreSubtotals="1" fieldPosition="0"/>
    </format>
    <format dxfId="106">
      <pivotArea field="8" type="button" dataOnly="0" labelOnly="1" outline="0" axis="axisRow" fieldPosition="0"/>
    </format>
    <format dxfId="105">
      <pivotArea dataOnly="0" labelOnly="1" fieldPosition="0">
        <references count="1">
          <reference field="8" count="0"/>
        </references>
      </pivotArea>
    </format>
    <format dxfId="104">
      <pivotArea dataOnly="0" labelOnly="1" outline="0" axis="axisValues" fieldPosition="0"/>
    </format>
  </formats>
  <chartFormats count="2">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EF9B39-7C6F-44B7-AF56-2AAB207628A5}"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108:B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6">
    <format dxfId="135">
      <pivotArea type="all" dataOnly="0"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dataOnly="0" labelOnly="1" grandRow="1" outline="0" fieldPosition="0"/>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field="6" type="button" dataOnly="0" labelOnly="1" outline="0"/>
    </format>
    <format dxfId="126">
      <pivotArea dataOnly="0" labelOnly="1" outline="0" axis="axisValues" fieldPosition="0"/>
    </format>
    <format dxfId="125">
      <pivotArea outline="0" fieldPosition="0">
        <references count="1">
          <reference field="4294967294" count="1">
            <x v="0"/>
          </reference>
        </references>
      </pivotArea>
    </format>
    <format dxfId="124">
      <pivotArea type="all" dataOnly="0" outline="0" fieldPosition="0"/>
    </format>
    <format dxfId="123">
      <pivotArea outline="0" collapsedLevelsAreSubtotals="1" fieldPosition="0"/>
    </format>
    <format dxfId="122">
      <pivotArea field="8" type="button" dataOnly="0" labelOnly="1" outline="0" axis="axisRow" fieldPosition="0"/>
    </format>
    <format dxfId="121">
      <pivotArea dataOnly="0" labelOnly="1" fieldPosition="0">
        <references count="1">
          <reference field="8" count="0"/>
        </references>
      </pivotArea>
    </format>
    <format dxfId="12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772B55C-7122-4D2E-9578-3007B2FDC9A4}" sourceName="Outlet Siz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816923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BE1BA3D-A067-475A-9B90-03AF3E9F376C}"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3816923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1728EA7-4389-4180-945E-974C5C3DF143}"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3816923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8919F17-5668-4DA6-B21C-7A38BFE99737}" cache="Slicer_Outlet_Size" caption="Outlet Size" rowHeight="234950"/>
  <slicer name="Outlet Location Type" xr10:uid="{6937E8D2-9AF1-48DC-820B-065EE2B946F1}" cache="Slicer_Outlet_Location_Type" caption="Outlet Location Type" rowHeight="234950"/>
  <slicer name="Item Type" xr10:uid="{903DDC4F-C125-4908-857D-497D6FC375CC}"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395D619-482B-4927-AD11-B2F9BBDFF5CB}" cache="Slicer_Outlet_Size" caption="Outlet Size" style="Blinkit" rowHeight="234950"/>
  <slicer name="Outlet Location Type 1" xr10:uid="{29F4BECA-5C2A-4FF1-930B-BF71F7E28B6C}" cache="Slicer_Outlet_Location_Type" caption="Outlet Location" style="Blinkit" rowHeight="234950"/>
  <slicer name="Item Type 1" xr10:uid="{8EEFB77A-E379-4746-9287-5ED8FA0393E7}" cache="Slicer_Item_Type" caption="Item Type" startItem="5" style="Blinki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B43B9D-DA3E-4800-B5C2-A48D8C7DC01F}" name="Table1" displayName="Table1" ref="A1:M8524" totalsRowShown="0">
  <autoFilter ref="A1:M8524" xr:uid="{E4B43B9D-DA3E-4800-B5C2-A48D8C7DC01F}"/>
  <tableColumns count="13">
    <tableColumn id="1" xr3:uid="{0883FC7F-A686-43E5-83EA-F8FC43E17EE4}" name="Item Fat Content"/>
    <tableColumn id="14" xr3:uid="{C407B468-E89D-464F-AAC3-A2159285A49A}" name="S. No."/>
    <tableColumn id="2" xr3:uid="{7C9ADB10-4D09-4648-8062-636DFF0A475B}" name="Item Identifier"/>
    <tableColumn id="3" xr3:uid="{99B3AB67-EC0C-4C7B-B4AB-C32794427A28}" name="Item Type"/>
    <tableColumn id="4" xr3:uid="{36F18307-999F-463A-B7B3-2416683060F1}" name="Outlet Establishment Year"/>
    <tableColumn id="5" xr3:uid="{340CAB9D-B0D7-40F5-99FC-21CCFA982A6B}" name="Outlet Identifier"/>
    <tableColumn id="6" xr3:uid="{637B5C67-A3CB-46C2-8534-CA06E26DDC7C}" name="Outlet Location Type"/>
    <tableColumn id="7" xr3:uid="{416F84BA-5DC0-43AC-A639-0352A0032AAA}" name="Outlet Size"/>
    <tableColumn id="8" xr3:uid="{C0A14CA7-9818-45B3-8790-DA9DABB82897}" name="Outlet Type"/>
    <tableColumn id="9" xr3:uid="{EC985CC5-2B3C-4BA0-9C84-650430D1D2E2}" name="Item Visibility"/>
    <tableColumn id="10" xr3:uid="{8C77083E-EE58-41CD-B541-E8A6F727F8DF}" name="Item Weight"/>
    <tableColumn id="11" xr3:uid="{872C2AAD-89E7-4B4B-A3EB-845E2FBA7266}" name="Sales"/>
    <tableColumn id="12" xr3:uid="{61D0F2C0-74EA-498B-A2EC-382F87B1AF9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workbookViewId="0">
      <selection activeCell="B7" sqref="B7"/>
    </sheetView>
  </sheetViews>
  <sheetFormatPr defaultRowHeight="14.4" x14ac:dyDescent="0.3"/>
  <cols>
    <col min="1" max="2" width="19" customWidth="1"/>
    <col min="3" max="3" width="16.6640625" customWidth="1"/>
    <col min="4" max="4" width="20.77734375" bestFit="1" customWidth="1"/>
    <col min="5" max="5" width="28.88671875" customWidth="1"/>
    <col min="6" max="6" width="18.44140625" customWidth="1"/>
    <col min="7" max="7" width="23" customWidth="1"/>
    <col min="8" max="8" width="13.33203125" customWidth="1"/>
    <col min="9" max="9" width="22.109375" customWidth="1"/>
    <col min="10" max="10" width="16" customWidth="1"/>
    <col min="11" max="11" width="14.88671875" customWidth="1"/>
    <col min="12" max="12" width="13.21875"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2018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2018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2018</v>
      </c>
      <c r="F459" t="s">
        <v>140</v>
      </c>
      <c r="G459" t="s">
        <v>16</v>
      </c>
      <c r="H459" t="s">
        <v>28</v>
      </c>
      <c r="I459" t="s">
        <v>42</v>
      </c>
      <c r="J459">
        <v>0.14359158599999999</v>
      </c>
      <c r="L459">
        <v>213.55340000000001</v>
      </c>
      <c r="M459">
        <v>4.8</v>
      </c>
    </row>
    <row r="460" spans="1:13" x14ac:dyDescent="0.3">
      <c r="A460" t="s">
        <v>19</v>
      </c>
      <c r="B460">
        <v>459</v>
      </c>
      <c r="C460" t="s">
        <v>455</v>
      </c>
      <c r="D460" t="s">
        <v>97</v>
      </c>
      <c r="E460">
        <v>2018</v>
      </c>
      <c r="F460" t="s">
        <v>140</v>
      </c>
      <c r="G460" t="s">
        <v>16</v>
      </c>
      <c r="H460" t="s">
        <v>28</v>
      </c>
      <c r="I460" t="s">
        <v>42</v>
      </c>
      <c r="J460">
        <v>6.1999647999999997E-2</v>
      </c>
      <c r="L460">
        <v>230.001</v>
      </c>
      <c r="M460">
        <v>4.8</v>
      </c>
    </row>
    <row r="461" spans="1:13" x14ac:dyDescent="0.3">
      <c r="A461" t="s">
        <v>19</v>
      </c>
      <c r="B461">
        <v>460</v>
      </c>
      <c r="C461" t="s">
        <v>456</v>
      </c>
      <c r="D461" t="s">
        <v>69</v>
      </c>
      <c r="E461">
        <v>2018</v>
      </c>
      <c r="F461" t="s">
        <v>140</v>
      </c>
      <c r="G461" t="s">
        <v>16</v>
      </c>
      <c r="H461" t="s">
        <v>28</v>
      </c>
      <c r="I461" t="s">
        <v>42</v>
      </c>
      <c r="J461">
        <v>0</v>
      </c>
      <c r="L461">
        <v>51.234999999999999</v>
      </c>
      <c r="M461">
        <v>4.8</v>
      </c>
    </row>
    <row r="462" spans="1:13" x14ac:dyDescent="0.3">
      <c r="A462" t="s">
        <v>19</v>
      </c>
      <c r="B462">
        <v>461</v>
      </c>
      <c r="C462" t="s">
        <v>457</v>
      </c>
      <c r="D462" t="s">
        <v>50</v>
      </c>
      <c r="E462">
        <v>2018</v>
      </c>
      <c r="F462" t="s">
        <v>140</v>
      </c>
      <c r="G462" t="s">
        <v>16</v>
      </c>
      <c r="H462" t="s">
        <v>28</v>
      </c>
      <c r="I462" t="s">
        <v>42</v>
      </c>
      <c r="J462">
        <v>0.16845554900000001</v>
      </c>
      <c r="L462">
        <v>211.06120000000001</v>
      </c>
      <c r="M462">
        <v>4.8</v>
      </c>
    </row>
    <row r="463" spans="1:13" x14ac:dyDescent="0.3">
      <c r="A463" t="s">
        <v>12</v>
      </c>
      <c r="B463">
        <v>462</v>
      </c>
      <c r="C463" t="s">
        <v>458</v>
      </c>
      <c r="D463" t="s">
        <v>69</v>
      </c>
      <c r="E463">
        <v>2018</v>
      </c>
      <c r="F463" t="s">
        <v>140</v>
      </c>
      <c r="G463" t="s">
        <v>16</v>
      </c>
      <c r="H463" t="s">
        <v>28</v>
      </c>
      <c r="I463" t="s">
        <v>42</v>
      </c>
      <c r="J463">
        <v>6.6006824000000006E-2</v>
      </c>
      <c r="L463">
        <v>126.2704</v>
      </c>
      <c r="M463">
        <v>4.8</v>
      </c>
    </row>
    <row r="464" spans="1:13" x14ac:dyDescent="0.3">
      <c r="A464" t="s">
        <v>12</v>
      </c>
      <c r="B464">
        <v>463</v>
      </c>
      <c r="C464" t="s">
        <v>459</v>
      </c>
      <c r="D464" t="s">
        <v>56</v>
      </c>
      <c r="E464">
        <v>2018</v>
      </c>
      <c r="F464" t="s">
        <v>140</v>
      </c>
      <c r="G464" t="s">
        <v>16</v>
      </c>
      <c r="H464" t="s">
        <v>28</v>
      </c>
      <c r="I464" t="s">
        <v>42</v>
      </c>
      <c r="J464">
        <v>5.8545606E-2</v>
      </c>
      <c r="L464">
        <v>155.8314</v>
      </c>
      <c r="M464">
        <v>4.8</v>
      </c>
    </row>
    <row r="465" spans="1:13" x14ac:dyDescent="0.3">
      <c r="A465" t="s">
        <v>12</v>
      </c>
      <c r="B465">
        <v>464</v>
      </c>
      <c r="C465" t="s">
        <v>460</v>
      </c>
      <c r="D465" t="s">
        <v>50</v>
      </c>
      <c r="E465">
        <v>2018</v>
      </c>
      <c r="F465" t="s">
        <v>140</v>
      </c>
      <c r="G465" t="s">
        <v>16</v>
      </c>
      <c r="H465" t="s">
        <v>28</v>
      </c>
      <c r="I465" t="s">
        <v>42</v>
      </c>
      <c r="J465">
        <v>8.0127282999999994E-2</v>
      </c>
      <c r="L465">
        <v>168.7132</v>
      </c>
      <c r="M465">
        <v>4.8</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2018</v>
      </c>
      <c r="F503" t="s">
        <v>47</v>
      </c>
      <c r="G503" t="s">
        <v>23</v>
      </c>
      <c r="H503" t="s">
        <v>17</v>
      </c>
      <c r="I503" t="s">
        <v>48</v>
      </c>
      <c r="J503">
        <v>4.8738406999999997E-2</v>
      </c>
      <c r="L503">
        <v>152.8682</v>
      </c>
      <c r="M503">
        <v>4.8</v>
      </c>
    </row>
    <row r="504" spans="1:13" x14ac:dyDescent="0.3">
      <c r="A504" t="s">
        <v>12</v>
      </c>
      <c r="B504">
        <v>503</v>
      </c>
      <c r="C504" t="s">
        <v>491</v>
      </c>
      <c r="D504" t="s">
        <v>56</v>
      </c>
      <c r="E504">
        <v>2018</v>
      </c>
      <c r="F504" t="s">
        <v>47</v>
      </c>
      <c r="G504" t="s">
        <v>23</v>
      </c>
      <c r="H504" t="s">
        <v>17</v>
      </c>
      <c r="I504" t="s">
        <v>48</v>
      </c>
      <c r="J504">
        <v>3.670437E-2</v>
      </c>
      <c r="L504">
        <v>228.1352</v>
      </c>
      <c r="M504">
        <v>4.8</v>
      </c>
    </row>
    <row r="505" spans="1:13" x14ac:dyDescent="0.3">
      <c r="A505" t="s">
        <v>12</v>
      </c>
      <c r="B505">
        <v>504</v>
      </c>
      <c r="C505" t="s">
        <v>492</v>
      </c>
      <c r="D505" t="s">
        <v>161</v>
      </c>
      <c r="E505">
        <v>2018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2018</v>
      </c>
      <c r="F509" t="s">
        <v>47</v>
      </c>
      <c r="G509" t="s">
        <v>23</v>
      </c>
      <c r="H509" t="s">
        <v>17</v>
      </c>
      <c r="I509" t="s">
        <v>48</v>
      </c>
      <c r="J509">
        <v>7.8912472999999997E-2</v>
      </c>
      <c r="L509">
        <v>99.904200000000003</v>
      </c>
      <c r="M509">
        <v>4.7</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2018</v>
      </c>
      <c r="F523" t="s">
        <v>140</v>
      </c>
      <c r="G523" t="s">
        <v>16</v>
      </c>
      <c r="H523" t="s">
        <v>28</v>
      </c>
      <c r="I523" t="s">
        <v>42</v>
      </c>
      <c r="J523">
        <v>0.17021367600000001</v>
      </c>
      <c r="L523">
        <v>89.585599999999999</v>
      </c>
      <c r="M523">
        <v>4.7</v>
      </c>
    </row>
    <row r="524" spans="1:13" x14ac:dyDescent="0.3">
      <c r="A524" t="s">
        <v>19</v>
      </c>
      <c r="B524">
        <v>523</v>
      </c>
      <c r="C524" t="s">
        <v>221</v>
      </c>
      <c r="D524" t="s">
        <v>50</v>
      </c>
      <c r="E524">
        <v>2018</v>
      </c>
      <c r="F524" t="s">
        <v>140</v>
      </c>
      <c r="G524" t="s">
        <v>16</v>
      </c>
      <c r="H524" t="s">
        <v>28</v>
      </c>
      <c r="I524" t="s">
        <v>42</v>
      </c>
      <c r="J524">
        <v>5.8092550999999999E-2</v>
      </c>
      <c r="L524">
        <v>172.04220000000001</v>
      </c>
      <c r="M524">
        <v>4.7</v>
      </c>
    </row>
    <row r="525" spans="1:13" x14ac:dyDescent="0.3">
      <c r="A525" t="s">
        <v>12</v>
      </c>
      <c r="B525">
        <v>524</v>
      </c>
      <c r="C525" t="s">
        <v>505</v>
      </c>
      <c r="D525" t="s">
        <v>26</v>
      </c>
      <c r="E525">
        <v>2018</v>
      </c>
      <c r="F525" t="s">
        <v>140</v>
      </c>
      <c r="G525" t="s">
        <v>16</v>
      </c>
      <c r="H525" t="s">
        <v>28</v>
      </c>
      <c r="I525" t="s">
        <v>42</v>
      </c>
      <c r="J525">
        <v>7.6868664000000003E-2</v>
      </c>
      <c r="L525">
        <v>62.119399999999999</v>
      </c>
      <c r="M525">
        <v>4.7</v>
      </c>
    </row>
    <row r="526" spans="1:13" x14ac:dyDescent="0.3">
      <c r="A526" t="s">
        <v>12</v>
      </c>
      <c r="B526">
        <v>525</v>
      </c>
      <c r="C526" t="s">
        <v>506</v>
      </c>
      <c r="D526" t="s">
        <v>50</v>
      </c>
      <c r="E526">
        <v>2018</v>
      </c>
      <c r="F526" t="s">
        <v>140</v>
      </c>
      <c r="G526" t="s">
        <v>16</v>
      </c>
      <c r="H526" t="s">
        <v>28</v>
      </c>
      <c r="I526" t="s">
        <v>42</v>
      </c>
      <c r="J526">
        <v>0.127599399</v>
      </c>
      <c r="L526">
        <v>118.9098</v>
      </c>
      <c r="M526">
        <v>4.7</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2016</v>
      </c>
      <c r="F535" t="s">
        <v>27</v>
      </c>
      <c r="G535" t="s">
        <v>16</v>
      </c>
      <c r="H535" t="s">
        <v>28</v>
      </c>
      <c r="I535" t="s">
        <v>18</v>
      </c>
      <c r="J535">
        <v>0</v>
      </c>
      <c r="K535">
        <v>11.5</v>
      </c>
      <c r="L535">
        <v>88.254000000000005</v>
      </c>
      <c r="M535">
        <v>4.7</v>
      </c>
    </row>
    <row r="536" spans="1:13" x14ac:dyDescent="0.3">
      <c r="A536" t="s">
        <v>12</v>
      </c>
      <c r="B536">
        <v>535</v>
      </c>
      <c r="C536" t="s">
        <v>515</v>
      </c>
      <c r="D536" t="s">
        <v>26</v>
      </c>
      <c r="E536">
        <v>2016</v>
      </c>
      <c r="F536" t="s">
        <v>27</v>
      </c>
      <c r="G536" t="s">
        <v>16</v>
      </c>
      <c r="H536" t="s">
        <v>28</v>
      </c>
      <c r="I536" t="s">
        <v>18</v>
      </c>
      <c r="J536">
        <v>3.0247903E-2</v>
      </c>
      <c r="K536">
        <v>5.88</v>
      </c>
      <c r="L536">
        <v>101.399</v>
      </c>
      <c r="M536">
        <v>4.7</v>
      </c>
    </row>
    <row r="537" spans="1:13" x14ac:dyDescent="0.3">
      <c r="A537" t="s">
        <v>12</v>
      </c>
      <c r="B537">
        <v>536</v>
      </c>
      <c r="C537" t="s">
        <v>318</v>
      </c>
      <c r="D537" t="s">
        <v>56</v>
      </c>
      <c r="E537">
        <v>2016</v>
      </c>
      <c r="F537" t="s">
        <v>27</v>
      </c>
      <c r="G537" t="s">
        <v>16</v>
      </c>
      <c r="H537" t="s">
        <v>28</v>
      </c>
      <c r="I537" t="s">
        <v>18</v>
      </c>
      <c r="J537">
        <v>2.4541277E-2</v>
      </c>
      <c r="K537">
        <v>5.63</v>
      </c>
      <c r="L537">
        <v>105.1306</v>
      </c>
      <c r="M537">
        <v>4.7</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2014</v>
      </c>
      <c r="F571" t="s">
        <v>31</v>
      </c>
      <c r="G571" t="s">
        <v>23</v>
      </c>
      <c r="H571" t="s">
        <v>32</v>
      </c>
      <c r="I571" t="s">
        <v>18</v>
      </c>
      <c r="J571">
        <v>0.103726639</v>
      </c>
      <c r="K571">
        <v>7.51</v>
      </c>
      <c r="L571">
        <v>110.6544</v>
      </c>
      <c r="M571">
        <v>4.7</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2018</v>
      </c>
      <c r="F579" t="s">
        <v>47</v>
      </c>
      <c r="G579" t="s">
        <v>23</v>
      </c>
      <c r="H579" t="s">
        <v>17</v>
      </c>
      <c r="I579" t="s">
        <v>48</v>
      </c>
      <c r="J579">
        <v>0.10080442000000001</v>
      </c>
      <c r="L579">
        <v>45.474400000000003</v>
      </c>
      <c r="M579">
        <v>4.7</v>
      </c>
    </row>
    <row r="580" spans="1:13" x14ac:dyDescent="0.3">
      <c r="A580" t="s">
        <v>19</v>
      </c>
      <c r="B580">
        <v>579</v>
      </c>
      <c r="C580" t="s">
        <v>539</v>
      </c>
      <c r="D580" t="s">
        <v>30</v>
      </c>
      <c r="E580">
        <v>2018</v>
      </c>
      <c r="F580" t="s">
        <v>47</v>
      </c>
      <c r="G580" t="s">
        <v>23</v>
      </c>
      <c r="H580" t="s">
        <v>17</v>
      </c>
      <c r="I580" t="s">
        <v>48</v>
      </c>
      <c r="J580">
        <v>8.2152451000000001E-2</v>
      </c>
      <c r="L580">
        <v>179.90020000000001</v>
      </c>
      <c r="M580">
        <v>4.7</v>
      </c>
    </row>
    <row r="581" spans="1:13" x14ac:dyDescent="0.3">
      <c r="A581" t="s">
        <v>19</v>
      </c>
      <c r="B581">
        <v>580</v>
      </c>
      <c r="C581" t="s">
        <v>540</v>
      </c>
      <c r="D581" t="s">
        <v>21</v>
      </c>
      <c r="E581">
        <v>2018</v>
      </c>
      <c r="F581" t="s">
        <v>47</v>
      </c>
      <c r="G581" t="s">
        <v>23</v>
      </c>
      <c r="H581" t="s">
        <v>17</v>
      </c>
      <c r="I581" t="s">
        <v>48</v>
      </c>
      <c r="J581">
        <v>3.0347404000000001E-2</v>
      </c>
      <c r="L581">
        <v>192.5162</v>
      </c>
      <c r="M581">
        <v>4.7</v>
      </c>
    </row>
    <row r="582" spans="1:13" x14ac:dyDescent="0.3">
      <c r="A582" t="s">
        <v>19</v>
      </c>
      <c r="B582">
        <v>581</v>
      </c>
      <c r="C582" t="s">
        <v>541</v>
      </c>
      <c r="D582" t="s">
        <v>44</v>
      </c>
      <c r="E582">
        <v>2018</v>
      </c>
      <c r="F582" t="s">
        <v>47</v>
      </c>
      <c r="G582" t="s">
        <v>23</v>
      </c>
      <c r="H582" t="s">
        <v>17</v>
      </c>
      <c r="I582" t="s">
        <v>48</v>
      </c>
      <c r="J582">
        <v>4.1091215E-2</v>
      </c>
      <c r="L582">
        <v>89.551400000000001</v>
      </c>
      <c r="M582">
        <v>4.7</v>
      </c>
    </row>
    <row r="583" spans="1:13" x14ac:dyDescent="0.3">
      <c r="A583" t="s">
        <v>19</v>
      </c>
      <c r="B583">
        <v>582</v>
      </c>
      <c r="C583" t="s">
        <v>542</v>
      </c>
      <c r="D583" t="s">
        <v>34</v>
      </c>
      <c r="E583">
        <v>2018</v>
      </c>
      <c r="F583" t="s">
        <v>47</v>
      </c>
      <c r="G583" t="s">
        <v>23</v>
      </c>
      <c r="H583" t="s">
        <v>17</v>
      </c>
      <c r="I583" t="s">
        <v>48</v>
      </c>
      <c r="J583">
        <v>4.8841794000000001E-2</v>
      </c>
      <c r="L583">
        <v>64.716800000000006</v>
      </c>
      <c r="M583">
        <v>4.7</v>
      </c>
    </row>
    <row r="584" spans="1:13" x14ac:dyDescent="0.3">
      <c r="A584" t="s">
        <v>19</v>
      </c>
      <c r="B584">
        <v>583</v>
      </c>
      <c r="C584" t="s">
        <v>543</v>
      </c>
      <c r="D584" t="s">
        <v>34</v>
      </c>
      <c r="E584">
        <v>2018</v>
      </c>
      <c r="F584" t="s">
        <v>47</v>
      </c>
      <c r="G584" t="s">
        <v>23</v>
      </c>
      <c r="H584" t="s">
        <v>17</v>
      </c>
      <c r="I584" t="s">
        <v>48</v>
      </c>
      <c r="J584">
        <v>0.17423237699999999</v>
      </c>
      <c r="L584">
        <v>146.61019999999999</v>
      </c>
      <c r="M584">
        <v>4.7</v>
      </c>
    </row>
    <row r="585" spans="1:13" x14ac:dyDescent="0.3">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2018</v>
      </c>
      <c r="F678" t="s">
        <v>47</v>
      </c>
      <c r="G678" t="s">
        <v>23</v>
      </c>
      <c r="H678" t="s">
        <v>17</v>
      </c>
      <c r="I678" t="s">
        <v>48</v>
      </c>
      <c r="J678">
        <v>0</v>
      </c>
      <c r="L678">
        <v>109.1938</v>
      </c>
      <c r="M678">
        <v>4.5999999999999996</v>
      </c>
    </row>
    <row r="679" spans="1:13" x14ac:dyDescent="0.3">
      <c r="A679" t="s">
        <v>19</v>
      </c>
      <c r="B679">
        <v>678</v>
      </c>
      <c r="C679" t="s">
        <v>579</v>
      </c>
      <c r="D679" t="s">
        <v>56</v>
      </c>
      <c r="E679">
        <v>2018</v>
      </c>
      <c r="F679" t="s">
        <v>47</v>
      </c>
      <c r="G679" t="s">
        <v>23</v>
      </c>
      <c r="H679" t="s">
        <v>17</v>
      </c>
      <c r="I679" t="s">
        <v>48</v>
      </c>
      <c r="J679">
        <v>0.155541973</v>
      </c>
      <c r="L679">
        <v>159.7578</v>
      </c>
      <c r="M679">
        <v>4.5999999999999996</v>
      </c>
    </row>
    <row r="680" spans="1:13" x14ac:dyDescent="0.3">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
      <c r="A684" t="s">
        <v>12</v>
      </c>
      <c r="B684">
        <v>683</v>
      </c>
      <c r="C684" t="s">
        <v>610</v>
      </c>
      <c r="D684" t="s">
        <v>56</v>
      </c>
      <c r="E684">
        <v>2018</v>
      </c>
      <c r="F684" t="s">
        <v>47</v>
      </c>
      <c r="G684" t="s">
        <v>23</v>
      </c>
      <c r="H684" t="s">
        <v>17</v>
      </c>
      <c r="I684" t="s">
        <v>48</v>
      </c>
      <c r="J684">
        <v>0</v>
      </c>
      <c r="L684">
        <v>182.0608</v>
      </c>
      <c r="M684">
        <v>4.5999999999999996</v>
      </c>
    </row>
    <row r="685" spans="1:13" x14ac:dyDescent="0.3">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2018</v>
      </c>
      <c r="F698" t="s">
        <v>47</v>
      </c>
      <c r="G698" t="s">
        <v>23</v>
      </c>
      <c r="H698" t="s">
        <v>17</v>
      </c>
      <c r="I698" t="s">
        <v>48</v>
      </c>
      <c r="J698">
        <v>1.1953902000000001E-2</v>
      </c>
      <c r="L698">
        <v>164.51840000000001</v>
      </c>
      <c r="M698">
        <v>4.5</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2018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2018</v>
      </c>
      <c r="F746" t="s">
        <v>140</v>
      </c>
      <c r="G746" t="s">
        <v>16</v>
      </c>
      <c r="H746" t="s">
        <v>28</v>
      </c>
      <c r="I746" t="s">
        <v>42</v>
      </c>
      <c r="J746">
        <v>9.9442328999999996E-2</v>
      </c>
      <c r="L746">
        <v>233.16419999999999</v>
      </c>
      <c r="M746">
        <v>4.5</v>
      </c>
    </row>
    <row r="747" spans="1:13" x14ac:dyDescent="0.3">
      <c r="A747" t="s">
        <v>19</v>
      </c>
      <c r="B747">
        <v>746</v>
      </c>
      <c r="C747" t="s">
        <v>652</v>
      </c>
      <c r="D747" t="s">
        <v>14</v>
      </c>
      <c r="E747">
        <v>2018</v>
      </c>
      <c r="F747" t="s">
        <v>140</v>
      </c>
      <c r="G747" t="s">
        <v>16</v>
      </c>
      <c r="H747" t="s">
        <v>28</v>
      </c>
      <c r="I747" t="s">
        <v>42</v>
      </c>
      <c r="J747">
        <v>0.22628438100000001</v>
      </c>
      <c r="L747">
        <v>163.221</v>
      </c>
      <c r="M747">
        <v>4.5</v>
      </c>
    </row>
    <row r="748" spans="1:13" x14ac:dyDescent="0.3">
      <c r="A748" t="s">
        <v>19</v>
      </c>
      <c r="B748">
        <v>747</v>
      </c>
      <c r="C748" t="s">
        <v>415</v>
      </c>
      <c r="D748" t="s">
        <v>44</v>
      </c>
      <c r="E748">
        <v>2018</v>
      </c>
      <c r="F748" t="s">
        <v>140</v>
      </c>
      <c r="G748" t="s">
        <v>16</v>
      </c>
      <c r="H748" t="s">
        <v>28</v>
      </c>
      <c r="I748" t="s">
        <v>42</v>
      </c>
      <c r="J748">
        <v>0.12998368799999999</v>
      </c>
      <c r="L748">
        <v>93.046199999999999</v>
      </c>
      <c r="M748">
        <v>4.5</v>
      </c>
    </row>
    <row r="749" spans="1:13" x14ac:dyDescent="0.3">
      <c r="A749" t="s">
        <v>19</v>
      </c>
      <c r="B749">
        <v>748</v>
      </c>
      <c r="C749" t="s">
        <v>653</v>
      </c>
      <c r="D749" t="s">
        <v>44</v>
      </c>
      <c r="E749">
        <v>2018</v>
      </c>
      <c r="F749" t="s">
        <v>140</v>
      </c>
      <c r="G749" t="s">
        <v>16</v>
      </c>
      <c r="H749" t="s">
        <v>28</v>
      </c>
      <c r="I749" t="s">
        <v>42</v>
      </c>
      <c r="J749">
        <v>2.7532258E-2</v>
      </c>
      <c r="L749">
        <v>185.0608</v>
      </c>
      <c r="M749">
        <v>4.5</v>
      </c>
    </row>
    <row r="750" spans="1:13" x14ac:dyDescent="0.3">
      <c r="A750" t="s">
        <v>19</v>
      </c>
      <c r="B750">
        <v>749</v>
      </c>
      <c r="C750" t="s">
        <v>654</v>
      </c>
      <c r="D750" t="s">
        <v>44</v>
      </c>
      <c r="E750">
        <v>2018</v>
      </c>
      <c r="F750" t="s">
        <v>140</v>
      </c>
      <c r="G750" t="s">
        <v>16</v>
      </c>
      <c r="H750" t="s">
        <v>28</v>
      </c>
      <c r="I750" t="s">
        <v>42</v>
      </c>
      <c r="J750">
        <v>7.3229342000000003E-2</v>
      </c>
      <c r="L750">
        <v>254.10140000000001</v>
      </c>
      <c r="M750">
        <v>4.5</v>
      </c>
    </row>
    <row r="751" spans="1:13" x14ac:dyDescent="0.3">
      <c r="A751" t="s">
        <v>19</v>
      </c>
      <c r="B751">
        <v>750</v>
      </c>
      <c r="C751" t="s">
        <v>655</v>
      </c>
      <c r="D751" t="s">
        <v>44</v>
      </c>
      <c r="E751">
        <v>2018</v>
      </c>
      <c r="F751" t="s">
        <v>140</v>
      </c>
      <c r="G751" t="s">
        <v>16</v>
      </c>
      <c r="H751" t="s">
        <v>28</v>
      </c>
      <c r="I751" t="s">
        <v>42</v>
      </c>
      <c r="J751">
        <v>0.116750407</v>
      </c>
      <c r="L751">
        <v>195.24780000000001</v>
      </c>
      <c r="M751">
        <v>4.5</v>
      </c>
    </row>
    <row r="752" spans="1:13" x14ac:dyDescent="0.3">
      <c r="A752" t="s">
        <v>19</v>
      </c>
      <c r="B752">
        <v>751</v>
      </c>
      <c r="C752" t="s">
        <v>656</v>
      </c>
      <c r="D752" t="s">
        <v>44</v>
      </c>
      <c r="E752">
        <v>2018</v>
      </c>
      <c r="F752" t="s">
        <v>140</v>
      </c>
      <c r="G752" t="s">
        <v>16</v>
      </c>
      <c r="H752" t="s">
        <v>28</v>
      </c>
      <c r="I752" t="s">
        <v>42</v>
      </c>
      <c r="J752">
        <v>0.14595153299999999</v>
      </c>
      <c r="L752">
        <v>160.95519999999999</v>
      </c>
      <c r="M752">
        <v>4.5</v>
      </c>
    </row>
    <row r="753" spans="1:13" x14ac:dyDescent="0.3">
      <c r="A753" t="s">
        <v>19</v>
      </c>
      <c r="B753">
        <v>752</v>
      </c>
      <c r="C753" t="s">
        <v>470</v>
      </c>
      <c r="D753" t="s">
        <v>66</v>
      </c>
      <c r="E753">
        <v>2018</v>
      </c>
      <c r="F753" t="s">
        <v>140</v>
      </c>
      <c r="G753" t="s">
        <v>16</v>
      </c>
      <c r="H753" t="s">
        <v>28</v>
      </c>
      <c r="I753" t="s">
        <v>42</v>
      </c>
      <c r="J753">
        <v>3.5997636E-2</v>
      </c>
      <c r="L753">
        <v>78.661799999999999</v>
      </c>
      <c r="M753">
        <v>4.5</v>
      </c>
    </row>
    <row r="754" spans="1:13" x14ac:dyDescent="0.3">
      <c r="A754" t="s">
        <v>19</v>
      </c>
      <c r="B754">
        <v>753</v>
      </c>
      <c r="C754" t="s">
        <v>471</v>
      </c>
      <c r="D754" t="s">
        <v>50</v>
      </c>
      <c r="E754">
        <v>2018</v>
      </c>
      <c r="F754" t="s">
        <v>140</v>
      </c>
      <c r="G754" t="s">
        <v>16</v>
      </c>
      <c r="H754" t="s">
        <v>28</v>
      </c>
      <c r="I754" t="s">
        <v>42</v>
      </c>
      <c r="J754">
        <v>0.164006137</v>
      </c>
      <c r="L754">
        <v>113.2834</v>
      </c>
      <c r="M754">
        <v>4.5</v>
      </c>
    </row>
    <row r="755" spans="1:13" x14ac:dyDescent="0.3">
      <c r="A755" t="s">
        <v>19</v>
      </c>
      <c r="B755">
        <v>754</v>
      </c>
      <c r="C755" t="s">
        <v>657</v>
      </c>
      <c r="D755" t="s">
        <v>50</v>
      </c>
      <c r="E755">
        <v>2018</v>
      </c>
      <c r="F755" t="s">
        <v>140</v>
      </c>
      <c r="G755" t="s">
        <v>16</v>
      </c>
      <c r="H755" t="s">
        <v>28</v>
      </c>
      <c r="I755" t="s">
        <v>42</v>
      </c>
      <c r="J755">
        <v>4.6903970000000003E-2</v>
      </c>
      <c r="L755">
        <v>110.657</v>
      </c>
      <c r="M755">
        <v>4.5</v>
      </c>
    </row>
    <row r="756" spans="1:13" x14ac:dyDescent="0.3">
      <c r="A756" t="s">
        <v>19</v>
      </c>
      <c r="B756">
        <v>755</v>
      </c>
      <c r="C756" t="s">
        <v>658</v>
      </c>
      <c r="D756" t="s">
        <v>50</v>
      </c>
      <c r="E756">
        <v>2018</v>
      </c>
      <c r="F756" t="s">
        <v>140</v>
      </c>
      <c r="G756" t="s">
        <v>16</v>
      </c>
      <c r="H756" t="s">
        <v>28</v>
      </c>
      <c r="I756" t="s">
        <v>42</v>
      </c>
      <c r="J756">
        <v>0.18111405899999999</v>
      </c>
      <c r="L756">
        <v>141.64699999999999</v>
      </c>
      <c r="M756">
        <v>4.5</v>
      </c>
    </row>
    <row r="757" spans="1:13" x14ac:dyDescent="0.3">
      <c r="A757" t="s">
        <v>19</v>
      </c>
      <c r="B757">
        <v>756</v>
      </c>
      <c r="C757" t="s">
        <v>659</v>
      </c>
      <c r="D757" t="s">
        <v>34</v>
      </c>
      <c r="E757">
        <v>2018</v>
      </c>
      <c r="F757" t="s">
        <v>140</v>
      </c>
      <c r="G757" t="s">
        <v>16</v>
      </c>
      <c r="H757" t="s">
        <v>28</v>
      </c>
      <c r="I757" t="s">
        <v>42</v>
      </c>
      <c r="J757">
        <v>0.17141731599999999</v>
      </c>
      <c r="L757">
        <v>173.07380000000001</v>
      </c>
      <c r="M757">
        <v>4.5</v>
      </c>
    </row>
    <row r="758" spans="1:13" x14ac:dyDescent="0.3">
      <c r="A758" t="s">
        <v>12</v>
      </c>
      <c r="B758">
        <v>757</v>
      </c>
      <c r="C758" t="s">
        <v>321</v>
      </c>
      <c r="D758" t="s">
        <v>50</v>
      </c>
      <c r="E758">
        <v>2018</v>
      </c>
      <c r="F758" t="s">
        <v>140</v>
      </c>
      <c r="G758" t="s">
        <v>16</v>
      </c>
      <c r="H758" t="s">
        <v>28</v>
      </c>
      <c r="I758" t="s">
        <v>42</v>
      </c>
      <c r="J758">
        <v>0.184359831</v>
      </c>
      <c r="L758">
        <v>172.6764</v>
      </c>
      <c r="M758">
        <v>4.5</v>
      </c>
    </row>
    <row r="759" spans="1:13" x14ac:dyDescent="0.3">
      <c r="A759" t="s">
        <v>12</v>
      </c>
      <c r="B759">
        <v>758</v>
      </c>
      <c r="C759" t="s">
        <v>660</v>
      </c>
      <c r="D759" t="s">
        <v>50</v>
      </c>
      <c r="E759">
        <v>2018</v>
      </c>
      <c r="F759" t="s">
        <v>140</v>
      </c>
      <c r="G759" t="s">
        <v>16</v>
      </c>
      <c r="H759" t="s">
        <v>28</v>
      </c>
      <c r="I759" t="s">
        <v>42</v>
      </c>
      <c r="J759">
        <v>0.11744283799999999</v>
      </c>
      <c r="L759">
        <v>257.73039999999997</v>
      </c>
      <c r="M759">
        <v>4.5</v>
      </c>
    </row>
    <row r="760" spans="1:13" x14ac:dyDescent="0.3">
      <c r="A760" t="s">
        <v>12</v>
      </c>
      <c r="B760">
        <v>759</v>
      </c>
      <c r="C760" t="s">
        <v>661</v>
      </c>
      <c r="D760" t="s">
        <v>50</v>
      </c>
      <c r="E760">
        <v>2018</v>
      </c>
      <c r="F760" t="s">
        <v>140</v>
      </c>
      <c r="G760" t="s">
        <v>16</v>
      </c>
      <c r="H760" t="s">
        <v>28</v>
      </c>
      <c r="I760" t="s">
        <v>42</v>
      </c>
      <c r="J760">
        <v>2.1471456E-2</v>
      </c>
      <c r="L760">
        <v>131.0284</v>
      </c>
      <c r="M760">
        <v>4.5</v>
      </c>
    </row>
    <row r="761" spans="1:13" x14ac:dyDescent="0.3">
      <c r="A761" t="s">
        <v>12</v>
      </c>
      <c r="B761">
        <v>760</v>
      </c>
      <c r="C761" t="s">
        <v>662</v>
      </c>
      <c r="D761" t="s">
        <v>50</v>
      </c>
      <c r="E761">
        <v>2018</v>
      </c>
      <c r="F761" t="s">
        <v>140</v>
      </c>
      <c r="G761" t="s">
        <v>16</v>
      </c>
      <c r="H761" t="s">
        <v>28</v>
      </c>
      <c r="I761" t="s">
        <v>42</v>
      </c>
      <c r="J761">
        <v>0.17018662800000001</v>
      </c>
      <c r="L761">
        <v>159.02619999999999</v>
      </c>
      <c r="M761">
        <v>4.5</v>
      </c>
    </row>
    <row r="762" spans="1:13" x14ac:dyDescent="0.3">
      <c r="A762" t="s">
        <v>37</v>
      </c>
      <c r="B762">
        <v>761</v>
      </c>
      <c r="C762" t="s">
        <v>420</v>
      </c>
      <c r="D762" t="s">
        <v>50</v>
      </c>
      <c r="E762">
        <v>2018</v>
      </c>
      <c r="F762" t="s">
        <v>140</v>
      </c>
      <c r="G762" t="s">
        <v>16</v>
      </c>
      <c r="H762" t="s">
        <v>28</v>
      </c>
      <c r="I762" t="s">
        <v>42</v>
      </c>
      <c r="J762">
        <v>5.9336763000000001E-2</v>
      </c>
      <c r="L762">
        <v>212.1902</v>
      </c>
      <c r="M762">
        <v>4.5</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2016</v>
      </c>
      <c r="F773" t="s">
        <v>27</v>
      </c>
      <c r="G773" t="s">
        <v>16</v>
      </c>
      <c r="H773" t="s">
        <v>28</v>
      </c>
      <c r="I773" t="s">
        <v>18</v>
      </c>
      <c r="J773">
        <v>0</v>
      </c>
      <c r="K773">
        <v>16.75</v>
      </c>
      <c r="L773">
        <v>255.39879999999999</v>
      </c>
      <c r="M773">
        <v>4.5</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2016</v>
      </c>
      <c r="F780" t="s">
        <v>27</v>
      </c>
      <c r="G780" t="s">
        <v>16</v>
      </c>
      <c r="H780" t="s">
        <v>28</v>
      </c>
      <c r="I780" t="s">
        <v>18</v>
      </c>
      <c r="J780">
        <v>2.4651269E-2</v>
      </c>
      <c r="K780">
        <v>13.15</v>
      </c>
      <c r="L780">
        <v>179.5686</v>
      </c>
      <c r="M780">
        <v>4.5</v>
      </c>
    </row>
    <row r="781" spans="1:13" x14ac:dyDescent="0.3">
      <c r="A781" t="s">
        <v>19</v>
      </c>
      <c r="B781">
        <v>780</v>
      </c>
      <c r="C781" t="s">
        <v>415</v>
      </c>
      <c r="D781" t="s">
        <v>44</v>
      </c>
      <c r="E781">
        <v>2016</v>
      </c>
      <c r="F781" t="s">
        <v>27</v>
      </c>
      <c r="G781" t="s">
        <v>16</v>
      </c>
      <c r="H781" t="s">
        <v>28</v>
      </c>
      <c r="I781" t="s">
        <v>18</v>
      </c>
      <c r="J781">
        <v>0</v>
      </c>
      <c r="K781">
        <v>20.2</v>
      </c>
      <c r="L781">
        <v>94.146199999999993</v>
      </c>
      <c r="M781">
        <v>4.5</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2014</v>
      </c>
      <c r="F883" t="s">
        <v>31</v>
      </c>
      <c r="G883" t="s">
        <v>23</v>
      </c>
      <c r="H883" t="s">
        <v>32</v>
      </c>
      <c r="I883" t="s">
        <v>18</v>
      </c>
      <c r="J883">
        <v>0</v>
      </c>
      <c r="K883">
        <v>13.5</v>
      </c>
      <c r="L883">
        <v>88.054000000000002</v>
      </c>
      <c r="M883">
        <v>4.5</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2014</v>
      </c>
      <c r="F890" t="s">
        <v>31</v>
      </c>
      <c r="G890" t="s">
        <v>23</v>
      </c>
      <c r="H890" t="s">
        <v>32</v>
      </c>
      <c r="I890" t="s">
        <v>18</v>
      </c>
      <c r="J890">
        <v>0</v>
      </c>
      <c r="K890">
        <v>5.82</v>
      </c>
      <c r="L890">
        <v>169.37899999999999</v>
      </c>
      <c r="M890">
        <v>4.5</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2014</v>
      </c>
      <c r="F895" t="s">
        <v>31</v>
      </c>
      <c r="G895" t="s">
        <v>23</v>
      </c>
      <c r="H895" t="s">
        <v>32</v>
      </c>
      <c r="I895" t="s">
        <v>18</v>
      </c>
      <c r="J895">
        <v>2.076385E-2</v>
      </c>
      <c r="K895">
        <v>7.27</v>
      </c>
      <c r="L895">
        <v>89.0488</v>
      </c>
      <c r="M895">
        <v>4.5</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2014</v>
      </c>
      <c r="F898" t="s">
        <v>31</v>
      </c>
      <c r="G898" t="s">
        <v>23</v>
      </c>
      <c r="H898" t="s">
        <v>32</v>
      </c>
      <c r="I898" t="s">
        <v>18</v>
      </c>
      <c r="J898">
        <v>0.106238768</v>
      </c>
      <c r="K898">
        <v>12.3</v>
      </c>
      <c r="L898">
        <v>176.1396</v>
      </c>
      <c r="M898">
        <v>4.5</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2018</v>
      </c>
      <c r="F916" t="s">
        <v>47</v>
      </c>
      <c r="G916" t="s">
        <v>23</v>
      </c>
      <c r="H916" t="s">
        <v>17</v>
      </c>
      <c r="I916" t="s">
        <v>48</v>
      </c>
      <c r="J916">
        <v>6.8765925000000006E-2</v>
      </c>
      <c r="L916">
        <v>216.91659999999999</v>
      </c>
      <c r="M916">
        <v>4.5</v>
      </c>
    </row>
    <row r="917" spans="1:13" x14ac:dyDescent="0.3">
      <c r="A917" t="s">
        <v>19</v>
      </c>
      <c r="B917">
        <v>916</v>
      </c>
      <c r="C917" t="s">
        <v>748</v>
      </c>
      <c r="D917" t="s">
        <v>59</v>
      </c>
      <c r="E917">
        <v>2018</v>
      </c>
      <c r="F917" t="s">
        <v>47</v>
      </c>
      <c r="G917" t="s">
        <v>23</v>
      </c>
      <c r="H917" t="s">
        <v>17</v>
      </c>
      <c r="I917" t="s">
        <v>48</v>
      </c>
      <c r="J917">
        <v>8.1391459999999999E-2</v>
      </c>
      <c r="L917">
        <v>177.83699999999999</v>
      </c>
      <c r="M917">
        <v>4.5</v>
      </c>
    </row>
    <row r="918" spans="1:13" x14ac:dyDescent="0.3">
      <c r="A918" t="s">
        <v>19</v>
      </c>
      <c r="B918">
        <v>917</v>
      </c>
      <c r="C918" t="s">
        <v>749</v>
      </c>
      <c r="D918" t="s">
        <v>69</v>
      </c>
      <c r="E918">
        <v>2018</v>
      </c>
      <c r="F918" t="s">
        <v>47</v>
      </c>
      <c r="G918" t="s">
        <v>23</v>
      </c>
      <c r="H918" t="s">
        <v>17</v>
      </c>
      <c r="I918" t="s">
        <v>48</v>
      </c>
      <c r="J918">
        <v>5.5121891999999999E-2</v>
      </c>
      <c r="L918">
        <v>196.77680000000001</v>
      </c>
      <c r="M918">
        <v>4.5</v>
      </c>
    </row>
    <row r="919" spans="1:13" x14ac:dyDescent="0.3">
      <c r="A919" t="s">
        <v>19</v>
      </c>
      <c r="B919">
        <v>918</v>
      </c>
      <c r="C919" t="s">
        <v>229</v>
      </c>
      <c r="D919" t="s">
        <v>69</v>
      </c>
      <c r="E919">
        <v>2018</v>
      </c>
      <c r="F919" t="s">
        <v>47</v>
      </c>
      <c r="G919" t="s">
        <v>23</v>
      </c>
      <c r="H919" t="s">
        <v>17</v>
      </c>
      <c r="I919" t="s">
        <v>48</v>
      </c>
      <c r="J919">
        <v>5.2097910000000001E-3</v>
      </c>
      <c r="L919">
        <v>265.28840000000002</v>
      </c>
      <c r="M919">
        <v>4.5</v>
      </c>
    </row>
    <row r="920" spans="1:13" x14ac:dyDescent="0.3">
      <c r="A920" t="s">
        <v>19</v>
      </c>
      <c r="B920">
        <v>919</v>
      </c>
      <c r="C920" t="s">
        <v>750</v>
      </c>
      <c r="D920" t="s">
        <v>26</v>
      </c>
      <c r="E920">
        <v>2018</v>
      </c>
      <c r="F920" t="s">
        <v>47</v>
      </c>
      <c r="G920" t="s">
        <v>23</v>
      </c>
      <c r="H920" t="s">
        <v>17</v>
      </c>
      <c r="I920" t="s">
        <v>48</v>
      </c>
      <c r="J920">
        <v>6.5272284E-2</v>
      </c>
      <c r="L920">
        <v>256.16460000000001</v>
      </c>
      <c r="M920">
        <v>4.5</v>
      </c>
    </row>
    <row r="921" spans="1:13" x14ac:dyDescent="0.3">
      <c r="A921" t="s">
        <v>19</v>
      </c>
      <c r="B921">
        <v>920</v>
      </c>
      <c r="C921" t="s">
        <v>751</v>
      </c>
      <c r="D921" t="s">
        <v>26</v>
      </c>
      <c r="E921">
        <v>2018</v>
      </c>
      <c r="F921" t="s">
        <v>47</v>
      </c>
      <c r="G921" t="s">
        <v>23</v>
      </c>
      <c r="H921" t="s">
        <v>17</v>
      </c>
      <c r="I921" t="s">
        <v>48</v>
      </c>
      <c r="J921">
        <v>0</v>
      </c>
      <c r="L921">
        <v>225.30619999999999</v>
      </c>
      <c r="M921">
        <v>4.5</v>
      </c>
    </row>
    <row r="922" spans="1:13" x14ac:dyDescent="0.3">
      <c r="A922" t="s">
        <v>19</v>
      </c>
      <c r="B922">
        <v>921</v>
      </c>
      <c r="C922" t="s">
        <v>752</v>
      </c>
      <c r="D922" t="s">
        <v>26</v>
      </c>
      <c r="E922">
        <v>2018</v>
      </c>
      <c r="F922" t="s">
        <v>47</v>
      </c>
      <c r="G922" t="s">
        <v>23</v>
      </c>
      <c r="H922" t="s">
        <v>17</v>
      </c>
      <c r="I922" t="s">
        <v>48</v>
      </c>
      <c r="J922">
        <v>6.3462047999999993E-2</v>
      </c>
      <c r="L922">
        <v>157.56299999999999</v>
      </c>
      <c r="M922">
        <v>4.5</v>
      </c>
    </row>
    <row r="923" spans="1:13" x14ac:dyDescent="0.3">
      <c r="A923" t="s">
        <v>19</v>
      </c>
      <c r="B923">
        <v>922</v>
      </c>
      <c r="C923" t="s">
        <v>576</v>
      </c>
      <c r="D923" t="s">
        <v>21</v>
      </c>
      <c r="E923">
        <v>2018</v>
      </c>
      <c r="F923" t="s">
        <v>47</v>
      </c>
      <c r="G923" t="s">
        <v>23</v>
      </c>
      <c r="H923" t="s">
        <v>17</v>
      </c>
      <c r="I923" t="s">
        <v>48</v>
      </c>
      <c r="J923">
        <v>7.7079176999999999E-2</v>
      </c>
      <c r="L923">
        <v>61.553600000000003</v>
      </c>
      <c r="M923">
        <v>4.5</v>
      </c>
    </row>
    <row r="924" spans="1:13" x14ac:dyDescent="0.3">
      <c r="A924" t="s">
        <v>19</v>
      </c>
      <c r="B924">
        <v>923</v>
      </c>
      <c r="C924" t="s">
        <v>753</v>
      </c>
      <c r="D924" t="s">
        <v>44</v>
      </c>
      <c r="E924">
        <v>2018</v>
      </c>
      <c r="F924" t="s">
        <v>47</v>
      </c>
      <c r="G924" t="s">
        <v>23</v>
      </c>
      <c r="H924" t="s">
        <v>17</v>
      </c>
      <c r="I924" t="s">
        <v>48</v>
      </c>
      <c r="J924">
        <v>0.14258975099999999</v>
      </c>
      <c r="L924">
        <v>35.918999999999997</v>
      </c>
      <c r="M924">
        <v>4.5</v>
      </c>
    </row>
    <row r="925" spans="1:13" x14ac:dyDescent="0.3">
      <c r="A925" t="s">
        <v>19</v>
      </c>
      <c r="B925">
        <v>924</v>
      </c>
      <c r="C925" t="s">
        <v>380</v>
      </c>
      <c r="D925" t="s">
        <v>44</v>
      </c>
      <c r="E925">
        <v>2018</v>
      </c>
      <c r="F925" t="s">
        <v>47</v>
      </c>
      <c r="G925" t="s">
        <v>23</v>
      </c>
      <c r="H925" t="s">
        <v>17</v>
      </c>
      <c r="I925" t="s">
        <v>48</v>
      </c>
      <c r="J925">
        <v>9.1042210999999998E-2</v>
      </c>
      <c r="L925">
        <v>162.68940000000001</v>
      </c>
      <c r="M925">
        <v>4.5</v>
      </c>
    </row>
    <row r="926" spans="1:13" x14ac:dyDescent="0.3">
      <c r="A926" t="s">
        <v>19</v>
      </c>
      <c r="B926">
        <v>925</v>
      </c>
      <c r="C926" t="s">
        <v>150</v>
      </c>
      <c r="D926" t="s">
        <v>44</v>
      </c>
      <c r="E926">
        <v>2018</v>
      </c>
      <c r="F926" t="s">
        <v>47</v>
      </c>
      <c r="G926" t="s">
        <v>23</v>
      </c>
      <c r="H926" t="s">
        <v>17</v>
      </c>
      <c r="I926" t="s">
        <v>48</v>
      </c>
      <c r="J926">
        <v>5.2247806000000001E-2</v>
      </c>
      <c r="L926">
        <v>190.85300000000001</v>
      </c>
      <c r="M926">
        <v>4.5</v>
      </c>
    </row>
    <row r="927" spans="1:13" x14ac:dyDescent="0.3">
      <c r="A927" t="s">
        <v>19</v>
      </c>
      <c r="B927">
        <v>926</v>
      </c>
      <c r="C927" t="s">
        <v>754</v>
      </c>
      <c r="D927" t="s">
        <v>44</v>
      </c>
      <c r="E927">
        <v>2018</v>
      </c>
      <c r="F927" t="s">
        <v>47</v>
      </c>
      <c r="G927" t="s">
        <v>23</v>
      </c>
      <c r="H927" t="s">
        <v>17</v>
      </c>
      <c r="I927" t="s">
        <v>48</v>
      </c>
      <c r="J927">
        <v>7.2317217000000003E-2</v>
      </c>
      <c r="L927">
        <v>160.792</v>
      </c>
      <c r="M927">
        <v>4.5</v>
      </c>
    </row>
    <row r="928" spans="1:13" x14ac:dyDescent="0.3">
      <c r="A928" t="s">
        <v>19</v>
      </c>
      <c r="B928">
        <v>927</v>
      </c>
      <c r="C928" t="s">
        <v>243</v>
      </c>
      <c r="D928" t="s">
        <v>44</v>
      </c>
      <c r="E928">
        <v>2018</v>
      </c>
      <c r="F928" t="s">
        <v>47</v>
      </c>
      <c r="G928" t="s">
        <v>23</v>
      </c>
      <c r="H928" t="s">
        <v>17</v>
      </c>
      <c r="I928" t="s">
        <v>48</v>
      </c>
      <c r="J928">
        <v>5.911748E-2</v>
      </c>
      <c r="L928">
        <v>181.5976</v>
      </c>
      <c r="M928">
        <v>4.5</v>
      </c>
    </row>
    <row r="929" spans="1:13" x14ac:dyDescent="0.3">
      <c r="A929" t="s">
        <v>19</v>
      </c>
      <c r="B929">
        <v>928</v>
      </c>
      <c r="C929" t="s">
        <v>755</v>
      </c>
      <c r="D929" t="s">
        <v>44</v>
      </c>
      <c r="E929">
        <v>2018</v>
      </c>
      <c r="F929" t="s">
        <v>47</v>
      </c>
      <c r="G929" t="s">
        <v>23</v>
      </c>
      <c r="H929" t="s">
        <v>17</v>
      </c>
      <c r="I929" t="s">
        <v>48</v>
      </c>
      <c r="J929">
        <v>9.370568E-2</v>
      </c>
      <c r="L929">
        <v>253.8698</v>
      </c>
      <c r="M929">
        <v>4.5</v>
      </c>
    </row>
    <row r="930" spans="1:13" x14ac:dyDescent="0.3">
      <c r="A930" t="s">
        <v>19</v>
      </c>
      <c r="B930">
        <v>929</v>
      </c>
      <c r="C930" t="s">
        <v>756</v>
      </c>
      <c r="D930" t="s">
        <v>66</v>
      </c>
      <c r="E930">
        <v>2018</v>
      </c>
      <c r="F930" t="s">
        <v>47</v>
      </c>
      <c r="G930" t="s">
        <v>23</v>
      </c>
      <c r="H930" t="s">
        <v>17</v>
      </c>
      <c r="I930" t="s">
        <v>48</v>
      </c>
      <c r="J930">
        <v>3.1186800000000001E-2</v>
      </c>
      <c r="L930">
        <v>39.548000000000002</v>
      </c>
      <c r="M930">
        <v>4.5</v>
      </c>
    </row>
    <row r="931" spans="1:13" x14ac:dyDescent="0.3">
      <c r="A931" t="s">
        <v>12</v>
      </c>
      <c r="B931">
        <v>930</v>
      </c>
      <c r="C931" t="s">
        <v>757</v>
      </c>
      <c r="D931" t="s">
        <v>97</v>
      </c>
      <c r="E931">
        <v>2018</v>
      </c>
      <c r="F931" t="s">
        <v>47</v>
      </c>
      <c r="G931" t="s">
        <v>23</v>
      </c>
      <c r="H931" t="s">
        <v>17</v>
      </c>
      <c r="I931" t="s">
        <v>48</v>
      </c>
      <c r="J931">
        <v>2.524761E-2</v>
      </c>
      <c r="L931">
        <v>81.993399999999994</v>
      </c>
      <c r="M931">
        <v>4.5</v>
      </c>
    </row>
    <row r="932" spans="1:13" x14ac:dyDescent="0.3">
      <c r="A932" t="s">
        <v>12</v>
      </c>
      <c r="B932">
        <v>931</v>
      </c>
      <c r="C932" t="s">
        <v>727</v>
      </c>
      <c r="D932" t="s">
        <v>30</v>
      </c>
      <c r="E932">
        <v>2018</v>
      </c>
      <c r="F932" t="s">
        <v>47</v>
      </c>
      <c r="G932" t="s">
        <v>23</v>
      </c>
      <c r="H932" t="s">
        <v>17</v>
      </c>
      <c r="I932" t="s">
        <v>48</v>
      </c>
      <c r="J932">
        <v>4.6408928000000002E-2</v>
      </c>
      <c r="L932">
        <v>153.2998</v>
      </c>
      <c r="M932">
        <v>4.5</v>
      </c>
    </row>
    <row r="933" spans="1:13" x14ac:dyDescent="0.3">
      <c r="A933" t="s">
        <v>12</v>
      </c>
      <c r="B933">
        <v>932</v>
      </c>
      <c r="C933" t="s">
        <v>758</v>
      </c>
      <c r="D933" t="s">
        <v>26</v>
      </c>
      <c r="E933">
        <v>2018</v>
      </c>
      <c r="F933" t="s">
        <v>47</v>
      </c>
      <c r="G933" t="s">
        <v>23</v>
      </c>
      <c r="H933" t="s">
        <v>17</v>
      </c>
      <c r="I933" t="s">
        <v>48</v>
      </c>
      <c r="J933">
        <v>7.9954799999999993E-3</v>
      </c>
      <c r="L933">
        <v>78.561800000000005</v>
      </c>
      <c r="M933">
        <v>4.5</v>
      </c>
    </row>
    <row r="934" spans="1:13" x14ac:dyDescent="0.3">
      <c r="A934" t="s">
        <v>12</v>
      </c>
      <c r="B934">
        <v>933</v>
      </c>
      <c r="C934" t="s">
        <v>759</v>
      </c>
      <c r="D934" t="s">
        <v>26</v>
      </c>
      <c r="E934">
        <v>2018</v>
      </c>
      <c r="F934" t="s">
        <v>47</v>
      </c>
      <c r="G934" t="s">
        <v>23</v>
      </c>
      <c r="H934" t="s">
        <v>17</v>
      </c>
      <c r="I934" t="s">
        <v>48</v>
      </c>
      <c r="J934">
        <v>4.1273391E-2</v>
      </c>
      <c r="L934">
        <v>91.680400000000006</v>
      </c>
      <c r="M934">
        <v>4.5</v>
      </c>
    </row>
    <row r="935" spans="1:13" x14ac:dyDescent="0.3">
      <c r="A935" t="s">
        <v>12</v>
      </c>
      <c r="B935">
        <v>934</v>
      </c>
      <c r="C935" t="s">
        <v>760</v>
      </c>
      <c r="D935" t="s">
        <v>26</v>
      </c>
      <c r="E935">
        <v>2018</v>
      </c>
      <c r="F935" t="s">
        <v>47</v>
      </c>
      <c r="G935" t="s">
        <v>23</v>
      </c>
      <c r="H935" t="s">
        <v>17</v>
      </c>
      <c r="I935" t="s">
        <v>48</v>
      </c>
      <c r="J935">
        <v>4.2270751000000002E-2</v>
      </c>
      <c r="L935">
        <v>162.52099999999999</v>
      </c>
      <c r="M935">
        <v>4.5</v>
      </c>
    </row>
    <row r="936" spans="1:13" x14ac:dyDescent="0.3">
      <c r="A936" t="s">
        <v>12</v>
      </c>
      <c r="B936">
        <v>935</v>
      </c>
      <c r="C936" t="s">
        <v>761</v>
      </c>
      <c r="D936" t="s">
        <v>14</v>
      </c>
      <c r="E936">
        <v>2018</v>
      </c>
      <c r="F936" t="s">
        <v>47</v>
      </c>
      <c r="G936" t="s">
        <v>23</v>
      </c>
      <c r="H936" t="s">
        <v>17</v>
      </c>
      <c r="I936" t="s">
        <v>48</v>
      </c>
      <c r="J936">
        <v>2.8842331999999998E-2</v>
      </c>
      <c r="L936">
        <v>81.495999999999995</v>
      </c>
      <c r="M936">
        <v>4.5</v>
      </c>
    </row>
    <row r="937" spans="1:13" x14ac:dyDescent="0.3">
      <c r="A937" t="s">
        <v>12</v>
      </c>
      <c r="B937">
        <v>936</v>
      </c>
      <c r="C937" t="s">
        <v>762</v>
      </c>
      <c r="D937" t="s">
        <v>50</v>
      </c>
      <c r="E937">
        <v>2018</v>
      </c>
      <c r="F937" t="s">
        <v>47</v>
      </c>
      <c r="G937" t="s">
        <v>23</v>
      </c>
      <c r="H937" t="s">
        <v>17</v>
      </c>
      <c r="I937" t="s">
        <v>48</v>
      </c>
      <c r="J937">
        <v>1.3951504E-2</v>
      </c>
      <c r="L937">
        <v>199.9084</v>
      </c>
      <c r="M937">
        <v>4.5</v>
      </c>
    </row>
    <row r="938" spans="1:13" x14ac:dyDescent="0.3">
      <c r="A938" t="s">
        <v>12</v>
      </c>
      <c r="B938">
        <v>937</v>
      </c>
      <c r="C938" t="s">
        <v>763</v>
      </c>
      <c r="D938" t="s">
        <v>34</v>
      </c>
      <c r="E938">
        <v>2018</v>
      </c>
      <c r="F938" t="s">
        <v>47</v>
      </c>
      <c r="G938" t="s">
        <v>23</v>
      </c>
      <c r="H938" t="s">
        <v>17</v>
      </c>
      <c r="I938" t="s">
        <v>48</v>
      </c>
      <c r="J938">
        <v>4.4767031999999998E-2</v>
      </c>
      <c r="L938">
        <v>173.7054</v>
      </c>
      <c r="M938">
        <v>4.5</v>
      </c>
    </row>
    <row r="939" spans="1:13" x14ac:dyDescent="0.3">
      <c r="A939" t="s">
        <v>37</v>
      </c>
      <c r="B939">
        <v>938</v>
      </c>
      <c r="C939" t="s">
        <v>479</v>
      </c>
      <c r="D939" t="s">
        <v>97</v>
      </c>
      <c r="E939">
        <v>2018</v>
      </c>
      <c r="F939" t="s">
        <v>47</v>
      </c>
      <c r="G939" t="s">
        <v>23</v>
      </c>
      <c r="H939" t="s">
        <v>17</v>
      </c>
      <c r="I939" t="s">
        <v>48</v>
      </c>
      <c r="J939">
        <v>3.7315468999999997E-2</v>
      </c>
      <c r="L939">
        <v>50.003399999999999</v>
      </c>
      <c r="M939">
        <v>4.5</v>
      </c>
    </row>
    <row r="940" spans="1:13" x14ac:dyDescent="0.3">
      <c r="A940" t="s">
        <v>37</v>
      </c>
      <c r="B940">
        <v>939</v>
      </c>
      <c r="C940" t="s">
        <v>764</v>
      </c>
      <c r="D940" t="s">
        <v>59</v>
      </c>
      <c r="E940">
        <v>2018</v>
      </c>
      <c r="F940" t="s">
        <v>47</v>
      </c>
      <c r="G940" t="s">
        <v>23</v>
      </c>
      <c r="H940" t="s">
        <v>17</v>
      </c>
      <c r="I940" t="s">
        <v>48</v>
      </c>
      <c r="J940">
        <v>2.4407061000000001E-2</v>
      </c>
      <c r="L940">
        <v>102.33320000000001</v>
      </c>
      <c r="M940">
        <v>4.5</v>
      </c>
    </row>
    <row r="941" spans="1:13" x14ac:dyDescent="0.3">
      <c r="A941" t="s">
        <v>37</v>
      </c>
      <c r="B941">
        <v>940</v>
      </c>
      <c r="C941" t="s">
        <v>765</v>
      </c>
      <c r="D941" t="s">
        <v>21</v>
      </c>
      <c r="E941">
        <v>2018</v>
      </c>
      <c r="F941" t="s">
        <v>47</v>
      </c>
      <c r="G941" t="s">
        <v>23</v>
      </c>
      <c r="H941" t="s">
        <v>17</v>
      </c>
      <c r="I941" t="s">
        <v>48</v>
      </c>
      <c r="J941">
        <v>2.0876485E-2</v>
      </c>
      <c r="L941">
        <v>133.79419999999999</v>
      </c>
      <c r="M941">
        <v>4.5</v>
      </c>
    </row>
    <row r="942" spans="1:13" x14ac:dyDescent="0.3">
      <c r="A942" t="s">
        <v>12</v>
      </c>
      <c r="B942">
        <v>941</v>
      </c>
      <c r="C942" t="s">
        <v>501</v>
      </c>
      <c r="D942" t="s">
        <v>69</v>
      </c>
      <c r="E942">
        <v>2018</v>
      </c>
      <c r="F942" t="s">
        <v>47</v>
      </c>
      <c r="G942" t="s">
        <v>23</v>
      </c>
      <c r="H942" t="s">
        <v>17</v>
      </c>
      <c r="I942" t="s">
        <v>48</v>
      </c>
      <c r="J942">
        <v>6.7624437999999995E-2</v>
      </c>
      <c r="L942">
        <v>120.944</v>
      </c>
      <c r="M942">
        <v>4.5</v>
      </c>
    </row>
    <row r="943" spans="1:13" x14ac:dyDescent="0.3">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2018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2018</v>
      </c>
      <c r="F1268" t="s">
        <v>47</v>
      </c>
      <c r="G1268" t="s">
        <v>23</v>
      </c>
      <c r="H1268" t="s">
        <v>17</v>
      </c>
      <c r="I1268" t="s">
        <v>48</v>
      </c>
      <c r="J1268">
        <v>0</v>
      </c>
      <c r="L1268">
        <v>125.173</v>
      </c>
      <c r="M1268">
        <v>4.4000000000000004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2018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2018</v>
      </c>
      <c r="F1439" t="s">
        <v>140</v>
      </c>
      <c r="G1439" t="s">
        <v>16</v>
      </c>
      <c r="H1439" t="s">
        <v>28</v>
      </c>
      <c r="I1439" t="s">
        <v>42</v>
      </c>
      <c r="J1439">
        <v>0.208987123</v>
      </c>
      <c r="L1439">
        <v>106.0596</v>
      </c>
      <c r="M1439">
        <v>4.3</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
      <c r="A1443" t="s">
        <v>19</v>
      </c>
      <c r="B1443">
        <v>1442</v>
      </c>
      <c r="C1443" t="s">
        <v>1020</v>
      </c>
      <c r="D1443" t="s">
        <v>26</v>
      </c>
      <c r="E1443">
        <v>2018</v>
      </c>
      <c r="F1443" t="s">
        <v>140</v>
      </c>
      <c r="G1443" t="s">
        <v>16</v>
      </c>
      <c r="H1443" t="s">
        <v>28</v>
      </c>
      <c r="I1443" t="s">
        <v>42</v>
      </c>
      <c r="J1443">
        <v>0</v>
      </c>
      <c r="L1443">
        <v>109.9254</v>
      </c>
      <c r="M1443">
        <v>4.3</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2018</v>
      </c>
      <c r="F1448" t="s">
        <v>140</v>
      </c>
      <c r="G1448" t="s">
        <v>16</v>
      </c>
      <c r="H1448" t="s">
        <v>28</v>
      </c>
      <c r="I1448" t="s">
        <v>42</v>
      </c>
      <c r="J1448">
        <v>0</v>
      </c>
      <c r="L1448">
        <v>40.347999999999999</v>
      </c>
      <c r="M1448">
        <v>4.3</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2018</v>
      </c>
      <c r="F1454" t="s">
        <v>140</v>
      </c>
      <c r="G1454" t="s">
        <v>16</v>
      </c>
      <c r="H1454" t="s">
        <v>28</v>
      </c>
      <c r="I1454" t="s">
        <v>42</v>
      </c>
      <c r="J1454">
        <v>0.13027716</v>
      </c>
      <c r="L1454">
        <v>228.001</v>
      </c>
      <c r="M1454">
        <v>4.3</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
      <c r="A1463" t="s">
        <v>12</v>
      </c>
      <c r="B1463">
        <v>1462</v>
      </c>
      <c r="C1463" t="s">
        <v>703</v>
      </c>
      <c r="D1463" t="s">
        <v>69</v>
      </c>
      <c r="E1463">
        <v>2018</v>
      </c>
      <c r="F1463" t="s">
        <v>140</v>
      </c>
      <c r="G1463" t="s">
        <v>16</v>
      </c>
      <c r="H1463" t="s">
        <v>28</v>
      </c>
      <c r="I1463" t="s">
        <v>42</v>
      </c>
      <c r="J1463">
        <v>0</v>
      </c>
      <c r="L1463">
        <v>55.9298</v>
      </c>
      <c r="M1463">
        <v>4.3</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
      <c r="A1471" t="s">
        <v>12</v>
      </c>
      <c r="B1471">
        <v>1470</v>
      </c>
      <c r="C1471" t="s">
        <v>812</v>
      </c>
      <c r="D1471" t="s">
        <v>50</v>
      </c>
      <c r="E1471">
        <v>2018</v>
      </c>
      <c r="F1471" t="s">
        <v>140</v>
      </c>
      <c r="G1471" t="s">
        <v>16</v>
      </c>
      <c r="H1471" t="s">
        <v>28</v>
      </c>
      <c r="I1471" t="s">
        <v>42</v>
      </c>
      <c r="J1471">
        <v>7.8758649E-2</v>
      </c>
      <c r="L1471">
        <v>103.0016</v>
      </c>
      <c r="M1471">
        <v>4.3</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2016</v>
      </c>
      <c r="F1506" t="s">
        <v>27</v>
      </c>
      <c r="G1506" t="s">
        <v>16</v>
      </c>
      <c r="H1506" t="s">
        <v>28</v>
      </c>
      <c r="I1506" t="s">
        <v>18</v>
      </c>
      <c r="J1506">
        <v>0</v>
      </c>
      <c r="K1506">
        <v>12.15</v>
      </c>
      <c r="L1506">
        <v>254.904</v>
      </c>
      <c r="M1506">
        <v>4.3</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2018</v>
      </c>
      <c r="F1913" t="s">
        <v>47</v>
      </c>
      <c r="G1913" t="s">
        <v>23</v>
      </c>
      <c r="H1913" t="s">
        <v>17</v>
      </c>
      <c r="I1913" t="s">
        <v>48</v>
      </c>
      <c r="J1913">
        <v>0</v>
      </c>
      <c r="L1913">
        <v>245.01439999999999</v>
      </c>
      <c r="M1913">
        <v>4.3</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2018</v>
      </c>
      <c r="F1921" t="s">
        <v>47</v>
      </c>
      <c r="G1921" t="s">
        <v>23</v>
      </c>
      <c r="H1921" t="s">
        <v>17</v>
      </c>
      <c r="I1921" t="s">
        <v>48</v>
      </c>
      <c r="J1921">
        <v>0.116762173</v>
      </c>
      <c r="L1921">
        <v>198.9768</v>
      </c>
      <c r="M1921">
        <v>4.3</v>
      </c>
    </row>
    <row r="1922" spans="1:13" x14ac:dyDescent="0.3">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1067</v>
      </c>
      <c r="D1923" t="s">
        <v>69</v>
      </c>
      <c r="E1923">
        <v>2018</v>
      </c>
      <c r="F1923" t="s">
        <v>47</v>
      </c>
      <c r="G1923" t="s">
        <v>23</v>
      </c>
      <c r="H1923" t="s">
        <v>17</v>
      </c>
      <c r="I1923" t="s">
        <v>48</v>
      </c>
      <c r="J1923">
        <v>1.769927E-2</v>
      </c>
      <c r="L1923">
        <v>74.2012</v>
      </c>
      <c r="M1923">
        <v>4.3</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1191</v>
      </c>
      <c r="D1927" t="s">
        <v>26</v>
      </c>
      <c r="E1927">
        <v>2018</v>
      </c>
      <c r="F1927" t="s">
        <v>47</v>
      </c>
      <c r="G1927" t="s">
        <v>23</v>
      </c>
      <c r="H1927" t="s">
        <v>17</v>
      </c>
      <c r="I1927" t="s">
        <v>48</v>
      </c>
      <c r="J1927">
        <v>0</v>
      </c>
      <c r="L1927">
        <v>100.7042</v>
      </c>
      <c r="M1927">
        <v>4.3</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2018</v>
      </c>
      <c r="F1930" t="s">
        <v>47</v>
      </c>
      <c r="G1930" t="s">
        <v>23</v>
      </c>
      <c r="H1930" t="s">
        <v>17</v>
      </c>
      <c r="I1930" t="s">
        <v>48</v>
      </c>
      <c r="J1930">
        <v>0.17176107700000001</v>
      </c>
      <c r="L1930">
        <v>115.7518</v>
      </c>
      <c r="M1930">
        <v>4.3</v>
      </c>
    </row>
    <row r="1931" spans="1:13" x14ac:dyDescent="0.3">
      <c r="A1931" t="s">
        <v>19</v>
      </c>
      <c r="B1931">
        <v>1930</v>
      </c>
      <c r="C1931" t="s">
        <v>495</v>
      </c>
      <c r="D1931" t="s">
        <v>14</v>
      </c>
      <c r="E1931">
        <v>2018</v>
      </c>
      <c r="F1931" t="s">
        <v>47</v>
      </c>
      <c r="G1931" t="s">
        <v>23</v>
      </c>
      <c r="H1931" t="s">
        <v>17</v>
      </c>
      <c r="I1931" t="s">
        <v>48</v>
      </c>
      <c r="J1931">
        <v>3.5183156E-2</v>
      </c>
      <c r="L1931">
        <v>37.8506</v>
      </c>
      <c r="M1931">
        <v>4.3</v>
      </c>
    </row>
    <row r="1932" spans="1:13" x14ac:dyDescent="0.3">
      <c r="A1932" t="s">
        <v>19</v>
      </c>
      <c r="B1932">
        <v>1931</v>
      </c>
      <c r="C1932" t="s">
        <v>1193</v>
      </c>
      <c r="D1932" t="s">
        <v>14</v>
      </c>
      <c r="E1932">
        <v>2018</v>
      </c>
      <c r="F1932" t="s">
        <v>47</v>
      </c>
      <c r="G1932" t="s">
        <v>23</v>
      </c>
      <c r="H1932" t="s">
        <v>17</v>
      </c>
      <c r="I1932" t="s">
        <v>48</v>
      </c>
      <c r="J1932">
        <v>2.0614212E-2</v>
      </c>
      <c r="L1932">
        <v>126.4046</v>
      </c>
      <c r="M1932">
        <v>4.3</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
      <c r="A1938" t="s">
        <v>19</v>
      </c>
      <c r="B1938">
        <v>1937</v>
      </c>
      <c r="C1938" t="s">
        <v>328</v>
      </c>
      <c r="D1938" t="s">
        <v>21</v>
      </c>
      <c r="E1938">
        <v>2018</v>
      </c>
      <c r="F1938" t="s">
        <v>47</v>
      </c>
      <c r="G1938" t="s">
        <v>23</v>
      </c>
      <c r="H1938" t="s">
        <v>17</v>
      </c>
      <c r="I1938" t="s">
        <v>48</v>
      </c>
      <c r="J1938">
        <v>0.116366304</v>
      </c>
      <c r="L1938">
        <v>158.363</v>
      </c>
      <c r="M1938">
        <v>4.3</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2018</v>
      </c>
      <c r="F1940" t="s">
        <v>47</v>
      </c>
      <c r="G1940" t="s">
        <v>23</v>
      </c>
      <c r="H1940" t="s">
        <v>17</v>
      </c>
      <c r="I1940" t="s">
        <v>48</v>
      </c>
      <c r="J1940">
        <v>0.17641157900000001</v>
      </c>
      <c r="L1940">
        <v>173.2422</v>
      </c>
      <c r="M1940">
        <v>4.3</v>
      </c>
    </row>
    <row r="1941" spans="1:13" x14ac:dyDescent="0.3">
      <c r="A1941" t="s">
        <v>19</v>
      </c>
      <c r="B1941">
        <v>1940</v>
      </c>
      <c r="C1941" t="s">
        <v>383</v>
      </c>
      <c r="D1941" t="s">
        <v>44</v>
      </c>
      <c r="E1941">
        <v>2018</v>
      </c>
      <c r="F1941" t="s">
        <v>47</v>
      </c>
      <c r="G1941" t="s">
        <v>23</v>
      </c>
      <c r="H1941" t="s">
        <v>17</v>
      </c>
      <c r="I1941" t="s">
        <v>48</v>
      </c>
      <c r="J1941">
        <v>3.4504413999999997E-2</v>
      </c>
      <c r="L1941">
        <v>125.202</v>
      </c>
      <c r="M1941">
        <v>4.3</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
      <c r="A1947" t="s">
        <v>19</v>
      </c>
      <c r="B1947">
        <v>1946</v>
      </c>
      <c r="C1947" t="s">
        <v>153</v>
      </c>
      <c r="D1947" t="s">
        <v>56</v>
      </c>
      <c r="E1947">
        <v>2018</v>
      </c>
      <c r="F1947" t="s">
        <v>47</v>
      </c>
      <c r="G1947" t="s">
        <v>23</v>
      </c>
      <c r="H1947" t="s">
        <v>17</v>
      </c>
      <c r="I1947" t="s">
        <v>48</v>
      </c>
      <c r="J1947">
        <v>1.6653022E-2</v>
      </c>
      <c r="L1947">
        <v>139.518</v>
      </c>
      <c r="M1947">
        <v>4.3</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2018</v>
      </c>
      <c r="F1962" t="s">
        <v>47</v>
      </c>
      <c r="G1962" t="s">
        <v>23</v>
      </c>
      <c r="H1962" t="s">
        <v>17</v>
      </c>
      <c r="I1962" t="s">
        <v>48</v>
      </c>
      <c r="J1962">
        <v>4.368089E-2</v>
      </c>
      <c r="L1962">
        <v>110.157</v>
      </c>
      <c r="M1962">
        <v>4.3</v>
      </c>
    </row>
    <row r="1963" spans="1:13" x14ac:dyDescent="0.3">
      <c r="A1963" t="s">
        <v>12</v>
      </c>
      <c r="B1963">
        <v>1962</v>
      </c>
      <c r="C1963" t="s">
        <v>985</v>
      </c>
      <c r="D1963" t="s">
        <v>59</v>
      </c>
      <c r="E1963">
        <v>2018</v>
      </c>
      <c r="F1963" t="s">
        <v>47</v>
      </c>
      <c r="G1963" t="s">
        <v>23</v>
      </c>
      <c r="H1963" t="s">
        <v>17</v>
      </c>
      <c r="I1963" t="s">
        <v>48</v>
      </c>
      <c r="J1963">
        <v>2.2170591999999999E-2</v>
      </c>
      <c r="L1963">
        <v>105.199</v>
      </c>
      <c r="M1963">
        <v>4.3</v>
      </c>
    </row>
    <row r="1964" spans="1:13" x14ac:dyDescent="0.3">
      <c r="A1964" t="s">
        <v>12</v>
      </c>
      <c r="B1964">
        <v>1963</v>
      </c>
      <c r="C1964" t="s">
        <v>162</v>
      </c>
      <c r="D1964" t="s">
        <v>30</v>
      </c>
      <c r="E1964">
        <v>2018</v>
      </c>
      <c r="F1964" t="s">
        <v>47</v>
      </c>
      <c r="G1964" t="s">
        <v>23</v>
      </c>
      <c r="H1964" t="s">
        <v>17</v>
      </c>
      <c r="I1964" t="s">
        <v>48</v>
      </c>
      <c r="J1964">
        <v>0</v>
      </c>
      <c r="L1964">
        <v>100.3674</v>
      </c>
      <c r="M1964">
        <v>4.3</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
      <c r="A1973" t="s">
        <v>12</v>
      </c>
      <c r="B1973">
        <v>1972</v>
      </c>
      <c r="C1973" t="s">
        <v>1203</v>
      </c>
      <c r="D1973" t="s">
        <v>50</v>
      </c>
      <c r="E1973">
        <v>2018</v>
      </c>
      <c r="F1973" t="s">
        <v>47</v>
      </c>
      <c r="G1973" t="s">
        <v>23</v>
      </c>
      <c r="H1973" t="s">
        <v>17</v>
      </c>
      <c r="I1973" t="s">
        <v>48</v>
      </c>
      <c r="J1973">
        <v>8.7894475E-2</v>
      </c>
      <c r="L1973">
        <v>121.173</v>
      </c>
      <c r="M1973">
        <v>4.3</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2018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2018</v>
      </c>
      <c r="F2028" t="s">
        <v>140</v>
      </c>
      <c r="G2028" t="s">
        <v>16</v>
      </c>
      <c r="H2028" t="s">
        <v>28</v>
      </c>
      <c r="I2028" t="s">
        <v>42</v>
      </c>
      <c r="J2028">
        <v>0.164864915</v>
      </c>
      <c r="L2028">
        <v>255.2698</v>
      </c>
      <c r="M2028">
        <v>4.2</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2018</v>
      </c>
      <c r="F2127" t="s">
        <v>140</v>
      </c>
      <c r="G2127" t="s">
        <v>16</v>
      </c>
      <c r="H2127" t="s">
        <v>28</v>
      </c>
      <c r="I2127" t="s">
        <v>42</v>
      </c>
      <c r="J2127">
        <v>0.137539574</v>
      </c>
      <c r="L2127">
        <v>38.8506</v>
      </c>
      <c r="M2127">
        <v>4.2</v>
      </c>
    </row>
    <row r="2128" spans="1:13" x14ac:dyDescent="0.3">
      <c r="A2128" t="s">
        <v>19</v>
      </c>
      <c r="B2128">
        <v>2127</v>
      </c>
      <c r="C2128" t="s">
        <v>165</v>
      </c>
      <c r="D2128" t="s">
        <v>30</v>
      </c>
      <c r="E2128">
        <v>2018</v>
      </c>
      <c r="F2128" t="s">
        <v>140</v>
      </c>
      <c r="G2128" t="s">
        <v>16</v>
      </c>
      <c r="H2128" t="s">
        <v>28</v>
      </c>
      <c r="I2128" t="s">
        <v>42</v>
      </c>
      <c r="J2128">
        <v>1.8275994E-2</v>
      </c>
      <c r="L2128">
        <v>115.2808</v>
      </c>
      <c r="M2128">
        <v>4.2</v>
      </c>
    </row>
    <row r="2129" spans="1:13" x14ac:dyDescent="0.3">
      <c r="A2129" t="s">
        <v>19</v>
      </c>
      <c r="B2129">
        <v>2128</v>
      </c>
      <c r="C2129" t="s">
        <v>946</v>
      </c>
      <c r="D2129" t="s">
        <v>30</v>
      </c>
      <c r="E2129">
        <v>2018</v>
      </c>
      <c r="F2129" t="s">
        <v>140</v>
      </c>
      <c r="G2129" t="s">
        <v>16</v>
      </c>
      <c r="H2129" t="s">
        <v>28</v>
      </c>
      <c r="I2129" t="s">
        <v>42</v>
      </c>
      <c r="J2129">
        <v>3.1069203E-2</v>
      </c>
      <c r="L2129">
        <v>179.6686</v>
      </c>
      <c r="M2129">
        <v>4.2</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2018</v>
      </c>
      <c r="F2131" t="s">
        <v>140</v>
      </c>
      <c r="G2131" t="s">
        <v>16</v>
      </c>
      <c r="H2131" t="s">
        <v>28</v>
      </c>
      <c r="I2131" t="s">
        <v>42</v>
      </c>
      <c r="J2131">
        <v>0</v>
      </c>
      <c r="L2131">
        <v>98.241</v>
      </c>
      <c r="M2131">
        <v>4.2</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2018</v>
      </c>
      <c r="F2140" t="s">
        <v>140</v>
      </c>
      <c r="G2140" t="s">
        <v>16</v>
      </c>
      <c r="H2140" t="s">
        <v>28</v>
      </c>
      <c r="I2140" t="s">
        <v>42</v>
      </c>
      <c r="J2140">
        <v>0.124448295</v>
      </c>
      <c r="L2140">
        <v>112.0518</v>
      </c>
      <c r="M2140">
        <v>4.2</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
      <c r="A2143" t="s">
        <v>12</v>
      </c>
      <c r="B2143">
        <v>2142</v>
      </c>
      <c r="C2143" t="s">
        <v>957</v>
      </c>
      <c r="D2143" t="s">
        <v>69</v>
      </c>
      <c r="E2143">
        <v>2018</v>
      </c>
      <c r="F2143" t="s">
        <v>140</v>
      </c>
      <c r="G2143" t="s">
        <v>16</v>
      </c>
      <c r="H2143" t="s">
        <v>28</v>
      </c>
      <c r="I2143" t="s">
        <v>42</v>
      </c>
      <c r="J2143">
        <v>0.168901843</v>
      </c>
      <c r="L2143">
        <v>43.4086</v>
      </c>
      <c r="M2143">
        <v>4.2</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2018</v>
      </c>
      <c r="F2146" t="s">
        <v>140</v>
      </c>
      <c r="G2146" t="s">
        <v>16</v>
      </c>
      <c r="H2146" t="s">
        <v>28</v>
      </c>
      <c r="I2146" t="s">
        <v>42</v>
      </c>
      <c r="J2146">
        <v>0.27873064199999997</v>
      </c>
      <c r="L2146">
        <v>63.2194</v>
      </c>
      <c r="M2146">
        <v>4.2</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2018</v>
      </c>
      <c r="F2148" t="s">
        <v>140</v>
      </c>
      <c r="G2148" t="s">
        <v>16</v>
      </c>
      <c r="H2148" t="s">
        <v>28</v>
      </c>
      <c r="I2148" t="s">
        <v>42</v>
      </c>
      <c r="J2148">
        <v>0.11173569</v>
      </c>
      <c r="L2148">
        <v>115.9492</v>
      </c>
      <c r="M2148">
        <v>4.2</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
      <c r="A2151" t="s">
        <v>12</v>
      </c>
      <c r="B2151">
        <v>2150</v>
      </c>
      <c r="C2151" t="s">
        <v>1211</v>
      </c>
      <c r="D2151" t="s">
        <v>56</v>
      </c>
      <c r="E2151">
        <v>2018</v>
      </c>
      <c r="F2151" t="s">
        <v>140</v>
      </c>
      <c r="G2151" t="s">
        <v>16</v>
      </c>
      <c r="H2151" t="s">
        <v>28</v>
      </c>
      <c r="I2151" t="s">
        <v>42</v>
      </c>
      <c r="J2151">
        <v>0.133279499</v>
      </c>
      <c r="L2151">
        <v>112.6202</v>
      </c>
      <c r="M2151">
        <v>4.2</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2018</v>
      </c>
      <c r="F2595" t="s">
        <v>47</v>
      </c>
      <c r="G2595" t="s">
        <v>23</v>
      </c>
      <c r="H2595" t="s">
        <v>17</v>
      </c>
      <c r="I2595" t="s">
        <v>48</v>
      </c>
      <c r="J2595">
        <v>0.112718928</v>
      </c>
      <c r="L2595">
        <v>54.2956</v>
      </c>
      <c r="M2595">
        <v>4.2</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2018</v>
      </c>
      <c r="F2599" t="s">
        <v>47</v>
      </c>
      <c r="G2599" t="s">
        <v>23</v>
      </c>
      <c r="H2599" t="s">
        <v>17</v>
      </c>
      <c r="I2599" t="s">
        <v>48</v>
      </c>
      <c r="J2599">
        <v>0.118783796</v>
      </c>
      <c r="L2599">
        <v>108.5596</v>
      </c>
      <c r="M2599">
        <v>4.2</v>
      </c>
    </row>
    <row r="2600" spans="1:13" x14ac:dyDescent="0.3">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
      <c r="A2601" t="s">
        <v>19</v>
      </c>
      <c r="B2601">
        <v>2600</v>
      </c>
      <c r="C2601" t="s">
        <v>68</v>
      </c>
      <c r="D2601" t="s">
        <v>69</v>
      </c>
      <c r="E2601">
        <v>2018</v>
      </c>
      <c r="F2601" t="s">
        <v>47</v>
      </c>
      <c r="G2601" t="s">
        <v>23</v>
      </c>
      <c r="H2601" t="s">
        <v>17</v>
      </c>
      <c r="I2601" t="s">
        <v>48</v>
      </c>
      <c r="J2601">
        <v>4.2037073000000001E-2</v>
      </c>
      <c r="L2601">
        <v>172.6764</v>
      </c>
      <c r="M2601">
        <v>4.2</v>
      </c>
    </row>
    <row r="2602" spans="1:13" x14ac:dyDescent="0.3">
      <c r="A2602" t="s">
        <v>19</v>
      </c>
      <c r="B2602">
        <v>2601</v>
      </c>
      <c r="C2602" t="s">
        <v>591</v>
      </c>
      <c r="D2602" t="s">
        <v>69</v>
      </c>
      <c r="E2602">
        <v>2018</v>
      </c>
      <c r="F2602" t="s">
        <v>47</v>
      </c>
      <c r="G2602" t="s">
        <v>23</v>
      </c>
      <c r="H2602" t="s">
        <v>17</v>
      </c>
      <c r="I2602" t="s">
        <v>48</v>
      </c>
      <c r="J2602">
        <v>3.0288215E-2</v>
      </c>
      <c r="L2602">
        <v>256.7672</v>
      </c>
      <c r="M2602">
        <v>4.2</v>
      </c>
    </row>
    <row r="2603" spans="1:13" x14ac:dyDescent="0.3">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2018</v>
      </c>
      <c r="F2605" t="s">
        <v>47</v>
      </c>
      <c r="G2605" t="s">
        <v>23</v>
      </c>
      <c r="H2605" t="s">
        <v>17</v>
      </c>
      <c r="I2605" t="s">
        <v>48</v>
      </c>
      <c r="J2605">
        <v>7.5691712999999994E-2</v>
      </c>
      <c r="L2605">
        <v>98.241</v>
      </c>
      <c r="M2605">
        <v>4.2</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
      <c r="A2614" t="s">
        <v>19</v>
      </c>
      <c r="B2614">
        <v>2613</v>
      </c>
      <c r="C2614" t="s">
        <v>299</v>
      </c>
      <c r="D2614" t="s">
        <v>21</v>
      </c>
      <c r="E2614">
        <v>2018</v>
      </c>
      <c r="F2614" t="s">
        <v>47</v>
      </c>
      <c r="G2614" t="s">
        <v>23</v>
      </c>
      <c r="H2614" t="s">
        <v>17</v>
      </c>
      <c r="I2614" t="s">
        <v>48</v>
      </c>
      <c r="J2614">
        <v>8.9343433E-2</v>
      </c>
      <c r="L2614">
        <v>157.3604</v>
      </c>
      <c r="M2614">
        <v>4.2</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2018</v>
      </c>
      <c r="F2619" t="s">
        <v>47</v>
      </c>
      <c r="G2619" t="s">
        <v>23</v>
      </c>
      <c r="H2619" t="s">
        <v>17</v>
      </c>
      <c r="I2619" t="s">
        <v>48</v>
      </c>
      <c r="J2619">
        <v>0.124110734</v>
      </c>
      <c r="L2619">
        <v>111.7544</v>
      </c>
      <c r="M2619">
        <v>4.2</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
      <c r="A2623" t="s">
        <v>19</v>
      </c>
      <c r="B2623">
        <v>2622</v>
      </c>
      <c r="C2623" t="s">
        <v>1355</v>
      </c>
      <c r="D2623" t="s">
        <v>50</v>
      </c>
      <c r="E2623">
        <v>2018</v>
      </c>
      <c r="F2623" t="s">
        <v>47</v>
      </c>
      <c r="G2623" t="s">
        <v>23</v>
      </c>
      <c r="H2623" t="s">
        <v>17</v>
      </c>
      <c r="I2623" t="s">
        <v>48</v>
      </c>
      <c r="J2623">
        <v>0</v>
      </c>
      <c r="L2623">
        <v>119.8124</v>
      </c>
      <c r="M2623">
        <v>4.2</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2018</v>
      </c>
      <c r="F2626" t="s">
        <v>47</v>
      </c>
      <c r="G2626" t="s">
        <v>23</v>
      </c>
      <c r="H2626" t="s">
        <v>17</v>
      </c>
      <c r="I2626" t="s">
        <v>48</v>
      </c>
      <c r="J2626">
        <v>0</v>
      </c>
      <c r="L2626">
        <v>240.62219999999999</v>
      </c>
      <c r="M2626">
        <v>4.2</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
      <c r="A2636" t="s">
        <v>12</v>
      </c>
      <c r="B2636">
        <v>2635</v>
      </c>
      <c r="C2636" t="s">
        <v>1140</v>
      </c>
      <c r="D2636" t="s">
        <v>59</v>
      </c>
      <c r="E2636">
        <v>2018</v>
      </c>
      <c r="F2636" t="s">
        <v>47</v>
      </c>
      <c r="G2636" t="s">
        <v>23</v>
      </c>
      <c r="H2636" t="s">
        <v>17</v>
      </c>
      <c r="I2636" t="s">
        <v>48</v>
      </c>
      <c r="J2636">
        <v>2.923013E-2</v>
      </c>
      <c r="L2636">
        <v>189.4556</v>
      </c>
      <c r="M2636">
        <v>4.2</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1363</v>
      </c>
      <c r="D2643" t="s">
        <v>26</v>
      </c>
      <c r="E2643">
        <v>2018</v>
      </c>
      <c r="F2643" t="s">
        <v>47</v>
      </c>
      <c r="G2643" t="s">
        <v>23</v>
      </c>
      <c r="H2643" t="s">
        <v>17</v>
      </c>
      <c r="I2643" t="s">
        <v>48</v>
      </c>
      <c r="J2643">
        <v>0</v>
      </c>
      <c r="L2643">
        <v>130.53100000000001</v>
      </c>
      <c r="M2643">
        <v>4.2</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2018</v>
      </c>
      <c r="F2646" t="s">
        <v>47</v>
      </c>
      <c r="G2646" t="s">
        <v>23</v>
      </c>
      <c r="H2646" t="s">
        <v>17</v>
      </c>
      <c r="I2646" t="s">
        <v>48</v>
      </c>
      <c r="J2646">
        <v>8.9512542E-2</v>
      </c>
      <c r="L2646">
        <v>133.1626</v>
      </c>
      <c r="M2646">
        <v>4.2</v>
      </c>
    </row>
    <row r="2647" spans="1:13" x14ac:dyDescent="0.3">
      <c r="A2647" t="s">
        <v>12</v>
      </c>
      <c r="B2647">
        <v>2646</v>
      </c>
      <c r="C2647" t="s">
        <v>321</v>
      </c>
      <c r="D2647" t="s">
        <v>50</v>
      </c>
      <c r="E2647">
        <v>2018</v>
      </c>
      <c r="F2647" t="s">
        <v>47</v>
      </c>
      <c r="G2647" t="s">
        <v>23</v>
      </c>
      <c r="H2647" t="s">
        <v>17</v>
      </c>
      <c r="I2647" t="s">
        <v>48</v>
      </c>
      <c r="J2647">
        <v>0.104786172</v>
      </c>
      <c r="L2647">
        <v>172.2764</v>
      </c>
      <c r="M2647">
        <v>4.2</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2018</v>
      </c>
      <c r="F3172" t="s">
        <v>47</v>
      </c>
      <c r="G3172" t="s">
        <v>23</v>
      </c>
      <c r="H3172" t="s">
        <v>17</v>
      </c>
      <c r="I3172" t="s">
        <v>48</v>
      </c>
      <c r="J3172">
        <v>0</v>
      </c>
      <c r="L3172">
        <v>59.8904</v>
      </c>
      <c r="M3172">
        <v>4.0999999999999996</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
      <c r="A3896" t="s">
        <v>19</v>
      </c>
      <c r="B3896">
        <v>3895</v>
      </c>
      <c r="C3896" t="s">
        <v>1294</v>
      </c>
      <c r="D3896" t="s">
        <v>34</v>
      </c>
      <c r="E3896">
        <v>2018</v>
      </c>
      <c r="F3896" t="s">
        <v>140</v>
      </c>
      <c r="G3896" t="s">
        <v>16</v>
      </c>
      <c r="H3896" t="s">
        <v>28</v>
      </c>
      <c r="I3896" t="s">
        <v>42</v>
      </c>
      <c r="J3896">
        <v>0.168780127</v>
      </c>
      <c r="L3896">
        <v>197.8768</v>
      </c>
      <c r="M3896">
        <v>3.9</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2018</v>
      </c>
      <c r="F3900" t="s">
        <v>140</v>
      </c>
      <c r="G3900" t="s">
        <v>16</v>
      </c>
      <c r="H3900" t="s">
        <v>28</v>
      </c>
      <c r="I3900" t="s">
        <v>42</v>
      </c>
      <c r="J3900">
        <v>0</v>
      </c>
      <c r="L3900">
        <v>126.6994</v>
      </c>
      <c r="M3900">
        <v>3.9</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2018</v>
      </c>
      <c r="F3907" t="s">
        <v>140</v>
      </c>
      <c r="G3907" t="s">
        <v>16</v>
      </c>
      <c r="H3907" t="s">
        <v>28</v>
      </c>
      <c r="I3907" t="s">
        <v>42</v>
      </c>
      <c r="J3907">
        <v>2.8207784E-2</v>
      </c>
      <c r="L3907">
        <v>195.5478</v>
      </c>
      <c r="M3907">
        <v>3.9</v>
      </c>
    </row>
    <row r="3908" spans="1:13" x14ac:dyDescent="0.3">
      <c r="A3908" t="s">
        <v>19</v>
      </c>
      <c r="B3908">
        <v>3907</v>
      </c>
      <c r="C3908" t="s">
        <v>116</v>
      </c>
      <c r="D3908" t="s">
        <v>44</v>
      </c>
      <c r="E3908">
        <v>2018</v>
      </c>
      <c r="F3908" t="s">
        <v>140</v>
      </c>
      <c r="G3908" t="s">
        <v>16</v>
      </c>
      <c r="H3908" t="s">
        <v>28</v>
      </c>
      <c r="I3908" t="s">
        <v>42</v>
      </c>
      <c r="J3908">
        <v>0.19875618</v>
      </c>
      <c r="L3908">
        <v>250.7724</v>
      </c>
      <c r="M3908">
        <v>3.9</v>
      </c>
    </row>
    <row r="3909" spans="1:13" x14ac:dyDescent="0.3">
      <c r="A3909" t="s">
        <v>19</v>
      </c>
      <c r="B3909">
        <v>3908</v>
      </c>
      <c r="C3909" t="s">
        <v>1320</v>
      </c>
      <c r="D3909" t="s">
        <v>66</v>
      </c>
      <c r="E3909">
        <v>2018</v>
      </c>
      <c r="F3909" t="s">
        <v>140</v>
      </c>
      <c r="G3909" t="s">
        <v>16</v>
      </c>
      <c r="H3909" t="s">
        <v>28</v>
      </c>
      <c r="I3909" t="s">
        <v>42</v>
      </c>
      <c r="J3909">
        <v>0.159394437</v>
      </c>
      <c r="L3909">
        <v>105.6938</v>
      </c>
      <c r="M3909">
        <v>3.9</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2018</v>
      </c>
      <c r="F3911" t="s">
        <v>140</v>
      </c>
      <c r="G3911" t="s">
        <v>16</v>
      </c>
      <c r="H3911" t="s">
        <v>28</v>
      </c>
      <c r="I3911" t="s">
        <v>42</v>
      </c>
      <c r="J3911">
        <v>1.4497036E-2</v>
      </c>
      <c r="L3911">
        <v>150.8708</v>
      </c>
      <c r="M3911">
        <v>3.9</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2014</v>
      </c>
      <c r="F4067" t="s">
        <v>31</v>
      </c>
      <c r="G4067" t="s">
        <v>23</v>
      </c>
      <c r="H4067" t="s">
        <v>32</v>
      </c>
      <c r="I4067" t="s">
        <v>18</v>
      </c>
      <c r="J4067">
        <v>0</v>
      </c>
      <c r="K4067">
        <v>6.78</v>
      </c>
      <c r="L4067">
        <v>94.012</v>
      </c>
      <c r="M4067">
        <v>3.9</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
      <c r="A4110" t="s">
        <v>19</v>
      </c>
      <c r="B4110">
        <v>4109</v>
      </c>
      <c r="C4110" t="s">
        <v>83</v>
      </c>
      <c r="D4110" t="s">
        <v>14</v>
      </c>
      <c r="E4110">
        <v>2018</v>
      </c>
      <c r="F4110" t="s">
        <v>47</v>
      </c>
      <c r="G4110" t="s">
        <v>23</v>
      </c>
      <c r="H4110" t="s">
        <v>17</v>
      </c>
      <c r="I4110" t="s">
        <v>48</v>
      </c>
      <c r="J4110">
        <v>0</v>
      </c>
      <c r="L4110">
        <v>45.940199999999997</v>
      </c>
      <c r="M4110">
        <v>3.9</v>
      </c>
    </row>
    <row r="4111" spans="1:13" x14ac:dyDescent="0.3">
      <c r="A4111" t="s">
        <v>19</v>
      </c>
      <c r="B4111">
        <v>4110</v>
      </c>
      <c r="C4111" t="s">
        <v>673</v>
      </c>
      <c r="D4111" t="s">
        <v>44</v>
      </c>
      <c r="E4111">
        <v>2018</v>
      </c>
      <c r="F4111" t="s">
        <v>47</v>
      </c>
      <c r="G4111" t="s">
        <v>23</v>
      </c>
      <c r="H4111" t="s">
        <v>17</v>
      </c>
      <c r="I4111" t="s">
        <v>48</v>
      </c>
      <c r="J4111">
        <v>9.6411425999999995E-2</v>
      </c>
      <c r="L4111">
        <v>192.982</v>
      </c>
      <c r="M4111">
        <v>3.9</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2018</v>
      </c>
      <c r="F4116" t="s">
        <v>47</v>
      </c>
      <c r="G4116" t="s">
        <v>23</v>
      </c>
      <c r="H4116" t="s">
        <v>17</v>
      </c>
      <c r="I4116" t="s">
        <v>48</v>
      </c>
      <c r="J4116">
        <v>0.134418705</v>
      </c>
      <c r="L4116">
        <v>99.67</v>
      </c>
      <c r="M4116">
        <v>3.9</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
      <c r="A4119" t="s">
        <v>19</v>
      </c>
      <c r="B4119">
        <v>4118</v>
      </c>
      <c r="C4119" t="s">
        <v>1539</v>
      </c>
      <c r="D4119" t="s">
        <v>34</v>
      </c>
      <c r="E4119">
        <v>2018</v>
      </c>
      <c r="F4119" t="s">
        <v>47</v>
      </c>
      <c r="G4119" t="s">
        <v>23</v>
      </c>
      <c r="H4119" t="s">
        <v>17</v>
      </c>
      <c r="I4119" t="s">
        <v>48</v>
      </c>
      <c r="J4119">
        <v>0</v>
      </c>
      <c r="L4119">
        <v>153.80240000000001</v>
      </c>
      <c r="M4119">
        <v>3.9</v>
      </c>
    </row>
    <row r="4120" spans="1:13" x14ac:dyDescent="0.3">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
      <c r="A4123" t="s">
        <v>12</v>
      </c>
      <c r="B4123">
        <v>4122</v>
      </c>
      <c r="C4123" t="s">
        <v>582</v>
      </c>
      <c r="D4123" t="s">
        <v>26</v>
      </c>
      <c r="E4123">
        <v>2018</v>
      </c>
      <c r="F4123" t="s">
        <v>47</v>
      </c>
      <c r="G4123" t="s">
        <v>23</v>
      </c>
      <c r="H4123" t="s">
        <v>17</v>
      </c>
      <c r="I4123" t="s">
        <v>48</v>
      </c>
      <c r="J4123">
        <v>1.9837654999999999E-2</v>
      </c>
      <c r="L4123">
        <v>128.131</v>
      </c>
      <c r="M4123">
        <v>3.9</v>
      </c>
    </row>
    <row r="4124" spans="1:13" x14ac:dyDescent="0.3">
      <c r="A4124" t="s">
        <v>12</v>
      </c>
      <c r="B4124">
        <v>4123</v>
      </c>
      <c r="C4124" t="s">
        <v>1486</v>
      </c>
      <c r="D4124" t="s">
        <v>14</v>
      </c>
      <c r="E4124">
        <v>2018</v>
      </c>
      <c r="F4124" t="s">
        <v>47</v>
      </c>
      <c r="G4124" t="s">
        <v>23</v>
      </c>
      <c r="H4124" t="s">
        <v>17</v>
      </c>
      <c r="I4124" t="s">
        <v>48</v>
      </c>
      <c r="J4124">
        <v>2.2807826E-2</v>
      </c>
      <c r="L4124">
        <v>183.495</v>
      </c>
      <c r="M4124">
        <v>3.9</v>
      </c>
    </row>
    <row r="4125" spans="1:13" x14ac:dyDescent="0.3">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
      <c r="A4130" t="s">
        <v>37</v>
      </c>
      <c r="B4130">
        <v>4129</v>
      </c>
      <c r="C4130" t="s">
        <v>280</v>
      </c>
      <c r="D4130" t="s">
        <v>21</v>
      </c>
      <c r="E4130">
        <v>2018</v>
      </c>
      <c r="F4130" t="s">
        <v>47</v>
      </c>
      <c r="G4130" t="s">
        <v>23</v>
      </c>
      <c r="H4130" t="s">
        <v>17</v>
      </c>
      <c r="I4130" t="s">
        <v>48</v>
      </c>
      <c r="J4130">
        <v>7.5368868000000006E-2</v>
      </c>
      <c r="L4130">
        <v>35.2532</v>
      </c>
      <c r="M4130">
        <v>3.9</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
      <c r="A4180" t="s">
        <v>19</v>
      </c>
      <c r="B4180">
        <v>4179</v>
      </c>
      <c r="C4180" t="s">
        <v>646</v>
      </c>
      <c r="D4180" t="s">
        <v>34</v>
      </c>
      <c r="E4180">
        <v>2018</v>
      </c>
      <c r="F4180" t="s">
        <v>140</v>
      </c>
      <c r="G4180" t="s">
        <v>16</v>
      </c>
      <c r="H4180" t="s">
        <v>28</v>
      </c>
      <c r="I4180" t="s">
        <v>42</v>
      </c>
      <c r="J4180">
        <v>3.3929133E-2</v>
      </c>
      <c r="L4180">
        <v>154.3972</v>
      </c>
      <c r="M4180">
        <v>3.8</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2018</v>
      </c>
      <c r="F4182" t="s">
        <v>140</v>
      </c>
      <c r="G4182" t="s">
        <v>16</v>
      </c>
      <c r="H4182" t="s">
        <v>28</v>
      </c>
      <c r="I4182" t="s">
        <v>42</v>
      </c>
      <c r="J4182">
        <v>0</v>
      </c>
      <c r="L4182">
        <v>81.861800000000002</v>
      </c>
      <c r="M4182">
        <v>3.8</v>
      </c>
    </row>
    <row r="4183" spans="1:13" x14ac:dyDescent="0.3">
      <c r="A4183" t="s">
        <v>19</v>
      </c>
      <c r="B4183">
        <v>4182</v>
      </c>
      <c r="C4183" t="s">
        <v>768</v>
      </c>
      <c r="D4183" t="s">
        <v>30</v>
      </c>
      <c r="E4183">
        <v>2018</v>
      </c>
      <c r="F4183" t="s">
        <v>140</v>
      </c>
      <c r="G4183" t="s">
        <v>16</v>
      </c>
      <c r="H4183" t="s">
        <v>28</v>
      </c>
      <c r="I4183" t="s">
        <v>42</v>
      </c>
      <c r="J4183">
        <v>1.9716846E-2</v>
      </c>
      <c r="L4183">
        <v>191.9188</v>
      </c>
      <c r="M4183">
        <v>3.8</v>
      </c>
    </row>
    <row r="4184" spans="1:13" x14ac:dyDescent="0.3">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2018</v>
      </c>
      <c r="F4187" t="s">
        <v>140</v>
      </c>
      <c r="G4187" t="s">
        <v>16</v>
      </c>
      <c r="H4187" t="s">
        <v>28</v>
      </c>
      <c r="I4187" t="s">
        <v>42</v>
      </c>
      <c r="J4187">
        <v>0.20778348299999999</v>
      </c>
      <c r="L4187">
        <v>262.291</v>
      </c>
      <c r="M4187">
        <v>3.8</v>
      </c>
    </row>
    <row r="4188" spans="1:13" x14ac:dyDescent="0.3">
      <c r="A4188" t="s">
        <v>19</v>
      </c>
      <c r="B4188">
        <v>4187</v>
      </c>
      <c r="C4188" t="s">
        <v>633</v>
      </c>
      <c r="D4188" t="s">
        <v>66</v>
      </c>
      <c r="E4188">
        <v>2018</v>
      </c>
      <c r="F4188" t="s">
        <v>140</v>
      </c>
      <c r="G4188" t="s">
        <v>16</v>
      </c>
      <c r="H4188" t="s">
        <v>28</v>
      </c>
      <c r="I4188" t="s">
        <v>42</v>
      </c>
      <c r="J4188">
        <v>1.1835436E-2</v>
      </c>
      <c r="L4188">
        <v>121.373</v>
      </c>
      <c r="M4188">
        <v>3.8</v>
      </c>
    </row>
    <row r="4189" spans="1:13" x14ac:dyDescent="0.3">
      <c r="A4189" t="s">
        <v>12</v>
      </c>
      <c r="B4189">
        <v>4188</v>
      </c>
      <c r="C4189" t="s">
        <v>422</v>
      </c>
      <c r="D4189" t="s">
        <v>97</v>
      </c>
      <c r="E4189">
        <v>2018</v>
      </c>
      <c r="F4189" t="s">
        <v>140</v>
      </c>
      <c r="G4189" t="s">
        <v>16</v>
      </c>
      <c r="H4189" t="s">
        <v>28</v>
      </c>
      <c r="I4189" t="s">
        <v>42</v>
      </c>
      <c r="J4189">
        <v>0</v>
      </c>
      <c r="L4189">
        <v>121.3098</v>
      </c>
      <c r="M4189">
        <v>3.8</v>
      </c>
    </row>
    <row r="4190" spans="1:13" x14ac:dyDescent="0.3">
      <c r="A4190" t="s">
        <v>12</v>
      </c>
      <c r="B4190">
        <v>4189</v>
      </c>
      <c r="C4190" t="s">
        <v>268</v>
      </c>
      <c r="D4190" t="s">
        <v>97</v>
      </c>
      <c r="E4190">
        <v>2018</v>
      </c>
      <c r="F4190" t="s">
        <v>140</v>
      </c>
      <c r="G4190" t="s">
        <v>16</v>
      </c>
      <c r="H4190" t="s">
        <v>28</v>
      </c>
      <c r="I4190" t="s">
        <v>42</v>
      </c>
      <c r="J4190">
        <v>0.20548439499999999</v>
      </c>
      <c r="L4190">
        <v>198.011</v>
      </c>
      <c r="M4190">
        <v>3.8</v>
      </c>
    </row>
    <row r="4191" spans="1:13" x14ac:dyDescent="0.3">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
      <c r="A4363" t="s">
        <v>19</v>
      </c>
      <c r="B4363">
        <v>4362</v>
      </c>
      <c r="C4363" t="s">
        <v>145</v>
      </c>
      <c r="D4363" t="s">
        <v>14</v>
      </c>
      <c r="E4363">
        <v>2018</v>
      </c>
      <c r="F4363" t="s">
        <v>47</v>
      </c>
      <c r="G4363" t="s">
        <v>23</v>
      </c>
      <c r="H4363" t="s">
        <v>17</v>
      </c>
      <c r="I4363" t="s">
        <v>48</v>
      </c>
      <c r="J4363">
        <v>2.5612348E-2</v>
      </c>
      <c r="L4363">
        <v>168.2474</v>
      </c>
      <c r="M4363">
        <v>3.8</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
      <c r="A4366" t="s">
        <v>19</v>
      </c>
      <c r="B4366">
        <v>4365</v>
      </c>
      <c r="C4366" t="s">
        <v>60</v>
      </c>
      <c r="D4366" t="s">
        <v>44</v>
      </c>
      <c r="E4366">
        <v>2018</v>
      </c>
      <c r="F4366" t="s">
        <v>47</v>
      </c>
      <c r="G4366" t="s">
        <v>23</v>
      </c>
      <c r="H4366" t="s">
        <v>17</v>
      </c>
      <c r="I4366" t="s">
        <v>48</v>
      </c>
      <c r="J4366">
        <v>7.7132215000000004E-2</v>
      </c>
      <c r="L4366">
        <v>197.411</v>
      </c>
      <c r="M4366">
        <v>3.8</v>
      </c>
    </row>
    <row r="4367" spans="1:13" x14ac:dyDescent="0.3">
      <c r="A4367" t="s">
        <v>19</v>
      </c>
      <c r="B4367">
        <v>4366</v>
      </c>
      <c r="C4367" t="s">
        <v>898</v>
      </c>
      <c r="D4367" t="s">
        <v>44</v>
      </c>
      <c r="E4367">
        <v>2018</v>
      </c>
      <c r="F4367" t="s">
        <v>47</v>
      </c>
      <c r="G4367" t="s">
        <v>23</v>
      </c>
      <c r="H4367" t="s">
        <v>17</v>
      </c>
      <c r="I4367" t="s">
        <v>48</v>
      </c>
      <c r="J4367">
        <v>0.16657250100000001</v>
      </c>
      <c r="L4367">
        <v>176.1712</v>
      </c>
      <c r="M4367">
        <v>3.8</v>
      </c>
    </row>
    <row r="4368" spans="1:13" x14ac:dyDescent="0.3">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2018</v>
      </c>
      <c r="F4389" t="s">
        <v>47</v>
      </c>
      <c r="G4389" t="s">
        <v>23</v>
      </c>
      <c r="H4389" t="s">
        <v>17</v>
      </c>
      <c r="I4389" t="s">
        <v>48</v>
      </c>
      <c r="J4389">
        <v>2.8459761E-2</v>
      </c>
      <c r="L4389">
        <v>149.9708</v>
      </c>
      <c r="M4389">
        <v>3.7</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2018</v>
      </c>
      <c r="F4395" t="s">
        <v>47</v>
      </c>
      <c r="G4395" t="s">
        <v>23</v>
      </c>
      <c r="H4395" t="s">
        <v>17</v>
      </c>
      <c r="I4395" t="s">
        <v>48</v>
      </c>
      <c r="J4395">
        <v>0.101338651</v>
      </c>
      <c r="L4395">
        <v>232.63</v>
      </c>
      <c r="M4395">
        <v>3.7</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2018</v>
      </c>
      <c r="F4435" t="s">
        <v>140</v>
      </c>
      <c r="G4435" t="s">
        <v>16</v>
      </c>
      <c r="H4435" t="s">
        <v>28</v>
      </c>
      <c r="I4435" t="s">
        <v>42</v>
      </c>
      <c r="J4435">
        <v>0.100493148</v>
      </c>
      <c r="L4435">
        <v>123.1046</v>
      </c>
      <c r="M4435">
        <v>3.7</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
      <c r="A4588" t="s">
        <v>12</v>
      </c>
      <c r="B4588">
        <v>4587</v>
      </c>
      <c r="C4588" t="s">
        <v>137</v>
      </c>
      <c r="D4588" t="s">
        <v>97</v>
      </c>
      <c r="E4588">
        <v>2018</v>
      </c>
      <c r="F4588" t="s">
        <v>47</v>
      </c>
      <c r="G4588" t="s">
        <v>23</v>
      </c>
      <c r="H4588" t="s">
        <v>17</v>
      </c>
      <c r="I4588" t="s">
        <v>48</v>
      </c>
      <c r="J4588">
        <v>0</v>
      </c>
      <c r="L4588">
        <v>75.9328</v>
      </c>
      <c r="M4588">
        <v>3.7</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
      <c r="A4625" t="s">
        <v>19</v>
      </c>
      <c r="B4625">
        <v>4624</v>
      </c>
      <c r="C4625" t="s">
        <v>248</v>
      </c>
      <c r="D4625" t="s">
        <v>50</v>
      </c>
      <c r="E4625">
        <v>2018</v>
      </c>
      <c r="F4625" t="s">
        <v>140</v>
      </c>
      <c r="G4625" t="s">
        <v>16</v>
      </c>
      <c r="H4625" t="s">
        <v>28</v>
      </c>
      <c r="I4625" t="s">
        <v>42</v>
      </c>
      <c r="J4625">
        <v>0.160665697</v>
      </c>
      <c r="L4625">
        <v>227.5352</v>
      </c>
      <c r="M4625">
        <v>3.6</v>
      </c>
    </row>
    <row r="4626" spans="1:13" x14ac:dyDescent="0.3">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
      <c r="A4629" t="s">
        <v>12</v>
      </c>
      <c r="B4629">
        <v>4628</v>
      </c>
      <c r="C4629" t="s">
        <v>264</v>
      </c>
      <c r="D4629" t="s">
        <v>50</v>
      </c>
      <c r="E4629">
        <v>2018</v>
      </c>
      <c r="F4629" t="s">
        <v>140</v>
      </c>
      <c r="G4629" t="s">
        <v>16</v>
      </c>
      <c r="H4629" t="s">
        <v>28</v>
      </c>
      <c r="I4629" t="s">
        <v>42</v>
      </c>
      <c r="J4629">
        <v>0</v>
      </c>
      <c r="L4629">
        <v>262.89100000000002</v>
      </c>
      <c r="M4629">
        <v>3.6</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2018</v>
      </c>
      <c r="F4729" t="s">
        <v>47</v>
      </c>
      <c r="G4729" t="s">
        <v>23</v>
      </c>
      <c r="H4729" t="s">
        <v>17</v>
      </c>
      <c r="I4729" t="s">
        <v>48</v>
      </c>
      <c r="J4729">
        <v>0</v>
      </c>
      <c r="L4729">
        <v>89.185599999999994</v>
      </c>
      <c r="M4729">
        <v>3.6</v>
      </c>
    </row>
    <row r="4730" spans="1:13" x14ac:dyDescent="0.3">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2018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2018</v>
      </c>
      <c r="F4787" t="s">
        <v>140</v>
      </c>
      <c r="G4787" t="s">
        <v>16</v>
      </c>
      <c r="H4787" t="s">
        <v>28</v>
      </c>
      <c r="I4787" t="s">
        <v>42</v>
      </c>
      <c r="J4787">
        <v>0</v>
      </c>
      <c r="L4787">
        <v>98.2042</v>
      </c>
      <c r="M4787">
        <v>3.5</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2018</v>
      </c>
      <c r="F4898" t="s">
        <v>47</v>
      </c>
      <c r="G4898" t="s">
        <v>23</v>
      </c>
      <c r="H4898" t="s">
        <v>17</v>
      </c>
      <c r="I4898" t="s">
        <v>48</v>
      </c>
      <c r="J4898">
        <v>0.105324246</v>
      </c>
      <c r="L4898">
        <v>125.7046</v>
      </c>
      <c r="M4898">
        <v>3.5</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2018</v>
      </c>
      <c r="F4900" t="s">
        <v>47</v>
      </c>
      <c r="G4900" t="s">
        <v>23</v>
      </c>
      <c r="H4900" t="s">
        <v>17</v>
      </c>
      <c r="I4900" t="s">
        <v>48</v>
      </c>
      <c r="J4900">
        <v>0.119371835</v>
      </c>
      <c r="L4900">
        <v>45.2744</v>
      </c>
      <c r="M4900">
        <v>3.5</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2018</v>
      </c>
      <c r="F4903" t="s">
        <v>47</v>
      </c>
      <c r="G4903" t="s">
        <v>23</v>
      </c>
      <c r="H4903" t="s">
        <v>17</v>
      </c>
      <c r="I4903" t="s">
        <v>48</v>
      </c>
      <c r="J4903">
        <v>0</v>
      </c>
      <c r="L4903">
        <v>55.729799999999997</v>
      </c>
      <c r="M4903">
        <v>3.5</v>
      </c>
    </row>
    <row r="4904" spans="1:13" x14ac:dyDescent="0.3">
      <c r="A4904" t="s">
        <v>19</v>
      </c>
      <c r="B4904">
        <v>4903</v>
      </c>
      <c r="C4904" t="s">
        <v>1281</v>
      </c>
      <c r="D4904" t="s">
        <v>14</v>
      </c>
      <c r="E4904">
        <v>2018</v>
      </c>
      <c r="F4904" t="s">
        <v>47</v>
      </c>
      <c r="G4904" t="s">
        <v>23</v>
      </c>
      <c r="H4904" t="s">
        <v>17</v>
      </c>
      <c r="I4904" t="s">
        <v>48</v>
      </c>
      <c r="J4904">
        <v>1.2215675E-2</v>
      </c>
      <c r="L4904">
        <v>162.7894</v>
      </c>
      <c r="M4904">
        <v>3.5</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
      <c r="A4906" t="s">
        <v>19</v>
      </c>
      <c r="B4906">
        <v>4905</v>
      </c>
      <c r="C4906" t="s">
        <v>148</v>
      </c>
      <c r="D4906" t="s">
        <v>21</v>
      </c>
      <c r="E4906">
        <v>2018</v>
      </c>
      <c r="F4906" t="s">
        <v>47</v>
      </c>
      <c r="G4906" t="s">
        <v>23</v>
      </c>
      <c r="H4906" t="s">
        <v>17</v>
      </c>
      <c r="I4906" t="s">
        <v>48</v>
      </c>
      <c r="J4906">
        <v>2.5354071999999998E-2</v>
      </c>
      <c r="L4906">
        <v>144.476</v>
      </c>
      <c r="M4906">
        <v>3.5</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2018</v>
      </c>
      <c r="F4913" t="s">
        <v>47</v>
      </c>
      <c r="G4913" t="s">
        <v>23</v>
      </c>
      <c r="H4913" t="s">
        <v>17</v>
      </c>
      <c r="I4913" t="s">
        <v>48</v>
      </c>
      <c r="J4913">
        <v>0</v>
      </c>
      <c r="L4913">
        <v>184.26079999999999</v>
      </c>
      <c r="M4913">
        <v>3.5</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2018</v>
      </c>
      <c r="F4935" t="s">
        <v>140</v>
      </c>
      <c r="G4935" t="s">
        <v>16</v>
      </c>
      <c r="H4935" t="s">
        <v>28</v>
      </c>
      <c r="I4935" t="s">
        <v>42</v>
      </c>
      <c r="J4935">
        <v>6.216667E-2</v>
      </c>
      <c r="L4935">
        <v>112.3518</v>
      </c>
      <c r="M4935">
        <v>3.4</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2014</v>
      </c>
      <c r="F4984" t="s">
        <v>31</v>
      </c>
      <c r="G4984" t="s">
        <v>23</v>
      </c>
      <c r="H4984" t="s">
        <v>32</v>
      </c>
      <c r="I4984" t="s">
        <v>18</v>
      </c>
      <c r="J4984">
        <v>0</v>
      </c>
      <c r="K4984">
        <v>16.2</v>
      </c>
      <c r="L4984">
        <v>73.4696</v>
      </c>
      <c r="M4984">
        <v>3.4</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2018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
      <c r="A5022" t="s">
        <v>19</v>
      </c>
      <c r="B5022">
        <v>5021</v>
      </c>
      <c r="C5022" t="s">
        <v>628</v>
      </c>
      <c r="D5022" t="s">
        <v>21</v>
      </c>
      <c r="E5022">
        <v>2018</v>
      </c>
      <c r="F5022" t="s">
        <v>140</v>
      </c>
      <c r="G5022" t="s">
        <v>16</v>
      </c>
      <c r="H5022" t="s">
        <v>28</v>
      </c>
      <c r="I5022" t="s">
        <v>42</v>
      </c>
      <c r="J5022">
        <v>9.1411749E-2</v>
      </c>
      <c r="L5022">
        <v>121.373</v>
      </c>
      <c r="M5022">
        <v>3.3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2018</v>
      </c>
      <c r="F5112" t="s">
        <v>47</v>
      </c>
      <c r="G5112" t="s">
        <v>23</v>
      </c>
      <c r="H5112" t="s">
        <v>17</v>
      </c>
      <c r="I5112" t="s">
        <v>48</v>
      </c>
      <c r="J5112">
        <v>0</v>
      </c>
      <c r="L5112">
        <v>175.30279999999999</v>
      </c>
      <c r="M5112">
        <v>3.3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2018</v>
      </c>
      <c r="F5114" t="s">
        <v>47</v>
      </c>
      <c r="G5114" t="s">
        <v>23</v>
      </c>
      <c r="H5114" t="s">
        <v>17</v>
      </c>
      <c r="I5114" t="s">
        <v>48</v>
      </c>
      <c r="J5114">
        <v>7.9046991999999996E-2</v>
      </c>
      <c r="L5114">
        <v>39.8506</v>
      </c>
      <c r="M5114">
        <v>3.3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2018</v>
      </c>
      <c r="F5170" t="s">
        <v>47</v>
      </c>
      <c r="G5170" t="s">
        <v>23</v>
      </c>
      <c r="H5170" t="s">
        <v>17</v>
      </c>
      <c r="I5170" t="s">
        <v>48</v>
      </c>
      <c r="J5170">
        <v>0</v>
      </c>
      <c r="L5170">
        <v>255.7988</v>
      </c>
      <c r="M5170">
        <v>3.2</v>
      </c>
    </row>
    <row r="5171" spans="1:13" x14ac:dyDescent="0.3">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
      <c r="A5221" t="s">
        <v>12</v>
      </c>
      <c r="B5221">
        <v>5220</v>
      </c>
      <c r="C5221" t="s">
        <v>809</v>
      </c>
      <c r="D5221" t="s">
        <v>14</v>
      </c>
      <c r="E5221">
        <v>2018</v>
      </c>
      <c r="F5221" t="s">
        <v>47</v>
      </c>
      <c r="G5221" t="s">
        <v>23</v>
      </c>
      <c r="H5221" t="s">
        <v>17</v>
      </c>
      <c r="I5221" t="s">
        <v>48</v>
      </c>
      <c r="J5221">
        <v>2.9510313E-2</v>
      </c>
      <c r="L5221">
        <v>141.9838</v>
      </c>
      <c r="M5221">
        <v>3.1</v>
      </c>
    </row>
    <row r="5222" spans="1:13" x14ac:dyDescent="0.3">
      <c r="A5222" t="s">
        <v>12</v>
      </c>
      <c r="B5222">
        <v>5221</v>
      </c>
      <c r="C5222" t="s">
        <v>459</v>
      </c>
      <c r="D5222" t="s">
        <v>56</v>
      </c>
      <c r="E5222">
        <v>2018</v>
      </c>
      <c r="F5222" t="s">
        <v>47</v>
      </c>
      <c r="G5222" t="s">
        <v>23</v>
      </c>
      <c r="H5222" t="s">
        <v>17</v>
      </c>
      <c r="I5222" t="s">
        <v>48</v>
      </c>
      <c r="J5222">
        <v>3.3276066E-2</v>
      </c>
      <c r="L5222">
        <v>153.8314</v>
      </c>
      <c r="M5222">
        <v>3.1</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
      <c r="A5422" t="s">
        <v>19</v>
      </c>
      <c r="B5422">
        <v>5421</v>
      </c>
      <c r="C5422" t="s">
        <v>570</v>
      </c>
      <c r="D5422" t="s">
        <v>34</v>
      </c>
      <c r="E5422">
        <v>2018</v>
      </c>
      <c r="F5422" t="s">
        <v>140</v>
      </c>
      <c r="G5422" t="s">
        <v>16</v>
      </c>
      <c r="H5422" t="s">
        <v>28</v>
      </c>
      <c r="I5422" t="s">
        <v>42</v>
      </c>
      <c r="J5422">
        <v>0</v>
      </c>
      <c r="L5422">
        <v>261.291</v>
      </c>
      <c r="M5422">
        <v>2.9</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2018</v>
      </c>
      <c r="F5483" t="s">
        <v>47</v>
      </c>
      <c r="G5483" t="s">
        <v>23</v>
      </c>
      <c r="H5483" t="s">
        <v>17</v>
      </c>
      <c r="I5483" t="s">
        <v>48</v>
      </c>
      <c r="J5483">
        <v>7.1628097000000002E-2</v>
      </c>
      <c r="L5483">
        <v>251.904</v>
      </c>
      <c r="M5483">
        <v>2.8</v>
      </c>
    </row>
    <row r="5484" spans="1:13" x14ac:dyDescent="0.3">
      <c r="A5484" t="s">
        <v>19</v>
      </c>
      <c r="B5484">
        <v>5483</v>
      </c>
      <c r="C5484" t="s">
        <v>1087</v>
      </c>
      <c r="D5484" t="s">
        <v>21</v>
      </c>
      <c r="E5484">
        <v>2018</v>
      </c>
      <c r="F5484" t="s">
        <v>47</v>
      </c>
      <c r="G5484" t="s">
        <v>23</v>
      </c>
      <c r="H5484" t="s">
        <v>17</v>
      </c>
      <c r="I5484" t="s">
        <v>48</v>
      </c>
      <c r="J5484">
        <v>0.174336148</v>
      </c>
      <c r="L5484">
        <v>184.0608</v>
      </c>
      <c r="M5484">
        <v>2.8</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2018</v>
      </c>
      <c r="F5538" t="s">
        <v>140</v>
      </c>
      <c r="G5538" t="s">
        <v>16</v>
      </c>
      <c r="H5538" t="s">
        <v>28</v>
      </c>
      <c r="I5538" t="s">
        <v>42</v>
      </c>
      <c r="J5538">
        <v>0</v>
      </c>
      <c r="L5538">
        <v>154.53399999999999</v>
      </c>
      <c r="M5538">
        <v>2.5</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2018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2018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2018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554E3-CF1B-4633-B64C-52A85881AA07}">
  <dimension ref="A1:J122"/>
  <sheetViews>
    <sheetView zoomScale="59" workbookViewId="0"/>
  </sheetViews>
  <sheetFormatPr defaultRowHeight="14.4" x14ac:dyDescent="0.3"/>
  <cols>
    <col min="1" max="1" width="21" bestFit="1" customWidth="1"/>
    <col min="2" max="2" width="21.5546875" bestFit="1" customWidth="1"/>
    <col min="3" max="3" width="10.44140625" bestFit="1" customWidth="1"/>
    <col min="4" max="4" width="21" bestFit="1" customWidth="1"/>
  </cols>
  <sheetData>
    <row r="1" spans="1:4" ht="15" thickBot="1" x14ac:dyDescent="0.35"/>
    <row r="2" spans="1:4" ht="16.2" thickBot="1" x14ac:dyDescent="0.35">
      <c r="A2" s="46" t="s">
        <v>1618</v>
      </c>
      <c r="B2" s="49"/>
      <c r="C2" s="49"/>
      <c r="D2" s="50"/>
    </row>
    <row r="3" spans="1:4" ht="15" thickBot="1" x14ac:dyDescent="0.35">
      <c r="A3" s="20" t="s">
        <v>1610</v>
      </c>
      <c r="B3" s="44" t="s">
        <v>1614</v>
      </c>
      <c r="C3" s="44" t="s">
        <v>1611</v>
      </c>
      <c r="D3" s="21" t="s">
        <v>1613</v>
      </c>
    </row>
    <row r="4" spans="1:4" ht="15" thickBot="1" x14ac:dyDescent="0.35">
      <c r="A4" s="41">
        <v>1201681.4928000034</v>
      </c>
      <c r="B4" s="42">
        <v>3.9658570925731196</v>
      </c>
      <c r="C4" s="43">
        <v>140.99278338613203</v>
      </c>
      <c r="D4" s="21">
        <v>8523</v>
      </c>
    </row>
    <row r="5" spans="1:4" x14ac:dyDescent="0.3">
      <c r="A5" s="9"/>
      <c r="B5" s="1"/>
      <c r="C5" s="2"/>
      <c r="D5" s="8"/>
    </row>
    <row r="6" spans="1:4" x14ac:dyDescent="0.3">
      <c r="A6" s="7" t="s">
        <v>1615</v>
      </c>
      <c r="B6" t="s">
        <v>1617</v>
      </c>
      <c r="C6" t="s">
        <v>1611</v>
      </c>
      <c r="D6" s="8" t="s">
        <v>1616</v>
      </c>
    </row>
    <row r="7" spans="1:4" ht="15" thickBot="1" x14ac:dyDescent="0.35">
      <c r="A7" s="10">
        <f>GETPIVOTDATA("Sum of Sales",$A$3)</f>
        <v>1201681.4928000034</v>
      </c>
      <c r="B7" s="11">
        <f>GETPIVOTDATA("Average Rating",$A$3)</f>
        <v>3.9658570925731196</v>
      </c>
      <c r="C7" s="12">
        <f>GETPIVOTDATA("Average Sales",$A$3)</f>
        <v>140.99278338613203</v>
      </c>
      <c r="D7" s="13">
        <f>GETPIVOTDATA("Number of Items",$A$3)</f>
        <v>8523</v>
      </c>
    </row>
    <row r="10" spans="1:4" ht="15" thickBot="1" x14ac:dyDescent="0.35"/>
    <row r="11" spans="1:4" ht="16.2" thickBot="1" x14ac:dyDescent="0.35">
      <c r="A11" s="46" t="s">
        <v>1620</v>
      </c>
      <c r="B11" s="49"/>
      <c r="C11" s="49"/>
      <c r="D11" s="50"/>
    </row>
    <row r="12" spans="1:4" ht="15" thickBot="1" x14ac:dyDescent="0.35">
      <c r="A12" s="18" t="s">
        <v>1619</v>
      </c>
      <c r="B12" s="19" t="s">
        <v>1610</v>
      </c>
      <c r="D12" s="8"/>
    </row>
    <row r="13" spans="1:4" x14ac:dyDescent="0.3">
      <c r="A13" s="31" t="s">
        <v>19</v>
      </c>
      <c r="B13" s="28">
        <v>776319.68840000057</v>
      </c>
      <c r="D13" s="8"/>
    </row>
    <row r="14" spans="1:4" ht="15" thickBot="1" x14ac:dyDescent="0.35">
      <c r="A14" s="33" t="s">
        <v>12</v>
      </c>
      <c r="B14" s="30">
        <v>425361.8043999995</v>
      </c>
      <c r="D14" s="8"/>
    </row>
    <row r="15" spans="1:4" x14ac:dyDescent="0.3">
      <c r="A15" s="7"/>
      <c r="D15" s="8"/>
    </row>
    <row r="16" spans="1:4" ht="15" thickBot="1" x14ac:dyDescent="0.35">
      <c r="A16" s="14"/>
      <c r="B16" s="15"/>
      <c r="C16" s="15"/>
      <c r="D16" s="13"/>
    </row>
    <row r="20" spans="1:10" ht="15" thickBot="1" x14ac:dyDescent="0.35">
      <c r="A20" s="3"/>
      <c r="B20" s="4"/>
      <c r="C20" s="4"/>
      <c r="D20" s="15"/>
      <c r="E20" s="4"/>
      <c r="F20" s="4"/>
      <c r="G20" s="4"/>
      <c r="H20" s="4"/>
      <c r="I20" s="4"/>
      <c r="J20" s="5"/>
    </row>
    <row r="21" spans="1:10" ht="16.2" thickBot="1" x14ac:dyDescent="0.35">
      <c r="A21" s="46" t="s">
        <v>1623</v>
      </c>
      <c r="B21" s="47"/>
      <c r="C21" s="47"/>
      <c r="D21" s="47"/>
      <c r="E21" s="47"/>
      <c r="F21" s="47"/>
      <c r="G21" s="47"/>
      <c r="H21" s="47"/>
      <c r="I21" s="47"/>
      <c r="J21" s="48"/>
    </row>
    <row r="22" spans="1:10" ht="15" thickBot="1" x14ac:dyDescent="0.35">
      <c r="A22" s="18" t="s">
        <v>1610</v>
      </c>
      <c r="B22" s="18" t="s">
        <v>1622</v>
      </c>
      <c r="C22" s="19"/>
      <c r="J22" s="8"/>
    </row>
    <row r="23" spans="1:10" ht="15" thickBot="1" x14ac:dyDescent="0.35">
      <c r="A23" s="18" t="s">
        <v>1619</v>
      </c>
      <c r="B23" s="20" t="s">
        <v>12</v>
      </c>
      <c r="C23" s="21" t="s">
        <v>19</v>
      </c>
      <c r="J23" s="8"/>
    </row>
    <row r="24" spans="1:10" x14ac:dyDescent="0.3">
      <c r="A24" s="31" t="s">
        <v>16</v>
      </c>
      <c r="B24" s="24">
        <v>121349.89940000001</v>
      </c>
      <c r="C24" s="25">
        <v>215047.9126000001</v>
      </c>
      <c r="J24" s="8"/>
    </row>
    <row r="25" spans="1:10" x14ac:dyDescent="0.3">
      <c r="A25" s="32" t="s">
        <v>36</v>
      </c>
      <c r="B25" s="26">
        <v>138685.86819999994</v>
      </c>
      <c r="C25" s="22">
        <v>254464.77940000014</v>
      </c>
      <c r="J25" s="8"/>
    </row>
    <row r="26" spans="1:10" ht="15" thickBot="1" x14ac:dyDescent="0.35">
      <c r="A26" s="33" t="s">
        <v>23</v>
      </c>
      <c r="B26" s="27">
        <v>165326.0368</v>
      </c>
      <c r="C26" s="23">
        <v>306806.99640000012</v>
      </c>
      <c r="J26" s="8"/>
    </row>
    <row r="27" spans="1:10" x14ac:dyDescent="0.3">
      <c r="A27" s="7"/>
      <c r="J27" s="8"/>
    </row>
    <row r="28" spans="1:10" x14ac:dyDescent="0.3">
      <c r="A28" s="7"/>
      <c r="J28" s="8"/>
    </row>
    <row r="29" spans="1:10" x14ac:dyDescent="0.3">
      <c r="A29" s="7"/>
      <c r="J29" s="8"/>
    </row>
    <row r="30" spans="1:10" ht="15" thickBot="1" x14ac:dyDescent="0.35">
      <c r="A30" s="14"/>
      <c r="B30" s="15"/>
      <c r="C30" s="15"/>
      <c r="D30" s="15"/>
      <c r="E30" s="15"/>
      <c r="F30" s="15"/>
      <c r="G30" s="15"/>
      <c r="H30" s="15"/>
      <c r="I30" s="15"/>
      <c r="J30" s="13"/>
    </row>
    <row r="33" spans="1:10" ht="15" thickBot="1" x14ac:dyDescent="0.35"/>
    <row r="34" spans="1:10" ht="16.2" thickBot="1" x14ac:dyDescent="0.35">
      <c r="A34" s="46" t="s">
        <v>1621</v>
      </c>
      <c r="B34" s="47"/>
      <c r="C34" s="47"/>
      <c r="D34" s="47"/>
      <c r="E34" s="47"/>
      <c r="F34" s="47"/>
      <c r="G34" s="47"/>
      <c r="H34" s="47"/>
      <c r="I34" s="47"/>
      <c r="J34" s="48"/>
    </row>
    <row r="35" spans="1:10" ht="15" thickBot="1" x14ac:dyDescent="0.35">
      <c r="A35" s="18" t="s">
        <v>1619</v>
      </c>
      <c r="B35" s="19" t="s">
        <v>1610</v>
      </c>
      <c r="J35" s="8"/>
    </row>
    <row r="36" spans="1:10" x14ac:dyDescent="0.3">
      <c r="A36" s="31" t="s">
        <v>155</v>
      </c>
      <c r="B36" s="28">
        <v>9077.869999999999</v>
      </c>
      <c r="J36" s="8"/>
    </row>
    <row r="37" spans="1:10" x14ac:dyDescent="0.3">
      <c r="A37" s="32" t="s">
        <v>76</v>
      </c>
      <c r="B37" s="29">
        <v>15596.696600000001</v>
      </c>
      <c r="J37" s="8"/>
    </row>
    <row r="38" spans="1:10" x14ac:dyDescent="0.3">
      <c r="A38" s="32" t="s">
        <v>161</v>
      </c>
      <c r="B38" s="29">
        <v>21880.027399999992</v>
      </c>
      <c r="J38" s="8"/>
    </row>
    <row r="39" spans="1:10" x14ac:dyDescent="0.3">
      <c r="A39" s="32" t="s">
        <v>66</v>
      </c>
      <c r="B39" s="29">
        <v>22451.891599999999</v>
      </c>
      <c r="J39" s="8"/>
    </row>
    <row r="40" spans="1:10" x14ac:dyDescent="0.3">
      <c r="A40" s="32" t="s">
        <v>63</v>
      </c>
      <c r="B40" s="29">
        <v>29334.680599999996</v>
      </c>
      <c r="J40" s="8"/>
    </row>
    <row r="41" spans="1:10" x14ac:dyDescent="0.3">
      <c r="A41" s="32" t="s">
        <v>59</v>
      </c>
      <c r="B41" s="29">
        <v>35379.119800000015</v>
      </c>
      <c r="J41" s="8"/>
    </row>
    <row r="42" spans="1:10" x14ac:dyDescent="0.3">
      <c r="A42" s="32" t="s">
        <v>34</v>
      </c>
      <c r="B42" s="29">
        <v>58514.166999999987</v>
      </c>
      <c r="J42" s="8"/>
    </row>
    <row r="43" spans="1:10" x14ac:dyDescent="0.3">
      <c r="A43" s="32" t="s">
        <v>56</v>
      </c>
      <c r="B43" s="29">
        <v>59449.863799999992</v>
      </c>
      <c r="J43" s="8"/>
    </row>
    <row r="44" spans="1:10" x14ac:dyDescent="0.3">
      <c r="A44" s="32" t="s">
        <v>21</v>
      </c>
      <c r="B44" s="29">
        <v>68025.838800000012</v>
      </c>
      <c r="J44" s="8"/>
    </row>
    <row r="45" spans="1:10" x14ac:dyDescent="0.3">
      <c r="A45" s="32" t="s">
        <v>97</v>
      </c>
      <c r="B45" s="29">
        <v>81894.736400000009</v>
      </c>
      <c r="J45" s="8"/>
    </row>
    <row r="46" spans="1:10" x14ac:dyDescent="0.3">
      <c r="A46" s="32" t="s">
        <v>30</v>
      </c>
      <c r="B46" s="29">
        <v>90706.728999999992</v>
      </c>
      <c r="J46" s="8"/>
    </row>
    <row r="47" spans="1:10" x14ac:dyDescent="0.3">
      <c r="A47" s="32" t="s">
        <v>69</v>
      </c>
      <c r="B47" s="29">
        <v>101276.46159999995</v>
      </c>
      <c r="J47" s="8"/>
    </row>
    <row r="48" spans="1:10" x14ac:dyDescent="0.3">
      <c r="A48" s="32" t="s">
        <v>26</v>
      </c>
      <c r="B48" s="29">
        <v>118558.88140000009</v>
      </c>
      <c r="J48" s="8"/>
    </row>
    <row r="49" spans="1:10" x14ac:dyDescent="0.3">
      <c r="A49" s="32" t="s">
        <v>44</v>
      </c>
      <c r="B49" s="29">
        <v>135976.52539999998</v>
      </c>
      <c r="J49" s="8"/>
    </row>
    <row r="50" spans="1:10" x14ac:dyDescent="0.3">
      <c r="A50" s="32" t="s">
        <v>50</v>
      </c>
      <c r="B50" s="29">
        <v>175433.92240000021</v>
      </c>
      <c r="J50" s="8"/>
    </row>
    <row r="51" spans="1:10" ht="15" thickBot="1" x14ac:dyDescent="0.35">
      <c r="A51" s="33" t="s">
        <v>14</v>
      </c>
      <c r="B51" s="30">
        <v>178124.08099999995</v>
      </c>
      <c r="C51" s="15"/>
      <c r="D51" s="15"/>
      <c r="E51" s="15"/>
      <c r="F51" s="15"/>
      <c r="G51" s="15"/>
      <c r="H51" s="15"/>
      <c r="I51" s="15"/>
      <c r="J51" s="13"/>
    </row>
    <row r="56" spans="1:10" ht="15" thickBot="1" x14ac:dyDescent="0.35"/>
    <row r="57" spans="1:10" ht="16.2" thickBot="1" x14ac:dyDescent="0.35">
      <c r="A57" s="46" t="s">
        <v>1624</v>
      </c>
      <c r="B57" s="47"/>
      <c r="C57" s="47"/>
      <c r="D57" s="47"/>
      <c r="E57" s="47"/>
      <c r="F57" s="47"/>
      <c r="G57" s="47"/>
      <c r="H57" s="47"/>
      <c r="I57" s="47"/>
      <c r="J57" s="48"/>
    </row>
    <row r="58" spans="1:10" ht="15" thickBot="1" x14ac:dyDescent="0.35">
      <c r="A58" s="18" t="s">
        <v>1619</v>
      </c>
      <c r="B58" s="19" t="s">
        <v>1610</v>
      </c>
      <c r="J58" s="8"/>
    </row>
    <row r="59" spans="1:10" x14ac:dyDescent="0.3">
      <c r="A59" s="32">
        <v>2011</v>
      </c>
      <c r="B59" s="28">
        <v>78131.566599999976</v>
      </c>
      <c r="J59" s="8"/>
    </row>
    <row r="60" spans="1:10" x14ac:dyDescent="0.3">
      <c r="A60" s="32">
        <v>2012</v>
      </c>
      <c r="B60" s="29">
        <v>130476.85979999998</v>
      </c>
      <c r="J60" s="8"/>
    </row>
    <row r="61" spans="1:10" x14ac:dyDescent="0.3">
      <c r="A61" s="32">
        <v>2014</v>
      </c>
      <c r="B61" s="29">
        <v>131809.01560000007</v>
      </c>
      <c r="J61" s="8"/>
    </row>
    <row r="62" spans="1:10" x14ac:dyDescent="0.3">
      <c r="A62" s="32">
        <v>2015</v>
      </c>
      <c r="B62" s="29">
        <v>130942.78019999999</v>
      </c>
      <c r="J62" s="8"/>
    </row>
    <row r="63" spans="1:10" x14ac:dyDescent="0.3">
      <c r="A63" s="32">
        <v>2016</v>
      </c>
      <c r="B63" s="29">
        <v>132113.36980000007</v>
      </c>
      <c r="J63" s="8"/>
    </row>
    <row r="64" spans="1:10" x14ac:dyDescent="0.3">
      <c r="A64" s="32">
        <v>2017</v>
      </c>
      <c r="B64" s="29">
        <v>133103.90699999989</v>
      </c>
      <c r="J64" s="8"/>
    </row>
    <row r="65" spans="1:10" x14ac:dyDescent="0.3">
      <c r="A65" s="32">
        <v>2018</v>
      </c>
      <c r="B65" s="29">
        <v>204522.25700000025</v>
      </c>
      <c r="J65" s="8"/>
    </row>
    <row r="66" spans="1:10" x14ac:dyDescent="0.3">
      <c r="A66" s="32">
        <v>2020</v>
      </c>
      <c r="B66" s="29">
        <v>129103.96039999987</v>
      </c>
      <c r="J66" s="8"/>
    </row>
    <row r="67" spans="1:10" ht="15" thickBot="1" x14ac:dyDescent="0.35">
      <c r="A67" s="33">
        <v>2022</v>
      </c>
      <c r="B67" s="30">
        <v>131477.77639999994</v>
      </c>
      <c r="C67" s="15"/>
      <c r="D67" s="15"/>
      <c r="E67" s="15"/>
      <c r="F67" s="15"/>
      <c r="G67" s="15"/>
      <c r="H67" s="15"/>
      <c r="I67" s="15"/>
      <c r="J67" s="13"/>
    </row>
    <row r="71" spans="1:10" ht="15" thickBot="1" x14ac:dyDescent="0.35"/>
    <row r="72" spans="1:10" ht="16.2" thickBot="1" x14ac:dyDescent="0.35">
      <c r="A72" s="46" t="s">
        <v>1624</v>
      </c>
      <c r="B72" s="47"/>
      <c r="C72" s="47"/>
      <c r="D72" s="47"/>
      <c r="E72" s="47"/>
      <c r="F72" s="48"/>
      <c r="G72" s="34"/>
      <c r="H72" s="34"/>
      <c r="I72" s="34"/>
      <c r="J72" s="34"/>
    </row>
    <row r="73" spans="1:10" ht="15" thickBot="1" x14ac:dyDescent="0.35">
      <c r="A73" s="18" t="s">
        <v>1619</v>
      </c>
      <c r="B73" s="19" t="s">
        <v>1610</v>
      </c>
      <c r="F73" s="8"/>
    </row>
    <row r="74" spans="1:10" ht="15" thickBot="1" x14ac:dyDescent="0.35">
      <c r="A74" s="32" t="s">
        <v>32</v>
      </c>
      <c r="B74" s="28">
        <v>248991.58600000024</v>
      </c>
      <c r="F74" s="8"/>
    </row>
    <row r="75" spans="1:10" ht="15" thickBot="1" x14ac:dyDescent="0.35">
      <c r="A75" s="32" t="s">
        <v>17</v>
      </c>
      <c r="B75" s="29">
        <v>507895.7363999993</v>
      </c>
      <c r="F75" s="8"/>
      <c r="H75" s="19"/>
    </row>
    <row r="76" spans="1:10" ht="15" thickBot="1" x14ac:dyDescent="0.35">
      <c r="A76" s="33" t="s">
        <v>28</v>
      </c>
      <c r="B76" s="30">
        <v>444794.17039999936</v>
      </c>
      <c r="F76" s="8"/>
    </row>
    <row r="77" spans="1:10" x14ac:dyDescent="0.3">
      <c r="A77" s="7"/>
      <c r="F77" s="8"/>
    </row>
    <row r="78" spans="1:10" x14ac:dyDescent="0.3">
      <c r="A78" s="7"/>
      <c r="F78" s="8"/>
    </row>
    <row r="79" spans="1:10" ht="15" thickBot="1" x14ac:dyDescent="0.35">
      <c r="A79" s="14"/>
      <c r="B79" s="15"/>
      <c r="C79" s="15"/>
      <c r="D79" s="15"/>
      <c r="E79" s="15"/>
      <c r="F79" s="13"/>
    </row>
    <row r="82" spans="1:9" ht="15" thickBot="1" x14ac:dyDescent="0.35"/>
    <row r="83" spans="1:9" ht="16.2" thickBot="1" x14ac:dyDescent="0.35">
      <c r="A83" s="46" t="s">
        <v>1625</v>
      </c>
      <c r="B83" s="47"/>
      <c r="C83" s="47"/>
      <c r="D83" s="47"/>
      <c r="E83" s="47"/>
      <c r="F83" s="48"/>
      <c r="G83" s="16"/>
      <c r="H83" s="16"/>
      <c r="I83" s="17"/>
    </row>
    <row r="84" spans="1:9" ht="15" thickBot="1" x14ac:dyDescent="0.35">
      <c r="A84" s="18" t="s">
        <v>1619</v>
      </c>
      <c r="B84" s="19" t="s">
        <v>1610</v>
      </c>
      <c r="D84" t="s">
        <v>1626</v>
      </c>
      <c r="E84" t="s">
        <v>10</v>
      </c>
      <c r="I84" s="8"/>
    </row>
    <row r="85" spans="1:9" x14ac:dyDescent="0.3">
      <c r="A85" s="31" t="s">
        <v>23</v>
      </c>
      <c r="B85" s="28">
        <v>472133.03319999954</v>
      </c>
      <c r="D85" t="str">
        <f>A85</f>
        <v>Tier 3</v>
      </c>
      <c r="E85" s="6">
        <f>B85</f>
        <v>472133.03319999954</v>
      </c>
      <c r="I85" s="8"/>
    </row>
    <row r="86" spans="1:9" x14ac:dyDescent="0.3">
      <c r="A86" s="32" t="s">
        <v>36</v>
      </c>
      <c r="B86" s="29">
        <v>393150.64759999956</v>
      </c>
      <c r="D86" t="str">
        <f t="shared" ref="D86:D87" si="0">A86</f>
        <v>Tier 2</v>
      </c>
      <c r="E86" s="6">
        <f t="shared" ref="E86:E87" si="1">B86</f>
        <v>393150.64759999956</v>
      </c>
      <c r="I86" s="8"/>
    </row>
    <row r="87" spans="1:9" ht="15" thickBot="1" x14ac:dyDescent="0.35">
      <c r="A87" s="33" t="s">
        <v>16</v>
      </c>
      <c r="B87" s="30">
        <v>336397.81199999945</v>
      </c>
      <c r="D87" t="str">
        <f t="shared" si="0"/>
        <v>Tier 1</v>
      </c>
      <c r="E87" s="6">
        <f t="shared" si="1"/>
        <v>336397.81199999945</v>
      </c>
      <c r="I87" s="8"/>
    </row>
    <row r="88" spans="1:9" x14ac:dyDescent="0.3">
      <c r="A88" s="7"/>
      <c r="I88" s="8"/>
    </row>
    <row r="89" spans="1:9" x14ac:dyDescent="0.3">
      <c r="A89" s="7"/>
      <c r="I89" s="8"/>
    </row>
    <row r="90" spans="1:9" x14ac:dyDescent="0.3">
      <c r="A90" s="7"/>
      <c r="I90" s="8"/>
    </row>
    <row r="91" spans="1:9" x14ac:dyDescent="0.3">
      <c r="A91" s="7"/>
      <c r="I91" s="8"/>
    </row>
    <row r="92" spans="1:9" ht="15" thickBot="1" x14ac:dyDescent="0.35">
      <c r="A92" s="14"/>
      <c r="B92" s="15"/>
      <c r="C92" s="15"/>
      <c r="D92" s="15"/>
      <c r="E92" s="15"/>
      <c r="F92" s="15"/>
      <c r="G92" s="15"/>
      <c r="H92" s="15"/>
      <c r="I92" s="13"/>
    </row>
    <row r="95" spans="1:9" ht="15" thickBot="1" x14ac:dyDescent="0.35"/>
    <row r="96" spans="1:9" ht="16.2" thickBot="1" x14ac:dyDescent="0.35">
      <c r="A96" s="46" t="s">
        <v>1629</v>
      </c>
      <c r="B96" s="47"/>
      <c r="C96" s="47"/>
      <c r="D96" s="47"/>
      <c r="E96" s="47"/>
      <c r="F96" s="48"/>
    </row>
    <row r="97" spans="1:6" ht="15" thickBot="1" x14ac:dyDescent="0.35">
      <c r="A97" s="18" t="s">
        <v>1619</v>
      </c>
      <c r="B97" s="19" t="s">
        <v>1610</v>
      </c>
      <c r="F97" s="8"/>
    </row>
    <row r="98" spans="1:6" x14ac:dyDescent="0.3">
      <c r="A98" s="32" t="s">
        <v>42</v>
      </c>
      <c r="B98" s="28">
        <v>151939.149</v>
      </c>
      <c r="F98" s="8"/>
    </row>
    <row r="99" spans="1:6" x14ac:dyDescent="0.3">
      <c r="A99" s="32" t="s">
        <v>48</v>
      </c>
      <c r="B99" s="29">
        <v>130714.67460000006</v>
      </c>
      <c r="F99" s="8"/>
    </row>
    <row r="100" spans="1:6" x14ac:dyDescent="0.3">
      <c r="A100" s="32" t="s">
        <v>24</v>
      </c>
      <c r="B100" s="29">
        <v>131477.77639999994</v>
      </c>
      <c r="F100" s="8"/>
    </row>
    <row r="101" spans="1:6" ht="15" thickBot="1" x14ac:dyDescent="0.35">
      <c r="A101" s="33" t="s">
        <v>18</v>
      </c>
      <c r="B101" s="30">
        <v>787549.89280000131</v>
      </c>
      <c r="F101" s="8"/>
    </row>
    <row r="102" spans="1:6" x14ac:dyDescent="0.3">
      <c r="A102" s="7"/>
      <c r="F102" s="8"/>
    </row>
    <row r="103" spans="1:6" x14ac:dyDescent="0.3">
      <c r="A103" s="7"/>
      <c r="F103" s="8"/>
    </row>
    <row r="104" spans="1:6" x14ac:dyDescent="0.3">
      <c r="A104" s="7"/>
      <c r="F104" s="8"/>
    </row>
    <row r="105" spans="1:6" x14ac:dyDescent="0.3">
      <c r="A105" s="7"/>
      <c r="F105" s="8"/>
    </row>
    <row r="106" spans="1:6" x14ac:dyDescent="0.3">
      <c r="A106" s="7"/>
      <c r="F106" s="8"/>
    </row>
    <row r="107" spans="1:6" ht="15" thickBot="1" x14ac:dyDescent="0.35">
      <c r="A107" s="7"/>
      <c r="F107" s="8"/>
    </row>
    <row r="108" spans="1:6" ht="15" thickBot="1" x14ac:dyDescent="0.35">
      <c r="A108" s="18" t="s">
        <v>1619</v>
      </c>
      <c r="B108" s="19" t="s">
        <v>1627</v>
      </c>
      <c r="F108" s="8"/>
    </row>
    <row r="109" spans="1:6" x14ac:dyDescent="0.3">
      <c r="A109" s="32" t="s">
        <v>42</v>
      </c>
      <c r="B109" s="35">
        <v>140.29468975069253</v>
      </c>
      <c r="F109" s="8"/>
    </row>
    <row r="110" spans="1:6" x14ac:dyDescent="0.3">
      <c r="A110" s="32" t="s">
        <v>48</v>
      </c>
      <c r="B110" s="36">
        <v>139.80179101604284</v>
      </c>
      <c r="F110" s="8"/>
    </row>
    <row r="111" spans="1:6" x14ac:dyDescent="0.3">
      <c r="A111" s="32" t="s">
        <v>24</v>
      </c>
      <c r="B111" s="36">
        <v>141.67863836206891</v>
      </c>
      <c r="F111" s="8"/>
    </row>
    <row r="112" spans="1:6" ht="15" thickBot="1" x14ac:dyDescent="0.35">
      <c r="A112" s="33" t="s">
        <v>18</v>
      </c>
      <c r="B112" s="37">
        <v>141.21389506903375</v>
      </c>
      <c r="F112" s="8"/>
    </row>
    <row r="113" spans="1:6" x14ac:dyDescent="0.3">
      <c r="A113" s="7"/>
      <c r="F113" s="8"/>
    </row>
    <row r="114" spans="1:6" x14ac:dyDescent="0.3">
      <c r="A114" s="7"/>
      <c r="F114" s="8"/>
    </row>
    <row r="115" spans="1:6" x14ac:dyDescent="0.3">
      <c r="A115" s="7"/>
      <c r="F115" s="8"/>
    </row>
    <row r="116" spans="1:6" ht="15" thickBot="1" x14ac:dyDescent="0.35">
      <c r="A116" s="7"/>
      <c r="F116" s="8"/>
    </row>
    <row r="117" spans="1:6" ht="15" thickBot="1" x14ac:dyDescent="0.35">
      <c r="A117" s="18" t="s">
        <v>1619</v>
      </c>
      <c r="B117" s="19" t="s">
        <v>1628</v>
      </c>
      <c r="F117" s="8"/>
    </row>
    <row r="118" spans="1:6" x14ac:dyDescent="0.3">
      <c r="A118" s="32" t="s">
        <v>42</v>
      </c>
      <c r="B118" s="38">
        <v>1083</v>
      </c>
      <c r="F118" s="8"/>
    </row>
    <row r="119" spans="1:6" x14ac:dyDescent="0.3">
      <c r="A119" s="32" t="s">
        <v>48</v>
      </c>
      <c r="B119" s="39">
        <v>935</v>
      </c>
      <c r="F119" s="8"/>
    </row>
    <row r="120" spans="1:6" x14ac:dyDescent="0.3">
      <c r="A120" s="32" t="s">
        <v>24</v>
      </c>
      <c r="B120" s="39">
        <v>928</v>
      </c>
      <c r="F120" s="8"/>
    </row>
    <row r="121" spans="1:6" ht="15" thickBot="1" x14ac:dyDescent="0.35">
      <c r="A121" s="33" t="s">
        <v>18</v>
      </c>
      <c r="B121" s="40">
        <v>5577</v>
      </c>
      <c r="F121" s="8"/>
    </row>
    <row r="122" spans="1:6" ht="15" thickBot="1" x14ac:dyDescent="0.35">
      <c r="A122" s="14"/>
      <c r="B122" s="15"/>
      <c r="C122" s="15"/>
      <c r="D122" s="15"/>
      <c r="E122" s="15"/>
      <c r="F122" s="13"/>
    </row>
  </sheetData>
  <mergeCells count="8">
    <mergeCell ref="A57:J57"/>
    <mergeCell ref="A72:F72"/>
    <mergeCell ref="A83:F83"/>
    <mergeCell ref="A96:F96"/>
    <mergeCell ref="A2:D2"/>
    <mergeCell ref="A11:D11"/>
    <mergeCell ref="A21:J21"/>
    <mergeCell ref="A34:J3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2243-4E03-47C6-966C-23AC19BB2425}">
  <sheetPr>
    <pageSetUpPr fitToPage="1"/>
  </sheetPr>
  <dimension ref="A1"/>
  <sheetViews>
    <sheetView showGridLines="0" tabSelected="1" zoomScale="73" zoomScaleNormal="70" workbookViewId="0">
      <selection activeCell="T48" sqref="T48"/>
    </sheetView>
  </sheetViews>
  <sheetFormatPr defaultRowHeight="14.4" x14ac:dyDescent="0.3"/>
  <cols>
    <col min="1" max="2" width="8.88671875" style="45" customWidth="1"/>
    <col min="3" max="16384" width="8.88671875" style="45"/>
  </cols>
  <sheetData/>
  <pageMargins left="0.7" right="0.7" top="0.75" bottom="0.75" header="0.3" footer="0.3"/>
  <pageSetup paperSize="11" scale="3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 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BHAVUK GUPTA</dc:creator>
  <cp:lastModifiedBy>BHAVUK GUPTA</cp:lastModifiedBy>
  <cp:lastPrinted>2025-07-18T16:48:02Z</cp:lastPrinted>
  <dcterms:created xsi:type="dcterms:W3CDTF">2015-06-05T18:17:20Z</dcterms:created>
  <dcterms:modified xsi:type="dcterms:W3CDTF">2025-07-18T17:05:16Z</dcterms:modified>
</cp:coreProperties>
</file>