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ata Analysis\Excel\Project 1\"/>
    </mc:Choice>
  </mc:AlternateContent>
  <xr:revisionPtr revIDLastSave="0" documentId="13_ncr:1_{59879C3C-DF76-4C70-9C6E-DF47C111B88B}" xr6:coauthVersionLast="47" xr6:coauthVersionMax="47" xr10:uidLastSave="{00000000-0000-0000-0000-000000000000}"/>
  <bookViews>
    <workbookView xWindow="-120" yWindow="-120" windowWidth="29040" windowHeight="15840" firstSheet="11" activeTab="12" xr2:uid="{AC8B20DB-4456-49BF-A420-3670A778F020}"/>
  </bookViews>
  <sheets>
    <sheet name="Project 1" sheetId="1" r:id="rId1"/>
    <sheet name="Sheet2" sheetId="2" r:id="rId2"/>
    <sheet name="Sheet3" sheetId="3" r:id="rId3"/>
    <sheet name="Sheet4" sheetId="4" r:id="rId4"/>
    <sheet name="Names" sheetId="5" r:id="rId5"/>
    <sheet name="Sheet6" sheetId="6" r:id="rId6"/>
    <sheet name="Sheet5" sheetId="8" r:id="rId7"/>
    <sheet name="Sheet7" sheetId="9" r:id="rId8"/>
    <sheet name="Sheet8" sheetId="10" r:id="rId9"/>
    <sheet name="Sheet9" sheetId="11" r:id="rId10"/>
    <sheet name="Sheet10" sheetId="12" r:id="rId11"/>
    <sheet name="Sheet11" sheetId="13" r:id="rId12"/>
    <sheet name="Sheet12" sheetId="14" r:id="rId13"/>
  </sheets>
  <definedNames>
    <definedName name="_xlnm._FilterDatabase" localSheetId="0" hidden="1">'Project 1'!$A$4:$J$9</definedName>
    <definedName name="_xlnm._FilterDatabase" localSheetId="3" hidden="1">Sheet4!$A$3:$I$17</definedName>
    <definedName name="Slicer_Gender">#N/A</definedName>
    <definedName name="Slicer_House">#N/A</definedName>
  </definedNames>
  <calcPr calcId="191029"/>
  <pivotCaches>
    <pivotCache cacheId="15" r:id="rId1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10" l="1"/>
  <c r="L6" i="10"/>
  <c r="L7" i="10"/>
  <c r="L8" i="10"/>
  <c r="L4" i="10"/>
  <c r="D4" i="2"/>
  <c r="D5" i="2"/>
  <c r="D6" i="2"/>
  <c r="D7" i="2"/>
  <c r="D8" i="2"/>
  <c r="D3" i="2"/>
  <c r="C4" i="2"/>
  <c r="C5" i="2"/>
  <c r="C6" i="2"/>
  <c r="C7" i="2"/>
  <c r="C8" i="2"/>
  <c r="C3" i="2"/>
  <c r="B8" i="2"/>
  <c r="B4" i="2"/>
  <c r="B5" i="2"/>
  <c r="B6" i="2"/>
  <c r="B7" i="2"/>
  <c r="B3" i="2"/>
  <c r="H5" i="1"/>
  <c r="H6" i="1"/>
  <c r="H7" i="1"/>
  <c r="H8" i="1"/>
  <c r="H9" i="1"/>
  <c r="J6" i="1"/>
  <c r="J7" i="1"/>
  <c r="J8" i="1"/>
  <c r="J9" i="1"/>
  <c r="J5" i="1"/>
  <c r="I6" i="1"/>
  <c r="I7" i="1"/>
  <c r="I8" i="1"/>
  <c r="I9" i="1"/>
  <c r="I5" i="1"/>
</calcChain>
</file>

<file path=xl/sharedStrings.xml><?xml version="1.0" encoding="utf-8"?>
<sst xmlns="http://schemas.openxmlformats.org/spreadsheetml/2006/main" count="408" uniqueCount="137">
  <si>
    <t>S.No.</t>
  </si>
  <si>
    <t>First Name</t>
  </si>
  <si>
    <t>Last Name</t>
  </si>
  <si>
    <t>DOJ</t>
  </si>
  <si>
    <t>Sal-Jan</t>
  </si>
  <si>
    <t>Sal-Feb</t>
  </si>
  <si>
    <t>Sal-Total</t>
  </si>
  <si>
    <t>Avg Sal</t>
  </si>
  <si>
    <t>Full Name</t>
  </si>
  <si>
    <t>RNM</t>
  </si>
  <si>
    <t>KUMAR</t>
  </si>
  <si>
    <t>GOPAL</t>
  </si>
  <si>
    <t>JOSEPH</t>
  </si>
  <si>
    <t>HARI</t>
  </si>
  <si>
    <t>RAJA</t>
  </si>
  <si>
    <t>VERMA</t>
  </si>
  <si>
    <t>PAUL</t>
  </si>
  <si>
    <t>SINGH</t>
  </si>
  <si>
    <t>RAM</t>
  </si>
  <si>
    <t>Sal-Mar</t>
  </si>
  <si>
    <t>Employee Salary Description</t>
  </si>
  <si>
    <t>Ram has the highest salary</t>
  </si>
  <si>
    <t>Number</t>
  </si>
  <si>
    <t>Round</t>
  </si>
  <si>
    <t xml:space="preserve">Round Up </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</si>
  <si>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</si>
  <si>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</si>
  <si>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</si>
  <si>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</si>
  <si>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</si>
  <si>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</si>
  <si>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</si>
  <si>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</si>
  <si>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</si>
  <si>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</si>
  <si>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</si>
  <si>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</si>
  <si>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</si>
  <si>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</si>
  <si>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</si>
  <si>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</si>
  <si>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</si>
  <si>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</si>
  <si>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</si>
  <si>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</si>
  <si>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</si>
  <si>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</si>
  <si>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</si>
  <si>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</si>
  <si>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Jun</t>
  </si>
  <si>
    <t>Jul</t>
  </si>
  <si>
    <t>Aug</t>
  </si>
  <si>
    <t>Sep</t>
  </si>
  <si>
    <t>Oct</t>
  </si>
  <si>
    <t>Nov</t>
  </si>
  <si>
    <t>Dec</t>
  </si>
  <si>
    <t>Mon</t>
  </si>
  <si>
    <t>Tue</t>
  </si>
  <si>
    <t>Wed</t>
  </si>
  <si>
    <t>Thu</t>
  </si>
  <si>
    <t>Fri</t>
  </si>
  <si>
    <t>Sat</t>
  </si>
  <si>
    <t>Sun</t>
  </si>
  <si>
    <t>Name</t>
  </si>
  <si>
    <t>Gender</t>
  </si>
  <si>
    <t>Age</t>
  </si>
  <si>
    <t>Class</t>
  </si>
  <si>
    <t>House</t>
  </si>
  <si>
    <t>Unit Test 1</t>
  </si>
  <si>
    <t>Unit Test 2</t>
  </si>
  <si>
    <t>Final Test</t>
  </si>
  <si>
    <t>email</t>
  </si>
  <si>
    <t>Abhimanyu</t>
  </si>
  <si>
    <t>M</t>
  </si>
  <si>
    <t>Bhoomi</t>
  </si>
  <si>
    <t>Abhimanyu@mail.com</t>
  </si>
  <si>
    <t>Arjun</t>
  </si>
  <si>
    <t>Vayu</t>
  </si>
  <si>
    <t>Arjun@mail.com</t>
  </si>
  <si>
    <t>Champa</t>
  </si>
  <si>
    <t>F</t>
  </si>
  <si>
    <t>Jal</t>
  </si>
  <si>
    <t>Champa@mail.com</t>
  </si>
  <si>
    <t>Gopal</t>
  </si>
  <si>
    <t>Gopal@mail.com</t>
  </si>
  <si>
    <t>Gopi</t>
  </si>
  <si>
    <t>Agni</t>
  </si>
  <si>
    <t>Gopi@mail.com</t>
  </si>
  <si>
    <t>Hari</t>
  </si>
  <si>
    <t>Hari@mail.com</t>
  </si>
  <si>
    <t>Indu</t>
  </si>
  <si>
    <t>Indu@mail.com</t>
  </si>
  <si>
    <t>Keshav</t>
  </si>
  <si>
    <t>Keshav@mail.com</t>
  </si>
  <si>
    <t>Lalita</t>
  </si>
  <si>
    <t>Lalita@mail.com</t>
  </si>
  <si>
    <t>Madhav</t>
  </si>
  <si>
    <t>Madhav@mail.com</t>
  </si>
  <si>
    <t>RNM@mail.com</t>
  </si>
  <si>
    <t>Sudevi</t>
  </si>
  <si>
    <t>Sudevi@mail.com</t>
  </si>
  <si>
    <t>Visakha</t>
  </si>
  <si>
    <t>Visakha@mail.com</t>
  </si>
  <si>
    <t>Vrinda</t>
  </si>
  <si>
    <t>Vrinda@mail.com</t>
  </si>
  <si>
    <t>RNM School Data</t>
  </si>
  <si>
    <t>Conditional formatinig is used to get highest and lowest salary</t>
  </si>
  <si>
    <t>INSERT SLICERS</t>
  </si>
  <si>
    <t>Grade</t>
  </si>
  <si>
    <t>A</t>
  </si>
  <si>
    <t>B</t>
  </si>
  <si>
    <t>C</t>
  </si>
  <si>
    <t>Vrine</t>
  </si>
  <si>
    <t>Add drop down list</t>
  </si>
  <si>
    <t>Make it Table</t>
  </si>
  <si>
    <t>Data&gt; Data validation&gt; List</t>
  </si>
  <si>
    <t>Data&gt; Text to column&gt; Delimeter</t>
  </si>
  <si>
    <t>Vlookup</t>
  </si>
  <si>
    <t>pivot table</t>
  </si>
  <si>
    <t>Sam</t>
  </si>
  <si>
    <t>Student1</t>
  </si>
  <si>
    <t>Student8</t>
  </si>
  <si>
    <t>Student2</t>
  </si>
  <si>
    <t>Student4</t>
  </si>
  <si>
    <t>Student5</t>
  </si>
  <si>
    <t>Varun</t>
  </si>
  <si>
    <t>Vidya</t>
  </si>
  <si>
    <t>Row Labels</t>
  </si>
  <si>
    <t>Grand Total</t>
  </si>
  <si>
    <t>Sum of Final Test</t>
  </si>
  <si>
    <t>(All)</t>
  </si>
  <si>
    <t>Average of Final Test</t>
  </si>
  <si>
    <t>Vayu Total</t>
  </si>
  <si>
    <t>Agni Total</t>
  </si>
  <si>
    <t>Jal Total</t>
  </si>
  <si>
    <t>Bhoomi Total</t>
  </si>
  <si>
    <t>Design&gt; layout group&gt; show in tablular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</si>
</sst>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sz val="8"/>
      <name val="Calibri"/>
      <family val="2"/>
      <scheme val="minor"/>
    </font>
    <font>
      <b/>
      <sz val="20"/>
      <color theme="2"/>
      <name val="Calibri"/>
      <family val="2"/>
      <scheme val="minor"/>
    </font>
    <font>
      <b/>
      <sz val="11"/>
      <name val="Calibri"/>
      <family val="2"/>
      <scheme val="minor"/>
    </font>
    <font>
      <b/>
      <sz val="11"/>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51">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2" fillId="2" borderId="1" xfId="0" applyFont="1" applyFill="1" applyBorder="1"/>
    <xf numFmtId="0" fontId="0" fillId="0" borderId="1" xfId="0" applyBorder="1" applyAlignment="1">
      <alignment horizontal="center"/>
    </xf>
    <xf numFmtId="0" fontId="0" fillId="0" borderId="1" xfId="0" applyBorder="1"/>
    <xf numFmtId="164" fontId="0" fillId="0" borderId="1" xfId="0" applyNumberFormat="1" applyBorder="1" applyAlignment="1">
      <alignment horizontal="center"/>
    </xf>
    <xf numFmtId="1" fontId="0" fillId="0" borderId="1" xfId="0" applyNumberFormat="1" applyBorder="1"/>
    <xf numFmtId="0" fontId="0" fillId="0" borderId="0" xfId="0" applyAlignment="1">
      <alignment wrapText="1"/>
    </xf>
    <xf numFmtId="0" fontId="0" fillId="0" borderId="0" xfId="0" applyAlignment="1">
      <alignment horizontal="center" vertical="top" wrapText="1"/>
    </xf>
    <xf numFmtId="9" fontId="0" fillId="0" borderId="0" xfId="1" applyFont="1" applyFill="1" applyBorder="1" applyAlignment="1">
      <alignment horizontal="center"/>
    </xf>
    <xf numFmtId="0" fontId="0" fillId="0" borderId="0" xfId="0" applyNumberFormat="1" applyAlignment="1">
      <alignment horizontal="center"/>
    </xf>
    <xf numFmtId="0" fontId="0" fillId="0" borderId="0" xfId="0"/>
    <xf numFmtId="0" fontId="2" fillId="4" borderId="0" xfId="0" applyFont="1" applyFill="1" applyAlignment="1">
      <alignment horizontal="center"/>
    </xf>
    <xf numFmtId="0" fontId="0" fillId="6" borderId="8" xfId="0" applyFont="1" applyFill="1" applyBorder="1"/>
    <xf numFmtId="0" fontId="0" fillId="0" borderId="8" xfId="0" applyFont="1" applyBorder="1"/>
    <xf numFmtId="0" fontId="7" fillId="4" borderId="8" xfId="0" applyFont="1" applyFill="1" applyBorder="1" applyAlignment="1">
      <alignment horizontal="center"/>
    </xf>
    <xf numFmtId="0" fontId="3" fillId="4" borderId="0" xfId="2" applyFill="1" applyAlignment="1">
      <alignment horizontal="center"/>
    </xf>
    <xf numFmtId="0" fontId="7" fillId="0" borderId="0" xfId="0" applyFont="1"/>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6" fillId="5" borderId="0" xfId="0" applyFont="1" applyFill="1" applyAlignment="1">
      <alignment horizontal="center"/>
    </xf>
    <xf numFmtId="0" fontId="0" fillId="5" borderId="0" xfId="0" applyFill="1" applyAlignment="1">
      <alignment horizontal="center"/>
    </xf>
    <xf numFmtId="0" fontId="0" fillId="0" borderId="0" xfId="0" applyAlignment="1">
      <alignment horizontal="center"/>
    </xf>
    <xf numFmtId="0" fontId="8" fillId="4" borderId="10" xfId="0" applyFont="1" applyFill="1" applyBorder="1" applyAlignment="1">
      <alignment horizontal="center"/>
    </xf>
    <xf numFmtId="0" fontId="0" fillId="6" borderId="10" xfId="0" applyFont="1" applyFill="1" applyBorder="1" applyAlignment="1">
      <alignment horizontal="center"/>
    </xf>
    <xf numFmtId="0" fontId="0" fillId="0" borderId="10" xfId="0" applyFont="1" applyBorder="1" applyAlignment="1">
      <alignment horizontal="center"/>
    </xf>
    <xf numFmtId="0" fontId="0" fillId="0" borderId="10" xfId="0" applyNumberFormat="1" applyFont="1" applyBorder="1" applyAlignment="1">
      <alignment horizontal="center"/>
    </xf>
    <xf numFmtId="0" fontId="8" fillId="4" borderId="9" xfId="0" applyFont="1" applyFill="1" applyBorder="1" applyAlignment="1">
      <alignment horizontal="center"/>
    </xf>
    <xf numFmtId="0" fontId="0" fillId="6" borderId="9" xfId="0" applyNumberFormat="1" applyFont="1" applyFill="1" applyBorder="1" applyAlignment="1">
      <alignment horizontal="center"/>
    </xf>
    <xf numFmtId="0" fontId="0" fillId="0" borderId="9" xfId="0" applyNumberFormat="1" applyFont="1" applyBorder="1" applyAlignment="1">
      <alignment horizontal="center"/>
    </xf>
    <xf numFmtId="0" fontId="0" fillId="2" borderId="0" xfId="0" applyFill="1" applyAlignment="1">
      <alignment horizontal="center"/>
    </xf>
    <xf numFmtId="0" fontId="0" fillId="7" borderId="0" xfId="0" applyFill="1"/>
    <xf numFmtId="0" fontId="2" fillId="7" borderId="0" xfId="0" applyFont="1" applyFill="1" applyAlignment="1">
      <alignment horizontal="center"/>
    </xf>
    <xf numFmtId="0" fontId="0" fillId="0" borderId="11" xfId="0" applyBorder="1"/>
    <xf numFmtId="0" fontId="0" fillId="0" borderId="12" xfId="0" applyBorder="1"/>
    <xf numFmtId="0" fontId="0" fillId="0" borderId="5" xfId="0" applyBorder="1"/>
    <xf numFmtId="0" fontId="2" fillId="7" borderId="2" xfId="0" applyFont="1" applyFill="1" applyBorder="1"/>
    <xf numFmtId="0" fontId="2" fillId="7" borderId="4" xfId="0" applyFont="1" applyFill="1" applyBorder="1"/>
    <xf numFmtId="0" fontId="2" fillId="7" borderId="13" xfId="0" applyFont="1" applyFill="1" applyBorder="1"/>
    <xf numFmtId="0" fontId="2" fillId="7" borderId="14" xfId="0" applyFont="1" applyFill="1" applyBorder="1"/>
    <xf numFmtId="0" fontId="2" fillId="7" borderId="15"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3">
    <cellStyle name="Hyperlink" xfId="2" builtinId="8"/>
    <cellStyle name="Normal" xfId="0" builtinId="0"/>
    <cellStyle name="Percent" xfId="1" builtinId="5"/>
  </cellStyles>
  <dxfs count="22">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Sheet7!$A$2</c:f>
              <c:strCache>
                <c:ptCount val="1"/>
                <c:pt idx="0">
                  <c:v>Arjun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Sheet7!$B$2</c:f>
              <c:numCache>
                <c:formatCode>General</c:formatCode>
                <c:ptCount val="1"/>
                <c:pt idx="0">
                  <c:v>91</c:v>
                </c:pt>
              </c:numCache>
            </c:numRef>
          </c:val>
          <c:extLst>
            <c:ext xmlns:c16="http://schemas.microsoft.com/office/drawing/2014/chart" uri="{C3380CC4-5D6E-409C-BE32-E72D297353CC}">
              <c16:uniqueId val="{00000000-F3C7-4FB1-B5CD-3ED4A193899D}"/>
            </c:ext>
          </c:extLst>
        </c:ser>
        <c:ser>
          <c:idx val="1"/>
          <c:order val="1"/>
          <c:tx>
            <c:strRef>
              <c:f>Sheet7!$A$3</c:f>
              <c:strCache>
                <c:ptCount val="1"/>
                <c:pt idx="0">
                  <c:v>Madhav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Sheet7!$B$3</c:f>
              <c:numCache>
                <c:formatCode>General</c:formatCode>
                <c:ptCount val="1"/>
                <c:pt idx="0">
                  <c:v>89</c:v>
                </c:pt>
              </c:numCache>
            </c:numRef>
          </c:val>
          <c:extLst>
            <c:ext xmlns:c16="http://schemas.microsoft.com/office/drawing/2014/chart" uri="{C3380CC4-5D6E-409C-BE32-E72D297353CC}">
              <c16:uniqueId val="{00000001-F3C7-4FB1-B5CD-3ED4A193899D}"/>
            </c:ext>
          </c:extLst>
        </c:ser>
        <c:ser>
          <c:idx val="2"/>
          <c:order val="2"/>
          <c:tx>
            <c:strRef>
              <c:f>Sheet7!$A$4</c:f>
              <c:strCache>
                <c:ptCount val="1"/>
                <c:pt idx="0">
                  <c:v>Vrinda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Sheet7!$B$4</c:f>
              <c:numCache>
                <c:formatCode>General</c:formatCode>
                <c:ptCount val="1"/>
                <c:pt idx="0">
                  <c:v>98</c:v>
                </c:pt>
              </c:numCache>
            </c:numRef>
          </c:val>
          <c:extLst>
            <c:ext xmlns:c16="http://schemas.microsoft.com/office/drawing/2014/chart" uri="{C3380CC4-5D6E-409C-BE32-E72D297353CC}">
              <c16:uniqueId val="{00000002-F3C7-4FB1-B5CD-3ED4A193899D}"/>
            </c:ext>
          </c:extLst>
        </c:ser>
        <c:ser>
          <c:idx val="3"/>
          <c:order val="3"/>
          <c:tx>
            <c:strRef>
              <c:f>Sheet7!$A$5</c:f>
              <c:strCache>
                <c:ptCount val="1"/>
                <c:pt idx="0">
                  <c:v>Indu</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Sheet7!$B$5</c:f>
              <c:numCache>
                <c:formatCode>General</c:formatCode>
                <c:ptCount val="1"/>
                <c:pt idx="0">
                  <c:v>89</c:v>
                </c:pt>
              </c:numCache>
            </c:numRef>
          </c:val>
          <c:extLst>
            <c:ext xmlns:c16="http://schemas.microsoft.com/office/drawing/2014/chart" uri="{C3380CC4-5D6E-409C-BE32-E72D297353CC}">
              <c16:uniqueId val="{00000003-F3C7-4FB1-B5CD-3ED4A193899D}"/>
            </c:ext>
          </c:extLst>
        </c:ser>
        <c:ser>
          <c:idx val="4"/>
          <c:order val="4"/>
          <c:tx>
            <c:strRef>
              <c:f>Sheet7!$A$6</c:f>
              <c:strCache>
                <c:ptCount val="1"/>
                <c:pt idx="0">
                  <c:v>Gopal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Sheet7!$B$6</c:f>
              <c:numCache>
                <c:formatCode>General</c:formatCode>
                <c:ptCount val="1"/>
                <c:pt idx="0">
                  <c:v>79</c:v>
                </c:pt>
              </c:numCache>
            </c:numRef>
          </c:val>
          <c:extLst>
            <c:ext xmlns:c16="http://schemas.microsoft.com/office/drawing/2014/chart" uri="{C3380CC4-5D6E-409C-BE32-E72D297353CC}">
              <c16:uniqueId val="{00000004-F3C7-4FB1-B5CD-3ED4A193899D}"/>
            </c:ext>
          </c:extLst>
        </c:ser>
        <c:ser>
          <c:idx val="5"/>
          <c:order val="5"/>
          <c:tx>
            <c:strRef>
              <c:f>Sheet7!$A$7</c:f>
              <c:strCache>
                <c:ptCount val="1"/>
                <c:pt idx="0">
                  <c:v>Keshav</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Sheet7!$B$7</c:f>
              <c:numCache>
                <c:formatCode>General</c:formatCode>
                <c:ptCount val="1"/>
                <c:pt idx="0">
                  <c:v>96</c:v>
                </c:pt>
              </c:numCache>
            </c:numRef>
          </c:val>
          <c:extLst>
            <c:ext xmlns:c16="http://schemas.microsoft.com/office/drawing/2014/chart" uri="{C3380CC4-5D6E-409C-BE32-E72D297353CC}">
              <c16:uniqueId val="{00000005-F3C7-4FB1-B5CD-3ED4A193899D}"/>
            </c:ext>
          </c:extLst>
        </c:ser>
        <c:ser>
          <c:idx val="6"/>
          <c:order val="6"/>
          <c:tx>
            <c:strRef>
              <c:f>Sheet7!$A$8</c:f>
              <c:strCache>
                <c:ptCount val="1"/>
                <c:pt idx="0">
                  <c:v>Champa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Sheet7!$B$8</c:f>
              <c:numCache>
                <c:formatCode>General</c:formatCode>
                <c:ptCount val="1"/>
                <c:pt idx="0">
                  <c:v>88</c:v>
                </c:pt>
              </c:numCache>
            </c:numRef>
          </c:val>
          <c:extLst>
            <c:ext xmlns:c16="http://schemas.microsoft.com/office/drawing/2014/chart" uri="{C3380CC4-5D6E-409C-BE32-E72D297353CC}">
              <c16:uniqueId val="{00000006-F3C7-4FB1-B5CD-3ED4A193899D}"/>
            </c:ext>
          </c:extLst>
        </c:ser>
        <c:ser>
          <c:idx val="7"/>
          <c:order val="7"/>
          <c:tx>
            <c:strRef>
              <c:f>Sheet7!$A$9</c:f>
              <c:strCache>
                <c:ptCount val="1"/>
                <c:pt idx="0">
                  <c:v>Abhimanyu</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Sheet7!$B$9</c:f>
              <c:numCache>
                <c:formatCode>General</c:formatCode>
                <c:ptCount val="1"/>
                <c:pt idx="0">
                  <c:v>99</c:v>
                </c:pt>
              </c:numCache>
            </c:numRef>
          </c:val>
          <c:extLst>
            <c:ext xmlns:c16="http://schemas.microsoft.com/office/drawing/2014/chart" uri="{C3380CC4-5D6E-409C-BE32-E72D297353CC}">
              <c16:uniqueId val="{00000007-F3C7-4FB1-B5CD-3ED4A193899D}"/>
            </c:ext>
          </c:extLst>
        </c:ser>
        <c:ser>
          <c:idx val="8"/>
          <c:order val="8"/>
          <c:tx>
            <c:strRef>
              <c:f>Sheet7!$A$10</c:f>
              <c:strCache>
                <c:ptCount val="1"/>
                <c:pt idx="0">
                  <c:v>Gopi</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Sheet7!$B$10</c:f>
              <c:numCache>
                <c:formatCode>General</c:formatCode>
                <c:ptCount val="1"/>
                <c:pt idx="0">
                  <c:v>96</c:v>
                </c:pt>
              </c:numCache>
            </c:numRef>
          </c:val>
          <c:extLst>
            <c:ext xmlns:c16="http://schemas.microsoft.com/office/drawing/2014/chart" uri="{C3380CC4-5D6E-409C-BE32-E72D297353CC}">
              <c16:uniqueId val="{00000008-F3C7-4FB1-B5CD-3ED4A193899D}"/>
            </c:ext>
          </c:extLst>
        </c:ser>
        <c:ser>
          <c:idx val="9"/>
          <c:order val="9"/>
          <c:tx>
            <c:strRef>
              <c:f>Sheet7!$A$11</c:f>
              <c:strCache>
                <c:ptCount val="1"/>
                <c:pt idx="0">
                  <c:v>Sudevi</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Sheet7!$B$11</c:f>
              <c:numCache>
                <c:formatCode>General</c:formatCode>
                <c:ptCount val="1"/>
                <c:pt idx="0">
                  <c:v>87</c:v>
                </c:pt>
              </c:numCache>
            </c:numRef>
          </c:val>
          <c:extLst>
            <c:ext xmlns:c16="http://schemas.microsoft.com/office/drawing/2014/chart" uri="{C3380CC4-5D6E-409C-BE32-E72D297353CC}">
              <c16:uniqueId val="{00000009-F3C7-4FB1-B5CD-3ED4A193899D}"/>
            </c:ext>
          </c:extLst>
        </c:ser>
        <c:ser>
          <c:idx val="10"/>
          <c:order val="10"/>
          <c:tx>
            <c:strRef>
              <c:f>Sheet7!$A$12</c:f>
              <c:strCache>
                <c:ptCount val="1"/>
                <c:pt idx="0">
                  <c:v>Visakha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Sheet7!$B$12</c:f>
              <c:numCache>
                <c:formatCode>General</c:formatCode>
                <c:ptCount val="1"/>
                <c:pt idx="0">
                  <c:v>85</c:v>
                </c:pt>
              </c:numCache>
            </c:numRef>
          </c:val>
          <c:extLst>
            <c:ext xmlns:c16="http://schemas.microsoft.com/office/drawing/2014/chart" uri="{C3380CC4-5D6E-409C-BE32-E72D297353CC}">
              <c16:uniqueId val="{0000000A-F3C7-4FB1-B5CD-3ED4A193899D}"/>
            </c:ext>
          </c:extLst>
        </c:ser>
        <c:ser>
          <c:idx val="11"/>
          <c:order val="11"/>
          <c:tx>
            <c:strRef>
              <c:f>Sheet7!$A$13</c:f>
              <c:strCache>
                <c:ptCount val="1"/>
                <c:pt idx="0">
                  <c:v>Hari</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Sheet7!$B$13</c:f>
              <c:numCache>
                <c:formatCode>General</c:formatCode>
                <c:ptCount val="1"/>
                <c:pt idx="0">
                  <c:v>80</c:v>
                </c:pt>
              </c:numCache>
            </c:numRef>
          </c:val>
          <c:extLst>
            <c:ext xmlns:c16="http://schemas.microsoft.com/office/drawing/2014/chart" uri="{C3380CC4-5D6E-409C-BE32-E72D297353CC}">
              <c16:uniqueId val="{0000000B-F3C7-4FB1-B5CD-3ED4A193899D}"/>
            </c:ext>
          </c:extLst>
        </c:ser>
        <c:ser>
          <c:idx val="12"/>
          <c:order val="12"/>
          <c:tx>
            <c:strRef>
              <c:f>Sheet7!$A$14</c:f>
              <c:strCache>
                <c:ptCount val="1"/>
                <c:pt idx="0">
                  <c:v>RNM</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Sheet7!$B$14</c:f>
              <c:numCache>
                <c:formatCode>General</c:formatCode>
                <c:ptCount val="1"/>
                <c:pt idx="0">
                  <c:v>77</c:v>
                </c:pt>
              </c:numCache>
            </c:numRef>
          </c:val>
          <c:extLst>
            <c:ext xmlns:c16="http://schemas.microsoft.com/office/drawing/2014/chart" uri="{C3380CC4-5D6E-409C-BE32-E72D297353CC}">
              <c16:uniqueId val="{0000000C-F3C7-4FB1-B5CD-3ED4A193899D}"/>
            </c:ext>
          </c:extLst>
        </c:ser>
        <c:ser>
          <c:idx val="13"/>
          <c:order val="13"/>
          <c:tx>
            <c:strRef>
              <c:f>Sheet7!$A$15</c:f>
              <c:strCache>
                <c:ptCount val="1"/>
                <c:pt idx="0">
                  <c:v>Lalita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c:f>
              <c:strCache>
                <c:ptCount val="1"/>
                <c:pt idx="0">
                  <c:v>Final Test</c:v>
                </c:pt>
              </c:strCache>
            </c:strRef>
          </c:cat>
          <c:val>
            <c:numRef>
              <c:f>Sheet7!$B$15</c:f>
              <c:numCache>
                <c:formatCode>General</c:formatCode>
                <c:ptCount val="1"/>
                <c:pt idx="0">
                  <c:v>92</c:v>
                </c:pt>
              </c:numCache>
            </c:numRef>
          </c:val>
          <c:extLst>
            <c:ext xmlns:c16="http://schemas.microsoft.com/office/drawing/2014/chart" uri="{C3380CC4-5D6E-409C-BE32-E72D297353CC}">
              <c16:uniqueId val="{0000000D-F3C7-4FB1-B5CD-3ED4A193899D}"/>
            </c:ext>
          </c:extLst>
        </c:ser>
        <c:dLbls>
          <c:dLblPos val="outEnd"/>
          <c:showLegendKey val="0"/>
          <c:showVal val="1"/>
          <c:showCatName val="0"/>
          <c:showSerName val="0"/>
          <c:showPercent val="0"/>
          <c:showBubbleSize val="0"/>
        </c:dLbls>
        <c:gapWidth val="219"/>
        <c:overlap val="-27"/>
        <c:axId val="1053450927"/>
        <c:axId val="1053457999"/>
      </c:barChart>
      <c:catAx>
        <c:axId val="105345092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53457999"/>
        <c:crosses val="autoZero"/>
        <c:auto val="1"/>
        <c:lblAlgn val="ctr"/>
        <c:lblOffset val="100"/>
        <c:noMultiLvlLbl val="0"/>
      </c:catAx>
      <c:valAx>
        <c:axId val="105345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Marks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450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19050</xdr:colOff>
      <xdr:row>1</xdr:row>
      <xdr:rowOff>152400</xdr:rowOff>
    </xdr:from>
    <xdr:to>
      <xdr:col>11</xdr:col>
      <xdr:colOff>276225</xdr:colOff>
      <xdr:row>6</xdr:row>
      <xdr:rowOff>85725</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F5B6042C-EB2F-4367-AE88-F9463CC9B2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34225" y="485775"/>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38100</xdr:colOff>
      <xdr:row>6</xdr:row>
      <xdr:rowOff>171450</xdr:rowOff>
    </xdr:from>
    <xdr:to>
      <xdr:col>11</xdr:col>
      <xdr:colOff>295275</xdr:colOff>
      <xdr:row>14</xdr:row>
      <xdr:rowOff>123825</xdr:rowOff>
    </xdr:to>
    <mc:AlternateContent xmlns:mc="http://schemas.openxmlformats.org/markup-compatibility/2006" xmlns:sle15="http://schemas.microsoft.com/office/drawing/2012/slicer">
      <mc:Choice Requires="sle15">
        <xdr:graphicFrame macro="">
          <xdr:nvGraphicFramePr>
            <xdr:cNvPr id="3" name="House">
              <a:extLst>
                <a:ext uri="{FF2B5EF4-FFF2-40B4-BE49-F238E27FC236}">
                  <a16:creationId xmlns:a16="http://schemas.microsoft.com/office/drawing/2014/main" id="{21CC7A7F-B8EF-4081-92DB-9FEAF11E16A3}"/>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7153275" y="1457325"/>
              <a:ext cx="1828800" cy="14763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828676</xdr:colOff>
      <xdr:row>0</xdr:row>
      <xdr:rowOff>0</xdr:rowOff>
    </xdr:from>
    <xdr:to>
      <xdr:col>8</xdr:col>
      <xdr:colOff>1333500</xdr:colOff>
      <xdr:row>1</xdr:row>
      <xdr:rowOff>38100</xdr:rowOff>
    </xdr:to>
    <xdr:sp macro="" textlink="">
      <xdr:nvSpPr>
        <xdr:cNvPr id="4" name="Isosceles Triangle 3">
          <a:extLst>
            <a:ext uri="{FF2B5EF4-FFF2-40B4-BE49-F238E27FC236}">
              <a16:creationId xmlns:a16="http://schemas.microsoft.com/office/drawing/2014/main" id="{87E674D5-D31E-41EB-82A1-4B88C53AA319}"/>
            </a:ext>
          </a:extLst>
        </xdr:cNvPr>
        <xdr:cNvSpPr/>
      </xdr:nvSpPr>
      <xdr:spPr>
        <a:xfrm>
          <a:off x="6505576" y="0"/>
          <a:ext cx="504824" cy="3714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aaa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185737</xdr:rowOff>
    </xdr:from>
    <xdr:to>
      <xdr:col>10</xdr:col>
      <xdr:colOff>314325</xdr:colOff>
      <xdr:row>15</xdr:row>
      <xdr:rowOff>71437</xdr:rowOff>
    </xdr:to>
    <xdr:graphicFrame macro="">
      <xdr:nvGraphicFramePr>
        <xdr:cNvPr id="2" name="Chart 1">
          <a:extLst>
            <a:ext uri="{FF2B5EF4-FFF2-40B4-BE49-F238E27FC236}">
              <a16:creationId xmlns:a16="http://schemas.microsoft.com/office/drawing/2014/main" id="{37E19DAB-0FF4-4417-AC03-8CAA41969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UK THAKUR" refreshedDate="45009.412283217593" createdVersion="7" refreshedVersion="7" minRefreshableVersion="3" recordCount="22" xr:uid="{C24DD4AD-A966-43A1-8ECA-96AB9102B591}">
  <cacheSource type="worksheet">
    <worksheetSource ref="A3:H25" sheet="Sheet9"/>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ount="9">
        <n v="84"/>
        <n v="82"/>
        <n v="81"/>
        <n v="70"/>
        <n v="88"/>
        <n v="90"/>
        <n v="87"/>
        <n v="86"/>
        <n v="91"/>
      </sharedItems>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Abhimanyu"/>
    <x v="0"/>
    <n v="16"/>
    <n v="10"/>
    <x v="0"/>
    <x v="0"/>
    <n v="79"/>
    <n v="81"/>
  </r>
  <r>
    <s v="Arjun"/>
    <x v="0"/>
    <n v="11"/>
    <n v="5"/>
    <x v="1"/>
    <x v="1"/>
    <n v="83"/>
    <n v="91"/>
  </r>
  <r>
    <s v="Champa"/>
    <x v="1"/>
    <n v="15"/>
    <n v="8"/>
    <x v="2"/>
    <x v="2"/>
    <n v="78"/>
    <n v="88"/>
  </r>
  <r>
    <s v="Gopal"/>
    <x v="0"/>
    <n v="14"/>
    <n v="8"/>
    <x v="0"/>
    <x v="3"/>
    <n v="75"/>
    <n v="79"/>
  </r>
  <r>
    <s v="Gopi"/>
    <x v="1"/>
    <n v="16"/>
    <n v="10"/>
    <x v="3"/>
    <x v="4"/>
    <n v="92"/>
    <n v="96"/>
  </r>
  <r>
    <s v="Hari"/>
    <x v="0"/>
    <n v="16"/>
    <n v="10"/>
    <x v="0"/>
    <x v="1"/>
    <n v="81"/>
    <n v="80"/>
  </r>
  <r>
    <s v="Indu"/>
    <x v="1"/>
    <n v="14"/>
    <n v="8"/>
    <x v="1"/>
    <x v="5"/>
    <n v="86"/>
    <n v="89"/>
  </r>
  <r>
    <s v="Keshav"/>
    <x v="0"/>
    <n v="15"/>
    <n v="9"/>
    <x v="3"/>
    <x v="6"/>
    <n v="89"/>
    <n v="96"/>
  </r>
  <r>
    <s v="Lalita"/>
    <x v="1"/>
    <n v="17"/>
    <n v="10"/>
    <x v="1"/>
    <x v="3"/>
    <n v="90"/>
    <n v="92"/>
  </r>
  <r>
    <s v="Madhav"/>
    <x v="0"/>
    <n v="12"/>
    <n v="7"/>
    <x v="2"/>
    <x v="7"/>
    <n v="92"/>
    <n v="89"/>
  </r>
  <r>
    <s v="Sam"/>
    <x v="0"/>
    <n v="11"/>
    <n v="6"/>
    <x v="3"/>
    <x v="8"/>
    <n v="81"/>
    <n v="94"/>
  </r>
  <r>
    <s v="RNM"/>
    <x v="0"/>
    <n v="16"/>
    <n v="10"/>
    <x v="3"/>
    <x v="7"/>
    <n v="81"/>
    <n v="77"/>
  </r>
  <r>
    <s v="Student1"/>
    <x v="0"/>
    <n v="15"/>
    <n v="9"/>
    <x v="3"/>
    <x v="6"/>
    <n v="89"/>
    <n v="95"/>
  </r>
  <r>
    <s v="Student8"/>
    <x v="1"/>
    <n v="15"/>
    <n v="8"/>
    <x v="1"/>
    <x v="2"/>
    <n v="90"/>
    <n v="95"/>
  </r>
  <r>
    <s v="Student2"/>
    <x v="1"/>
    <n v="17"/>
    <n v="10"/>
    <x v="1"/>
    <x v="3"/>
    <n v="90"/>
    <n v="92"/>
  </r>
  <r>
    <s v="Student4"/>
    <x v="1"/>
    <n v="12"/>
    <n v="7"/>
    <x v="2"/>
    <x v="7"/>
    <n v="92"/>
    <n v="89"/>
  </r>
  <r>
    <s v="Student5"/>
    <x v="1"/>
    <n v="16"/>
    <n v="10"/>
    <x v="2"/>
    <x v="2"/>
    <n v="80"/>
    <n v="87"/>
  </r>
  <r>
    <s v="Sudevi"/>
    <x v="1"/>
    <n v="16"/>
    <n v="10"/>
    <x v="2"/>
    <x v="2"/>
    <n v="80"/>
    <n v="87"/>
  </r>
  <r>
    <s v="Varun"/>
    <x v="0"/>
    <n v="15"/>
    <n v="9"/>
    <x v="1"/>
    <x v="6"/>
    <n v="89"/>
    <n v="95"/>
  </r>
  <r>
    <s v="Vidya"/>
    <x v="1"/>
    <n v="11"/>
    <n v="6"/>
    <x v="1"/>
    <x v="4"/>
    <n v="90"/>
    <n v="92"/>
  </r>
  <r>
    <s v="Visakha"/>
    <x v="1"/>
    <n v="16"/>
    <n v="10"/>
    <x v="0"/>
    <x v="3"/>
    <n v="87"/>
    <n v="85"/>
  </r>
  <r>
    <s v="Vrinda"/>
    <x v="1"/>
    <n v="14"/>
    <n v="8"/>
    <x v="3"/>
    <x v="8"/>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8C62D0-B4EA-4745-A400-2B22C24AC0A0}"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8">
    <pivotField showAll="0"/>
    <pivotField axis="axisRow" showAll="0">
      <items count="3">
        <item x="1"/>
        <item x="0"/>
        <item t="default"/>
      </items>
    </pivotField>
    <pivotField showAll="0"/>
    <pivotField showAll="0"/>
    <pivotField showAll="0"/>
    <pivotField showAll="0"/>
    <pivotField showAll="0"/>
    <pivotField dataField="1" showAll="0"/>
  </pivotFields>
  <rowFields count="1">
    <field x="1"/>
  </rowFields>
  <rowItems count="3">
    <i>
      <x/>
    </i>
    <i>
      <x v="1"/>
    </i>
    <i t="grand">
      <x/>
    </i>
  </rowItems>
  <colItems count="1">
    <i/>
  </colItems>
  <dataFields count="1">
    <dataField name="Average of Final Test"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C51C3-7E34-48D1-BBBD-3280B38944A4}"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rowPageCount="1" colPageCount="1"/>
  <pivotFields count="8">
    <pivotField showAll="0"/>
    <pivotField axis="axisRow" showAll="0">
      <items count="3">
        <item x="1"/>
        <item x="0"/>
        <item t="default"/>
      </items>
    </pivotField>
    <pivotField showAll="0"/>
    <pivotField showAll="0"/>
    <pivotField axis="axisRow" showAll="0">
      <items count="5">
        <item x="3"/>
        <item x="0"/>
        <item x="2"/>
        <item x="1"/>
        <item t="default"/>
      </items>
    </pivotField>
    <pivotField axis="axisPage" multipleItemSelectionAllowed="1" showAll="0">
      <items count="10">
        <item x="3"/>
        <item x="2"/>
        <item x="1"/>
        <item x="0"/>
        <item x="7"/>
        <item x="6"/>
        <item x="4"/>
        <item x="5"/>
        <item x="8"/>
        <item t="default"/>
      </items>
    </pivotField>
    <pivotField showAll="0"/>
    <pivotField dataField="1" showAll="0"/>
  </pivotFields>
  <rowFields count="2">
    <field x="4"/>
    <field x="1"/>
  </rowFields>
  <rowItems count="13">
    <i>
      <x/>
    </i>
    <i r="1">
      <x/>
    </i>
    <i r="1">
      <x v="1"/>
    </i>
    <i>
      <x v="1"/>
    </i>
    <i r="1">
      <x/>
    </i>
    <i r="1">
      <x v="1"/>
    </i>
    <i>
      <x v="2"/>
    </i>
    <i r="1">
      <x/>
    </i>
    <i r="1">
      <x v="1"/>
    </i>
    <i>
      <x v="3"/>
    </i>
    <i r="1">
      <x/>
    </i>
    <i r="1">
      <x v="1"/>
    </i>
    <i t="grand">
      <x/>
    </i>
  </rowItems>
  <colItems count="1">
    <i/>
  </colItems>
  <pageFields count="1">
    <pageField fld="5" hier="-1"/>
  </pageField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616D35-ADC0-45BF-8050-B98CFD8F28A3}" name="PivotTable5" cacheId="15"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C16" firstHeaderRow="1" firstDataRow="1" firstDataCol="2"/>
  <pivotFields count="8">
    <pivotField compact="0" outline="0" showAll="0"/>
    <pivotField axis="axisRow" compact="0" outline="0" showAll="0">
      <items count="3">
        <item x="1"/>
        <item x="0"/>
        <item t="default"/>
      </items>
    </pivotField>
    <pivotField compact="0" outline="0" showAll="0"/>
    <pivotField compact="0" outline="0" showAll="0"/>
    <pivotField axis="axisRow"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s>
  <rowFields count="2">
    <field x="4"/>
    <field x="1"/>
  </rowFields>
  <rowItems count="13">
    <i>
      <x v="3"/>
      <x/>
    </i>
    <i r="1">
      <x v="1"/>
    </i>
    <i t="default">
      <x v="3"/>
    </i>
    <i>
      <x/>
      <x/>
    </i>
    <i r="1">
      <x v="1"/>
    </i>
    <i t="default">
      <x/>
    </i>
    <i>
      <x v="2"/>
      <x/>
    </i>
    <i r="1">
      <x v="1"/>
    </i>
    <i t="default">
      <x v="2"/>
    </i>
    <i>
      <x v="1"/>
      <x/>
    </i>
    <i r="1">
      <x v="1"/>
    </i>
    <i t="default">
      <x v="1"/>
    </i>
    <i t="grand">
      <x/>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4EDDD50-8DA7-41D6-B27D-0859016C6288}"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FD893D30-4356-4D31-A379-5067B88AE277}"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604CCDF-7971-484B-929A-7E2C8357412F}" cache="Slicer_Gender" caption="Gender" rowHeight="241300"/>
  <slicer name="House" xr10:uid="{D46E30C4-11D0-44AD-9E54-67D1A7D53CBF}" cache="Slicer_House" caption="Hou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FE2DD0-F314-4B9F-8CF8-441C104EA55B}" name="Table1" displayName="Table1" ref="A3:I17" totalsRowShown="0" headerRowDxfId="21" dataDxfId="20">
  <autoFilter ref="A3:I17" xr:uid="{34FE2DD0-F314-4B9F-8CF8-441C104EA55B}"/>
  <tableColumns count="9">
    <tableColumn id="1" xr3:uid="{A519389A-EF15-4AB8-92FB-382AC1D55DD2}" name="Name"/>
    <tableColumn id="2" xr3:uid="{CBC9FEED-4768-4272-BDB4-5E8A42C3BA0D}" name="Gender" dataDxfId="19"/>
    <tableColumn id="3" xr3:uid="{D52BEC26-A904-47E1-B087-93844033BEED}" name="Age" dataDxfId="18"/>
    <tableColumn id="4" xr3:uid="{320D7348-0E2F-42E1-9C2A-29F415F4EF9C}" name="Class" dataDxfId="17"/>
    <tableColumn id="5" xr3:uid="{DD41E446-8D06-4BBD-9C70-011889DD7CBD}" name="House" dataDxfId="16"/>
    <tableColumn id="6" xr3:uid="{CEF381D7-D2B6-44D4-A38A-2B1044E1A242}" name="Unit Test 1" dataDxfId="15"/>
    <tableColumn id="7" xr3:uid="{4AFCDAB6-D646-4E7C-96CD-42169BC8952C}" name="Unit Test 2" dataDxfId="14"/>
    <tableColumn id="8" xr3:uid="{A8818B3C-F224-452C-8DEE-55A72D9A6C61}" name="Final Test" dataDxfId="13"/>
    <tableColumn id="9" xr3:uid="{17C7D2D3-B4E0-4B42-BDB8-2BFD493DA03B}" name="email"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3EECB6-42F5-4065-9DBC-D0FD5A3526B5}" name="Table2" displayName="Table2" ref="A3:A6" totalsRowShown="0" headerRowDxfId="11">
  <autoFilter ref="A3:A6" xr:uid="{183EECB6-42F5-4065-9DBC-D0FD5A3526B5}"/>
  <tableColumns count="1">
    <tableColumn id="1" xr3:uid="{277FE711-5FA8-439C-8E93-F9D9497464BC}" name="Gra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7FE0AF-6EB2-42EF-BB7A-C3ABAFEF200E}" name="Table14" displayName="Table14" ref="A3:I18" totalsRowShown="0" headerRowDxfId="1" dataDxfId="10">
  <tableColumns count="9">
    <tableColumn id="1" xr3:uid="{1CEA8EB4-27DA-4332-A242-3288ABFFD351}" name="Name"/>
    <tableColumn id="2" xr3:uid="{644109B4-9D7E-4413-9B30-9AE26E977AF6}" name="Gender" dataDxfId="9"/>
    <tableColumn id="3" xr3:uid="{EF42F18E-A058-4D03-9B66-56A7755EF205}" name="Age" dataDxfId="8"/>
    <tableColumn id="4" xr3:uid="{387E86BC-3CE2-4F8D-9E15-4F4990F6A919}" name="Class" dataDxfId="7"/>
    <tableColumn id="5" xr3:uid="{B2803184-893B-4AC3-837E-C0BEF044973E}" name="House" dataDxfId="6"/>
    <tableColumn id="6" xr3:uid="{D255244F-DA76-4566-AEDD-004767F56B27}" name="Unit Test 1" dataDxfId="5"/>
    <tableColumn id="7" xr3:uid="{09540B8F-502C-4F1A-B293-77C41828CA49}" name="Unit Test 2" dataDxfId="4"/>
    <tableColumn id="8" xr3:uid="{84879EF3-8E29-4EDA-82C4-9FF085610130}" name="Final Test" dataDxfId="3"/>
    <tableColumn id="9" xr3:uid="{27562C8E-FB03-4ABA-BD26-9CF7D1B3D343}" name="emai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EEB58-0035-4A11-8EB2-08DC8C4E0089}">
  <dimension ref="A1:J12"/>
  <sheetViews>
    <sheetView workbookViewId="0">
      <selection activeCell="K14" sqref="K14"/>
    </sheetView>
  </sheetViews>
  <sheetFormatPr defaultRowHeight="15" x14ac:dyDescent="0.25"/>
  <cols>
    <col min="1" max="1" width="5.7109375" style="2" bestFit="1" customWidth="1"/>
    <col min="2" max="2" width="10.5703125" bestFit="1" customWidth="1"/>
    <col min="3" max="3" width="10.140625" bestFit="1" customWidth="1"/>
    <col min="4" max="4" width="18" bestFit="1" customWidth="1"/>
    <col min="9" max="9" width="12" bestFit="1" customWidth="1"/>
    <col min="10" max="10" width="13.5703125" bestFit="1" customWidth="1"/>
  </cols>
  <sheetData>
    <row r="1" spans="1:10" x14ac:dyDescent="0.25">
      <c r="A1" s="20" t="s">
        <v>20</v>
      </c>
      <c r="B1" s="21"/>
      <c r="C1" s="21"/>
      <c r="D1" s="21"/>
      <c r="E1" s="21"/>
      <c r="F1" s="21"/>
      <c r="G1" s="21"/>
      <c r="H1" s="21"/>
      <c r="I1" s="21"/>
      <c r="J1" s="22"/>
    </row>
    <row r="2" spans="1:10" ht="15.75" thickBot="1" x14ac:dyDescent="0.3">
      <c r="A2" s="23"/>
      <c r="B2" s="24"/>
      <c r="C2" s="24"/>
      <c r="D2" s="24"/>
      <c r="E2" s="24"/>
      <c r="F2" s="24"/>
      <c r="G2" s="24"/>
      <c r="H2" s="24"/>
      <c r="I2" s="24"/>
      <c r="J2" s="25"/>
    </row>
    <row r="4" spans="1:10" x14ac:dyDescent="0.25">
      <c r="A4" s="3" t="s">
        <v>0</v>
      </c>
      <c r="B4" s="4" t="s">
        <v>1</v>
      </c>
      <c r="C4" s="4" t="s">
        <v>2</v>
      </c>
      <c r="D4" s="3" t="s">
        <v>3</v>
      </c>
      <c r="E4" s="3" t="s">
        <v>4</v>
      </c>
      <c r="F4" s="3" t="s">
        <v>5</v>
      </c>
      <c r="G4" s="3" t="s">
        <v>19</v>
      </c>
      <c r="H4" s="3" t="s">
        <v>6</v>
      </c>
      <c r="I4" s="4" t="s">
        <v>7</v>
      </c>
      <c r="J4" s="4" t="s">
        <v>8</v>
      </c>
    </row>
    <row r="5" spans="1:10" x14ac:dyDescent="0.25">
      <c r="A5" s="5">
        <v>1</v>
      </c>
      <c r="B5" s="6" t="s">
        <v>9</v>
      </c>
      <c r="C5" s="6" t="s">
        <v>10</v>
      </c>
      <c r="D5" s="7">
        <v>42030</v>
      </c>
      <c r="E5" s="5">
        <v>1500</v>
      </c>
      <c r="F5" s="5">
        <v>1200</v>
      </c>
      <c r="G5" s="5">
        <v>1500</v>
      </c>
      <c r="H5" s="5">
        <f>SUM(E5,F5,G5)</f>
        <v>4200</v>
      </c>
      <c r="I5" s="8">
        <f>AVERAGE(E5:G5)</f>
        <v>1400</v>
      </c>
      <c r="J5" s="6" t="str">
        <f>CONCATENATE(B5," ",C5)</f>
        <v>RNM KUMAR</v>
      </c>
    </row>
    <row r="6" spans="1:10" x14ac:dyDescent="0.25">
      <c r="A6" s="5">
        <v>2</v>
      </c>
      <c r="B6" s="6" t="s">
        <v>11</v>
      </c>
      <c r="C6" s="6" t="s">
        <v>15</v>
      </c>
      <c r="D6" s="7">
        <v>42954</v>
      </c>
      <c r="E6" s="5">
        <v>1700</v>
      </c>
      <c r="F6" s="5">
        <v>1800</v>
      </c>
      <c r="G6" s="5">
        <v>2000</v>
      </c>
      <c r="H6" s="5">
        <f>SUM(E6,F6,G6)</f>
        <v>5500</v>
      </c>
      <c r="I6" s="8">
        <f>AVERAGE(E6:G6)</f>
        <v>1833.3333333333333</v>
      </c>
      <c r="J6" s="6" t="str">
        <f>CONCATENATE(B6," ",C6)</f>
        <v>GOPAL VERMA</v>
      </c>
    </row>
    <row r="7" spans="1:10" x14ac:dyDescent="0.25">
      <c r="A7" s="5">
        <v>3</v>
      </c>
      <c r="B7" s="6" t="s">
        <v>12</v>
      </c>
      <c r="C7" s="6" t="s">
        <v>16</v>
      </c>
      <c r="D7" s="7">
        <v>40976</v>
      </c>
      <c r="E7" s="5">
        <v>1800</v>
      </c>
      <c r="F7" s="5">
        <v>1500</v>
      </c>
      <c r="G7" s="5">
        <v>1900</v>
      </c>
      <c r="H7" s="5">
        <f>SUM(E7,F7,G7)</f>
        <v>5200</v>
      </c>
      <c r="I7" s="8">
        <f>AVERAGE(E7:G7)</f>
        <v>1733.3333333333333</v>
      </c>
      <c r="J7" s="6" t="str">
        <f>CONCATENATE(B7," ",C7)</f>
        <v>JOSEPH PAUL</v>
      </c>
    </row>
    <row r="8" spans="1:10" x14ac:dyDescent="0.25">
      <c r="A8" s="5">
        <v>4</v>
      </c>
      <c r="B8" s="6" t="s">
        <v>13</v>
      </c>
      <c r="C8" s="6" t="s">
        <v>17</v>
      </c>
      <c r="D8" s="7">
        <v>43402</v>
      </c>
      <c r="E8" s="5">
        <v>1200</v>
      </c>
      <c r="F8" s="5">
        <v>1500</v>
      </c>
      <c r="G8" s="5">
        <v>1800</v>
      </c>
      <c r="H8" s="5">
        <f>SUM(E8,F8,G8)</f>
        <v>4500</v>
      </c>
      <c r="I8" s="8">
        <f>AVERAGE(E8:G8)</f>
        <v>1500</v>
      </c>
      <c r="J8" s="6" t="str">
        <f>CONCATENATE(B8," ",C8)</f>
        <v>HARI SINGH</v>
      </c>
    </row>
    <row r="9" spans="1:10" x14ac:dyDescent="0.25">
      <c r="A9" s="5">
        <v>5</v>
      </c>
      <c r="B9" s="6" t="s">
        <v>14</v>
      </c>
      <c r="C9" s="6" t="s">
        <v>18</v>
      </c>
      <c r="D9" s="7">
        <v>44077</v>
      </c>
      <c r="E9" s="5">
        <v>2000</v>
      </c>
      <c r="F9" s="5">
        <v>2500</v>
      </c>
      <c r="G9" s="5">
        <v>2900</v>
      </c>
      <c r="H9" s="5">
        <f>SUM(E9,F9,G9)</f>
        <v>7400</v>
      </c>
      <c r="I9" s="8">
        <f>AVERAGE(E9:G9)</f>
        <v>2466.6666666666665</v>
      </c>
      <c r="J9" s="6" t="str">
        <f>CONCATENATE(B9," ",C9)</f>
        <v>RAJA RAM</v>
      </c>
    </row>
    <row r="12" spans="1:10" ht="90" x14ac:dyDescent="0.25">
      <c r="B12" s="10" t="s">
        <v>21</v>
      </c>
      <c r="E12" s="11">
        <v>0.21</v>
      </c>
      <c r="I12" s="9" t="s">
        <v>106</v>
      </c>
    </row>
  </sheetData>
  <mergeCells count="1">
    <mergeCell ref="A1:J2"/>
  </mergeCells>
  <conditionalFormatting sqref="H4:H7 F17 H9">
    <cfRule type="colorScale" priority="7">
      <colorScale>
        <cfvo type="min"/>
        <cfvo type="percentile" val="50"/>
        <cfvo type="max"/>
        <color rgb="FFF8696B"/>
        <color rgb="FFFFEB84"/>
        <color rgb="FF63BE7B"/>
      </colorScale>
    </cfRule>
  </conditionalFormatting>
  <conditionalFormatting sqref="H8">
    <cfRule type="colorScale" priority="6">
      <colorScale>
        <cfvo type="min"/>
        <cfvo type="percentile" val="50"/>
        <cfvo type="max"/>
        <color rgb="FFF8696B"/>
        <color rgb="FFFFEB84"/>
        <color rgb="FF63BE7B"/>
      </colorScale>
    </cfRule>
  </conditionalFormatting>
  <conditionalFormatting sqref="J3:J1048576">
    <cfRule type="duplicateValues" dxfId="0" priority="5"/>
  </conditionalFormatting>
  <conditionalFormatting sqref="H4">
    <cfRule type="colorScale" priority="2">
      <colorScale>
        <cfvo type="min"/>
        <cfvo type="percentile" val="50"/>
        <cfvo type="max"/>
        <color rgb="FF63BE7B"/>
        <color rgb="FFFCFCFF"/>
        <color rgb="FFF8696B"/>
      </colorScale>
    </cfRule>
  </conditionalFormatting>
  <conditionalFormatting sqref="H4:H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4C3-BACC-4653-8754-9E62684A78A7}">
  <dimension ref="A1:H25"/>
  <sheetViews>
    <sheetView workbookViewId="0">
      <selection activeCell="A3" sqref="A3:H25"/>
    </sheetView>
  </sheetViews>
  <sheetFormatPr defaultRowHeight="15" x14ac:dyDescent="0.25"/>
  <cols>
    <col min="1" max="1" width="11.140625" style="13" bestFit="1" customWidth="1"/>
    <col min="2" max="2" width="7.7109375" style="13" bestFit="1" customWidth="1"/>
    <col min="3" max="3" width="7.5703125" style="13" customWidth="1"/>
    <col min="4" max="4" width="9" style="13" customWidth="1"/>
    <col min="5" max="5" width="8" style="13" customWidth="1"/>
    <col min="6" max="16384" width="9.140625" style="13"/>
  </cols>
  <sheetData>
    <row r="1" spans="1:8" x14ac:dyDescent="0.25">
      <c r="A1" s="28" t="s">
        <v>118</v>
      </c>
      <c r="B1" s="28"/>
      <c r="C1" s="28"/>
      <c r="D1" s="28"/>
      <c r="E1" s="28"/>
      <c r="F1" s="28"/>
      <c r="G1" s="28"/>
      <c r="H1" s="28"/>
    </row>
    <row r="2" spans="1:8" ht="15.75" thickBot="1" x14ac:dyDescent="0.3"/>
    <row r="3" spans="1:8" ht="15.75" thickBot="1" x14ac:dyDescent="0.3">
      <c r="A3" s="44" t="s">
        <v>63</v>
      </c>
      <c r="B3" s="45" t="s">
        <v>64</v>
      </c>
      <c r="C3" s="45" t="s">
        <v>65</v>
      </c>
      <c r="D3" s="45" t="s">
        <v>66</v>
      </c>
      <c r="E3" s="45" t="s">
        <v>67</v>
      </c>
      <c r="F3" s="45" t="s">
        <v>68</v>
      </c>
      <c r="G3" s="45" t="s">
        <v>69</v>
      </c>
      <c r="H3" s="46" t="s">
        <v>70</v>
      </c>
    </row>
    <row r="4" spans="1:8" x14ac:dyDescent="0.25">
      <c r="A4" s="13" t="s">
        <v>72</v>
      </c>
      <c r="B4" s="13" t="s">
        <v>73</v>
      </c>
      <c r="C4" s="13">
        <v>16</v>
      </c>
      <c r="D4" s="13">
        <v>10</v>
      </c>
      <c r="E4" s="13" t="s">
        <v>74</v>
      </c>
      <c r="F4" s="13">
        <v>84</v>
      </c>
      <c r="G4" s="13">
        <v>79</v>
      </c>
      <c r="H4" s="13">
        <v>81</v>
      </c>
    </row>
    <row r="5" spans="1:8" x14ac:dyDescent="0.25">
      <c r="A5" s="13" t="s">
        <v>76</v>
      </c>
      <c r="B5" s="13" t="s">
        <v>73</v>
      </c>
      <c r="C5" s="13">
        <v>11</v>
      </c>
      <c r="D5" s="13">
        <v>5</v>
      </c>
      <c r="E5" s="13" t="s">
        <v>77</v>
      </c>
      <c r="F5" s="13">
        <v>82</v>
      </c>
      <c r="G5" s="13">
        <v>83</v>
      </c>
      <c r="H5" s="13">
        <v>91</v>
      </c>
    </row>
    <row r="6" spans="1:8" x14ac:dyDescent="0.25">
      <c r="A6" s="13" t="s">
        <v>79</v>
      </c>
      <c r="B6" s="13" t="s">
        <v>80</v>
      </c>
      <c r="C6" s="13">
        <v>15</v>
      </c>
      <c r="D6" s="13">
        <v>8</v>
      </c>
      <c r="E6" s="13" t="s">
        <v>81</v>
      </c>
      <c r="F6" s="13">
        <v>81</v>
      </c>
      <c r="G6" s="13">
        <v>78</v>
      </c>
      <c r="H6" s="13">
        <v>88</v>
      </c>
    </row>
    <row r="7" spans="1:8" x14ac:dyDescent="0.25">
      <c r="A7" s="13" t="s">
        <v>83</v>
      </c>
      <c r="B7" s="13" t="s">
        <v>73</v>
      </c>
      <c r="C7" s="13">
        <v>14</v>
      </c>
      <c r="D7" s="13">
        <v>8</v>
      </c>
      <c r="E7" s="13" t="s">
        <v>74</v>
      </c>
      <c r="F7" s="13">
        <v>70</v>
      </c>
      <c r="G7" s="13">
        <v>75</v>
      </c>
      <c r="H7" s="13">
        <v>79</v>
      </c>
    </row>
    <row r="8" spans="1:8" x14ac:dyDescent="0.25">
      <c r="A8" s="13" t="s">
        <v>85</v>
      </c>
      <c r="B8" s="13" t="s">
        <v>80</v>
      </c>
      <c r="C8" s="13">
        <v>16</v>
      </c>
      <c r="D8" s="13">
        <v>10</v>
      </c>
      <c r="E8" s="13" t="s">
        <v>86</v>
      </c>
      <c r="F8" s="13">
        <v>88</v>
      </c>
      <c r="G8" s="13">
        <v>92</v>
      </c>
      <c r="H8" s="13">
        <v>96</v>
      </c>
    </row>
    <row r="9" spans="1:8" x14ac:dyDescent="0.25">
      <c r="A9" s="13" t="s">
        <v>88</v>
      </c>
      <c r="B9" s="13" t="s">
        <v>73</v>
      </c>
      <c r="C9" s="13">
        <v>16</v>
      </c>
      <c r="D9" s="13">
        <v>10</v>
      </c>
      <c r="E9" s="13" t="s">
        <v>74</v>
      </c>
      <c r="F9" s="13">
        <v>82</v>
      </c>
      <c r="G9" s="13">
        <v>81</v>
      </c>
      <c r="H9" s="13">
        <v>80</v>
      </c>
    </row>
    <row r="10" spans="1:8" x14ac:dyDescent="0.25">
      <c r="A10" s="13" t="s">
        <v>90</v>
      </c>
      <c r="B10" s="13" t="s">
        <v>80</v>
      </c>
      <c r="C10" s="13">
        <v>14</v>
      </c>
      <c r="D10" s="13">
        <v>8</v>
      </c>
      <c r="E10" s="13" t="s">
        <v>77</v>
      </c>
      <c r="F10" s="13">
        <v>90</v>
      </c>
      <c r="G10" s="13">
        <v>86</v>
      </c>
      <c r="H10" s="13">
        <v>89</v>
      </c>
    </row>
    <row r="11" spans="1:8" x14ac:dyDescent="0.25">
      <c r="A11" s="13" t="s">
        <v>92</v>
      </c>
      <c r="B11" s="13" t="s">
        <v>73</v>
      </c>
      <c r="C11" s="13">
        <v>15</v>
      </c>
      <c r="D11" s="13">
        <v>9</v>
      </c>
      <c r="E11" s="13" t="s">
        <v>86</v>
      </c>
      <c r="F11" s="13">
        <v>87</v>
      </c>
      <c r="G11" s="13">
        <v>89</v>
      </c>
      <c r="H11" s="13">
        <v>96</v>
      </c>
    </row>
    <row r="12" spans="1:8" x14ac:dyDescent="0.25">
      <c r="A12" s="13" t="s">
        <v>94</v>
      </c>
      <c r="B12" s="13" t="s">
        <v>80</v>
      </c>
      <c r="C12" s="13">
        <v>17</v>
      </c>
      <c r="D12" s="13">
        <v>10</v>
      </c>
      <c r="E12" s="13" t="s">
        <v>77</v>
      </c>
      <c r="F12" s="13">
        <v>70</v>
      </c>
      <c r="G12" s="13">
        <v>90</v>
      </c>
      <c r="H12" s="13">
        <v>92</v>
      </c>
    </row>
    <row r="13" spans="1:8" x14ac:dyDescent="0.25">
      <c r="A13" s="13" t="s">
        <v>96</v>
      </c>
      <c r="B13" s="13" t="s">
        <v>73</v>
      </c>
      <c r="C13" s="13">
        <v>12</v>
      </c>
      <c r="D13" s="13">
        <v>7</v>
      </c>
      <c r="E13" s="13" t="s">
        <v>81</v>
      </c>
      <c r="F13" s="13">
        <v>86</v>
      </c>
      <c r="G13" s="13">
        <v>92</v>
      </c>
      <c r="H13" s="13">
        <v>89</v>
      </c>
    </row>
    <row r="14" spans="1:8" x14ac:dyDescent="0.25">
      <c r="A14" s="13" t="s">
        <v>119</v>
      </c>
      <c r="B14" s="13" t="s">
        <v>73</v>
      </c>
      <c r="C14" s="13">
        <v>11</v>
      </c>
      <c r="D14" s="13">
        <v>6</v>
      </c>
      <c r="E14" s="13" t="s">
        <v>86</v>
      </c>
      <c r="F14" s="13">
        <v>91</v>
      </c>
      <c r="G14" s="13">
        <v>81</v>
      </c>
      <c r="H14" s="13">
        <v>94</v>
      </c>
    </row>
    <row r="15" spans="1:8" x14ac:dyDescent="0.25">
      <c r="A15" s="13" t="s">
        <v>9</v>
      </c>
      <c r="B15" s="13" t="s">
        <v>73</v>
      </c>
      <c r="C15" s="13">
        <v>16</v>
      </c>
      <c r="D15" s="13">
        <v>10</v>
      </c>
      <c r="E15" s="13" t="s">
        <v>86</v>
      </c>
      <c r="F15" s="13">
        <v>86</v>
      </c>
      <c r="G15" s="13">
        <v>81</v>
      </c>
      <c r="H15" s="13">
        <v>77</v>
      </c>
    </row>
    <row r="16" spans="1:8" x14ac:dyDescent="0.25">
      <c r="A16" s="13" t="s">
        <v>120</v>
      </c>
      <c r="B16" s="13" t="s">
        <v>73</v>
      </c>
      <c r="C16" s="13">
        <v>15</v>
      </c>
      <c r="D16" s="13">
        <v>9</v>
      </c>
      <c r="E16" s="13" t="s">
        <v>86</v>
      </c>
      <c r="F16" s="13">
        <v>87</v>
      </c>
      <c r="G16" s="13">
        <v>89</v>
      </c>
      <c r="H16" s="13">
        <v>95</v>
      </c>
    </row>
    <row r="17" spans="1:8" x14ac:dyDescent="0.25">
      <c r="A17" s="13" t="s">
        <v>121</v>
      </c>
      <c r="B17" s="13" t="s">
        <v>80</v>
      </c>
      <c r="C17" s="13">
        <v>15</v>
      </c>
      <c r="D17" s="13">
        <v>8</v>
      </c>
      <c r="E17" s="13" t="s">
        <v>77</v>
      </c>
      <c r="F17" s="13">
        <v>81</v>
      </c>
      <c r="G17" s="13">
        <v>90</v>
      </c>
      <c r="H17" s="13">
        <v>95</v>
      </c>
    </row>
    <row r="18" spans="1:8" x14ac:dyDescent="0.25">
      <c r="A18" s="13" t="s">
        <v>122</v>
      </c>
      <c r="B18" s="13" t="s">
        <v>80</v>
      </c>
      <c r="C18" s="13">
        <v>17</v>
      </c>
      <c r="D18" s="13">
        <v>10</v>
      </c>
      <c r="E18" s="13" t="s">
        <v>77</v>
      </c>
      <c r="F18" s="13">
        <v>70</v>
      </c>
      <c r="G18" s="13">
        <v>90</v>
      </c>
      <c r="H18" s="13">
        <v>92</v>
      </c>
    </row>
    <row r="19" spans="1:8" x14ac:dyDescent="0.25">
      <c r="A19" s="13" t="s">
        <v>123</v>
      </c>
      <c r="B19" s="13" t="s">
        <v>80</v>
      </c>
      <c r="C19" s="13">
        <v>12</v>
      </c>
      <c r="D19" s="13">
        <v>7</v>
      </c>
      <c r="E19" s="13" t="s">
        <v>81</v>
      </c>
      <c r="F19" s="13">
        <v>86</v>
      </c>
      <c r="G19" s="13">
        <v>92</v>
      </c>
      <c r="H19" s="13">
        <v>89</v>
      </c>
    </row>
    <row r="20" spans="1:8" x14ac:dyDescent="0.25">
      <c r="A20" s="13" t="s">
        <v>124</v>
      </c>
      <c r="B20" s="13" t="s">
        <v>80</v>
      </c>
      <c r="C20" s="13">
        <v>16</v>
      </c>
      <c r="D20" s="13">
        <v>10</v>
      </c>
      <c r="E20" s="13" t="s">
        <v>81</v>
      </c>
      <c r="F20" s="13">
        <v>81</v>
      </c>
      <c r="G20" s="13">
        <v>80</v>
      </c>
      <c r="H20" s="13">
        <v>87</v>
      </c>
    </row>
    <row r="21" spans="1:8" x14ac:dyDescent="0.25">
      <c r="A21" s="13" t="s">
        <v>99</v>
      </c>
      <c r="B21" s="13" t="s">
        <v>80</v>
      </c>
      <c r="C21" s="13">
        <v>16</v>
      </c>
      <c r="D21" s="13">
        <v>10</v>
      </c>
      <c r="E21" s="13" t="s">
        <v>81</v>
      </c>
      <c r="F21" s="13">
        <v>81</v>
      </c>
      <c r="G21" s="13">
        <v>80</v>
      </c>
      <c r="H21" s="13">
        <v>87</v>
      </c>
    </row>
    <row r="22" spans="1:8" x14ac:dyDescent="0.25">
      <c r="A22" s="13" t="s">
        <v>125</v>
      </c>
      <c r="B22" s="13" t="s">
        <v>73</v>
      </c>
      <c r="C22" s="13">
        <v>15</v>
      </c>
      <c r="D22" s="13">
        <v>9</v>
      </c>
      <c r="E22" s="13" t="s">
        <v>77</v>
      </c>
      <c r="F22" s="13">
        <v>87</v>
      </c>
      <c r="G22" s="13">
        <v>89</v>
      </c>
      <c r="H22" s="13">
        <v>95</v>
      </c>
    </row>
    <row r="23" spans="1:8" x14ac:dyDescent="0.25">
      <c r="A23" s="13" t="s">
        <v>126</v>
      </c>
      <c r="B23" s="13" t="s">
        <v>80</v>
      </c>
      <c r="C23" s="13">
        <v>11</v>
      </c>
      <c r="D23" s="13">
        <v>6</v>
      </c>
      <c r="E23" s="13" t="s">
        <v>77</v>
      </c>
      <c r="F23" s="13">
        <v>88</v>
      </c>
      <c r="G23" s="13">
        <v>90</v>
      </c>
      <c r="H23" s="13">
        <v>92</v>
      </c>
    </row>
    <row r="24" spans="1:8" x14ac:dyDescent="0.25">
      <c r="A24" s="13" t="s">
        <v>101</v>
      </c>
      <c r="B24" s="13" t="s">
        <v>80</v>
      </c>
      <c r="C24" s="13">
        <v>16</v>
      </c>
      <c r="D24" s="13">
        <v>10</v>
      </c>
      <c r="E24" s="13" t="s">
        <v>74</v>
      </c>
      <c r="F24" s="13">
        <v>70</v>
      </c>
      <c r="G24" s="13">
        <v>87</v>
      </c>
      <c r="H24" s="13">
        <v>85</v>
      </c>
    </row>
    <row r="25" spans="1:8" x14ac:dyDescent="0.25">
      <c r="A25" s="13" t="s">
        <v>103</v>
      </c>
      <c r="B25" s="13" t="s">
        <v>80</v>
      </c>
      <c r="C25" s="13">
        <v>14</v>
      </c>
      <c r="D25" s="13">
        <v>8</v>
      </c>
      <c r="E25" s="13" t="s">
        <v>86</v>
      </c>
      <c r="F25" s="13">
        <v>91</v>
      </c>
      <c r="G25" s="13">
        <v>96</v>
      </c>
      <c r="H25" s="13">
        <v>98</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08C3-2E61-4CFC-8B02-15810F980679}">
  <dimension ref="A3:B6"/>
  <sheetViews>
    <sheetView workbookViewId="0">
      <selection activeCell="B3" sqref="B3:B4"/>
    </sheetView>
  </sheetViews>
  <sheetFormatPr defaultRowHeight="15" x14ac:dyDescent="0.25"/>
  <cols>
    <col min="1" max="1" width="13.140625" bestFit="1" customWidth="1"/>
    <col min="2" max="2" width="19.7109375" bestFit="1" customWidth="1"/>
  </cols>
  <sheetData>
    <row r="3" spans="1:2" x14ac:dyDescent="0.25">
      <c r="A3" s="47" t="s">
        <v>127</v>
      </c>
      <c r="B3" t="s">
        <v>131</v>
      </c>
    </row>
    <row r="4" spans="1:2" x14ac:dyDescent="0.25">
      <c r="A4" s="48" t="s">
        <v>80</v>
      </c>
      <c r="B4" s="49">
        <v>90.833333333333329</v>
      </c>
    </row>
    <row r="5" spans="1:2" x14ac:dyDescent="0.25">
      <c r="A5" s="48" t="s">
        <v>73</v>
      </c>
      <c r="B5" s="49">
        <v>87.7</v>
      </c>
    </row>
    <row r="6" spans="1:2" x14ac:dyDescent="0.25">
      <c r="A6" s="48" t="s">
        <v>128</v>
      </c>
      <c r="B6" s="49">
        <v>89.409090909090907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50B58-9D2E-481B-AA55-0475871E7A72}">
  <dimension ref="A1:B16"/>
  <sheetViews>
    <sheetView workbookViewId="0">
      <selection activeCell="B1" sqref="B1"/>
    </sheetView>
  </sheetViews>
  <sheetFormatPr defaultRowHeight="15" x14ac:dyDescent="0.25"/>
  <cols>
    <col min="1" max="1" width="13.140625" bestFit="1" customWidth="1"/>
    <col min="2" max="2" width="16.140625" bestFit="1" customWidth="1"/>
    <col min="3" max="3" width="4" bestFit="1" customWidth="1"/>
    <col min="4" max="4" width="11.28515625" bestFit="1" customWidth="1"/>
  </cols>
  <sheetData>
    <row r="1" spans="1:2" x14ac:dyDescent="0.25">
      <c r="A1" s="47" t="s">
        <v>68</v>
      </c>
      <c r="B1" s="13" t="s">
        <v>130</v>
      </c>
    </row>
    <row r="3" spans="1:2" x14ac:dyDescent="0.25">
      <c r="A3" s="47" t="s">
        <v>127</v>
      </c>
      <c r="B3" t="s">
        <v>129</v>
      </c>
    </row>
    <row r="4" spans="1:2" x14ac:dyDescent="0.25">
      <c r="A4" s="48" t="s">
        <v>86</v>
      </c>
      <c r="B4" s="49">
        <v>556</v>
      </c>
    </row>
    <row r="5" spans="1:2" x14ac:dyDescent="0.25">
      <c r="A5" s="50" t="s">
        <v>80</v>
      </c>
      <c r="B5" s="49">
        <v>194</v>
      </c>
    </row>
    <row r="6" spans="1:2" x14ac:dyDescent="0.25">
      <c r="A6" s="50" t="s">
        <v>73</v>
      </c>
      <c r="B6" s="49">
        <v>362</v>
      </c>
    </row>
    <row r="7" spans="1:2" x14ac:dyDescent="0.25">
      <c r="A7" s="48" t="s">
        <v>74</v>
      </c>
      <c r="B7" s="49">
        <v>325</v>
      </c>
    </row>
    <row r="8" spans="1:2" x14ac:dyDescent="0.25">
      <c r="A8" s="50" t="s">
        <v>80</v>
      </c>
      <c r="B8" s="49">
        <v>85</v>
      </c>
    </row>
    <row r="9" spans="1:2" x14ac:dyDescent="0.25">
      <c r="A9" s="50" t="s">
        <v>73</v>
      </c>
      <c r="B9" s="49">
        <v>240</v>
      </c>
    </row>
    <row r="10" spans="1:2" x14ac:dyDescent="0.25">
      <c r="A10" s="48" t="s">
        <v>81</v>
      </c>
      <c r="B10" s="49">
        <v>440</v>
      </c>
    </row>
    <row r="11" spans="1:2" x14ac:dyDescent="0.25">
      <c r="A11" s="50" t="s">
        <v>80</v>
      </c>
      <c r="B11" s="49">
        <v>351</v>
      </c>
    </row>
    <row r="12" spans="1:2" x14ac:dyDescent="0.25">
      <c r="A12" s="50" t="s">
        <v>73</v>
      </c>
      <c r="B12" s="49">
        <v>89</v>
      </c>
    </row>
    <row r="13" spans="1:2" x14ac:dyDescent="0.25">
      <c r="A13" s="48" t="s">
        <v>77</v>
      </c>
      <c r="B13" s="49">
        <v>646</v>
      </c>
    </row>
    <row r="14" spans="1:2" x14ac:dyDescent="0.25">
      <c r="A14" s="50" t="s">
        <v>80</v>
      </c>
      <c r="B14" s="49">
        <v>460</v>
      </c>
    </row>
    <row r="15" spans="1:2" x14ac:dyDescent="0.25">
      <c r="A15" s="50" t="s">
        <v>73</v>
      </c>
      <c r="B15" s="49">
        <v>186</v>
      </c>
    </row>
    <row r="16" spans="1:2" x14ac:dyDescent="0.25">
      <c r="A16" s="48" t="s">
        <v>128</v>
      </c>
      <c r="B16" s="49">
        <v>1967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EAED-722F-40CC-AC9F-91977A586153}">
  <dimension ref="A1:C16"/>
  <sheetViews>
    <sheetView tabSelected="1" workbookViewId="0">
      <selection activeCell="A3" sqref="A3"/>
    </sheetView>
  </sheetViews>
  <sheetFormatPr defaultRowHeight="15" x14ac:dyDescent="0.25"/>
  <cols>
    <col min="1" max="1" width="13.140625" bestFit="1" customWidth="1"/>
    <col min="2" max="2" width="10" bestFit="1" customWidth="1"/>
    <col min="3" max="3" width="16.140625" bestFit="1" customWidth="1"/>
    <col min="4" max="4" width="16.28515625" bestFit="1" customWidth="1"/>
    <col min="5" max="5" width="11.28515625" bestFit="1" customWidth="1"/>
  </cols>
  <sheetData>
    <row r="1" spans="1:3" x14ac:dyDescent="0.25">
      <c r="A1" s="28" t="s">
        <v>136</v>
      </c>
      <c r="B1" s="28"/>
      <c r="C1" s="28"/>
    </row>
    <row r="3" spans="1:3" x14ac:dyDescent="0.25">
      <c r="A3" s="47" t="s">
        <v>67</v>
      </c>
      <c r="B3" s="47" t="s">
        <v>64</v>
      </c>
      <c r="C3" t="s">
        <v>129</v>
      </c>
    </row>
    <row r="4" spans="1:3" x14ac:dyDescent="0.25">
      <c r="A4" s="13" t="s">
        <v>77</v>
      </c>
      <c r="B4" s="13" t="s">
        <v>80</v>
      </c>
      <c r="C4" s="49">
        <v>460</v>
      </c>
    </row>
    <row r="5" spans="1:3" x14ac:dyDescent="0.25">
      <c r="B5" s="13" t="s">
        <v>73</v>
      </c>
      <c r="C5" s="49">
        <v>186</v>
      </c>
    </row>
    <row r="6" spans="1:3" x14ac:dyDescent="0.25">
      <c r="A6" s="13" t="s">
        <v>132</v>
      </c>
      <c r="B6" s="13"/>
      <c r="C6" s="49">
        <v>646</v>
      </c>
    </row>
    <row r="7" spans="1:3" x14ac:dyDescent="0.25">
      <c r="A7" s="13" t="s">
        <v>86</v>
      </c>
      <c r="B7" s="13" t="s">
        <v>80</v>
      </c>
      <c r="C7" s="49">
        <v>194</v>
      </c>
    </row>
    <row r="8" spans="1:3" x14ac:dyDescent="0.25">
      <c r="B8" s="13" t="s">
        <v>73</v>
      </c>
      <c r="C8" s="49">
        <v>362</v>
      </c>
    </row>
    <row r="9" spans="1:3" x14ac:dyDescent="0.25">
      <c r="A9" s="13" t="s">
        <v>133</v>
      </c>
      <c r="B9" s="13"/>
      <c r="C9" s="49">
        <v>556</v>
      </c>
    </row>
    <row r="10" spans="1:3" x14ac:dyDescent="0.25">
      <c r="A10" s="13" t="s">
        <v>81</v>
      </c>
      <c r="B10" s="13" t="s">
        <v>80</v>
      </c>
      <c r="C10" s="49">
        <v>351</v>
      </c>
    </row>
    <row r="11" spans="1:3" x14ac:dyDescent="0.25">
      <c r="B11" s="13" t="s">
        <v>73</v>
      </c>
      <c r="C11" s="49">
        <v>89</v>
      </c>
    </row>
    <row r="12" spans="1:3" x14ac:dyDescent="0.25">
      <c r="A12" s="13" t="s">
        <v>134</v>
      </c>
      <c r="B12" s="13"/>
      <c r="C12" s="49">
        <v>440</v>
      </c>
    </row>
    <row r="13" spans="1:3" x14ac:dyDescent="0.25">
      <c r="A13" s="13" t="s">
        <v>74</v>
      </c>
      <c r="B13" s="13" t="s">
        <v>80</v>
      </c>
      <c r="C13" s="49">
        <v>85</v>
      </c>
    </row>
    <row r="14" spans="1:3" x14ac:dyDescent="0.25">
      <c r="B14" s="13" t="s">
        <v>73</v>
      </c>
      <c r="C14" s="49">
        <v>240</v>
      </c>
    </row>
    <row r="15" spans="1:3" x14ac:dyDescent="0.25">
      <c r="A15" s="13" t="s">
        <v>135</v>
      </c>
      <c r="B15" s="13"/>
      <c r="C15" s="49">
        <v>325</v>
      </c>
    </row>
    <row r="16" spans="1:3" x14ac:dyDescent="0.25">
      <c r="A16" s="13" t="s">
        <v>128</v>
      </c>
      <c r="C16" s="49">
        <v>1967</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5522E-5832-4FAD-84A7-E1D1AE49CA27}">
  <dimension ref="A2:D8"/>
  <sheetViews>
    <sheetView workbookViewId="0">
      <selection activeCell="D3" sqref="D3:D8"/>
    </sheetView>
  </sheetViews>
  <sheetFormatPr defaultRowHeight="15" x14ac:dyDescent="0.25"/>
  <sheetData>
    <row r="2" spans="1:4" x14ac:dyDescent="0.25">
      <c r="A2" t="s">
        <v>22</v>
      </c>
      <c r="B2" t="s">
        <v>23</v>
      </c>
      <c r="C2" t="s">
        <v>24</v>
      </c>
      <c r="D2" t="s">
        <v>25</v>
      </c>
    </row>
    <row r="3" spans="1:4" x14ac:dyDescent="0.25">
      <c r="A3">
        <v>1.0333300000000001</v>
      </c>
      <c r="B3">
        <f>ROUND(A3,0)</f>
        <v>1</v>
      </c>
      <c r="C3">
        <f>ROUNDUP(A3,0)</f>
        <v>2</v>
      </c>
      <c r="D3">
        <f>ROUNDDOWN(A3,0)</f>
        <v>1</v>
      </c>
    </row>
    <row r="4" spans="1:4" x14ac:dyDescent="0.25">
      <c r="A4">
        <v>2.0554999999999999</v>
      </c>
      <c r="B4">
        <f t="shared" ref="B4:B8" si="0">ROUND(A4,0)</f>
        <v>2</v>
      </c>
      <c r="C4">
        <f t="shared" ref="C4:C8" si="1">ROUNDUP(A4,0)</f>
        <v>3</v>
      </c>
      <c r="D4">
        <f t="shared" ref="D4:D8" si="2">ROUNDDOWN(A4,0)</f>
        <v>2</v>
      </c>
    </row>
    <row r="5" spans="1:4" x14ac:dyDescent="0.25">
      <c r="A5">
        <v>2.9999899999999999</v>
      </c>
      <c r="B5">
        <f t="shared" si="0"/>
        <v>3</v>
      </c>
      <c r="C5">
        <f t="shared" si="1"/>
        <v>3</v>
      </c>
      <c r="D5">
        <f t="shared" si="2"/>
        <v>2</v>
      </c>
    </row>
    <row r="6" spans="1:4" x14ac:dyDescent="0.25">
      <c r="A6">
        <v>8.9565000000000001</v>
      </c>
      <c r="B6">
        <f t="shared" si="0"/>
        <v>9</v>
      </c>
      <c r="C6">
        <f t="shared" si="1"/>
        <v>9</v>
      </c>
      <c r="D6">
        <f t="shared" si="2"/>
        <v>8</v>
      </c>
    </row>
    <row r="7" spans="1:4" x14ac:dyDescent="0.25">
      <c r="A7">
        <v>1.333</v>
      </c>
      <c r="B7">
        <f t="shared" si="0"/>
        <v>1</v>
      </c>
      <c r="C7">
        <f t="shared" si="1"/>
        <v>2</v>
      </c>
      <c r="D7">
        <f t="shared" si="2"/>
        <v>1</v>
      </c>
    </row>
    <row r="8" spans="1:4" x14ac:dyDescent="0.25">
      <c r="A8">
        <v>4.5559000000000003</v>
      </c>
      <c r="B8">
        <f t="shared" si="0"/>
        <v>5</v>
      </c>
      <c r="C8">
        <f t="shared" si="1"/>
        <v>5</v>
      </c>
      <c r="D8">
        <f t="shared" si="2"/>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72C57-47F7-4B48-8197-F61DCB97F5D7}">
  <dimension ref="B2:F13"/>
  <sheetViews>
    <sheetView workbookViewId="0">
      <selection activeCell="F2" sqref="F2:F13"/>
    </sheetView>
  </sheetViews>
  <sheetFormatPr defaultRowHeight="15" x14ac:dyDescent="0.25"/>
  <cols>
    <col min="2" max="2" width="10.85546875" bestFit="1" customWidth="1"/>
  </cols>
  <sheetData>
    <row r="2" spans="2:6" x14ac:dyDescent="0.25">
      <c r="B2" t="s">
        <v>26</v>
      </c>
      <c r="C2" t="s">
        <v>38</v>
      </c>
      <c r="D2" t="s">
        <v>45</v>
      </c>
      <c r="E2" t="s">
        <v>56</v>
      </c>
      <c r="F2">
        <v>1</v>
      </c>
    </row>
    <row r="3" spans="2:6" x14ac:dyDescent="0.25">
      <c r="B3" t="s">
        <v>27</v>
      </c>
      <c r="C3" t="s">
        <v>39</v>
      </c>
      <c r="D3" t="s">
        <v>46</v>
      </c>
      <c r="E3" t="s">
        <v>57</v>
      </c>
      <c r="F3">
        <v>2</v>
      </c>
    </row>
    <row r="4" spans="2:6" x14ac:dyDescent="0.25">
      <c r="B4" t="s">
        <v>28</v>
      </c>
      <c r="C4" t="s">
        <v>40</v>
      </c>
      <c r="D4" t="s">
        <v>47</v>
      </c>
      <c r="E4" t="s">
        <v>58</v>
      </c>
      <c r="F4">
        <v>3</v>
      </c>
    </row>
    <row r="5" spans="2:6" x14ac:dyDescent="0.25">
      <c r="B5" t="s">
        <v>29</v>
      </c>
      <c r="C5" t="s">
        <v>41</v>
      </c>
      <c r="D5" t="s">
        <v>48</v>
      </c>
      <c r="E5" t="s">
        <v>59</v>
      </c>
      <c r="F5">
        <v>4</v>
      </c>
    </row>
    <row r="6" spans="2:6" x14ac:dyDescent="0.25">
      <c r="B6" t="s">
        <v>30</v>
      </c>
      <c r="C6" t="s">
        <v>42</v>
      </c>
      <c r="D6" t="s">
        <v>30</v>
      </c>
      <c r="E6" t="s">
        <v>60</v>
      </c>
      <c r="F6">
        <v>5</v>
      </c>
    </row>
    <row r="7" spans="2:6" x14ac:dyDescent="0.25">
      <c r="B7" t="s">
        <v>31</v>
      </c>
      <c r="C7" t="s">
        <v>43</v>
      </c>
      <c r="D7" t="s">
        <v>49</v>
      </c>
      <c r="E7" t="s">
        <v>61</v>
      </c>
      <c r="F7">
        <v>6</v>
      </c>
    </row>
    <row r="8" spans="2:6" x14ac:dyDescent="0.25">
      <c r="B8" t="s">
        <v>32</v>
      </c>
      <c r="C8" t="s">
        <v>44</v>
      </c>
      <c r="D8" t="s">
        <v>50</v>
      </c>
      <c r="E8" t="s">
        <v>62</v>
      </c>
      <c r="F8">
        <v>7</v>
      </c>
    </row>
    <row r="9" spans="2:6" x14ac:dyDescent="0.25">
      <c r="B9" t="s">
        <v>33</v>
      </c>
      <c r="D9" t="s">
        <v>51</v>
      </c>
      <c r="F9">
        <v>8</v>
      </c>
    </row>
    <row r="10" spans="2:6" x14ac:dyDescent="0.25">
      <c r="B10" t="s">
        <v>34</v>
      </c>
      <c r="D10" t="s">
        <v>52</v>
      </c>
      <c r="F10">
        <v>9</v>
      </c>
    </row>
    <row r="11" spans="2:6" x14ac:dyDescent="0.25">
      <c r="B11" t="s">
        <v>35</v>
      </c>
      <c r="D11" t="s">
        <v>53</v>
      </c>
      <c r="F11">
        <v>10</v>
      </c>
    </row>
    <row r="12" spans="2:6" x14ac:dyDescent="0.25">
      <c r="B12" t="s">
        <v>36</v>
      </c>
      <c r="D12" t="s">
        <v>54</v>
      </c>
      <c r="F12">
        <v>11</v>
      </c>
    </row>
    <row r="13" spans="2:6" x14ac:dyDescent="0.25">
      <c r="B13" t="s">
        <v>37</v>
      </c>
      <c r="D13" t="s">
        <v>55</v>
      </c>
      <c r="F13">
        <v>12</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F77FD-0E6D-4CB5-96F4-3C2F96BB1EC7}">
  <dimension ref="A1:J23"/>
  <sheetViews>
    <sheetView workbookViewId="0">
      <selection activeCell="A2" sqref="A2:I17"/>
    </sheetView>
  </sheetViews>
  <sheetFormatPr defaultRowHeight="15" x14ac:dyDescent="0.25"/>
  <cols>
    <col min="1" max="1" width="11.140625" bestFit="1" customWidth="1"/>
    <col min="2" max="2" width="9.85546875" customWidth="1"/>
    <col min="6" max="7" width="12.5703125" style="13" customWidth="1"/>
    <col min="8" max="8" width="11.5703125" style="13" customWidth="1"/>
    <col min="9" max="9" width="21.5703125" bestFit="1" customWidth="1"/>
    <col min="10" max="10" width="14.42578125" bestFit="1" customWidth="1"/>
  </cols>
  <sheetData>
    <row r="1" spans="1:10" ht="26.25" x14ac:dyDescent="0.4">
      <c r="A1" s="26" t="s">
        <v>105</v>
      </c>
      <c r="B1" s="26"/>
      <c r="C1" s="26"/>
      <c r="D1" s="26"/>
      <c r="E1" s="26"/>
      <c r="F1" s="26"/>
      <c r="G1" s="26"/>
      <c r="H1" s="26"/>
      <c r="I1" s="26"/>
      <c r="J1" t="s">
        <v>107</v>
      </c>
    </row>
    <row r="3" spans="1:10" x14ac:dyDescent="0.25">
      <c r="A3" s="18" t="s">
        <v>63</v>
      </c>
      <c r="B3" s="14" t="s">
        <v>64</v>
      </c>
      <c r="C3" s="14" t="s">
        <v>65</v>
      </c>
      <c r="D3" s="14" t="s">
        <v>66</v>
      </c>
      <c r="E3" s="14" t="s">
        <v>67</v>
      </c>
      <c r="F3" s="14" t="s">
        <v>68</v>
      </c>
      <c r="G3" s="14" t="s">
        <v>69</v>
      </c>
      <c r="H3" s="14" t="s">
        <v>70</v>
      </c>
      <c r="I3" s="14" t="s">
        <v>71</v>
      </c>
    </row>
    <row r="4" spans="1:10" x14ac:dyDescent="0.25">
      <c r="A4" s="13" t="s">
        <v>76</v>
      </c>
      <c r="B4" s="2" t="s">
        <v>73</v>
      </c>
      <c r="C4" s="12">
        <v>11</v>
      </c>
      <c r="D4" s="12">
        <v>5</v>
      </c>
      <c r="E4" s="2" t="s">
        <v>77</v>
      </c>
      <c r="F4" s="12">
        <v>82</v>
      </c>
      <c r="G4" s="12">
        <v>83</v>
      </c>
      <c r="H4" s="12">
        <v>91</v>
      </c>
      <c r="I4" s="2" t="s">
        <v>78</v>
      </c>
    </row>
    <row r="5" spans="1:10" x14ac:dyDescent="0.25">
      <c r="A5" s="13" t="s">
        <v>96</v>
      </c>
      <c r="B5" s="2" t="s">
        <v>73</v>
      </c>
      <c r="C5" s="12">
        <v>12</v>
      </c>
      <c r="D5" s="12">
        <v>7</v>
      </c>
      <c r="E5" s="2" t="s">
        <v>81</v>
      </c>
      <c r="F5" s="12">
        <v>86</v>
      </c>
      <c r="G5" s="12">
        <v>92</v>
      </c>
      <c r="H5" s="12">
        <v>89</v>
      </c>
      <c r="I5" s="2" t="s">
        <v>97</v>
      </c>
    </row>
    <row r="6" spans="1:10" x14ac:dyDescent="0.25">
      <c r="A6" s="13" t="s">
        <v>103</v>
      </c>
      <c r="B6" s="2" t="s">
        <v>80</v>
      </c>
      <c r="C6" s="12">
        <v>14</v>
      </c>
      <c r="D6" s="12">
        <v>8</v>
      </c>
      <c r="E6" s="2" t="s">
        <v>86</v>
      </c>
      <c r="F6" s="12">
        <v>91</v>
      </c>
      <c r="G6" s="12">
        <v>96</v>
      </c>
      <c r="H6" s="12">
        <v>98</v>
      </c>
      <c r="I6" s="2" t="s">
        <v>104</v>
      </c>
    </row>
    <row r="7" spans="1:10" x14ac:dyDescent="0.25">
      <c r="A7" s="13" t="s">
        <v>90</v>
      </c>
      <c r="B7" s="2" t="s">
        <v>80</v>
      </c>
      <c r="C7" s="12">
        <v>14</v>
      </c>
      <c r="D7" s="12">
        <v>8</v>
      </c>
      <c r="E7" s="2" t="s">
        <v>77</v>
      </c>
      <c r="F7" s="12">
        <v>90</v>
      </c>
      <c r="G7" s="12">
        <v>86</v>
      </c>
      <c r="H7" s="12">
        <v>89</v>
      </c>
      <c r="I7" s="2" t="s">
        <v>91</v>
      </c>
    </row>
    <row r="8" spans="1:10" x14ac:dyDescent="0.25">
      <c r="A8" s="13" t="s">
        <v>83</v>
      </c>
      <c r="B8" s="2" t="s">
        <v>73</v>
      </c>
      <c r="C8" s="12">
        <v>14</v>
      </c>
      <c r="D8" s="12">
        <v>8</v>
      </c>
      <c r="E8" s="2" t="s">
        <v>74</v>
      </c>
      <c r="F8" s="12">
        <v>70</v>
      </c>
      <c r="G8" s="12">
        <v>75</v>
      </c>
      <c r="H8" s="12">
        <v>79</v>
      </c>
      <c r="I8" s="2" t="s">
        <v>84</v>
      </c>
    </row>
    <row r="9" spans="1:10" x14ac:dyDescent="0.25">
      <c r="A9" s="13" t="s">
        <v>92</v>
      </c>
      <c r="B9" s="2" t="s">
        <v>73</v>
      </c>
      <c r="C9" s="12">
        <v>15</v>
      </c>
      <c r="D9" s="12">
        <v>9</v>
      </c>
      <c r="E9" s="2" t="s">
        <v>86</v>
      </c>
      <c r="F9" s="12">
        <v>87</v>
      </c>
      <c r="G9" s="12">
        <v>89</v>
      </c>
      <c r="H9" s="12">
        <v>96</v>
      </c>
      <c r="I9" s="2" t="s">
        <v>93</v>
      </c>
    </row>
    <row r="10" spans="1:10" x14ac:dyDescent="0.25">
      <c r="A10" s="13" t="s">
        <v>79</v>
      </c>
      <c r="B10" s="2" t="s">
        <v>80</v>
      </c>
      <c r="C10" s="12">
        <v>15</v>
      </c>
      <c r="D10" s="12">
        <v>8</v>
      </c>
      <c r="E10" s="2" t="s">
        <v>81</v>
      </c>
      <c r="F10" s="12">
        <v>81</v>
      </c>
      <c r="G10" s="12">
        <v>78</v>
      </c>
      <c r="H10" s="12">
        <v>88</v>
      </c>
      <c r="I10" s="2" t="s">
        <v>82</v>
      </c>
    </row>
    <row r="11" spans="1:10" x14ac:dyDescent="0.25">
      <c r="A11" s="13" t="s">
        <v>72</v>
      </c>
      <c r="B11" s="2" t="s">
        <v>73</v>
      </c>
      <c r="C11" s="12">
        <v>16</v>
      </c>
      <c r="D11" s="12">
        <v>10</v>
      </c>
      <c r="E11" s="12" t="s">
        <v>74</v>
      </c>
      <c r="F11" s="12">
        <v>84</v>
      </c>
      <c r="G11" s="12">
        <v>79</v>
      </c>
      <c r="H11" s="12">
        <v>99</v>
      </c>
      <c r="I11" s="12" t="s">
        <v>75</v>
      </c>
    </row>
    <row r="12" spans="1:10" x14ac:dyDescent="0.25">
      <c r="A12" s="13" t="s">
        <v>85</v>
      </c>
      <c r="B12" s="2" t="s">
        <v>80</v>
      </c>
      <c r="C12" s="12">
        <v>16</v>
      </c>
      <c r="D12" s="12">
        <v>10</v>
      </c>
      <c r="E12" s="2" t="s">
        <v>86</v>
      </c>
      <c r="F12" s="12">
        <v>88</v>
      </c>
      <c r="G12" s="12">
        <v>92</v>
      </c>
      <c r="H12" s="12">
        <v>96</v>
      </c>
      <c r="I12" s="2" t="s">
        <v>87</v>
      </c>
    </row>
    <row r="13" spans="1:10" x14ac:dyDescent="0.25">
      <c r="A13" s="13" t="s">
        <v>99</v>
      </c>
      <c r="B13" s="2" t="s">
        <v>80</v>
      </c>
      <c r="C13" s="12">
        <v>16</v>
      </c>
      <c r="D13" s="12">
        <v>10</v>
      </c>
      <c r="E13" s="2" t="s">
        <v>81</v>
      </c>
      <c r="F13" s="12">
        <v>81</v>
      </c>
      <c r="G13" s="12">
        <v>80</v>
      </c>
      <c r="H13" s="12">
        <v>87</v>
      </c>
      <c r="I13" s="2" t="s">
        <v>100</v>
      </c>
    </row>
    <row r="14" spans="1:10" x14ac:dyDescent="0.25">
      <c r="A14" s="13" t="s">
        <v>101</v>
      </c>
      <c r="B14" s="2" t="s">
        <v>80</v>
      </c>
      <c r="C14" s="12">
        <v>16</v>
      </c>
      <c r="D14" s="12">
        <v>10</v>
      </c>
      <c r="E14" s="2" t="s">
        <v>74</v>
      </c>
      <c r="F14" s="12">
        <v>70</v>
      </c>
      <c r="G14" s="12">
        <v>87</v>
      </c>
      <c r="H14" s="12">
        <v>85</v>
      </c>
      <c r="I14" s="2" t="s">
        <v>102</v>
      </c>
    </row>
    <row r="15" spans="1:10" x14ac:dyDescent="0.25">
      <c r="A15" s="13" t="s">
        <v>88</v>
      </c>
      <c r="B15" s="2" t="s">
        <v>73</v>
      </c>
      <c r="C15" s="12">
        <v>16</v>
      </c>
      <c r="D15" s="12">
        <v>10</v>
      </c>
      <c r="E15" s="2" t="s">
        <v>74</v>
      </c>
      <c r="F15" s="12">
        <v>82</v>
      </c>
      <c r="G15" s="12">
        <v>81</v>
      </c>
      <c r="H15" s="12">
        <v>80</v>
      </c>
      <c r="I15" s="2" t="s">
        <v>89</v>
      </c>
    </row>
    <row r="16" spans="1:10" x14ac:dyDescent="0.25">
      <c r="A16" s="13" t="s">
        <v>9</v>
      </c>
      <c r="B16" s="2" t="s">
        <v>73</v>
      </c>
      <c r="C16" s="12">
        <v>16</v>
      </c>
      <c r="D16" s="12">
        <v>10</v>
      </c>
      <c r="E16" s="2" t="s">
        <v>86</v>
      </c>
      <c r="F16" s="12">
        <v>86</v>
      </c>
      <c r="G16" s="12">
        <v>81</v>
      </c>
      <c r="H16" s="12">
        <v>77</v>
      </c>
      <c r="I16" s="2" t="s">
        <v>98</v>
      </c>
    </row>
    <row r="17" spans="1:9" x14ac:dyDescent="0.25">
      <c r="A17" s="13" t="s">
        <v>94</v>
      </c>
      <c r="B17" s="2" t="s">
        <v>80</v>
      </c>
      <c r="C17" s="12">
        <v>17</v>
      </c>
      <c r="D17" s="12">
        <v>10</v>
      </c>
      <c r="E17" s="2" t="s">
        <v>77</v>
      </c>
      <c r="F17" s="12">
        <v>70</v>
      </c>
      <c r="G17" s="12">
        <v>90</v>
      </c>
      <c r="H17" s="12">
        <v>92</v>
      </c>
      <c r="I17" s="2" t="s">
        <v>95</v>
      </c>
    </row>
    <row r="21" spans="1:9" x14ac:dyDescent="0.25">
      <c r="E21" s="12"/>
    </row>
    <row r="22" spans="1:9" x14ac:dyDescent="0.25">
      <c r="C22" s="12"/>
      <c r="E22" s="12"/>
      <c r="F22" s="12"/>
      <c r="G22" s="12"/>
      <c r="H22" s="12"/>
    </row>
    <row r="23" spans="1:9" x14ac:dyDescent="0.25">
      <c r="C23" s="12"/>
      <c r="F23" s="12"/>
      <c r="G23" s="12"/>
      <c r="H23" s="12"/>
    </row>
  </sheetData>
  <sortState xmlns:xlrd2="http://schemas.microsoft.com/office/spreadsheetml/2017/richdata2" ref="A4:I17">
    <sortCondition ref="C4:C17"/>
    <sortCondition descending="1" ref="H4:H17"/>
  </sortState>
  <mergeCells count="1">
    <mergeCell ref="A1:I1"/>
  </mergeCells>
  <hyperlinks>
    <hyperlink ref="A3" location="Names!A1" display="Name" xr:uid="{8EC77650-050B-4B25-BDDB-AA8FB63B43F4}"/>
  </hyperlink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D14E9-E823-4D2B-A11C-D85F9B213877}">
  <dimension ref="A1:A15"/>
  <sheetViews>
    <sheetView workbookViewId="0"/>
  </sheetViews>
  <sheetFormatPr defaultRowHeight="15" x14ac:dyDescent="0.25"/>
  <sheetData>
    <row r="1" spans="1:1" x14ac:dyDescent="0.25">
      <c r="A1" s="17" t="s">
        <v>63</v>
      </c>
    </row>
    <row r="2" spans="1:1" x14ac:dyDescent="0.25">
      <c r="A2" s="15" t="s">
        <v>76</v>
      </c>
    </row>
    <row r="3" spans="1:1" x14ac:dyDescent="0.25">
      <c r="A3" s="16" t="s">
        <v>96</v>
      </c>
    </row>
    <row r="4" spans="1:1" x14ac:dyDescent="0.25">
      <c r="A4" s="15" t="s">
        <v>103</v>
      </c>
    </row>
    <row r="5" spans="1:1" x14ac:dyDescent="0.25">
      <c r="A5" s="16" t="s">
        <v>90</v>
      </c>
    </row>
    <row r="6" spans="1:1" x14ac:dyDescent="0.25">
      <c r="A6" s="15" t="s">
        <v>83</v>
      </c>
    </row>
    <row r="7" spans="1:1" x14ac:dyDescent="0.25">
      <c r="A7" s="16" t="s">
        <v>92</v>
      </c>
    </row>
    <row r="8" spans="1:1" x14ac:dyDescent="0.25">
      <c r="A8" s="15" t="s">
        <v>79</v>
      </c>
    </row>
    <row r="9" spans="1:1" x14ac:dyDescent="0.25">
      <c r="A9" s="16" t="s">
        <v>72</v>
      </c>
    </row>
    <row r="10" spans="1:1" x14ac:dyDescent="0.25">
      <c r="A10" s="15" t="s">
        <v>85</v>
      </c>
    </row>
    <row r="11" spans="1:1" x14ac:dyDescent="0.25">
      <c r="A11" s="16" t="s">
        <v>99</v>
      </c>
    </row>
    <row r="12" spans="1:1" x14ac:dyDescent="0.25">
      <c r="A12" s="15" t="s">
        <v>101</v>
      </c>
    </row>
    <row r="13" spans="1:1" x14ac:dyDescent="0.25">
      <c r="A13" s="16" t="s">
        <v>88</v>
      </c>
    </row>
    <row r="14" spans="1:1" x14ac:dyDescent="0.25">
      <c r="A14" s="15" t="s">
        <v>9</v>
      </c>
    </row>
    <row r="15" spans="1:1" x14ac:dyDescent="0.25">
      <c r="A15" s="16"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97AFB-DD6A-451C-B87A-5DA853F9888D}">
  <dimension ref="A1:F11"/>
  <sheetViews>
    <sheetView workbookViewId="0">
      <selection activeCell="D10" sqref="D10:F11"/>
    </sheetView>
  </sheetViews>
  <sheetFormatPr defaultRowHeight="15" x14ac:dyDescent="0.25"/>
  <sheetData>
    <row r="1" spans="1:6" x14ac:dyDescent="0.25">
      <c r="A1" s="27" t="s">
        <v>113</v>
      </c>
      <c r="B1" s="27"/>
      <c r="C1" s="27"/>
      <c r="D1" s="27"/>
      <c r="E1" s="27"/>
      <c r="F1" s="27"/>
    </row>
    <row r="3" spans="1:6" x14ac:dyDescent="0.25">
      <c r="A3" s="19" t="s">
        <v>108</v>
      </c>
      <c r="E3" s="1" t="s">
        <v>63</v>
      </c>
      <c r="F3" s="1" t="s">
        <v>108</v>
      </c>
    </row>
    <row r="4" spans="1:6" x14ac:dyDescent="0.25">
      <c r="A4" t="s">
        <v>109</v>
      </c>
      <c r="E4" t="s">
        <v>76</v>
      </c>
      <c r="F4" t="s">
        <v>109</v>
      </c>
    </row>
    <row r="5" spans="1:6" x14ac:dyDescent="0.25">
      <c r="A5" t="s">
        <v>110</v>
      </c>
      <c r="E5" t="s">
        <v>96</v>
      </c>
      <c r="F5" s="13" t="s">
        <v>109</v>
      </c>
    </row>
    <row r="6" spans="1:6" x14ac:dyDescent="0.25">
      <c r="A6" t="s">
        <v>111</v>
      </c>
      <c r="E6" t="s">
        <v>112</v>
      </c>
      <c r="F6" s="13" t="s">
        <v>110</v>
      </c>
    </row>
    <row r="7" spans="1:6" x14ac:dyDescent="0.25">
      <c r="E7" t="s">
        <v>90</v>
      </c>
      <c r="F7" s="13" t="s">
        <v>111</v>
      </c>
    </row>
    <row r="8" spans="1:6" x14ac:dyDescent="0.25">
      <c r="A8" s="28" t="s">
        <v>114</v>
      </c>
      <c r="B8" s="28"/>
      <c r="E8" t="s">
        <v>83</v>
      </c>
      <c r="F8" s="13" t="s">
        <v>111</v>
      </c>
    </row>
    <row r="9" spans="1:6" x14ac:dyDescent="0.25">
      <c r="A9" s="28"/>
      <c r="B9" s="28"/>
    </row>
    <row r="10" spans="1:6" x14ac:dyDescent="0.25">
      <c r="D10" s="28" t="s">
        <v>115</v>
      </c>
      <c r="E10" s="28"/>
      <c r="F10" s="28"/>
    </row>
    <row r="11" spans="1:6" x14ac:dyDescent="0.25">
      <c r="D11" s="28"/>
      <c r="E11" s="28"/>
      <c r="F11" s="28"/>
    </row>
  </sheetData>
  <mergeCells count="3">
    <mergeCell ref="A1:F1"/>
    <mergeCell ref="A8:B9"/>
    <mergeCell ref="D10:F11"/>
  </mergeCells>
  <dataValidations count="1">
    <dataValidation type="list" allowBlank="1" showInputMessage="1" showErrorMessage="1" sqref="F4:F8" xr:uid="{5614FA17-E985-4C2E-AC7B-1BA22B9B7426}">
      <formula1>$A$4:$A$6</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8411A-04F9-4707-B68A-7CD82FBA0206}">
  <dimension ref="A1:B18"/>
  <sheetViews>
    <sheetView workbookViewId="0">
      <selection activeCell="C1" sqref="C1:D16"/>
    </sheetView>
  </sheetViews>
  <sheetFormatPr defaultRowHeight="15" x14ac:dyDescent="0.25"/>
  <cols>
    <col min="1" max="2" width="21.5703125" bestFit="1" customWidth="1"/>
  </cols>
  <sheetData>
    <row r="1" spans="1:2" x14ac:dyDescent="0.25">
      <c r="A1" s="29" t="s">
        <v>71</v>
      </c>
      <c r="B1" t="s">
        <v>63</v>
      </c>
    </row>
    <row r="2" spans="1:2" x14ac:dyDescent="0.25">
      <c r="A2" s="30" t="s">
        <v>78</v>
      </c>
      <c r="B2" s="30" t="s">
        <v>76</v>
      </c>
    </row>
    <row r="3" spans="1:2" x14ac:dyDescent="0.25">
      <c r="A3" s="31" t="s">
        <v>97</v>
      </c>
      <c r="B3" s="31" t="s">
        <v>96</v>
      </c>
    </row>
    <row r="4" spans="1:2" x14ac:dyDescent="0.25">
      <c r="A4" s="30" t="s">
        <v>104</v>
      </c>
      <c r="B4" s="30" t="s">
        <v>103</v>
      </c>
    </row>
    <row r="5" spans="1:2" x14ac:dyDescent="0.25">
      <c r="A5" s="31" t="s">
        <v>91</v>
      </c>
      <c r="B5" s="31" t="s">
        <v>90</v>
      </c>
    </row>
    <row r="6" spans="1:2" x14ac:dyDescent="0.25">
      <c r="A6" s="30" t="s">
        <v>84</v>
      </c>
      <c r="B6" s="30" t="s">
        <v>83</v>
      </c>
    </row>
    <row r="7" spans="1:2" x14ac:dyDescent="0.25">
      <c r="A7" s="31" t="s">
        <v>93</v>
      </c>
      <c r="B7" s="31" t="s">
        <v>92</v>
      </c>
    </row>
    <row r="8" spans="1:2" x14ac:dyDescent="0.25">
      <c r="A8" s="30" t="s">
        <v>82</v>
      </c>
      <c r="B8" s="30" t="s">
        <v>79</v>
      </c>
    </row>
    <row r="9" spans="1:2" x14ac:dyDescent="0.25">
      <c r="A9" s="32" t="s">
        <v>75</v>
      </c>
      <c r="B9" s="32" t="s">
        <v>72</v>
      </c>
    </row>
    <row r="10" spans="1:2" x14ac:dyDescent="0.25">
      <c r="A10" s="30" t="s">
        <v>87</v>
      </c>
      <c r="B10" s="30" t="s">
        <v>85</v>
      </c>
    </row>
    <row r="11" spans="1:2" x14ac:dyDescent="0.25">
      <c r="A11" s="31" t="s">
        <v>100</v>
      </c>
      <c r="B11" s="31" t="s">
        <v>99</v>
      </c>
    </row>
    <row r="12" spans="1:2" x14ac:dyDescent="0.25">
      <c r="A12" s="30" t="s">
        <v>102</v>
      </c>
      <c r="B12" s="30" t="s">
        <v>101</v>
      </c>
    </row>
    <row r="13" spans="1:2" x14ac:dyDescent="0.25">
      <c r="A13" s="31" t="s">
        <v>89</v>
      </c>
      <c r="B13" s="31" t="s">
        <v>88</v>
      </c>
    </row>
    <row r="14" spans="1:2" x14ac:dyDescent="0.25">
      <c r="A14" s="30" t="s">
        <v>98</v>
      </c>
      <c r="B14" s="30" t="s">
        <v>9</v>
      </c>
    </row>
    <row r="15" spans="1:2" x14ac:dyDescent="0.25">
      <c r="A15" s="31" t="s">
        <v>95</v>
      </c>
      <c r="B15" s="31" t="s">
        <v>94</v>
      </c>
    </row>
    <row r="17" spans="1:2" x14ac:dyDescent="0.25">
      <c r="A17" s="28" t="s">
        <v>116</v>
      </c>
      <c r="B17" s="28"/>
    </row>
    <row r="18" spans="1:2" x14ac:dyDescent="0.25">
      <c r="A18" s="28"/>
      <c r="B18" s="28"/>
    </row>
  </sheetData>
  <mergeCells count="1">
    <mergeCell ref="A17:B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2419-71CB-4185-8308-7995F8F3C1A3}">
  <dimension ref="A1:B15"/>
  <sheetViews>
    <sheetView workbookViewId="0">
      <selection activeCell="D20" sqref="D20"/>
    </sheetView>
  </sheetViews>
  <sheetFormatPr defaultRowHeight="15" x14ac:dyDescent="0.25"/>
  <sheetData>
    <row r="1" spans="1:2" x14ac:dyDescent="0.25">
      <c r="A1" s="17" t="s">
        <v>63</v>
      </c>
      <c r="B1" s="33" t="s">
        <v>70</v>
      </c>
    </row>
    <row r="2" spans="1:2" x14ac:dyDescent="0.25">
      <c r="A2" s="15" t="s">
        <v>76</v>
      </c>
      <c r="B2" s="34">
        <v>91</v>
      </c>
    </row>
    <row r="3" spans="1:2" x14ac:dyDescent="0.25">
      <c r="A3" s="16" t="s">
        <v>96</v>
      </c>
      <c r="B3" s="35">
        <v>89</v>
      </c>
    </row>
    <row r="4" spans="1:2" x14ac:dyDescent="0.25">
      <c r="A4" s="15" t="s">
        <v>103</v>
      </c>
      <c r="B4" s="34">
        <v>98</v>
      </c>
    </row>
    <row r="5" spans="1:2" x14ac:dyDescent="0.25">
      <c r="A5" s="16" t="s">
        <v>90</v>
      </c>
      <c r="B5" s="35">
        <v>89</v>
      </c>
    </row>
    <row r="6" spans="1:2" x14ac:dyDescent="0.25">
      <c r="A6" s="15" t="s">
        <v>83</v>
      </c>
      <c r="B6" s="34">
        <v>79</v>
      </c>
    </row>
    <row r="7" spans="1:2" x14ac:dyDescent="0.25">
      <c r="A7" s="16" t="s">
        <v>92</v>
      </c>
      <c r="B7" s="35">
        <v>96</v>
      </c>
    </row>
    <row r="8" spans="1:2" x14ac:dyDescent="0.25">
      <c r="A8" s="15" t="s">
        <v>79</v>
      </c>
      <c r="B8" s="34">
        <v>88</v>
      </c>
    </row>
    <row r="9" spans="1:2" x14ac:dyDescent="0.25">
      <c r="A9" s="16" t="s">
        <v>72</v>
      </c>
      <c r="B9" s="35">
        <v>99</v>
      </c>
    </row>
    <row r="10" spans="1:2" x14ac:dyDescent="0.25">
      <c r="A10" s="15" t="s">
        <v>85</v>
      </c>
      <c r="B10" s="34">
        <v>96</v>
      </c>
    </row>
    <row r="11" spans="1:2" x14ac:dyDescent="0.25">
      <c r="A11" s="16" t="s">
        <v>99</v>
      </c>
      <c r="B11" s="35">
        <v>87</v>
      </c>
    </row>
    <row r="12" spans="1:2" x14ac:dyDescent="0.25">
      <c r="A12" s="15" t="s">
        <v>101</v>
      </c>
      <c r="B12" s="34">
        <v>85</v>
      </c>
    </row>
    <row r="13" spans="1:2" x14ac:dyDescent="0.25">
      <c r="A13" s="16" t="s">
        <v>88</v>
      </c>
      <c r="B13" s="35">
        <v>80</v>
      </c>
    </row>
    <row r="14" spans="1:2" x14ac:dyDescent="0.25">
      <c r="A14" s="15" t="s">
        <v>9</v>
      </c>
      <c r="B14" s="34">
        <v>77</v>
      </c>
    </row>
    <row r="15" spans="1:2" x14ac:dyDescent="0.25">
      <c r="A15" s="16" t="s">
        <v>94</v>
      </c>
      <c r="B15" s="35">
        <v>92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E7F5D-2014-43A1-8E12-662280E19170}">
  <dimension ref="A1:L18"/>
  <sheetViews>
    <sheetView workbookViewId="0">
      <selection activeCell="L8" sqref="L8"/>
    </sheetView>
  </sheetViews>
  <sheetFormatPr defaultRowHeight="15" x14ac:dyDescent="0.25"/>
  <cols>
    <col min="1" max="1" width="11.140625" bestFit="1" customWidth="1"/>
    <col min="5" max="5" width="9" customWidth="1"/>
    <col min="6" max="7" width="10.42578125" bestFit="1" customWidth="1"/>
    <col min="9" max="9" width="21.5703125" bestFit="1" customWidth="1"/>
    <col min="11" max="11" width="11.140625" bestFit="1" customWidth="1"/>
    <col min="12" max="12" width="9.42578125" bestFit="1" customWidth="1"/>
  </cols>
  <sheetData>
    <row r="1" spans="1:12" x14ac:dyDescent="0.25">
      <c r="A1" s="36" t="s">
        <v>117</v>
      </c>
      <c r="B1" s="36"/>
      <c r="C1" s="36"/>
      <c r="D1" s="36"/>
      <c r="E1" s="36"/>
      <c r="F1" s="36"/>
      <c r="G1" s="36"/>
      <c r="H1" s="36"/>
      <c r="I1" s="36"/>
    </row>
    <row r="2" spans="1:12" ht="15.75" thickBot="1" x14ac:dyDescent="0.3">
      <c r="A2" s="13"/>
      <c r="B2" s="13"/>
      <c r="C2" s="13"/>
      <c r="D2" s="13"/>
      <c r="E2" s="13"/>
      <c r="F2" s="13"/>
      <c r="G2" s="13"/>
      <c r="H2" s="13"/>
      <c r="I2" s="13"/>
    </row>
    <row r="3" spans="1:12" x14ac:dyDescent="0.25">
      <c r="A3" s="37" t="s">
        <v>63</v>
      </c>
      <c r="B3" s="38" t="s">
        <v>64</v>
      </c>
      <c r="C3" s="38" t="s">
        <v>65</v>
      </c>
      <c r="D3" s="38" t="s">
        <v>66</v>
      </c>
      <c r="E3" s="38" t="s">
        <v>67</v>
      </c>
      <c r="F3" s="38" t="s">
        <v>68</v>
      </c>
      <c r="G3" s="38" t="s">
        <v>69</v>
      </c>
      <c r="H3" s="38" t="s">
        <v>70</v>
      </c>
      <c r="I3" s="38" t="s">
        <v>71</v>
      </c>
      <c r="K3" s="42" t="s">
        <v>63</v>
      </c>
      <c r="L3" s="43" t="s">
        <v>70</v>
      </c>
    </row>
    <row r="4" spans="1:12" x14ac:dyDescent="0.25">
      <c r="A4" s="13" t="s">
        <v>76</v>
      </c>
      <c r="B4" s="2" t="s">
        <v>73</v>
      </c>
      <c r="C4" s="12">
        <v>11</v>
      </c>
      <c r="D4" s="12">
        <v>5</v>
      </c>
      <c r="E4" s="2" t="s">
        <v>77</v>
      </c>
      <c r="F4" s="12">
        <v>82</v>
      </c>
      <c r="G4" s="12">
        <v>83</v>
      </c>
      <c r="H4" s="12">
        <v>91</v>
      </c>
      <c r="I4" s="2" t="s">
        <v>78</v>
      </c>
      <c r="K4" s="39" t="s">
        <v>103</v>
      </c>
      <c r="L4" s="40">
        <f>VLOOKUP(K4,Table14[#All],8,FALSE)</f>
        <v>98</v>
      </c>
    </row>
    <row r="5" spans="1:12" x14ac:dyDescent="0.25">
      <c r="A5" s="13" t="s">
        <v>96</v>
      </c>
      <c r="B5" s="2" t="s">
        <v>73</v>
      </c>
      <c r="C5" s="12">
        <v>12</v>
      </c>
      <c r="D5" s="12">
        <v>7</v>
      </c>
      <c r="E5" s="2" t="s">
        <v>81</v>
      </c>
      <c r="F5" s="12">
        <v>86</v>
      </c>
      <c r="G5" s="12">
        <v>92</v>
      </c>
      <c r="H5" s="12">
        <v>89</v>
      </c>
      <c r="I5" s="2" t="s">
        <v>97</v>
      </c>
      <c r="K5" s="39" t="s">
        <v>85</v>
      </c>
      <c r="L5" s="40">
        <f>VLOOKUP(K5,Table14[#All],8,FALSE)</f>
        <v>96</v>
      </c>
    </row>
    <row r="6" spans="1:12" x14ac:dyDescent="0.25">
      <c r="A6" s="13" t="s">
        <v>103</v>
      </c>
      <c r="B6" s="2" t="s">
        <v>80</v>
      </c>
      <c r="C6" s="12">
        <v>14</v>
      </c>
      <c r="D6" s="12">
        <v>8</v>
      </c>
      <c r="E6" s="2" t="s">
        <v>86</v>
      </c>
      <c r="F6" s="12">
        <v>91</v>
      </c>
      <c r="G6" s="12">
        <v>96</v>
      </c>
      <c r="H6" s="12">
        <v>98</v>
      </c>
      <c r="I6" s="2" t="s">
        <v>104</v>
      </c>
      <c r="K6" s="39" t="s">
        <v>96</v>
      </c>
      <c r="L6" s="40">
        <f>VLOOKUP(K6,Table14[#All],8,FALSE)</f>
        <v>89</v>
      </c>
    </row>
    <row r="7" spans="1:12" x14ac:dyDescent="0.25">
      <c r="A7" s="13" t="s">
        <v>90</v>
      </c>
      <c r="B7" s="2" t="s">
        <v>80</v>
      </c>
      <c r="C7" s="12">
        <v>14</v>
      </c>
      <c r="D7" s="12">
        <v>8</v>
      </c>
      <c r="E7" s="2" t="s">
        <v>77</v>
      </c>
      <c r="F7" s="12">
        <v>90</v>
      </c>
      <c r="G7" s="12">
        <v>86</v>
      </c>
      <c r="H7" s="12">
        <v>89</v>
      </c>
      <c r="I7" s="2" t="s">
        <v>91</v>
      </c>
      <c r="K7" s="39" t="s">
        <v>88</v>
      </c>
      <c r="L7" s="40">
        <f>VLOOKUP(K7,Table14[#All],8,FALSE)</f>
        <v>80</v>
      </c>
    </row>
    <row r="8" spans="1:12" ht="15.75" thickBot="1" x14ac:dyDescent="0.3">
      <c r="A8" s="13" t="s">
        <v>83</v>
      </c>
      <c r="B8" s="2" t="s">
        <v>73</v>
      </c>
      <c r="C8" s="12">
        <v>14</v>
      </c>
      <c r="D8" s="12">
        <v>8</v>
      </c>
      <c r="E8" s="2" t="s">
        <v>74</v>
      </c>
      <c r="F8" s="12">
        <v>70</v>
      </c>
      <c r="G8" s="12">
        <v>75</v>
      </c>
      <c r="H8" s="12">
        <v>79</v>
      </c>
      <c r="I8" s="2" t="s">
        <v>84</v>
      </c>
      <c r="K8" s="41" t="s">
        <v>72</v>
      </c>
      <c r="L8" s="40">
        <f>VLOOKUP(K8,Table14[#All],8,FALSE)</f>
        <v>99</v>
      </c>
    </row>
    <row r="9" spans="1:12" x14ac:dyDescent="0.25">
      <c r="A9" s="13" t="s">
        <v>92</v>
      </c>
      <c r="B9" s="2" t="s">
        <v>73</v>
      </c>
      <c r="C9" s="12">
        <v>15</v>
      </c>
      <c r="D9" s="12">
        <v>9</v>
      </c>
      <c r="E9" s="2" t="s">
        <v>86</v>
      </c>
      <c r="F9" s="12">
        <v>87</v>
      </c>
      <c r="G9" s="12">
        <v>89</v>
      </c>
      <c r="H9" s="12">
        <v>96</v>
      </c>
      <c r="I9" s="2" t="s">
        <v>93</v>
      </c>
    </row>
    <row r="10" spans="1:12" x14ac:dyDescent="0.25">
      <c r="A10" s="13" t="s">
        <v>79</v>
      </c>
      <c r="B10" s="2" t="s">
        <v>80</v>
      </c>
      <c r="C10" s="12">
        <v>15</v>
      </c>
      <c r="D10" s="12">
        <v>8</v>
      </c>
      <c r="E10" s="2" t="s">
        <v>81</v>
      </c>
      <c r="F10" s="12">
        <v>81</v>
      </c>
      <c r="G10" s="12">
        <v>78</v>
      </c>
      <c r="H10" s="12">
        <v>88</v>
      </c>
      <c r="I10" s="2" t="s">
        <v>82</v>
      </c>
    </row>
    <row r="11" spans="1:12" x14ac:dyDescent="0.25">
      <c r="A11" s="13" t="s">
        <v>72</v>
      </c>
      <c r="B11" s="2" t="s">
        <v>73</v>
      </c>
      <c r="C11" s="12">
        <v>16</v>
      </c>
      <c r="D11" s="12">
        <v>10</v>
      </c>
      <c r="E11" s="12" t="s">
        <v>74</v>
      </c>
      <c r="F11" s="12">
        <v>84</v>
      </c>
      <c r="G11" s="12">
        <v>79</v>
      </c>
      <c r="H11" s="12">
        <v>99</v>
      </c>
      <c r="I11" s="12" t="s">
        <v>75</v>
      </c>
    </row>
    <row r="12" spans="1:12" x14ac:dyDescent="0.25">
      <c r="A12" s="13" t="s">
        <v>85</v>
      </c>
      <c r="B12" s="2" t="s">
        <v>80</v>
      </c>
      <c r="C12" s="12">
        <v>16</v>
      </c>
      <c r="D12" s="12">
        <v>10</v>
      </c>
      <c r="E12" s="2" t="s">
        <v>86</v>
      </c>
      <c r="F12" s="12">
        <v>88</v>
      </c>
      <c r="G12" s="12">
        <v>92</v>
      </c>
      <c r="H12" s="12">
        <v>96</v>
      </c>
      <c r="I12" s="2" t="s">
        <v>87</v>
      </c>
    </row>
    <row r="13" spans="1:12" x14ac:dyDescent="0.25">
      <c r="A13" s="13" t="s">
        <v>99</v>
      </c>
      <c r="B13" s="2" t="s">
        <v>80</v>
      </c>
      <c r="C13" s="12">
        <v>16</v>
      </c>
      <c r="D13" s="12">
        <v>10</v>
      </c>
      <c r="E13" s="2" t="s">
        <v>81</v>
      </c>
      <c r="F13" s="12">
        <v>81</v>
      </c>
      <c r="G13" s="12">
        <v>80</v>
      </c>
      <c r="H13" s="12">
        <v>87</v>
      </c>
      <c r="I13" s="2" t="s">
        <v>100</v>
      </c>
    </row>
    <row r="14" spans="1:12" x14ac:dyDescent="0.25">
      <c r="A14" s="13" t="s">
        <v>101</v>
      </c>
      <c r="B14" s="2" t="s">
        <v>80</v>
      </c>
      <c r="C14" s="12">
        <v>16</v>
      </c>
      <c r="D14" s="12">
        <v>10</v>
      </c>
      <c r="E14" s="2" t="s">
        <v>74</v>
      </c>
      <c r="F14" s="12">
        <v>70</v>
      </c>
      <c r="G14" s="12">
        <v>87</v>
      </c>
      <c r="H14" s="12">
        <v>85</v>
      </c>
      <c r="I14" s="2" t="s">
        <v>102</v>
      </c>
    </row>
    <row r="15" spans="1:12" x14ac:dyDescent="0.25">
      <c r="A15" s="13" t="s">
        <v>88</v>
      </c>
      <c r="B15" s="2" t="s">
        <v>73</v>
      </c>
      <c r="C15" s="12">
        <v>16</v>
      </c>
      <c r="D15" s="12">
        <v>10</v>
      </c>
      <c r="E15" s="2" t="s">
        <v>74</v>
      </c>
      <c r="F15" s="12">
        <v>82</v>
      </c>
      <c r="G15" s="12">
        <v>81</v>
      </c>
      <c r="H15" s="12">
        <v>80</v>
      </c>
      <c r="I15" s="2" t="s">
        <v>89</v>
      </c>
    </row>
    <row r="16" spans="1:12" x14ac:dyDescent="0.25">
      <c r="A16" s="13" t="s">
        <v>9</v>
      </c>
      <c r="B16" s="2" t="s">
        <v>73</v>
      </c>
      <c r="C16" s="12">
        <v>16</v>
      </c>
      <c r="D16" s="12">
        <v>10</v>
      </c>
      <c r="E16" s="2" t="s">
        <v>86</v>
      </c>
      <c r="F16" s="12">
        <v>86</v>
      </c>
      <c r="G16" s="12">
        <v>81</v>
      </c>
      <c r="H16" s="12">
        <v>77</v>
      </c>
      <c r="I16" s="2" t="s">
        <v>98</v>
      </c>
    </row>
    <row r="17" spans="1:9" x14ac:dyDescent="0.25">
      <c r="A17" s="13" t="s">
        <v>94</v>
      </c>
      <c r="B17" s="2" t="s">
        <v>80</v>
      </c>
      <c r="C17" s="12">
        <v>17</v>
      </c>
      <c r="D17" s="12">
        <v>10</v>
      </c>
      <c r="E17" s="2" t="s">
        <v>77</v>
      </c>
      <c r="F17" s="12">
        <v>70</v>
      </c>
      <c r="G17" s="12">
        <v>90</v>
      </c>
      <c r="H17" s="12">
        <v>92</v>
      </c>
      <c r="I17" s="2" t="s">
        <v>95</v>
      </c>
    </row>
    <row r="18" spans="1:9" x14ac:dyDescent="0.25">
      <c r="A18" s="13" t="s">
        <v>88</v>
      </c>
      <c r="B18" s="2" t="s">
        <v>73</v>
      </c>
      <c r="C18" s="12">
        <v>16</v>
      </c>
      <c r="D18" s="12">
        <v>8</v>
      </c>
      <c r="E18" s="2" t="s">
        <v>74</v>
      </c>
      <c r="F18" s="12">
        <v>82</v>
      </c>
      <c r="G18" s="12">
        <v>81</v>
      </c>
      <c r="H18" s="12">
        <v>80</v>
      </c>
      <c r="I18" s="2" t="s">
        <v>89</v>
      </c>
    </row>
  </sheetData>
  <mergeCells count="1">
    <mergeCell ref="A1:I1"/>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Project 1</vt:lpstr>
      <vt:lpstr>Sheet2</vt:lpstr>
      <vt:lpstr>Sheet3</vt:lpstr>
      <vt:lpstr>Sheet4</vt:lpstr>
      <vt:lpstr>Names</vt:lpstr>
      <vt:lpstr>Sheet6</vt:lpstr>
      <vt:lpstr>Sheet5</vt:lpstr>
      <vt:lpstr>Sheet7</vt:lpstr>
      <vt:lpstr>Sheet8</vt:lpstr>
      <vt:lpstr>Sheet9</vt:lpstr>
      <vt:lpstr>Sheet10</vt:lpstr>
      <vt:lpstr>Sheet11</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BHAVUK THAKUR</dc:creator>
  <cp:lastModifiedBy>BHAVUK THAKUR</cp:lastModifiedBy>
  <dcterms:created xsi:type="dcterms:W3CDTF">2023-03-23T15:19:48Z</dcterms:created>
  <dcterms:modified xsi:type="dcterms:W3CDTF">2023-03-24T05:26:50Z</dcterms:modified>
</cp:coreProperties>
</file>