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sc\630_BAN\06_simulation_models\case#5\"/>
    </mc:Choice>
  </mc:AlternateContent>
  <xr:revisionPtr revIDLastSave="0" documentId="8_{2F3A148E-96D5-4CF9-855B-6C18205DE39C}" xr6:coauthVersionLast="47" xr6:coauthVersionMax="47" xr10:uidLastSave="{00000000-0000-0000-0000-000000000000}"/>
  <bookViews>
    <workbookView xWindow="-23148" yWindow="-108" windowWidth="23256" windowHeight="13176" tabRatio="773" firstSheet="1" activeTab="1" xr2:uid="{00000000-000D-0000-FFFF-FFFF00000000}"/>
  </bookViews>
  <sheets>
    <sheet name="RiskSerializationData" sheetId="10" state="hidden" r:id="rId1"/>
    <sheet name="Q1_salary_plans" sheetId="17" r:id="rId2"/>
    <sheet name="Q2_salary_plans_risk" sheetId="19" r:id="rId3"/>
    <sheet name="rsklibSimData" sheetId="27" state="hidden" r:id="rId4"/>
    <sheet name="Q3_salary_plans_normal" sheetId="22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"M7FTNKTGGG991UVPDHIGH5SX"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"$D$18"</definedName>
    <definedName name="RiskSelectedNameCell1" hidden="1">"$A$8"</definedName>
    <definedName name="RiskSelectedNameCell2" hidden="1">"$N$2"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6" i="10" l="1"/>
  <c r="A18" i="22"/>
  <c r="B18" i="22"/>
  <c r="C18" i="22"/>
  <c r="C3" i="22"/>
  <c r="C6" i="22"/>
  <c r="C5" i="22"/>
  <c r="C4" i="22"/>
  <c r="E18" i="22"/>
  <c r="AG6" i="10"/>
  <c r="A6" i="10"/>
  <c r="AN5" i="10"/>
  <c r="B3" i="22"/>
  <c r="B6" i="22"/>
  <c r="B5" i="22"/>
  <c r="B4" i="22"/>
  <c r="D18" i="22"/>
  <c r="AG5" i="10"/>
  <c r="A5" i="10"/>
  <c r="AN4" i="10"/>
  <c r="A18" i="19"/>
  <c r="B18" i="19"/>
  <c r="C18" i="19"/>
  <c r="C3" i="19"/>
  <c r="C6" i="19"/>
  <c r="C5" i="19"/>
  <c r="C4" i="19"/>
  <c r="E18" i="19"/>
  <c r="AG4" i="10"/>
  <c r="A4" i="10"/>
  <c r="AN3" i="10"/>
  <c r="B3" i="19"/>
  <c r="B6" i="19"/>
  <c r="B5" i="19"/>
  <c r="B4" i="19"/>
  <c r="D18" i="19"/>
  <c r="AG3" i="10"/>
  <c r="A3" i="10"/>
  <c r="B22" i="22"/>
  <c r="C22" i="22"/>
  <c r="B23" i="22"/>
  <c r="C23" i="22"/>
  <c r="B24" i="22"/>
  <c r="C24" i="22"/>
  <c r="B25" i="22"/>
  <c r="C25" i="22"/>
  <c r="B26" i="22"/>
  <c r="C26" i="22"/>
  <c r="B27" i="22"/>
  <c r="C27" i="22"/>
  <c r="B22" i="19"/>
  <c r="C22" i="19"/>
  <c r="B23" i="19"/>
  <c r="C23" i="19"/>
  <c r="B24" i="19"/>
  <c r="C24" i="19"/>
  <c r="B25" i="19"/>
  <c r="C25" i="19"/>
  <c r="B26" i="19"/>
  <c r="C26" i="19"/>
  <c r="B27" i="19"/>
  <c r="C27" i="19"/>
  <c r="O3" i="22"/>
  <c r="L3" i="22"/>
  <c r="G8" i="17"/>
  <c r="B9" i="17"/>
  <c r="A14" i="17"/>
  <c r="K9" i="17"/>
  <c r="B10" i="17"/>
  <c r="B14" i="17"/>
  <c r="C14" i="17"/>
  <c r="D14" i="17"/>
  <c r="E14" i="17"/>
  <c r="O4" i="22"/>
  <c r="O5" i="22"/>
  <c r="O6" i="22"/>
  <c r="O7" i="22"/>
  <c r="O8" i="22"/>
  <c r="J9" i="17"/>
  <c r="N9" i="22"/>
  <c r="L4" i="22"/>
  <c r="L5" i="22"/>
  <c r="L6" i="22"/>
  <c r="L7" i="22"/>
  <c r="N8" i="22"/>
  <c r="I4" i="17"/>
  <c r="I5" i="17"/>
  <c r="I6" i="17"/>
  <c r="I7" i="17"/>
  <c r="I8" i="17"/>
  <c r="F8" i="17"/>
  <c r="K8" i="22"/>
  <c r="N7" i="22"/>
  <c r="K7" i="22"/>
  <c r="E4" i="17"/>
  <c r="E5" i="17"/>
  <c r="E6" i="17"/>
  <c r="E7" i="17"/>
  <c r="N6" i="22"/>
  <c r="K6" i="22"/>
  <c r="N5" i="22"/>
  <c r="K5" i="22"/>
  <c r="N4" i="22"/>
  <c r="K4" i="22"/>
  <c r="N3" i="22"/>
  <c r="K3" i="22"/>
  <c r="O2" i="22"/>
  <c r="N2" i="22"/>
  <c r="L2" i="22"/>
  <c r="K2" i="22"/>
  <c r="C2" i="22"/>
  <c r="B2" i="22"/>
  <c r="J3" i="19"/>
  <c r="J4" i="19"/>
  <c r="J5" i="19"/>
  <c r="J6" i="19"/>
  <c r="J7" i="19"/>
  <c r="J8" i="19"/>
  <c r="J9" i="19"/>
  <c r="F3" i="19"/>
  <c r="F4" i="19"/>
  <c r="F5" i="19"/>
  <c r="F6" i="19"/>
  <c r="F7" i="19"/>
  <c r="F8" i="19"/>
  <c r="I2" i="19"/>
  <c r="J2" i="19"/>
  <c r="K2" i="19"/>
  <c r="I3" i="19"/>
  <c r="K3" i="19"/>
  <c r="I4" i="19"/>
  <c r="K4" i="19"/>
  <c r="I5" i="19"/>
  <c r="K5" i="19"/>
  <c r="I6" i="19"/>
  <c r="K6" i="19"/>
  <c r="I7" i="19"/>
  <c r="K7" i="19"/>
  <c r="I8" i="19"/>
  <c r="K8" i="19"/>
  <c r="E2" i="19"/>
  <c r="F2" i="19"/>
  <c r="G2" i="19"/>
  <c r="E3" i="19"/>
  <c r="G3" i="19"/>
  <c r="E4" i="19"/>
  <c r="G4" i="19"/>
  <c r="E5" i="19"/>
  <c r="G5" i="19"/>
  <c r="E6" i="19"/>
  <c r="G6" i="19"/>
  <c r="E7" i="19"/>
  <c r="G7" i="19"/>
  <c r="D28" i="17"/>
  <c r="E28" i="17"/>
  <c r="D29" i="17"/>
  <c r="E29" i="17"/>
  <c r="D30" i="17"/>
  <c r="E30" i="17"/>
  <c r="D31" i="17"/>
  <c r="E31" i="17"/>
  <c r="D32" i="17"/>
  <c r="E32" i="17"/>
  <c r="D33" i="17"/>
  <c r="E33" i="17"/>
  <c r="D34" i="17"/>
  <c r="E34" i="17"/>
  <c r="D35" i="17"/>
  <c r="E35" i="17"/>
  <c r="D36" i="17"/>
  <c r="E36" i="17"/>
  <c r="D37" i="17"/>
  <c r="E37" i="17"/>
  <c r="D38" i="17"/>
  <c r="E38" i="17"/>
  <c r="D39" i="17"/>
  <c r="E39" i="17"/>
  <c r="D40" i="17"/>
  <c r="E40" i="17"/>
  <c r="D41" i="17"/>
  <c r="E41" i="17"/>
  <c r="D42" i="17"/>
  <c r="E42" i="17"/>
  <c r="D43" i="17"/>
  <c r="E43" i="17"/>
  <c r="D44" i="17"/>
  <c r="E44" i="17"/>
  <c r="D45" i="17"/>
  <c r="E45" i="17"/>
  <c r="D46" i="17"/>
  <c r="E46" i="17"/>
  <c r="D47" i="17"/>
  <c r="E47" i="17"/>
  <c r="D48" i="17"/>
  <c r="E48" i="17"/>
  <c r="D49" i="17"/>
  <c r="E49" i="17"/>
  <c r="D50" i="17"/>
  <c r="E50" i="17"/>
  <c r="D51" i="17"/>
  <c r="E51" i="17"/>
  <c r="D52" i="17"/>
  <c r="E52" i="17"/>
  <c r="D53" i="17"/>
  <c r="E53" i="17"/>
  <c r="D54" i="17"/>
  <c r="E54" i="17"/>
  <c r="D55" i="17"/>
  <c r="E55" i="17"/>
  <c r="D56" i="17"/>
  <c r="E56" i="17"/>
  <c r="D57" i="17"/>
  <c r="E57" i="17"/>
  <c r="D58" i="17"/>
  <c r="E58" i="17"/>
  <c r="D59" i="17"/>
  <c r="E59" i="17"/>
  <c r="D60" i="17"/>
  <c r="E60" i="17"/>
  <c r="D61" i="17"/>
  <c r="E61" i="17"/>
  <c r="D62" i="17"/>
  <c r="E62" i="17"/>
  <c r="D63" i="17"/>
  <c r="E63" i="17"/>
  <c r="D64" i="17"/>
  <c r="E64" i="17"/>
  <c r="D65" i="17"/>
  <c r="E65" i="17"/>
  <c r="D66" i="17"/>
  <c r="E66" i="17"/>
  <c r="D67" i="17"/>
  <c r="E67" i="17"/>
  <c r="D68" i="17"/>
  <c r="E68" i="17"/>
  <c r="D69" i="17"/>
  <c r="E69" i="17"/>
  <c r="D70" i="17"/>
  <c r="E70" i="17"/>
  <c r="D71" i="17"/>
  <c r="E71" i="17"/>
  <c r="D72" i="17"/>
  <c r="E72" i="17"/>
  <c r="D73" i="17"/>
  <c r="E73" i="17"/>
  <c r="D74" i="17"/>
  <c r="E74" i="17"/>
  <c r="D75" i="17"/>
  <c r="E75" i="17"/>
  <c r="D76" i="17"/>
  <c r="E76" i="17"/>
  <c r="D77" i="17"/>
  <c r="E77" i="17"/>
  <c r="D78" i="17"/>
  <c r="E78" i="17"/>
  <c r="D79" i="17"/>
  <c r="E79" i="17"/>
  <c r="D80" i="17"/>
  <c r="E80" i="17"/>
  <c r="D81" i="17"/>
  <c r="E81" i="17"/>
  <c r="D82" i="17"/>
  <c r="E82" i="17"/>
  <c r="D83" i="17"/>
  <c r="E83" i="17"/>
  <c r="D84" i="17"/>
  <c r="E84" i="17"/>
  <c r="D85" i="17"/>
  <c r="E85" i="17"/>
  <c r="D86" i="17"/>
  <c r="E86" i="17"/>
  <c r="D87" i="17"/>
  <c r="E87" i="17"/>
  <c r="D88" i="17"/>
  <c r="E88" i="17"/>
  <c r="D89" i="17"/>
  <c r="E89" i="17"/>
  <c r="D90" i="17"/>
  <c r="E90" i="17"/>
  <c r="D91" i="17"/>
  <c r="E91" i="17"/>
  <c r="D92" i="17"/>
  <c r="E92" i="17"/>
  <c r="D93" i="17"/>
  <c r="E93" i="17"/>
  <c r="D94" i="17"/>
  <c r="E94" i="17"/>
  <c r="D95" i="17"/>
  <c r="E95" i="17"/>
  <c r="D96" i="17"/>
  <c r="E96" i="17"/>
  <c r="D97" i="17"/>
  <c r="E97" i="17"/>
  <c r="D98" i="17"/>
  <c r="E98" i="17"/>
  <c r="D99" i="17"/>
  <c r="E99" i="17"/>
  <c r="D100" i="17"/>
  <c r="E100" i="17"/>
  <c r="D101" i="17"/>
  <c r="E101" i="17"/>
  <c r="D102" i="17"/>
  <c r="E102" i="17"/>
  <c r="D103" i="17"/>
  <c r="E103" i="17"/>
  <c r="D104" i="17"/>
  <c r="E104" i="17"/>
  <c r="D105" i="17"/>
  <c r="E105" i="17"/>
  <c r="D106" i="17"/>
  <c r="E106" i="17"/>
  <c r="D107" i="17"/>
  <c r="E107" i="17"/>
  <c r="D108" i="17"/>
  <c r="E108" i="17"/>
  <c r="D109" i="17"/>
  <c r="E109" i="17"/>
  <c r="D110" i="17"/>
  <c r="E110" i="17"/>
  <c r="D111" i="17"/>
  <c r="E111" i="17"/>
  <c r="D112" i="17"/>
  <c r="E112" i="17"/>
  <c r="D113" i="17"/>
  <c r="E113" i="17"/>
  <c r="D114" i="17"/>
  <c r="E114" i="17"/>
  <c r="D115" i="17"/>
  <c r="E115" i="17"/>
  <c r="D116" i="17"/>
  <c r="E116" i="17"/>
  <c r="D117" i="17"/>
  <c r="E117" i="17"/>
  <c r="D118" i="17"/>
  <c r="E118" i="17"/>
  <c r="D119" i="17"/>
  <c r="E119" i="17"/>
  <c r="D120" i="17"/>
  <c r="E120" i="17"/>
  <c r="D121" i="17"/>
  <c r="E121" i="17"/>
  <c r="D122" i="17"/>
  <c r="E122" i="17"/>
  <c r="D123" i="17"/>
  <c r="E123" i="17"/>
  <c r="D124" i="17"/>
  <c r="E124" i="17"/>
  <c r="D125" i="17"/>
  <c r="E125" i="17"/>
  <c r="D126" i="17"/>
  <c r="E126" i="17"/>
  <c r="D127" i="17"/>
  <c r="E127" i="17"/>
  <c r="D128" i="17"/>
  <c r="E128" i="17"/>
  <c r="D129" i="17"/>
  <c r="E129" i="17"/>
  <c r="D130" i="17"/>
  <c r="E130" i="17"/>
  <c r="D131" i="17"/>
  <c r="E131" i="17"/>
  <c r="D132" i="17"/>
  <c r="E132" i="17"/>
  <c r="D133" i="17"/>
  <c r="E133" i="17"/>
  <c r="D134" i="17"/>
  <c r="E134" i="17"/>
  <c r="D135" i="17"/>
  <c r="E135" i="17"/>
  <c r="D136" i="17"/>
  <c r="E136" i="17"/>
  <c r="D137" i="17"/>
  <c r="E137" i="17"/>
  <c r="D138" i="17"/>
  <c r="E138" i="17"/>
  <c r="D139" i="17"/>
  <c r="E139" i="17"/>
  <c r="D140" i="17"/>
  <c r="E140" i="17"/>
  <c r="D141" i="17"/>
  <c r="E141" i="17"/>
  <c r="D142" i="17"/>
  <c r="E142" i="17"/>
  <c r="D143" i="17"/>
  <c r="E143" i="17"/>
  <c r="D144" i="17"/>
  <c r="E144" i="17"/>
  <c r="D145" i="17"/>
  <c r="E145" i="17"/>
  <c r="D146" i="17"/>
  <c r="E146" i="17"/>
  <c r="D147" i="17"/>
  <c r="E147" i="17"/>
  <c r="D148" i="17"/>
  <c r="E148" i="17"/>
  <c r="D149" i="17"/>
  <c r="E149" i="17"/>
  <c r="D150" i="17"/>
  <c r="E150" i="17"/>
  <c r="D151" i="17"/>
  <c r="E151" i="17"/>
  <c r="D152" i="17"/>
  <c r="E152" i="17"/>
  <c r="D153" i="17"/>
  <c r="E153" i="17"/>
  <c r="D154" i="17"/>
  <c r="E154" i="17"/>
  <c r="D155" i="17"/>
  <c r="E155" i="17"/>
  <c r="D156" i="17"/>
  <c r="E156" i="17"/>
  <c r="D157" i="17"/>
  <c r="E157" i="17"/>
  <c r="D158" i="17"/>
  <c r="E158" i="17"/>
  <c r="D159" i="17"/>
  <c r="E159" i="17"/>
  <c r="D160" i="17"/>
  <c r="E160" i="17"/>
  <c r="D161" i="17"/>
  <c r="E161" i="17"/>
  <c r="D162" i="17"/>
  <c r="E162" i="17"/>
  <c r="D163" i="17"/>
  <c r="E163" i="17"/>
  <c r="D164" i="17"/>
  <c r="E164" i="17"/>
  <c r="D165" i="17"/>
  <c r="E165" i="17"/>
  <c r="D166" i="17"/>
  <c r="E166" i="17"/>
  <c r="D167" i="17"/>
  <c r="E167" i="17"/>
  <c r="D168" i="17"/>
  <c r="E168" i="17"/>
  <c r="D169" i="17"/>
  <c r="E169" i="17"/>
  <c r="D170" i="17"/>
  <c r="E170" i="17"/>
  <c r="D171" i="17"/>
  <c r="E171" i="17"/>
  <c r="D172" i="17"/>
  <c r="E172" i="17"/>
  <c r="D173" i="17"/>
  <c r="E173" i="17"/>
  <c r="D174" i="17"/>
  <c r="E174" i="17"/>
  <c r="D175" i="17"/>
  <c r="E175" i="17"/>
  <c r="D176" i="17"/>
  <c r="E176" i="17"/>
  <c r="D177" i="17"/>
  <c r="E177" i="17"/>
  <c r="D178" i="17"/>
  <c r="E178" i="17"/>
  <c r="D179" i="17"/>
  <c r="E179" i="17"/>
  <c r="D180" i="17"/>
  <c r="E180" i="17"/>
  <c r="D181" i="17"/>
  <c r="E181" i="17"/>
  <c r="D182" i="17"/>
  <c r="E182" i="17"/>
  <c r="D183" i="17"/>
  <c r="E183" i="17"/>
  <c r="D184" i="17"/>
  <c r="E184" i="17"/>
  <c r="D185" i="17"/>
  <c r="E185" i="17"/>
  <c r="D186" i="17"/>
  <c r="E186" i="17"/>
  <c r="D187" i="17"/>
  <c r="E187" i="17"/>
  <c r="D188" i="17"/>
  <c r="E188" i="17"/>
  <c r="D189" i="17"/>
  <c r="E189" i="17"/>
  <c r="D190" i="17"/>
  <c r="E190" i="17"/>
  <c r="D191" i="17"/>
  <c r="E191" i="17"/>
  <c r="D192" i="17"/>
  <c r="E192" i="17"/>
  <c r="D193" i="17"/>
  <c r="E193" i="17"/>
  <c r="D194" i="17"/>
  <c r="E194" i="17"/>
  <c r="D195" i="17"/>
  <c r="E195" i="17"/>
  <c r="D196" i="17"/>
  <c r="E196" i="17"/>
  <c r="D197" i="17"/>
  <c r="E197" i="17"/>
  <c r="D198" i="17"/>
  <c r="E198" i="17"/>
  <c r="D199" i="17"/>
  <c r="E199" i="17"/>
  <c r="D200" i="17"/>
  <c r="E200" i="17"/>
  <c r="D201" i="17"/>
  <c r="E201" i="17"/>
  <c r="D202" i="17"/>
  <c r="E202" i="17"/>
  <c r="D203" i="17"/>
  <c r="E203" i="17"/>
  <c r="D204" i="17"/>
  <c r="E204" i="17"/>
  <c r="D205" i="17"/>
  <c r="E205" i="17"/>
  <c r="D206" i="17"/>
  <c r="E206" i="17"/>
  <c r="D207" i="17"/>
  <c r="E207" i="17"/>
  <c r="D208" i="17"/>
  <c r="E208" i="17"/>
  <c r="D209" i="17"/>
  <c r="E209" i="17"/>
  <c r="D210" i="17"/>
  <c r="E210" i="17"/>
  <c r="D211" i="17"/>
  <c r="E211" i="17"/>
  <c r="D212" i="17"/>
  <c r="E212" i="17"/>
  <c r="D213" i="17"/>
  <c r="E213" i="17"/>
  <c r="D214" i="17"/>
  <c r="E214" i="17"/>
  <c r="D215" i="17"/>
  <c r="E215" i="17"/>
  <c r="D216" i="17"/>
  <c r="E216" i="17"/>
  <c r="D217" i="17"/>
  <c r="E217" i="17"/>
  <c r="D218" i="17"/>
  <c r="E218" i="17"/>
  <c r="D219" i="17"/>
  <c r="E219" i="17"/>
  <c r="D220" i="17"/>
  <c r="E220" i="17"/>
  <c r="D221" i="17"/>
  <c r="E221" i="17"/>
  <c r="D222" i="17"/>
  <c r="E222" i="17"/>
  <c r="D223" i="17"/>
  <c r="E223" i="17"/>
  <c r="D224" i="17"/>
  <c r="E224" i="17"/>
  <c r="D225" i="17"/>
  <c r="E225" i="17"/>
  <c r="D226" i="17"/>
  <c r="E226" i="17"/>
  <c r="D227" i="17"/>
  <c r="E227" i="17"/>
  <c r="D228" i="17"/>
  <c r="E228" i="17"/>
  <c r="D229" i="17"/>
  <c r="E229" i="17"/>
  <c r="D230" i="17"/>
  <c r="E230" i="17"/>
  <c r="D231" i="17"/>
  <c r="E231" i="17"/>
  <c r="D232" i="17"/>
  <c r="E232" i="17"/>
  <c r="D233" i="17"/>
  <c r="E233" i="17"/>
  <c r="D234" i="17"/>
  <c r="E234" i="17"/>
  <c r="D235" i="17"/>
  <c r="E235" i="17"/>
  <c r="D236" i="17"/>
  <c r="E236" i="17"/>
  <c r="D237" i="17"/>
  <c r="E237" i="17"/>
  <c r="D238" i="17"/>
  <c r="E238" i="17"/>
  <c r="D239" i="17"/>
  <c r="E239" i="17"/>
  <c r="D240" i="17"/>
  <c r="E240" i="17"/>
  <c r="D241" i="17"/>
  <c r="E241" i="17"/>
  <c r="D242" i="17"/>
  <c r="E242" i="17"/>
  <c r="D243" i="17"/>
  <c r="E243" i="17"/>
  <c r="D244" i="17"/>
  <c r="E244" i="17"/>
  <c r="D245" i="17"/>
  <c r="E245" i="17"/>
  <c r="D246" i="17"/>
  <c r="E246" i="17"/>
  <c r="D247" i="17"/>
  <c r="E247" i="17"/>
  <c r="D248" i="17"/>
  <c r="E248" i="17"/>
  <c r="D249" i="17"/>
  <c r="E249" i="17"/>
  <c r="D250" i="17"/>
  <c r="E250" i="17"/>
  <c r="D251" i="17"/>
  <c r="E251" i="17"/>
  <c r="D252" i="17"/>
  <c r="E252" i="17"/>
  <c r="D253" i="17"/>
  <c r="E253" i="17"/>
  <c r="D254" i="17"/>
  <c r="E254" i="17"/>
  <c r="D255" i="17"/>
  <c r="E255" i="17"/>
  <c r="D256" i="17"/>
  <c r="E256" i="17"/>
  <c r="D257" i="17"/>
  <c r="E257" i="17"/>
  <c r="D258" i="17"/>
  <c r="E258" i="17"/>
  <c r="D259" i="17"/>
  <c r="E259" i="17"/>
  <c r="D260" i="17"/>
  <c r="E260" i="17"/>
  <c r="D261" i="17"/>
  <c r="E261" i="17"/>
  <c r="D262" i="17"/>
  <c r="E262" i="17"/>
  <c r="D263" i="17"/>
  <c r="E263" i="17"/>
  <c r="D264" i="17"/>
  <c r="E264" i="17"/>
  <c r="D265" i="17"/>
  <c r="E265" i="17"/>
  <c r="D266" i="17"/>
  <c r="E266" i="17"/>
  <c r="D267" i="17"/>
  <c r="E267" i="17"/>
  <c r="D268" i="17"/>
  <c r="E268" i="17"/>
  <c r="D269" i="17"/>
  <c r="E269" i="17"/>
  <c r="D270" i="17"/>
  <c r="E270" i="17"/>
  <c r="D271" i="17"/>
  <c r="E271" i="17"/>
  <c r="D272" i="17"/>
  <c r="E272" i="17"/>
  <c r="D273" i="17"/>
  <c r="E273" i="17"/>
  <c r="D274" i="17"/>
  <c r="E274" i="17"/>
  <c r="D275" i="17"/>
  <c r="E275" i="17"/>
  <c r="D276" i="17"/>
  <c r="E276" i="17"/>
  <c r="D277" i="17"/>
  <c r="E277" i="17"/>
  <c r="D278" i="17"/>
  <c r="E278" i="17"/>
  <c r="D279" i="17"/>
  <c r="E279" i="17"/>
  <c r="D280" i="17"/>
  <c r="E280" i="17"/>
  <c r="D281" i="17"/>
  <c r="E281" i="17"/>
  <c r="D282" i="17"/>
  <c r="E282" i="17"/>
  <c r="D283" i="17"/>
  <c r="E283" i="17"/>
  <c r="D284" i="17"/>
  <c r="E284" i="17"/>
  <c r="D285" i="17"/>
  <c r="E285" i="17"/>
  <c r="D286" i="17"/>
  <c r="E286" i="17"/>
  <c r="D287" i="17"/>
  <c r="E287" i="17"/>
  <c r="D288" i="17"/>
  <c r="E288" i="17"/>
  <c r="D289" i="17"/>
  <c r="E289" i="17"/>
  <c r="D290" i="17"/>
  <c r="E290" i="17"/>
  <c r="D291" i="17"/>
  <c r="E291" i="17"/>
  <c r="D292" i="17"/>
  <c r="E292" i="17"/>
  <c r="D293" i="17"/>
  <c r="E293" i="17"/>
  <c r="D294" i="17"/>
  <c r="E294" i="17"/>
  <c r="D295" i="17"/>
  <c r="E295" i="17"/>
  <c r="D296" i="17"/>
  <c r="E296" i="17"/>
  <c r="D297" i="17"/>
  <c r="E297" i="17"/>
  <c r="D298" i="17"/>
  <c r="E298" i="17"/>
  <c r="D299" i="17"/>
  <c r="E299" i="17"/>
  <c r="D300" i="17"/>
  <c r="E300" i="17"/>
  <c r="D301" i="17"/>
  <c r="E301" i="17"/>
  <c r="D302" i="17"/>
  <c r="E302" i="17"/>
  <c r="D303" i="17"/>
  <c r="E303" i="17"/>
  <c r="D304" i="17"/>
  <c r="E304" i="17"/>
  <c r="D305" i="17"/>
  <c r="E305" i="17"/>
  <c r="D306" i="17"/>
  <c r="E306" i="17"/>
  <c r="D307" i="17"/>
  <c r="E307" i="17"/>
  <c r="D308" i="17"/>
  <c r="E308" i="17"/>
  <c r="D309" i="17"/>
  <c r="E309" i="17"/>
  <c r="D310" i="17"/>
  <c r="E310" i="17"/>
  <c r="D311" i="17"/>
  <c r="E311" i="17"/>
  <c r="D312" i="17"/>
  <c r="E312" i="17"/>
  <c r="D313" i="17"/>
  <c r="E313" i="17"/>
  <c r="D314" i="17"/>
  <c r="E314" i="17"/>
  <c r="D315" i="17"/>
  <c r="E315" i="17"/>
  <c r="D316" i="17"/>
  <c r="E316" i="17"/>
  <c r="D317" i="17"/>
  <c r="E317" i="17"/>
  <c r="D318" i="17"/>
  <c r="E318" i="17"/>
  <c r="D319" i="17"/>
  <c r="E319" i="17"/>
  <c r="D320" i="17"/>
  <c r="E320" i="17"/>
  <c r="D321" i="17"/>
  <c r="E321" i="17"/>
  <c r="D322" i="17"/>
  <c r="E322" i="17"/>
  <c r="D323" i="17"/>
  <c r="E323" i="17"/>
  <c r="D324" i="17"/>
  <c r="E324" i="17"/>
  <c r="D325" i="17"/>
  <c r="E325" i="17"/>
  <c r="D326" i="17"/>
  <c r="E326" i="17"/>
  <c r="D327" i="17"/>
  <c r="E327" i="17"/>
  <c r="D328" i="17"/>
  <c r="E328" i="17"/>
  <c r="D329" i="17"/>
  <c r="E329" i="17"/>
  <c r="D330" i="17"/>
  <c r="E330" i="17"/>
  <c r="D331" i="17"/>
  <c r="E331" i="17"/>
  <c r="D332" i="17"/>
  <c r="E332" i="17"/>
  <c r="D333" i="17"/>
  <c r="E333" i="17"/>
  <c r="D334" i="17"/>
  <c r="E334" i="17"/>
  <c r="D335" i="17"/>
  <c r="E335" i="17"/>
  <c r="D336" i="17"/>
  <c r="E336" i="17"/>
  <c r="D337" i="17"/>
  <c r="E337" i="17"/>
  <c r="D338" i="17"/>
  <c r="E338" i="17"/>
  <c r="D339" i="17"/>
  <c r="E339" i="17"/>
  <c r="D340" i="17"/>
  <c r="E340" i="17"/>
  <c r="D341" i="17"/>
  <c r="E341" i="17"/>
  <c r="D342" i="17"/>
  <c r="E342" i="17"/>
  <c r="D343" i="17"/>
  <c r="E343" i="17"/>
  <c r="D344" i="17"/>
  <c r="E344" i="17"/>
  <c r="D345" i="17"/>
  <c r="E345" i="17"/>
  <c r="D346" i="17"/>
  <c r="E346" i="17"/>
  <c r="D347" i="17"/>
  <c r="E347" i="17"/>
  <c r="D348" i="17"/>
  <c r="E348" i="17"/>
  <c r="D349" i="17"/>
  <c r="E349" i="17"/>
  <c r="D350" i="17"/>
  <c r="E350" i="17"/>
  <c r="D351" i="17"/>
  <c r="E351" i="17"/>
  <c r="D352" i="17"/>
  <c r="E352" i="17"/>
  <c r="D353" i="17"/>
  <c r="E353" i="17"/>
  <c r="D354" i="17"/>
  <c r="E354" i="17"/>
  <c r="D355" i="17"/>
  <c r="E355" i="17"/>
  <c r="D356" i="17"/>
  <c r="E356" i="17"/>
  <c r="D357" i="17"/>
  <c r="E357" i="17"/>
  <c r="D358" i="17"/>
  <c r="E358" i="17"/>
  <c r="D359" i="17"/>
  <c r="E359" i="17"/>
  <c r="D360" i="17"/>
  <c r="E360" i="17"/>
  <c r="D361" i="17"/>
  <c r="E361" i="17"/>
  <c r="D362" i="17"/>
  <c r="E362" i="17"/>
  <c r="D363" i="17"/>
  <c r="E363" i="17"/>
  <c r="D364" i="17"/>
  <c r="E364" i="17"/>
  <c r="D365" i="17"/>
  <c r="E365" i="17"/>
  <c r="D366" i="17"/>
  <c r="E366" i="17"/>
  <c r="D367" i="17"/>
  <c r="E367" i="17"/>
  <c r="D368" i="17"/>
  <c r="E368" i="17"/>
  <c r="D369" i="17"/>
  <c r="E369" i="17"/>
  <c r="D370" i="17"/>
  <c r="E370" i="17"/>
  <c r="D371" i="17"/>
  <c r="E371" i="17"/>
  <c r="D372" i="17"/>
  <c r="E372" i="17"/>
  <c r="D373" i="17"/>
  <c r="E373" i="17"/>
  <c r="D374" i="17"/>
  <c r="E374" i="17"/>
  <c r="D375" i="17"/>
  <c r="E375" i="17"/>
  <c r="D376" i="17"/>
  <c r="E376" i="17"/>
  <c r="D377" i="17"/>
  <c r="E377" i="17"/>
  <c r="D378" i="17"/>
  <c r="E378" i="17"/>
  <c r="D379" i="17"/>
  <c r="E379" i="17"/>
  <c r="D380" i="17"/>
  <c r="E380" i="17"/>
  <c r="D381" i="17"/>
  <c r="E381" i="17"/>
  <c r="D382" i="17"/>
  <c r="E382" i="17"/>
  <c r="D383" i="17"/>
  <c r="E383" i="17"/>
  <c r="D384" i="17"/>
  <c r="E384" i="17"/>
  <c r="D385" i="17"/>
  <c r="E385" i="17"/>
  <c r="D386" i="17"/>
  <c r="E386" i="17"/>
  <c r="D387" i="17"/>
  <c r="E387" i="17"/>
  <c r="D388" i="17"/>
  <c r="E388" i="17"/>
  <c r="D389" i="17"/>
  <c r="E389" i="17"/>
  <c r="D390" i="17"/>
  <c r="E390" i="17"/>
  <c r="D391" i="17"/>
  <c r="E391" i="17"/>
  <c r="D392" i="17"/>
  <c r="E392" i="17"/>
  <c r="D393" i="17"/>
  <c r="E393" i="17"/>
  <c r="D394" i="17"/>
  <c r="E394" i="17"/>
  <c r="D395" i="17"/>
  <c r="E395" i="17"/>
  <c r="D396" i="17"/>
  <c r="E396" i="17"/>
  <c r="D397" i="17"/>
  <c r="E397" i="17"/>
  <c r="D398" i="17"/>
  <c r="E398" i="17"/>
  <c r="D399" i="17"/>
  <c r="E399" i="17"/>
  <c r="D400" i="17"/>
  <c r="E400" i="17"/>
  <c r="D401" i="17"/>
  <c r="E401" i="17"/>
  <c r="D402" i="17"/>
  <c r="E402" i="17"/>
  <c r="D403" i="17"/>
  <c r="E403" i="17"/>
  <c r="D404" i="17"/>
  <c r="E404" i="17"/>
  <c r="D405" i="17"/>
  <c r="E405" i="17"/>
  <c r="D406" i="17"/>
  <c r="E406" i="17"/>
  <c r="D407" i="17"/>
  <c r="E407" i="17"/>
  <c r="D408" i="17"/>
  <c r="E408" i="17"/>
  <c r="D409" i="17"/>
  <c r="E409" i="17"/>
  <c r="D410" i="17"/>
  <c r="E410" i="17"/>
  <c r="D411" i="17"/>
  <c r="E411" i="17"/>
  <c r="D412" i="17"/>
  <c r="E412" i="17"/>
  <c r="D413" i="17"/>
  <c r="E413" i="17"/>
  <c r="D414" i="17"/>
  <c r="E414" i="17"/>
  <c r="D415" i="17"/>
  <c r="E415" i="17"/>
  <c r="D416" i="17"/>
  <c r="E416" i="17"/>
  <c r="D417" i="17"/>
  <c r="E417" i="17"/>
  <c r="D418" i="17"/>
  <c r="E418" i="17"/>
  <c r="D419" i="17"/>
  <c r="E419" i="17"/>
  <c r="D420" i="17"/>
  <c r="E420" i="17"/>
  <c r="D421" i="17"/>
  <c r="E421" i="17"/>
  <c r="D422" i="17"/>
  <c r="E422" i="17"/>
  <c r="D423" i="17"/>
  <c r="E423" i="17"/>
  <c r="D424" i="17"/>
  <c r="E424" i="17"/>
  <c r="D425" i="17"/>
  <c r="E425" i="17"/>
  <c r="D426" i="17"/>
  <c r="E426" i="17"/>
  <c r="D427" i="17"/>
  <c r="E427" i="17"/>
  <c r="D428" i="17"/>
  <c r="E428" i="17"/>
  <c r="D429" i="17"/>
  <c r="E429" i="17"/>
  <c r="D430" i="17"/>
  <c r="E430" i="17"/>
  <c r="D431" i="17"/>
  <c r="E431" i="17"/>
  <c r="D432" i="17"/>
  <c r="E432" i="17"/>
  <c r="D433" i="17"/>
  <c r="E433" i="17"/>
  <c r="D434" i="17"/>
  <c r="E434" i="17"/>
  <c r="D435" i="17"/>
  <c r="E435" i="17"/>
  <c r="D436" i="17"/>
  <c r="E436" i="17"/>
  <c r="D437" i="17"/>
  <c r="E437" i="17"/>
  <c r="D438" i="17"/>
  <c r="E438" i="17"/>
  <c r="D439" i="17"/>
  <c r="E439" i="17"/>
  <c r="D440" i="17"/>
  <c r="E440" i="17"/>
  <c r="D441" i="17"/>
  <c r="E441" i="17"/>
  <c r="D442" i="17"/>
  <c r="E442" i="17"/>
  <c r="D443" i="17"/>
  <c r="E443" i="17"/>
  <c r="D444" i="17"/>
  <c r="E444" i="17"/>
  <c r="D445" i="17"/>
  <c r="E445" i="17"/>
  <c r="D446" i="17"/>
  <c r="E446" i="17"/>
  <c r="D447" i="17"/>
  <c r="E447" i="17"/>
  <c r="D448" i="17"/>
  <c r="E448" i="17"/>
  <c r="D449" i="17"/>
  <c r="E449" i="17"/>
  <c r="D450" i="17"/>
  <c r="E450" i="17"/>
  <c r="D451" i="17"/>
  <c r="E451" i="17"/>
  <c r="D452" i="17"/>
  <c r="E452" i="17"/>
  <c r="D453" i="17"/>
  <c r="E453" i="17"/>
  <c r="D454" i="17"/>
  <c r="E454" i="17"/>
  <c r="D455" i="17"/>
  <c r="E455" i="17"/>
  <c r="D456" i="17"/>
  <c r="E456" i="17"/>
  <c r="D457" i="17"/>
  <c r="E457" i="17"/>
  <c r="D458" i="17"/>
  <c r="E458" i="17"/>
  <c r="D459" i="17"/>
  <c r="E459" i="17"/>
  <c r="D460" i="17"/>
  <c r="E460" i="17"/>
  <c r="D461" i="17"/>
  <c r="E461" i="17"/>
  <c r="D462" i="17"/>
  <c r="E462" i="17"/>
  <c r="D463" i="17"/>
  <c r="E463" i="17"/>
  <c r="D464" i="17"/>
  <c r="E464" i="17"/>
  <c r="D465" i="17"/>
  <c r="E465" i="17"/>
  <c r="D466" i="17"/>
  <c r="E466" i="17"/>
  <c r="D467" i="17"/>
  <c r="E467" i="17"/>
  <c r="D468" i="17"/>
  <c r="E468" i="17"/>
  <c r="D469" i="17"/>
  <c r="E469" i="17"/>
  <c r="D470" i="17"/>
  <c r="E470" i="17"/>
  <c r="D471" i="17"/>
  <c r="E471" i="17"/>
  <c r="D472" i="17"/>
  <c r="E472" i="17"/>
  <c r="D473" i="17"/>
  <c r="E473" i="17"/>
  <c r="D474" i="17"/>
  <c r="E474" i="17"/>
  <c r="D475" i="17"/>
  <c r="E475" i="17"/>
  <c r="D476" i="17"/>
  <c r="E476" i="17"/>
  <c r="D477" i="17"/>
  <c r="E477" i="17"/>
  <c r="D478" i="17"/>
  <c r="E478" i="17"/>
  <c r="D479" i="17"/>
  <c r="E479" i="17"/>
  <c r="D480" i="17"/>
  <c r="E480" i="17"/>
  <c r="D481" i="17"/>
  <c r="E481" i="17"/>
  <c r="D482" i="17"/>
  <c r="E482" i="17"/>
  <c r="D483" i="17"/>
  <c r="E483" i="17"/>
  <c r="D484" i="17"/>
  <c r="E484" i="17"/>
  <c r="D485" i="17"/>
  <c r="E485" i="17"/>
  <c r="D486" i="17"/>
  <c r="E486" i="17"/>
  <c r="D487" i="17"/>
  <c r="E487" i="17"/>
  <c r="D488" i="17"/>
  <c r="E488" i="17"/>
  <c r="D489" i="17"/>
  <c r="E489" i="17"/>
  <c r="D490" i="17"/>
  <c r="E490" i="17"/>
  <c r="D491" i="17"/>
  <c r="E491" i="17"/>
  <c r="D492" i="17"/>
  <c r="E492" i="17"/>
  <c r="D493" i="17"/>
  <c r="E493" i="17"/>
  <c r="D494" i="17"/>
  <c r="E494" i="17"/>
  <c r="D495" i="17"/>
  <c r="E495" i="17"/>
  <c r="D496" i="17"/>
  <c r="E496" i="17"/>
  <c r="D497" i="17"/>
  <c r="E497" i="17"/>
  <c r="D498" i="17"/>
  <c r="E498" i="17"/>
  <c r="D499" i="17"/>
  <c r="E499" i="17"/>
  <c r="D500" i="17"/>
  <c r="E500" i="17"/>
  <c r="D501" i="17"/>
  <c r="E501" i="17"/>
  <c r="D502" i="17"/>
  <c r="E502" i="17"/>
  <c r="D503" i="17"/>
  <c r="E503" i="17"/>
  <c r="D504" i="17"/>
  <c r="E504" i="17"/>
  <c r="D505" i="17"/>
  <c r="E505" i="17"/>
  <c r="D506" i="17"/>
  <c r="E506" i="17"/>
  <c r="D507" i="17"/>
  <c r="E507" i="17"/>
  <c r="D508" i="17"/>
  <c r="E508" i="17"/>
  <c r="D509" i="17"/>
  <c r="E509" i="17"/>
  <c r="D510" i="17"/>
  <c r="E510" i="17"/>
  <c r="D511" i="17"/>
  <c r="E511" i="17"/>
  <c r="D512" i="17"/>
  <c r="E512" i="17"/>
  <c r="D513" i="17"/>
  <c r="E513" i="17"/>
  <c r="D514" i="17"/>
  <c r="E514" i="17"/>
  <c r="D515" i="17"/>
  <c r="E515" i="17"/>
  <c r="D516" i="17"/>
  <c r="E516" i="17"/>
  <c r="D517" i="17"/>
  <c r="E517" i="17"/>
  <c r="D518" i="17"/>
  <c r="E518" i="17"/>
  <c r="D519" i="17"/>
  <c r="E519" i="17"/>
  <c r="D520" i="17"/>
  <c r="E520" i="17"/>
  <c r="D521" i="17"/>
  <c r="E521" i="17"/>
  <c r="D522" i="17"/>
  <c r="E522" i="17"/>
  <c r="D523" i="17"/>
  <c r="E523" i="17"/>
  <c r="D524" i="17"/>
  <c r="E524" i="17"/>
  <c r="D525" i="17"/>
  <c r="E525" i="17"/>
  <c r="D526" i="17"/>
  <c r="E526" i="17"/>
  <c r="D527" i="17"/>
  <c r="E527" i="17"/>
  <c r="D528" i="17"/>
  <c r="E528" i="17"/>
  <c r="D529" i="17"/>
  <c r="E529" i="17"/>
  <c r="D530" i="17"/>
  <c r="E530" i="17"/>
  <c r="D531" i="17"/>
  <c r="E531" i="17"/>
  <c r="D532" i="17"/>
  <c r="E532" i="17"/>
  <c r="D533" i="17"/>
  <c r="E533" i="17"/>
  <c r="D534" i="17"/>
  <c r="E534" i="17"/>
  <c r="D535" i="17"/>
  <c r="E535" i="17"/>
  <c r="D536" i="17"/>
  <c r="E536" i="17"/>
  <c r="D537" i="17"/>
  <c r="E537" i="17"/>
  <c r="D538" i="17"/>
  <c r="E538" i="17"/>
  <c r="D539" i="17"/>
  <c r="E539" i="17"/>
  <c r="D540" i="17"/>
  <c r="E540" i="17"/>
  <c r="D541" i="17"/>
  <c r="E541" i="17"/>
  <c r="D542" i="17"/>
  <c r="E542" i="17"/>
  <c r="D543" i="17"/>
  <c r="E543" i="17"/>
  <c r="D544" i="17"/>
  <c r="E544" i="17"/>
  <c r="D545" i="17"/>
  <c r="E545" i="17"/>
  <c r="D546" i="17"/>
  <c r="E546" i="17"/>
  <c r="D547" i="17"/>
  <c r="E547" i="17"/>
  <c r="D548" i="17"/>
  <c r="E548" i="17"/>
  <c r="D549" i="17"/>
  <c r="E549" i="17"/>
  <c r="D550" i="17"/>
  <c r="E550" i="17"/>
  <c r="D551" i="17"/>
  <c r="E551" i="17"/>
  <c r="D552" i="17"/>
  <c r="E552" i="17"/>
  <c r="D553" i="17"/>
  <c r="E553" i="17"/>
  <c r="D554" i="17"/>
  <c r="E554" i="17"/>
  <c r="D555" i="17"/>
  <c r="E555" i="17"/>
  <c r="D556" i="17"/>
  <c r="E556" i="17"/>
  <c r="D557" i="17"/>
  <c r="E557" i="17"/>
  <c r="D558" i="17"/>
  <c r="E558" i="17"/>
  <c r="D559" i="17"/>
  <c r="E559" i="17"/>
  <c r="D560" i="17"/>
  <c r="E560" i="17"/>
  <c r="D561" i="17"/>
  <c r="E561" i="17"/>
  <c r="D562" i="17"/>
  <c r="E562" i="17"/>
  <c r="D563" i="17"/>
  <c r="E563" i="17"/>
  <c r="D564" i="17"/>
  <c r="E564" i="17"/>
  <c r="D565" i="17"/>
  <c r="E565" i="17"/>
  <c r="D566" i="17"/>
  <c r="E566" i="17"/>
  <c r="D567" i="17"/>
  <c r="E567" i="17"/>
  <c r="D568" i="17"/>
  <c r="E568" i="17"/>
  <c r="D569" i="17"/>
  <c r="E569" i="17"/>
  <c r="D570" i="17"/>
  <c r="E570" i="17"/>
  <c r="D571" i="17"/>
  <c r="E571" i="17"/>
  <c r="D572" i="17"/>
  <c r="E572" i="17"/>
  <c r="D573" i="17"/>
  <c r="E573" i="17"/>
  <c r="D574" i="17"/>
  <c r="E574" i="17"/>
  <c r="D575" i="17"/>
  <c r="E575" i="17"/>
  <c r="D576" i="17"/>
  <c r="E576" i="17"/>
  <c r="D577" i="17"/>
  <c r="E577" i="17"/>
  <c r="D578" i="17"/>
  <c r="E578" i="17"/>
  <c r="D579" i="17"/>
  <c r="E579" i="17"/>
  <c r="D580" i="17"/>
  <c r="E580" i="17"/>
  <c r="D581" i="17"/>
  <c r="E581" i="17"/>
  <c r="D582" i="17"/>
  <c r="E582" i="17"/>
  <c r="D583" i="17"/>
  <c r="E583" i="17"/>
  <c r="D584" i="17"/>
  <c r="E584" i="17"/>
  <c r="D585" i="17"/>
  <c r="E585" i="17"/>
  <c r="D586" i="17"/>
  <c r="E586" i="17"/>
  <c r="D587" i="17"/>
  <c r="E587" i="17"/>
  <c r="D588" i="17"/>
  <c r="E588" i="17"/>
  <c r="D589" i="17"/>
  <c r="E589" i="17"/>
  <c r="D590" i="17"/>
  <c r="E590" i="17"/>
  <c r="D591" i="17"/>
  <c r="E591" i="17"/>
  <c r="D592" i="17"/>
  <c r="E592" i="17"/>
  <c r="D593" i="17"/>
  <c r="E593" i="17"/>
  <c r="D594" i="17"/>
  <c r="E594" i="17"/>
  <c r="D595" i="17"/>
  <c r="E595" i="17"/>
  <c r="D596" i="17"/>
  <c r="E596" i="17"/>
  <c r="D597" i="17"/>
  <c r="E597" i="17"/>
  <c r="D598" i="17"/>
  <c r="E598" i="17"/>
  <c r="D599" i="17"/>
  <c r="E599" i="17"/>
  <c r="D600" i="17"/>
  <c r="E600" i="17"/>
  <c r="D601" i="17"/>
  <c r="E601" i="17"/>
  <c r="D602" i="17"/>
  <c r="E602" i="17"/>
  <c r="D603" i="17"/>
  <c r="E603" i="17"/>
  <c r="D604" i="17"/>
  <c r="E604" i="17"/>
  <c r="D605" i="17"/>
  <c r="E605" i="17"/>
  <c r="D606" i="17"/>
  <c r="E606" i="17"/>
  <c r="D607" i="17"/>
  <c r="E607" i="17"/>
  <c r="D608" i="17"/>
  <c r="E608" i="17"/>
  <c r="D609" i="17"/>
  <c r="E609" i="17"/>
  <c r="D610" i="17"/>
  <c r="E610" i="17"/>
  <c r="D611" i="17"/>
  <c r="E611" i="17"/>
  <c r="D612" i="17"/>
  <c r="E612" i="17"/>
  <c r="D613" i="17"/>
  <c r="E613" i="17"/>
  <c r="D614" i="17"/>
  <c r="E614" i="17"/>
  <c r="D615" i="17"/>
  <c r="E615" i="17"/>
  <c r="D616" i="17"/>
  <c r="E616" i="17"/>
  <c r="D617" i="17"/>
  <c r="E617" i="17"/>
  <c r="D618" i="17"/>
  <c r="E618" i="17"/>
  <c r="D619" i="17"/>
  <c r="E619" i="17"/>
  <c r="D620" i="17"/>
  <c r="E620" i="17"/>
  <c r="D621" i="17"/>
  <c r="E621" i="17"/>
  <c r="D622" i="17"/>
  <c r="E622" i="17"/>
  <c r="D623" i="17"/>
  <c r="E623" i="17"/>
  <c r="D624" i="17"/>
  <c r="E624" i="17"/>
  <c r="D625" i="17"/>
  <c r="E625" i="17"/>
  <c r="D626" i="17"/>
  <c r="E626" i="17"/>
  <c r="D627" i="17"/>
  <c r="E627" i="17"/>
  <c r="D628" i="17"/>
  <c r="E628" i="17"/>
  <c r="D629" i="17"/>
  <c r="E629" i="17"/>
  <c r="D630" i="17"/>
  <c r="E630" i="17"/>
  <c r="D631" i="17"/>
  <c r="E631" i="17"/>
  <c r="D632" i="17"/>
  <c r="E632" i="17"/>
  <c r="D633" i="17"/>
  <c r="E633" i="17"/>
  <c r="D634" i="17"/>
  <c r="E634" i="17"/>
  <c r="D635" i="17"/>
  <c r="E635" i="17"/>
  <c r="D636" i="17"/>
  <c r="E636" i="17"/>
  <c r="D637" i="17"/>
  <c r="E637" i="17"/>
  <c r="D638" i="17"/>
  <c r="E638" i="17"/>
  <c r="D639" i="17"/>
  <c r="E639" i="17"/>
  <c r="D640" i="17"/>
  <c r="E640" i="17"/>
  <c r="D641" i="17"/>
  <c r="E641" i="17"/>
  <c r="D642" i="17"/>
  <c r="E642" i="17"/>
  <c r="D643" i="17"/>
  <c r="E643" i="17"/>
  <c r="D644" i="17"/>
  <c r="E644" i="17"/>
  <c r="D645" i="17"/>
  <c r="E645" i="17"/>
  <c r="D646" i="17"/>
  <c r="E646" i="17"/>
  <c r="D647" i="17"/>
  <c r="E647" i="17"/>
  <c r="D648" i="17"/>
  <c r="E648" i="17"/>
  <c r="D649" i="17"/>
  <c r="E649" i="17"/>
  <c r="D650" i="17"/>
  <c r="E650" i="17"/>
  <c r="D651" i="17"/>
  <c r="E651" i="17"/>
  <c r="D652" i="17"/>
  <c r="E652" i="17"/>
  <c r="D653" i="17"/>
  <c r="E653" i="17"/>
  <c r="D654" i="17"/>
  <c r="E654" i="17"/>
  <c r="D655" i="17"/>
  <c r="E655" i="17"/>
  <c r="D656" i="17"/>
  <c r="E656" i="17"/>
  <c r="D657" i="17"/>
  <c r="E657" i="17"/>
  <c r="D658" i="17"/>
  <c r="E658" i="17"/>
  <c r="D659" i="17"/>
  <c r="E659" i="17"/>
  <c r="D660" i="17"/>
  <c r="E660" i="17"/>
  <c r="D661" i="17"/>
  <c r="E661" i="17"/>
  <c r="D662" i="17"/>
  <c r="E662" i="17"/>
  <c r="D663" i="17"/>
  <c r="E663" i="17"/>
  <c r="D664" i="17"/>
  <c r="E664" i="17"/>
  <c r="D665" i="17"/>
  <c r="E665" i="17"/>
  <c r="D666" i="17"/>
  <c r="E666" i="17"/>
  <c r="D667" i="17"/>
  <c r="E667" i="17"/>
  <c r="D668" i="17"/>
  <c r="E668" i="17"/>
  <c r="D669" i="17"/>
  <c r="E669" i="17"/>
  <c r="D670" i="17"/>
  <c r="E670" i="17"/>
  <c r="D671" i="17"/>
  <c r="E671" i="17"/>
  <c r="D672" i="17"/>
  <c r="E672" i="17"/>
  <c r="D673" i="17"/>
  <c r="E673" i="17"/>
  <c r="D674" i="17"/>
  <c r="E674" i="17"/>
  <c r="D675" i="17"/>
  <c r="E675" i="17"/>
  <c r="D676" i="17"/>
  <c r="E676" i="17"/>
  <c r="D677" i="17"/>
  <c r="E677" i="17"/>
  <c r="D678" i="17"/>
  <c r="E678" i="17"/>
  <c r="D679" i="17"/>
  <c r="E679" i="17"/>
  <c r="D680" i="17"/>
  <c r="E680" i="17"/>
  <c r="D681" i="17"/>
  <c r="E681" i="17"/>
  <c r="D682" i="17"/>
  <c r="E682" i="17"/>
  <c r="D683" i="17"/>
  <c r="E683" i="17"/>
  <c r="D684" i="17"/>
  <c r="E684" i="17"/>
  <c r="D685" i="17"/>
  <c r="E685" i="17"/>
  <c r="D686" i="17"/>
  <c r="E686" i="17"/>
  <c r="D687" i="17"/>
  <c r="E687" i="17"/>
  <c r="D688" i="17"/>
  <c r="E688" i="17"/>
  <c r="D689" i="17"/>
  <c r="E689" i="17"/>
  <c r="D690" i="17"/>
  <c r="E690" i="17"/>
  <c r="D691" i="17"/>
  <c r="E691" i="17"/>
  <c r="D692" i="17"/>
  <c r="E692" i="17"/>
  <c r="D693" i="17"/>
  <c r="E693" i="17"/>
  <c r="D694" i="17"/>
  <c r="E694" i="17"/>
  <c r="D695" i="17"/>
  <c r="E695" i="17"/>
  <c r="D696" i="17"/>
  <c r="E696" i="17"/>
  <c r="D697" i="17"/>
  <c r="E697" i="17"/>
  <c r="D698" i="17"/>
  <c r="E698" i="17"/>
  <c r="D699" i="17"/>
  <c r="E699" i="17"/>
  <c r="D700" i="17"/>
  <c r="E700" i="17"/>
  <c r="D701" i="17"/>
  <c r="E701" i="17"/>
  <c r="D702" i="17"/>
  <c r="E702" i="17"/>
  <c r="D703" i="17"/>
  <c r="E703" i="17"/>
  <c r="D704" i="17"/>
  <c r="E704" i="17"/>
  <c r="D705" i="17"/>
  <c r="E705" i="17"/>
  <c r="D706" i="17"/>
  <c r="E706" i="17"/>
  <c r="D707" i="17"/>
  <c r="E707" i="17"/>
  <c r="D708" i="17"/>
  <c r="E708" i="17"/>
  <c r="D709" i="17"/>
  <c r="E709" i="17"/>
  <c r="D710" i="17"/>
  <c r="E710" i="17"/>
  <c r="D711" i="17"/>
  <c r="E711" i="17"/>
  <c r="D712" i="17"/>
  <c r="E712" i="17"/>
  <c r="D713" i="17"/>
  <c r="E713" i="17"/>
  <c r="D714" i="17"/>
  <c r="E714" i="17"/>
  <c r="D715" i="17"/>
  <c r="E715" i="17"/>
  <c r="D716" i="17"/>
  <c r="E716" i="17"/>
  <c r="D717" i="17"/>
  <c r="E717" i="17"/>
  <c r="D718" i="17"/>
  <c r="E718" i="17"/>
  <c r="D719" i="17"/>
  <c r="E719" i="17"/>
  <c r="D720" i="17"/>
  <c r="E720" i="17"/>
  <c r="D721" i="17"/>
  <c r="E721" i="17"/>
  <c r="D722" i="17"/>
  <c r="E722" i="17"/>
  <c r="D723" i="17"/>
  <c r="E723" i="17"/>
  <c r="D724" i="17"/>
  <c r="E724" i="17"/>
  <c r="D725" i="17"/>
  <c r="E725" i="17"/>
  <c r="D726" i="17"/>
  <c r="E726" i="17"/>
  <c r="D727" i="17"/>
  <c r="E727" i="17"/>
  <c r="D728" i="17"/>
  <c r="E728" i="17"/>
  <c r="D729" i="17"/>
  <c r="E729" i="17"/>
  <c r="D730" i="17"/>
  <c r="E730" i="17"/>
  <c r="D731" i="17"/>
  <c r="E731" i="17"/>
  <c r="D732" i="17"/>
  <c r="E732" i="17"/>
  <c r="D733" i="17"/>
  <c r="E733" i="17"/>
  <c r="D734" i="17"/>
  <c r="E734" i="17"/>
  <c r="D735" i="17"/>
  <c r="E735" i="17"/>
  <c r="D736" i="17"/>
  <c r="E736" i="17"/>
  <c r="D737" i="17"/>
  <c r="E737" i="17"/>
  <c r="D738" i="17"/>
  <c r="E738" i="17"/>
  <c r="D739" i="17"/>
  <c r="E739" i="17"/>
  <c r="D740" i="17"/>
  <c r="E740" i="17"/>
  <c r="D741" i="17"/>
  <c r="E741" i="17"/>
  <c r="D742" i="17"/>
  <c r="E742" i="17"/>
  <c r="D743" i="17"/>
  <c r="E743" i="17"/>
  <c r="D744" i="17"/>
  <c r="E744" i="17"/>
  <c r="D745" i="17"/>
  <c r="E745" i="17"/>
  <c r="D746" i="17"/>
  <c r="E746" i="17"/>
  <c r="D747" i="17"/>
  <c r="E747" i="17"/>
  <c r="D748" i="17"/>
  <c r="E748" i="17"/>
  <c r="D749" i="17"/>
  <c r="E749" i="17"/>
  <c r="D750" i="17"/>
  <c r="E750" i="17"/>
  <c r="D751" i="17"/>
  <c r="E751" i="17"/>
  <c r="D752" i="17"/>
  <c r="E752" i="17"/>
  <c r="D753" i="17"/>
  <c r="E753" i="17"/>
  <c r="D754" i="17"/>
  <c r="E754" i="17"/>
  <c r="D755" i="17"/>
  <c r="E755" i="17"/>
  <c r="D756" i="17"/>
  <c r="E756" i="17"/>
  <c r="D757" i="17"/>
  <c r="E757" i="17"/>
  <c r="D758" i="17"/>
  <c r="E758" i="17"/>
  <c r="D759" i="17"/>
  <c r="E759" i="17"/>
  <c r="D760" i="17"/>
  <c r="E760" i="17"/>
  <c r="D761" i="17"/>
  <c r="E761" i="17"/>
  <c r="D762" i="17"/>
  <c r="E762" i="17"/>
  <c r="D763" i="17"/>
  <c r="E763" i="17"/>
  <c r="D764" i="17"/>
  <c r="E764" i="17"/>
  <c r="D765" i="17"/>
  <c r="E765" i="17"/>
  <c r="D766" i="17"/>
  <c r="E766" i="17"/>
  <c r="D767" i="17"/>
  <c r="E767" i="17"/>
  <c r="D768" i="17"/>
  <c r="E768" i="17"/>
  <c r="D769" i="17"/>
  <c r="E769" i="17"/>
  <c r="D770" i="17"/>
  <c r="E770" i="17"/>
  <c r="D771" i="17"/>
  <c r="E771" i="17"/>
  <c r="D772" i="17"/>
  <c r="E772" i="17"/>
  <c r="D773" i="17"/>
  <c r="E773" i="17"/>
  <c r="D774" i="17"/>
  <c r="E774" i="17"/>
  <c r="D775" i="17"/>
  <c r="E775" i="17"/>
  <c r="D776" i="17"/>
  <c r="E776" i="17"/>
  <c r="D777" i="17"/>
  <c r="E777" i="17"/>
  <c r="D778" i="17"/>
  <c r="E778" i="17"/>
  <c r="D779" i="17"/>
  <c r="E779" i="17"/>
  <c r="D780" i="17"/>
  <c r="E780" i="17"/>
  <c r="D781" i="17"/>
  <c r="E781" i="17"/>
  <c r="D782" i="17"/>
  <c r="E782" i="17"/>
  <c r="D783" i="17"/>
  <c r="E783" i="17"/>
  <c r="D784" i="17"/>
  <c r="E784" i="17"/>
  <c r="D785" i="17"/>
  <c r="E785" i="17"/>
  <c r="D786" i="17"/>
  <c r="E786" i="17"/>
  <c r="D787" i="17"/>
  <c r="E787" i="17"/>
  <c r="D788" i="17"/>
  <c r="E788" i="17"/>
  <c r="D789" i="17"/>
  <c r="E789" i="17"/>
  <c r="D790" i="17"/>
  <c r="E790" i="17"/>
  <c r="D791" i="17"/>
  <c r="E791" i="17"/>
  <c r="D792" i="17"/>
  <c r="E792" i="17"/>
  <c r="D793" i="17"/>
  <c r="E793" i="17"/>
  <c r="D794" i="17"/>
  <c r="E794" i="17"/>
  <c r="D795" i="17"/>
  <c r="E795" i="17"/>
  <c r="D796" i="17"/>
  <c r="E796" i="17"/>
  <c r="D797" i="17"/>
  <c r="E797" i="17"/>
  <c r="D798" i="17"/>
  <c r="E798" i="17"/>
  <c r="D799" i="17"/>
  <c r="E799" i="17"/>
  <c r="D800" i="17"/>
  <c r="E800" i="17"/>
  <c r="D801" i="17"/>
  <c r="E801" i="17"/>
  <c r="D802" i="17"/>
  <c r="E802" i="17"/>
  <c r="D803" i="17"/>
  <c r="E803" i="17"/>
  <c r="D804" i="17"/>
  <c r="E804" i="17"/>
  <c r="D805" i="17"/>
  <c r="E805" i="17"/>
  <c r="D806" i="17"/>
  <c r="E806" i="17"/>
  <c r="D807" i="17"/>
  <c r="E807" i="17"/>
  <c r="D808" i="17"/>
  <c r="E808" i="17"/>
  <c r="D809" i="17"/>
  <c r="E809" i="17"/>
  <c r="D810" i="17"/>
  <c r="E810" i="17"/>
  <c r="D811" i="17"/>
  <c r="E811" i="17"/>
  <c r="D812" i="17"/>
  <c r="E812" i="17"/>
  <c r="D813" i="17"/>
  <c r="E813" i="17"/>
  <c r="D814" i="17"/>
  <c r="E814" i="17"/>
  <c r="D815" i="17"/>
  <c r="E815" i="17"/>
  <c r="D816" i="17"/>
  <c r="E816" i="17"/>
  <c r="D817" i="17"/>
  <c r="E817" i="17"/>
  <c r="D818" i="17"/>
  <c r="E818" i="17"/>
  <c r="D819" i="17"/>
  <c r="E819" i="17"/>
  <c r="D820" i="17"/>
  <c r="E820" i="17"/>
  <c r="D821" i="17"/>
  <c r="E821" i="17"/>
  <c r="D822" i="17"/>
  <c r="E822" i="17"/>
  <c r="D823" i="17"/>
  <c r="E823" i="17"/>
  <c r="D824" i="17"/>
  <c r="E824" i="17"/>
  <c r="D825" i="17"/>
  <c r="E825" i="17"/>
  <c r="D826" i="17"/>
  <c r="E826" i="17"/>
  <c r="D827" i="17"/>
  <c r="E827" i="17"/>
  <c r="D828" i="17"/>
  <c r="E828" i="17"/>
  <c r="D829" i="17"/>
  <c r="E829" i="17"/>
  <c r="D830" i="17"/>
  <c r="E830" i="17"/>
  <c r="D831" i="17"/>
  <c r="E831" i="17"/>
  <c r="D832" i="17"/>
  <c r="E832" i="17"/>
  <c r="D833" i="17"/>
  <c r="E833" i="17"/>
  <c r="D834" i="17"/>
  <c r="E834" i="17"/>
  <c r="D835" i="17"/>
  <c r="E835" i="17"/>
  <c r="D836" i="17"/>
  <c r="E836" i="17"/>
  <c r="D837" i="17"/>
  <c r="E837" i="17"/>
  <c r="D838" i="17"/>
  <c r="E838" i="17"/>
  <c r="D839" i="17"/>
  <c r="E839" i="17"/>
  <c r="D840" i="17"/>
  <c r="E840" i="17"/>
  <c r="D841" i="17"/>
  <c r="E841" i="17"/>
  <c r="D842" i="17"/>
  <c r="E842" i="17"/>
  <c r="D843" i="17"/>
  <c r="E843" i="17"/>
  <c r="D844" i="17"/>
  <c r="E844" i="17"/>
  <c r="D845" i="17"/>
  <c r="E845" i="17"/>
  <c r="D846" i="17"/>
  <c r="E846" i="17"/>
  <c r="D847" i="17"/>
  <c r="E847" i="17"/>
  <c r="D848" i="17"/>
  <c r="E848" i="17"/>
  <c r="D849" i="17"/>
  <c r="E849" i="17"/>
  <c r="D850" i="17"/>
  <c r="E850" i="17"/>
  <c r="D851" i="17"/>
  <c r="E851" i="17"/>
  <c r="D852" i="17"/>
  <c r="E852" i="17"/>
  <c r="D853" i="17"/>
  <c r="E853" i="17"/>
  <c r="D854" i="17"/>
  <c r="E854" i="17"/>
  <c r="D855" i="17"/>
  <c r="E855" i="17"/>
  <c r="D856" i="17"/>
  <c r="E856" i="17"/>
  <c r="D857" i="17"/>
  <c r="E857" i="17"/>
  <c r="D858" i="17"/>
  <c r="E858" i="17"/>
  <c r="D859" i="17"/>
  <c r="E859" i="17"/>
  <c r="D860" i="17"/>
  <c r="E860" i="17"/>
  <c r="D861" i="17"/>
  <c r="E861" i="17"/>
  <c r="D862" i="17"/>
  <c r="E862" i="17"/>
  <c r="D863" i="17"/>
  <c r="E863" i="17"/>
  <c r="D864" i="17"/>
  <c r="E864" i="17"/>
  <c r="D865" i="17"/>
  <c r="E865" i="17"/>
  <c r="D866" i="17"/>
  <c r="E866" i="17"/>
  <c r="D867" i="17"/>
  <c r="E867" i="17"/>
  <c r="D868" i="17"/>
  <c r="E868" i="17"/>
  <c r="D869" i="17"/>
  <c r="E869" i="17"/>
  <c r="D870" i="17"/>
  <c r="E870" i="17"/>
  <c r="D871" i="17"/>
  <c r="E871" i="17"/>
  <c r="D872" i="17"/>
  <c r="E872" i="17"/>
  <c r="D873" i="17"/>
  <c r="E873" i="17"/>
  <c r="D874" i="17"/>
  <c r="E874" i="17"/>
  <c r="D875" i="17"/>
  <c r="E875" i="17"/>
  <c r="D876" i="17"/>
  <c r="E876" i="17"/>
  <c r="D877" i="17"/>
  <c r="E877" i="17"/>
  <c r="D878" i="17"/>
  <c r="E878" i="17"/>
  <c r="D879" i="17"/>
  <c r="E879" i="17"/>
  <c r="D880" i="17"/>
  <c r="E880" i="17"/>
  <c r="D881" i="17"/>
  <c r="E881" i="17"/>
  <c r="D882" i="17"/>
  <c r="E882" i="17"/>
  <c r="D883" i="17"/>
  <c r="E883" i="17"/>
  <c r="D884" i="17"/>
  <c r="E884" i="17"/>
  <c r="D885" i="17"/>
  <c r="E885" i="17"/>
  <c r="D886" i="17"/>
  <c r="E886" i="17"/>
  <c r="D887" i="17"/>
  <c r="E887" i="17"/>
  <c r="D888" i="17"/>
  <c r="E888" i="17"/>
  <c r="D889" i="17"/>
  <c r="E889" i="17"/>
  <c r="D890" i="17"/>
  <c r="E890" i="17"/>
  <c r="D891" i="17"/>
  <c r="E891" i="17"/>
  <c r="D892" i="17"/>
  <c r="E892" i="17"/>
  <c r="D893" i="17"/>
  <c r="E893" i="17"/>
  <c r="D894" i="17"/>
  <c r="E894" i="17"/>
  <c r="D895" i="17"/>
  <c r="E895" i="17"/>
  <c r="D896" i="17"/>
  <c r="E896" i="17"/>
  <c r="D897" i="17"/>
  <c r="E897" i="17"/>
  <c r="D898" i="17"/>
  <c r="E898" i="17"/>
  <c r="D899" i="17"/>
  <c r="E899" i="17"/>
  <c r="D900" i="17"/>
  <c r="E900" i="17"/>
  <c r="D901" i="17"/>
  <c r="E901" i="17"/>
  <c r="D902" i="17"/>
  <c r="E902" i="17"/>
  <c r="D903" i="17"/>
  <c r="E903" i="17"/>
  <c r="D904" i="17"/>
  <c r="E904" i="17"/>
  <c r="D905" i="17"/>
  <c r="E905" i="17"/>
  <c r="D906" i="17"/>
  <c r="E906" i="17"/>
  <c r="D907" i="17"/>
  <c r="E907" i="17"/>
  <c r="D908" i="17"/>
  <c r="E908" i="17"/>
  <c r="D909" i="17"/>
  <c r="E909" i="17"/>
  <c r="D910" i="17"/>
  <c r="E910" i="17"/>
  <c r="D911" i="17"/>
  <c r="E911" i="17"/>
  <c r="D912" i="17"/>
  <c r="E912" i="17"/>
  <c r="D913" i="17"/>
  <c r="E913" i="17"/>
  <c r="D914" i="17"/>
  <c r="E914" i="17"/>
  <c r="D915" i="17"/>
  <c r="E915" i="17"/>
  <c r="D916" i="17"/>
  <c r="E916" i="17"/>
  <c r="D917" i="17"/>
  <c r="E917" i="17"/>
  <c r="D918" i="17"/>
  <c r="E918" i="17"/>
  <c r="D919" i="17"/>
  <c r="E919" i="17"/>
  <c r="D920" i="17"/>
  <c r="E920" i="17"/>
  <c r="D921" i="17"/>
  <c r="E921" i="17"/>
  <c r="D922" i="17"/>
  <c r="E922" i="17"/>
  <c r="D923" i="17"/>
  <c r="E923" i="17"/>
  <c r="D924" i="17"/>
  <c r="E924" i="17"/>
  <c r="D925" i="17"/>
  <c r="E925" i="17"/>
  <c r="D926" i="17"/>
  <c r="E926" i="17"/>
  <c r="D927" i="17"/>
  <c r="E927" i="17"/>
  <c r="D928" i="17"/>
  <c r="E928" i="17"/>
  <c r="D929" i="17"/>
  <c r="E929" i="17"/>
  <c r="D930" i="17"/>
  <c r="E930" i="17"/>
  <c r="D931" i="17"/>
  <c r="E931" i="17"/>
  <c r="D932" i="17"/>
  <c r="E932" i="17"/>
  <c r="D933" i="17"/>
  <c r="E933" i="17"/>
  <c r="D934" i="17"/>
  <c r="E934" i="17"/>
  <c r="D935" i="17"/>
  <c r="E935" i="17"/>
  <c r="D936" i="17"/>
  <c r="E936" i="17"/>
  <c r="D937" i="17"/>
  <c r="E937" i="17"/>
  <c r="D938" i="17"/>
  <c r="E938" i="17"/>
  <c r="D939" i="17"/>
  <c r="E939" i="17"/>
  <c r="D940" i="17"/>
  <c r="E940" i="17"/>
  <c r="D941" i="17"/>
  <c r="E941" i="17"/>
  <c r="D942" i="17"/>
  <c r="E942" i="17"/>
  <c r="D943" i="17"/>
  <c r="E943" i="17"/>
  <c r="D944" i="17"/>
  <c r="E944" i="17"/>
  <c r="D945" i="17"/>
  <c r="E945" i="17"/>
  <c r="D946" i="17"/>
  <c r="E946" i="17"/>
  <c r="D947" i="17"/>
  <c r="E947" i="17"/>
  <c r="D948" i="17"/>
  <c r="E948" i="17"/>
  <c r="D949" i="17"/>
  <c r="E949" i="17"/>
  <c r="D950" i="17"/>
  <c r="E950" i="17"/>
  <c r="D951" i="17"/>
  <c r="E951" i="17"/>
  <c r="D952" i="17"/>
  <c r="E952" i="17"/>
  <c r="D953" i="17"/>
  <c r="E953" i="17"/>
  <c r="D954" i="17"/>
  <c r="E954" i="17"/>
  <c r="D955" i="17"/>
  <c r="E955" i="17"/>
  <c r="D956" i="17"/>
  <c r="E956" i="17"/>
  <c r="D957" i="17"/>
  <c r="E957" i="17"/>
  <c r="D958" i="17"/>
  <c r="E958" i="17"/>
  <c r="D959" i="17"/>
  <c r="E959" i="17"/>
  <c r="D960" i="17"/>
  <c r="E960" i="17"/>
  <c r="D961" i="17"/>
  <c r="E961" i="17"/>
  <c r="D962" i="17"/>
  <c r="E962" i="17"/>
  <c r="D963" i="17"/>
  <c r="E963" i="17"/>
  <c r="D964" i="17"/>
  <c r="E964" i="17"/>
  <c r="D965" i="17"/>
  <c r="E965" i="17"/>
  <c r="D966" i="17"/>
  <c r="E966" i="17"/>
  <c r="D967" i="17"/>
  <c r="E967" i="17"/>
  <c r="D968" i="17"/>
  <c r="E968" i="17"/>
  <c r="D969" i="17"/>
  <c r="E969" i="17"/>
  <c r="D970" i="17"/>
  <c r="E970" i="17"/>
  <c r="D971" i="17"/>
  <c r="E971" i="17"/>
  <c r="D972" i="17"/>
  <c r="E972" i="17"/>
  <c r="D973" i="17"/>
  <c r="E973" i="17"/>
  <c r="D974" i="17"/>
  <c r="E974" i="17"/>
  <c r="D975" i="17"/>
  <c r="E975" i="17"/>
  <c r="D976" i="17"/>
  <c r="E976" i="17"/>
  <c r="D977" i="17"/>
  <c r="E977" i="17"/>
  <c r="D978" i="17"/>
  <c r="E978" i="17"/>
  <c r="D979" i="17"/>
  <c r="E979" i="17"/>
  <c r="D980" i="17"/>
  <c r="E980" i="17"/>
  <c r="D981" i="17"/>
  <c r="E981" i="17"/>
  <c r="D982" i="17"/>
  <c r="E982" i="17"/>
  <c r="D983" i="17"/>
  <c r="E983" i="17"/>
  <c r="D984" i="17"/>
  <c r="E984" i="17"/>
  <c r="D985" i="17"/>
  <c r="E985" i="17"/>
  <c r="D986" i="17"/>
  <c r="E986" i="17"/>
  <c r="D987" i="17"/>
  <c r="E987" i="17"/>
  <c r="D988" i="17"/>
  <c r="E988" i="17"/>
  <c r="D989" i="17"/>
  <c r="E989" i="17"/>
  <c r="D990" i="17"/>
  <c r="E990" i="17"/>
  <c r="D991" i="17"/>
  <c r="E991" i="17"/>
  <c r="D992" i="17"/>
  <c r="E992" i="17"/>
  <c r="D993" i="17"/>
  <c r="E993" i="17"/>
  <c r="D994" i="17"/>
  <c r="E994" i="17"/>
  <c r="D995" i="17"/>
  <c r="E995" i="17"/>
  <c r="D996" i="17"/>
  <c r="E996" i="17"/>
  <c r="D997" i="17"/>
  <c r="E997" i="17"/>
  <c r="D998" i="17"/>
  <c r="E998" i="17"/>
  <c r="D999" i="17"/>
  <c r="E999" i="17"/>
  <c r="D1000" i="17"/>
  <c r="E1000" i="17"/>
  <c r="D1001" i="17"/>
  <c r="E1001" i="17"/>
  <c r="D1002" i="17"/>
  <c r="E1002" i="17"/>
  <c r="D1003" i="17"/>
  <c r="E1003" i="17"/>
  <c r="D1004" i="17"/>
  <c r="E1004" i="17"/>
  <c r="D1005" i="17"/>
  <c r="E1005" i="17"/>
  <c r="D1006" i="17"/>
  <c r="E1006" i="17"/>
  <c r="D1007" i="17"/>
  <c r="E1007" i="17"/>
  <c r="D1008" i="17"/>
  <c r="E1008" i="17"/>
  <c r="D1009" i="17"/>
  <c r="E1009" i="17"/>
  <c r="D1010" i="17"/>
  <c r="E1010" i="17"/>
  <c r="D1011" i="17"/>
  <c r="E1011" i="17"/>
  <c r="D1012" i="17"/>
  <c r="E1012" i="17"/>
  <c r="D1013" i="17"/>
  <c r="E1013" i="17"/>
  <c r="D1014" i="17"/>
  <c r="E1014" i="17"/>
  <c r="D1015" i="17"/>
  <c r="E1015" i="17"/>
  <c r="D1016" i="17"/>
  <c r="E1016" i="17"/>
  <c r="D1017" i="17"/>
  <c r="E1017" i="17"/>
  <c r="D1018" i="17"/>
  <c r="E1018" i="17"/>
  <c r="D1019" i="17"/>
  <c r="E1019" i="17"/>
  <c r="D1020" i="17"/>
  <c r="E1020" i="17"/>
  <c r="D1021" i="17"/>
  <c r="E1021" i="17"/>
  <c r="D1022" i="17"/>
  <c r="E1022" i="17"/>
  <c r="D1023" i="17"/>
  <c r="E1023" i="17"/>
  <c r="D1024" i="17"/>
  <c r="E1024" i="17"/>
  <c r="D1025" i="17"/>
  <c r="E1025" i="17"/>
  <c r="D1026" i="17"/>
  <c r="E1026" i="17"/>
  <c r="D27" i="17"/>
  <c r="E27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B44" i="17"/>
  <c r="C44" i="17"/>
  <c r="B45" i="17"/>
  <c r="C45" i="17"/>
  <c r="B46" i="17"/>
  <c r="C46" i="17"/>
  <c r="B47" i="17"/>
  <c r="C47" i="17"/>
  <c r="B48" i="17"/>
  <c r="C48" i="17"/>
  <c r="B49" i="17"/>
  <c r="C49" i="17"/>
  <c r="B50" i="17"/>
  <c r="C50" i="17"/>
  <c r="B51" i="17"/>
  <c r="C51" i="17"/>
  <c r="B52" i="17"/>
  <c r="C52" i="17"/>
  <c r="B53" i="17"/>
  <c r="C53" i="17"/>
  <c r="B54" i="17"/>
  <c r="C54" i="17"/>
  <c r="B55" i="17"/>
  <c r="C55" i="17"/>
  <c r="B56" i="17"/>
  <c r="C56" i="17"/>
  <c r="B57" i="17"/>
  <c r="C57" i="17"/>
  <c r="B58" i="17"/>
  <c r="C58" i="17"/>
  <c r="B59" i="17"/>
  <c r="C59" i="17"/>
  <c r="B60" i="17"/>
  <c r="C60" i="17"/>
  <c r="B61" i="17"/>
  <c r="C61" i="17"/>
  <c r="B62" i="17"/>
  <c r="C62" i="17"/>
  <c r="B63" i="17"/>
  <c r="C63" i="17"/>
  <c r="B64" i="17"/>
  <c r="C64" i="17"/>
  <c r="B65" i="17"/>
  <c r="C65" i="17"/>
  <c r="B66" i="17"/>
  <c r="C66" i="17"/>
  <c r="B67" i="17"/>
  <c r="C67" i="17"/>
  <c r="B68" i="17"/>
  <c r="C68" i="17"/>
  <c r="B69" i="17"/>
  <c r="C69" i="17"/>
  <c r="B70" i="17"/>
  <c r="C70" i="17"/>
  <c r="B71" i="17"/>
  <c r="C71" i="17"/>
  <c r="B72" i="17"/>
  <c r="C72" i="17"/>
  <c r="B73" i="17"/>
  <c r="C73" i="17"/>
  <c r="B74" i="17"/>
  <c r="C74" i="17"/>
  <c r="B75" i="17"/>
  <c r="C75" i="17"/>
  <c r="B76" i="17"/>
  <c r="C76" i="17"/>
  <c r="B77" i="17"/>
  <c r="C77" i="17"/>
  <c r="B78" i="17"/>
  <c r="C78" i="17"/>
  <c r="B79" i="17"/>
  <c r="C79" i="17"/>
  <c r="B80" i="17"/>
  <c r="C80" i="17"/>
  <c r="B81" i="17"/>
  <c r="C81" i="17"/>
  <c r="B82" i="17"/>
  <c r="C82" i="17"/>
  <c r="B83" i="17"/>
  <c r="C83" i="17"/>
  <c r="B84" i="17"/>
  <c r="C84" i="17"/>
  <c r="B85" i="17"/>
  <c r="C85" i="17"/>
  <c r="B86" i="17"/>
  <c r="C86" i="17"/>
  <c r="B87" i="17"/>
  <c r="C87" i="17"/>
  <c r="B88" i="17"/>
  <c r="C88" i="17"/>
  <c r="B89" i="17"/>
  <c r="C89" i="17"/>
  <c r="B90" i="17"/>
  <c r="C90" i="17"/>
  <c r="B91" i="17"/>
  <c r="C91" i="17"/>
  <c r="B92" i="17"/>
  <c r="C92" i="17"/>
  <c r="B93" i="17"/>
  <c r="C93" i="17"/>
  <c r="B94" i="17"/>
  <c r="C94" i="17"/>
  <c r="B95" i="17"/>
  <c r="C95" i="17"/>
  <c r="B96" i="17"/>
  <c r="C96" i="17"/>
  <c r="B97" i="17"/>
  <c r="C97" i="17"/>
  <c r="B98" i="17"/>
  <c r="C98" i="17"/>
  <c r="B99" i="17"/>
  <c r="C99" i="17"/>
  <c r="B100" i="17"/>
  <c r="C100" i="17"/>
  <c r="B101" i="17"/>
  <c r="C101" i="17"/>
  <c r="B102" i="17"/>
  <c r="C102" i="17"/>
  <c r="B103" i="17"/>
  <c r="C103" i="17"/>
  <c r="B104" i="17"/>
  <c r="C104" i="17"/>
  <c r="B105" i="17"/>
  <c r="C105" i="17"/>
  <c r="B106" i="17"/>
  <c r="C106" i="17"/>
  <c r="B107" i="17"/>
  <c r="C107" i="17"/>
  <c r="B108" i="17"/>
  <c r="C108" i="17"/>
  <c r="B109" i="17"/>
  <c r="C109" i="17"/>
  <c r="B110" i="17"/>
  <c r="C110" i="17"/>
  <c r="B111" i="17"/>
  <c r="C111" i="17"/>
  <c r="B112" i="17"/>
  <c r="C112" i="17"/>
  <c r="B113" i="17"/>
  <c r="C113" i="17"/>
  <c r="B114" i="17"/>
  <c r="C114" i="17"/>
  <c r="B115" i="17"/>
  <c r="C115" i="17"/>
  <c r="B116" i="17"/>
  <c r="C116" i="17"/>
  <c r="B117" i="17"/>
  <c r="C117" i="17"/>
  <c r="B118" i="17"/>
  <c r="C118" i="17"/>
  <c r="B119" i="17"/>
  <c r="C119" i="17"/>
  <c r="B120" i="17"/>
  <c r="C120" i="17"/>
  <c r="B121" i="17"/>
  <c r="C121" i="17"/>
  <c r="B122" i="17"/>
  <c r="C122" i="17"/>
  <c r="B123" i="17"/>
  <c r="C123" i="17"/>
  <c r="B124" i="17"/>
  <c r="C124" i="17"/>
  <c r="B125" i="17"/>
  <c r="C125" i="17"/>
  <c r="B126" i="17"/>
  <c r="C126" i="17"/>
  <c r="B127" i="17"/>
  <c r="C127" i="17"/>
  <c r="B128" i="17"/>
  <c r="C128" i="17"/>
  <c r="B129" i="17"/>
  <c r="C129" i="17"/>
  <c r="B130" i="17"/>
  <c r="C130" i="17"/>
  <c r="B131" i="17"/>
  <c r="C131" i="17"/>
  <c r="B132" i="17"/>
  <c r="C132" i="17"/>
  <c r="B133" i="17"/>
  <c r="C133" i="17"/>
  <c r="B134" i="17"/>
  <c r="C134" i="17"/>
  <c r="B135" i="17"/>
  <c r="C135" i="17"/>
  <c r="B136" i="17"/>
  <c r="C136" i="17"/>
  <c r="B137" i="17"/>
  <c r="C137" i="17"/>
  <c r="B138" i="17"/>
  <c r="C138" i="17"/>
  <c r="B139" i="17"/>
  <c r="C139" i="17"/>
  <c r="B140" i="17"/>
  <c r="C140" i="17"/>
  <c r="B141" i="17"/>
  <c r="C141" i="17"/>
  <c r="B142" i="17"/>
  <c r="C142" i="17"/>
  <c r="B143" i="17"/>
  <c r="C143" i="17"/>
  <c r="B144" i="17"/>
  <c r="C144" i="17"/>
  <c r="B145" i="17"/>
  <c r="C145" i="17"/>
  <c r="B146" i="17"/>
  <c r="C146" i="17"/>
  <c r="B147" i="17"/>
  <c r="C147" i="17"/>
  <c r="B148" i="17"/>
  <c r="C148" i="17"/>
  <c r="B149" i="17"/>
  <c r="C149" i="17"/>
  <c r="B150" i="17"/>
  <c r="C150" i="17"/>
  <c r="B151" i="17"/>
  <c r="C151" i="17"/>
  <c r="B152" i="17"/>
  <c r="C152" i="17"/>
  <c r="B153" i="17"/>
  <c r="C153" i="17"/>
  <c r="B154" i="17"/>
  <c r="C154" i="17"/>
  <c r="B155" i="17"/>
  <c r="C155" i="17"/>
  <c r="B156" i="17"/>
  <c r="C156" i="17"/>
  <c r="B157" i="17"/>
  <c r="C157" i="17"/>
  <c r="B158" i="17"/>
  <c r="C158" i="17"/>
  <c r="B159" i="17"/>
  <c r="C159" i="17"/>
  <c r="B160" i="17"/>
  <c r="C160" i="17"/>
  <c r="B161" i="17"/>
  <c r="C161" i="17"/>
  <c r="B162" i="17"/>
  <c r="C162" i="17"/>
  <c r="B163" i="17"/>
  <c r="C163" i="17"/>
  <c r="B164" i="17"/>
  <c r="C164" i="17"/>
  <c r="B165" i="17"/>
  <c r="C165" i="17"/>
  <c r="B166" i="17"/>
  <c r="C166" i="17"/>
  <c r="B167" i="17"/>
  <c r="C167" i="17"/>
  <c r="B168" i="17"/>
  <c r="C168" i="17"/>
  <c r="B169" i="17"/>
  <c r="C169" i="17"/>
  <c r="B170" i="17"/>
  <c r="C170" i="17"/>
  <c r="B171" i="17"/>
  <c r="C171" i="17"/>
  <c r="B172" i="17"/>
  <c r="C172" i="17"/>
  <c r="B173" i="17"/>
  <c r="C173" i="17"/>
  <c r="B174" i="17"/>
  <c r="C174" i="17"/>
  <c r="B175" i="17"/>
  <c r="C175" i="17"/>
  <c r="B176" i="17"/>
  <c r="C176" i="17"/>
  <c r="B177" i="17"/>
  <c r="C177" i="17"/>
  <c r="B178" i="17"/>
  <c r="C178" i="17"/>
  <c r="B179" i="17"/>
  <c r="C179" i="17"/>
  <c r="B180" i="17"/>
  <c r="C180" i="17"/>
  <c r="B181" i="17"/>
  <c r="C181" i="17"/>
  <c r="B182" i="17"/>
  <c r="C182" i="17"/>
  <c r="B183" i="17"/>
  <c r="C183" i="17"/>
  <c r="B184" i="17"/>
  <c r="C184" i="17"/>
  <c r="B185" i="17"/>
  <c r="C185" i="17"/>
  <c r="B186" i="17"/>
  <c r="C186" i="17"/>
  <c r="B187" i="17"/>
  <c r="C187" i="17"/>
  <c r="B188" i="17"/>
  <c r="C188" i="17"/>
  <c r="B189" i="17"/>
  <c r="C189" i="17"/>
  <c r="B190" i="17"/>
  <c r="C190" i="17"/>
  <c r="B191" i="17"/>
  <c r="C191" i="17"/>
  <c r="B192" i="17"/>
  <c r="C192" i="17"/>
  <c r="B193" i="17"/>
  <c r="C193" i="17"/>
  <c r="B194" i="17"/>
  <c r="C194" i="17"/>
  <c r="B195" i="17"/>
  <c r="C195" i="17"/>
  <c r="B196" i="17"/>
  <c r="C196" i="17"/>
  <c r="B197" i="17"/>
  <c r="C197" i="17"/>
  <c r="B198" i="17"/>
  <c r="C198" i="17"/>
  <c r="B199" i="17"/>
  <c r="C199" i="17"/>
  <c r="B200" i="17"/>
  <c r="C200" i="17"/>
  <c r="B201" i="17"/>
  <c r="C201" i="17"/>
  <c r="B202" i="17"/>
  <c r="C202" i="17"/>
  <c r="B203" i="17"/>
  <c r="C203" i="17"/>
  <c r="B204" i="17"/>
  <c r="C204" i="17"/>
  <c r="B205" i="17"/>
  <c r="C205" i="17"/>
  <c r="B206" i="17"/>
  <c r="C206" i="17"/>
  <c r="B207" i="17"/>
  <c r="C207" i="17"/>
  <c r="B208" i="17"/>
  <c r="C208" i="17"/>
  <c r="B209" i="17"/>
  <c r="C209" i="17"/>
  <c r="B210" i="17"/>
  <c r="C210" i="17"/>
  <c r="B211" i="17"/>
  <c r="C211" i="17"/>
  <c r="B212" i="17"/>
  <c r="C212" i="17"/>
  <c r="B213" i="17"/>
  <c r="C213" i="17"/>
  <c r="B214" i="17"/>
  <c r="C214" i="17"/>
  <c r="B215" i="17"/>
  <c r="C215" i="17"/>
  <c r="B216" i="17"/>
  <c r="C216" i="17"/>
  <c r="B217" i="17"/>
  <c r="C217" i="17"/>
  <c r="B218" i="17"/>
  <c r="C218" i="17"/>
  <c r="B219" i="17"/>
  <c r="C219" i="17"/>
  <c r="B220" i="17"/>
  <c r="C220" i="17"/>
  <c r="B221" i="17"/>
  <c r="C221" i="17"/>
  <c r="B222" i="17"/>
  <c r="C222" i="17"/>
  <c r="B223" i="17"/>
  <c r="C223" i="17"/>
  <c r="B224" i="17"/>
  <c r="C224" i="17"/>
  <c r="B225" i="17"/>
  <c r="C225" i="17"/>
  <c r="B226" i="17"/>
  <c r="C226" i="17"/>
  <c r="B227" i="17"/>
  <c r="C227" i="17"/>
  <c r="B228" i="17"/>
  <c r="C228" i="17"/>
  <c r="B229" i="17"/>
  <c r="C229" i="17"/>
  <c r="B230" i="17"/>
  <c r="C230" i="17"/>
  <c r="B231" i="17"/>
  <c r="C231" i="17"/>
  <c r="B232" i="17"/>
  <c r="C232" i="17"/>
  <c r="B233" i="17"/>
  <c r="C233" i="17"/>
  <c r="B234" i="17"/>
  <c r="C234" i="17"/>
  <c r="B235" i="17"/>
  <c r="C235" i="17"/>
  <c r="B236" i="17"/>
  <c r="C236" i="17"/>
  <c r="B237" i="17"/>
  <c r="C237" i="17"/>
  <c r="B238" i="17"/>
  <c r="C238" i="17"/>
  <c r="B239" i="17"/>
  <c r="C239" i="17"/>
  <c r="B240" i="17"/>
  <c r="C240" i="17"/>
  <c r="B241" i="17"/>
  <c r="C241" i="17"/>
  <c r="B242" i="17"/>
  <c r="C242" i="17"/>
  <c r="B243" i="17"/>
  <c r="C243" i="17"/>
  <c r="B244" i="17"/>
  <c r="C244" i="17"/>
  <c r="B245" i="17"/>
  <c r="C245" i="17"/>
  <c r="B246" i="17"/>
  <c r="C246" i="17"/>
  <c r="B247" i="17"/>
  <c r="C247" i="17"/>
  <c r="B248" i="17"/>
  <c r="C248" i="17"/>
  <c r="B249" i="17"/>
  <c r="C249" i="17"/>
  <c r="B250" i="17"/>
  <c r="C250" i="17"/>
  <c r="B251" i="17"/>
  <c r="C251" i="17"/>
  <c r="B252" i="17"/>
  <c r="C252" i="17"/>
  <c r="B253" i="17"/>
  <c r="C253" i="17"/>
  <c r="B254" i="17"/>
  <c r="C254" i="17"/>
  <c r="B255" i="17"/>
  <c r="C255" i="17"/>
  <c r="B256" i="17"/>
  <c r="C256" i="17"/>
  <c r="B257" i="17"/>
  <c r="C257" i="17"/>
  <c r="B258" i="17"/>
  <c r="C258" i="17"/>
  <c r="B259" i="17"/>
  <c r="C259" i="17"/>
  <c r="B260" i="17"/>
  <c r="C260" i="17"/>
  <c r="B261" i="17"/>
  <c r="C261" i="17"/>
  <c r="B262" i="17"/>
  <c r="C262" i="17"/>
  <c r="B263" i="17"/>
  <c r="C263" i="17"/>
  <c r="B264" i="17"/>
  <c r="C264" i="17"/>
  <c r="B265" i="17"/>
  <c r="C265" i="17"/>
  <c r="B266" i="17"/>
  <c r="C266" i="17"/>
  <c r="B267" i="17"/>
  <c r="C267" i="17"/>
  <c r="B268" i="17"/>
  <c r="C268" i="17"/>
  <c r="B269" i="17"/>
  <c r="C269" i="17"/>
  <c r="B270" i="17"/>
  <c r="C270" i="17"/>
  <c r="B271" i="17"/>
  <c r="C271" i="17"/>
  <c r="B272" i="17"/>
  <c r="C272" i="17"/>
  <c r="B273" i="17"/>
  <c r="C273" i="17"/>
  <c r="B274" i="17"/>
  <c r="C274" i="17"/>
  <c r="B275" i="17"/>
  <c r="C275" i="17"/>
  <c r="B276" i="17"/>
  <c r="C276" i="17"/>
  <c r="B277" i="17"/>
  <c r="C277" i="17"/>
  <c r="B278" i="17"/>
  <c r="C278" i="17"/>
  <c r="B279" i="17"/>
  <c r="C279" i="17"/>
  <c r="B280" i="17"/>
  <c r="C280" i="17"/>
  <c r="B281" i="17"/>
  <c r="C281" i="17"/>
  <c r="B282" i="17"/>
  <c r="C282" i="17"/>
  <c r="B283" i="17"/>
  <c r="C283" i="17"/>
  <c r="B284" i="17"/>
  <c r="C284" i="17"/>
  <c r="B285" i="17"/>
  <c r="C285" i="17"/>
  <c r="B286" i="17"/>
  <c r="C286" i="17"/>
  <c r="B287" i="17"/>
  <c r="C287" i="17"/>
  <c r="B288" i="17"/>
  <c r="C288" i="17"/>
  <c r="B289" i="17"/>
  <c r="C289" i="17"/>
  <c r="B290" i="17"/>
  <c r="C290" i="17"/>
  <c r="B291" i="17"/>
  <c r="C291" i="17"/>
  <c r="B292" i="17"/>
  <c r="C292" i="17"/>
  <c r="B293" i="17"/>
  <c r="C293" i="17"/>
  <c r="B294" i="17"/>
  <c r="C294" i="17"/>
  <c r="B295" i="17"/>
  <c r="C295" i="17"/>
  <c r="B296" i="17"/>
  <c r="C296" i="17"/>
  <c r="B297" i="17"/>
  <c r="C297" i="17"/>
  <c r="B298" i="17"/>
  <c r="C298" i="17"/>
  <c r="B299" i="17"/>
  <c r="C299" i="17"/>
  <c r="B300" i="17"/>
  <c r="C300" i="17"/>
  <c r="B301" i="17"/>
  <c r="C301" i="17"/>
  <c r="B302" i="17"/>
  <c r="C302" i="17"/>
  <c r="B303" i="17"/>
  <c r="C303" i="17"/>
  <c r="B304" i="17"/>
  <c r="C304" i="17"/>
  <c r="B305" i="17"/>
  <c r="C305" i="17"/>
  <c r="B306" i="17"/>
  <c r="C306" i="17"/>
  <c r="B307" i="17"/>
  <c r="C307" i="17"/>
  <c r="B308" i="17"/>
  <c r="C308" i="17"/>
  <c r="B309" i="17"/>
  <c r="C309" i="17"/>
  <c r="B310" i="17"/>
  <c r="C310" i="17"/>
  <c r="B311" i="17"/>
  <c r="C311" i="17"/>
  <c r="B312" i="17"/>
  <c r="C312" i="17"/>
  <c r="B313" i="17"/>
  <c r="C313" i="17"/>
  <c r="B314" i="17"/>
  <c r="C314" i="17"/>
  <c r="B315" i="17"/>
  <c r="C315" i="17"/>
  <c r="B316" i="17"/>
  <c r="C316" i="17"/>
  <c r="B317" i="17"/>
  <c r="C317" i="17"/>
  <c r="B318" i="17"/>
  <c r="C318" i="17"/>
  <c r="B319" i="17"/>
  <c r="C319" i="17"/>
  <c r="B320" i="17"/>
  <c r="C320" i="17"/>
  <c r="B321" i="17"/>
  <c r="C321" i="17"/>
  <c r="B322" i="17"/>
  <c r="C322" i="17"/>
  <c r="B323" i="17"/>
  <c r="C323" i="17"/>
  <c r="B324" i="17"/>
  <c r="C324" i="17"/>
  <c r="B325" i="17"/>
  <c r="C325" i="17"/>
  <c r="B326" i="17"/>
  <c r="C326" i="17"/>
  <c r="B327" i="17"/>
  <c r="C327" i="17"/>
  <c r="B328" i="17"/>
  <c r="C328" i="17"/>
  <c r="B329" i="17"/>
  <c r="C329" i="17"/>
  <c r="B330" i="17"/>
  <c r="C330" i="17"/>
  <c r="B331" i="17"/>
  <c r="C331" i="17"/>
  <c r="B332" i="17"/>
  <c r="C332" i="17"/>
  <c r="B333" i="17"/>
  <c r="C333" i="17"/>
  <c r="B334" i="17"/>
  <c r="C334" i="17"/>
  <c r="B335" i="17"/>
  <c r="C335" i="17"/>
  <c r="B336" i="17"/>
  <c r="C336" i="17"/>
  <c r="B337" i="17"/>
  <c r="C337" i="17"/>
  <c r="B338" i="17"/>
  <c r="C338" i="17"/>
  <c r="B339" i="17"/>
  <c r="C339" i="17"/>
  <c r="B340" i="17"/>
  <c r="C340" i="17"/>
  <c r="B341" i="17"/>
  <c r="C341" i="17"/>
  <c r="B342" i="17"/>
  <c r="C342" i="17"/>
  <c r="B343" i="17"/>
  <c r="C343" i="17"/>
  <c r="B344" i="17"/>
  <c r="C344" i="17"/>
  <c r="B345" i="17"/>
  <c r="C345" i="17"/>
  <c r="B346" i="17"/>
  <c r="C346" i="17"/>
  <c r="B347" i="17"/>
  <c r="C347" i="17"/>
  <c r="B348" i="17"/>
  <c r="C348" i="17"/>
  <c r="B349" i="17"/>
  <c r="C349" i="17"/>
  <c r="B350" i="17"/>
  <c r="C350" i="17"/>
  <c r="B351" i="17"/>
  <c r="C351" i="17"/>
  <c r="B352" i="17"/>
  <c r="C352" i="17"/>
  <c r="B353" i="17"/>
  <c r="C353" i="17"/>
  <c r="B354" i="17"/>
  <c r="C354" i="17"/>
  <c r="B355" i="17"/>
  <c r="C355" i="17"/>
  <c r="B356" i="17"/>
  <c r="C356" i="17"/>
  <c r="B357" i="17"/>
  <c r="C357" i="17"/>
  <c r="B358" i="17"/>
  <c r="C358" i="17"/>
  <c r="B359" i="17"/>
  <c r="C359" i="17"/>
  <c r="B360" i="17"/>
  <c r="C360" i="17"/>
  <c r="B361" i="17"/>
  <c r="C361" i="17"/>
  <c r="B362" i="17"/>
  <c r="C362" i="17"/>
  <c r="B363" i="17"/>
  <c r="C363" i="17"/>
  <c r="B364" i="17"/>
  <c r="C364" i="17"/>
  <c r="B365" i="17"/>
  <c r="C365" i="17"/>
  <c r="B366" i="17"/>
  <c r="C366" i="17"/>
  <c r="B367" i="17"/>
  <c r="C367" i="17"/>
  <c r="B368" i="17"/>
  <c r="C368" i="17"/>
  <c r="B369" i="17"/>
  <c r="C369" i="17"/>
  <c r="B370" i="17"/>
  <c r="C370" i="17"/>
  <c r="B371" i="17"/>
  <c r="C371" i="17"/>
  <c r="B372" i="17"/>
  <c r="C372" i="17"/>
  <c r="B373" i="17"/>
  <c r="C373" i="17"/>
  <c r="B374" i="17"/>
  <c r="C374" i="17"/>
  <c r="B375" i="17"/>
  <c r="C375" i="17"/>
  <c r="B376" i="17"/>
  <c r="C376" i="17"/>
  <c r="B377" i="17"/>
  <c r="C377" i="17"/>
  <c r="B378" i="17"/>
  <c r="C378" i="17"/>
  <c r="B379" i="17"/>
  <c r="C379" i="17"/>
  <c r="B380" i="17"/>
  <c r="C380" i="17"/>
  <c r="B381" i="17"/>
  <c r="C381" i="17"/>
  <c r="B382" i="17"/>
  <c r="C382" i="17"/>
  <c r="B383" i="17"/>
  <c r="C383" i="17"/>
  <c r="B384" i="17"/>
  <c r="C384" i="17"/>
  <c r="B385" i="17"/>
  <c r="C385" i="17"/>
  <c r="B386" i="17"/>
  <c r="C386" i="17"/>
  <c r="B387" i="17"/>
  <c r="C387" i="17"/>
  <c r="B388" i="17"/>
  <c r="C388" i="17"/>
  <c r="B389" i="17"/>
  <c r="C389" i="17"/>
  <c r="B390" i="17"/>
  <c r="C390" i="17"/>
  <c r="B391" i="17"/>
  <c r="C391" i="17"/>
  <c r="B392" i="17"/>
  <c r="C392" i="17"/>
  <c r="B393" i="17"/>
  <c r="C393" i="17"/>
  <c r="B394" i="17"/>
  <c r="C394" i="17"/>
  <c r="B395" i="17"/>
  <c r="C395" i="17"/>
  <c r="B396" i="17"/>
  <c r="C396" i="17"/>
  <c r="B397" i="17"/>
  <c r="C397" i="17"/>
  <c r="B398" i="17"/>
  <c r="C398" i="17"/>
  <c r="B399" i="17"/>
  <c r="C399" i="17"/>
  <c r="B400" i="17"/>
  <c r="C400" i="17"/>
  <c r="B401" i="17"/>
  <c r="C401" i="17"/>
  <c r="B402" i="17"/>
  <c r="C402" i="17"/>
  <c r="B403" i="17"/>
  <c r="C403" i="17"/>
  <c r="B404" i="17"/>
  <c r="C404" i="17"/>
  <c r="B405" i="17"/>
  <c r="C405" i="17"/>
  <c r="B406" i="17"/>
  <c r="C406" i="17"/>
  <c r="B407" i="17"/>
  <c r="C407" i="17"/>
  <c r="B408" i="17"/>
  <c r="C408" i="17"/>
  <c r="B409" i="17"/>
  <c r="C409" i="17"/>
  <c r="B410" i="17"/>
  <c r="C410" i="17"/>
  <c r="B411" i="17"/>
  <c r="C411" i="17"/>
  <c r="B412" i="17"/>
  <c r="C412" i="17"/>
  <c r="B413" i="17"/>
  <c r="C413" i="17"/>
  <c r="B414" i="17"/>
  <c r="C414" i="17"/>
  <c r="B415" i="17"/>
  <c r="C415" i="17"/>
  <c r="B416" i="17"/>
  <c r="C416" i="17"/>
  <c r="B417" i="17"/>
  <c r="C417" i="17"/>
  <c r="B418" i="17"/>
  <c r="C418" i="17"/>
  <c r="B419" i="17"/>
  <c r="C419" i="17"/>
  <c r="B420" i="17"/>
  <c r="C420" i="17"/>
  <c r="B421" i="17"/>
  <c r="C421" i="17"/>
  <c r="B422" i="17"/>
  <c r="C422" i="17"/>
  <c r="B423" i="17"/>
  <c r="C423" i="17"/>
  <c r="B424" i="17"/>
  <c r="C424" i="17"/>
  <c r="B425" i="17"/>
  <c r="C425" i="17"/>
  <c r="B426" i="17"/>
  <c r="C426" i="17"/>
  <c r="B427" i="17"/>
  <c r="C427" i="17"/>
  <c r="B428" i="17"/>
  <c r="C428" i="17"/>
  <c r="B429" i="17"/>
  <c r="C429" i="17"/>
  <c r="B430" i="17"/>
  <c r="C430" i="17"/>
  <c r="B431" i="17"/>
  <c r="C431" i="17"/>
  <c r="B432" i="17"/>
  <c r="C432" i="17"/>
  <c r="B433" i="17"/>
  <c r="C433" i="17"/>
  <c r="B434" i="17"/>
  <c r="C434" i="17"/>
  <c r="B435" i="17"/>
  <c r="C435" i="17"/>
  <c r="B436" i="17"/>
  <c r="C436" i="17"/>
  <c r="B437" i="17"/>
  <c r="C437" i="17"/>
  <c r="B438" i="17"/>
  <c r="C438" i="17"/>
  <c r="B439" i="17"/>
  <c r="C439" i="17"/>
  <c r="B440" i="17"/>
  <c r="C440" i="17"/>
  <c r="B441" i="17"/>
  <c r="C441" i="17"/>
  <c r="B442" i="17"/>
  <c r="C442" i="17"/>
  <c r="B443" i="17"/>
  <c r="C443" i="17"/>
  <c r="B444" i="17"/>
  <c r="C444" i="17"/>
  <c r="B445" i="17"/>
  <c r="C445" i="17"/>
  <c r="B446" i="17"/>
  <c r="C446" i="17"/>
  <c r="B447" i="17"/>
  <c r="C447" i="17"/>
  <c r="B448" i="17"/>
  <c r="C448" i="17"/>
  <c r="B449" i="17"/>
  <c r="C449" i="17"/>
  <c r="B450" i="17"/>
  <c r="C450" i="17"/>
  <c r="B451" i="17"/>
  <c r="C451" i="17"/>
  <c r="B452" i="17"/>
  <c r="C452" i="17"/>
  <c r="B453" i="17"/>
  <c r="C453" i="17"/>
  <c r="B454" i="17"/>
  <c r="C454" i="17"/>
  <c r="B455" i="17"/>
  <c r="C455" i="17"/>
  <c r="B456" i="17"/>
  <c r="C456" i="17"/>
  <c r="B457" i="17"/>
  <c r="C457" i="17"/>
  <c r="B458" i="17"/>
  <c r="C458" i="17"/>
  <c r="B459" i="17"/>
  <c r="C459" i="17"/>
  <c r="B460" i="17"/>
  <c r="C460" i="17"/>
  <c r="B461" i="17"/>
  <c r="C461" i="17"/>
  <c r="B462" i="17"/>
  <c r="C462" i="17"/>
  <c r="B463" i="17"/>
  <c r="C463" i="17"/>
  <c r="B464" i="17"/>
  <c r="C464" i="17"/>
  <c r="B465" i="17"/>
  <c r="C465" i="17"/>
  <c r="B466" i="17"/>
  <c r="C466" i="17"/>
  <c r="B467" i="17"/>
  <c r="C467" i="17"/>
  <c r="B468" i="17"/>
  <c r="C468" i="17"/>
  <c r="B469" i="17"/>
  <c r="C469" i="17"/>
  <c r="B470" i="17"/>
  <c r="C470" i="17"/>
  <c r="B471" i="17"/>
  <c r="C471" i="17"/>
  <c r="B472" i="17"/>
  <c r="C472" i="17"/>
  <c r="B473" i="17"/>
  <c r="C473" i="17"/>
  <c r="B474" i="17"/>
  <c r="C474" i="17"/>
  <c r="B475" i="17"/>
  <c r="C475" i="17"/>
  <c r="B476" i="17"/>
  <c r="C476" i="17"/>
  <c r="B477" i="17"/>
  <c r="C477" i="17"/>
  <c r="B478" i="17"/>
  <c r="C478" i="17"/>
  <c r="B479" i="17"/>
  <c r="C479" i="17"/>
  <c r="B480" i="17"/>
  <c r="C480" i="17"/>
  <c r="B481" i="17"/>
  <c r="C481" i="17"/>
  <c r="B482" i="17"/>
  <c r="C482" i="17"/>
  <c r="B483" i="17"/>
  <c r="C483" i="17"/>
  <c r="B484" i="17"/>
  <c r="C484" i="17"/>
  <c r="B485" i="17"/>
  <c r="C485" i="17"/>
  <c r="B486" i="17"/>
  <c r="C486" i="17"/>
  <c r="B487" i="17"/>
  <c r="C487" i="17"/>
  <c r="B488" i="17"/>
  <c r="C488" i="17"/>
  <c r="B489" i="17"/>
  <c r="C489" i="17"/>
  <c r="B490" i="17"/>
  <c r="C490" i="17"/>
  <c r="B491" i="17"/>
  <c r="C491" i="17"/>
  <c r="B492" i="17"/>
  <c r="C492" i="17"/>
  <c r="B493" i="17"/>
  <c r="C493" i="17"/>
  <c r="B494" i="17"/>
  <c r="C494" i="17"/>
  <c r="B495" i="17"/>
  <c r="C495" i="17"/>
  <c r="B496" i="17"/>
  <c r="C496" i="17"/>
  <c r="B497" i="17"/>
  <c r="C497" i="17"/>
  <c r="B498" i="17"/>
  <c r="C498" i="17"/>
  <c r="B499" i="17"/>
  <c r="C499" i="17"/>
  <c r="B500" i="17"/>
  <c r="C500" i="17"/>
  <c r="B501" i="17"/>
  <c r="C501" i="17"/>
  <c r="B502" i="17"/>
  <c r="C502" i="17"/>
  <c r="B503" i="17"/>
  <c r="C503" i="17"/>
  <c r="B504" i="17"/>
  <c r="C504" i="17"/>
  <c r="B505" i="17"/>
  <c r="C505" i="17"/>
  <c r="B506" i="17"/>
  <c r="C506" i="17"/>
  <c r="B507" i="17"/>
  <c r="C507" i="17"/>
  <c r="B508" i="17"/>
  <c r="C508" i="17"/>
  <c r="B509" i="17"/>
  <c r="C509" i="17"/>
  <c r="B510" i="17"/>
  <c r="C510" i="17"/>
  <c r="B511" i="17"/>
  <c r="C511" i="17"/>
  <c r="B512" i="17"/>
  <c r="C512" i="17"/>
  <c r="B513" i="17"/>
  <c r="C513" i="17"/>
  <c r="B514" i="17"/>
  <c r="C514" i="17"/>
  <c r="B515" i="17"/>
  <c r="C515" i="17"/>
  <c r="B516" i="17"/>
  <c r="C516" i="17"/>
  <c r="B517" i="17"/>
  <c r="C517" i="17"/>
  <c r="B518" i="17"/>
  <c r="C518" i="17"/>
  <c r="B519" i="17"/>
  <c r="C519" i="17"/>
  <c r="B520" i="17"/>
  <c r="C520" i="17"/>
  <c r="B521" i="17"/>
  <c r="C521" i="17"/>
  <c r="B522" i="17"/>
  <c r="C522" i="17"/>
  <c r="B523" i="17"/>
  <c r="C523" i="17"/>
  <c r="B524" i="17"/>
  <c r="C524" i="17"/>
  <c r="B525" i="17"/>
  <c r="C525" i="17"/>
  <c r="B526" i="17"/>
  <c r="C526" i="17"/>
  <c r="B527" i="17"/>
  <c r="C527" i="17"/>
  <c r="B528" i="17"/>
  <c r="C528" i="17"/>
  <c r="B529" i="17"/>
  <c r="C529" i="17"/>
  <c r="B530" i="17"/>
  <c r="C530" i="17"/>
  <c r="B531" i="17"/>
  <c r="C531" i="17"/>
  <c r="B532" i="17"/>
  <c r="C532" i="17"/>
  <c r="B533" i="17"/>
  <c r="C533" i="17"/>
  <c r="B534" i="17"/>
  <c r="C534" i="17"/>
  <c r="B535" i="17"/>
  <c r="C535" i="17"/>
  <c r="B536" i="17"/>
  <c r="C536" i="17"/>
  <c r="B537" i="17"/>
  <c r="C537" i="17"/>
  <c r="B538" i="17"/>
  <c r="C538" i="17"/>
  <c r="B539" i="17"/>
  <c r="C539" i="17"/>
  <c r="B540" i="17"/>
  <c r="C540" i="17"/>
  <c r="B541" i="17"/>
  <c r="C541" i="17"/>
  <c r="B542" i="17"/>
  <c r="C542" i="17"/>
  <c r="B543" i="17"/>
  <c r="C543" i="17"/>
  <c r="B544" i="17"/>
  <c r="C544" i="17"/>
  <c r="B545" i="17"/>
  <c r="C545" i="17"/>
  <c r="B546" i="17"/>
  <c r="C546" i="17"/>
  <c r="B547" i="17"/>
  <c r="C547" i="17"/>
  <c r="B548" i="17"/>
  <c r="C548" i="17"/>
  <c r="B549" i="17"/>
  <c r="C549" i="17"/>
  <c r="B550" i="17"/>
  <c r="C550" i="17"/>
  <c r="B551" i="17"/>
  <c r="C551" i="17"/>
  <c r="B552" i="17"/>
  <c r="C552" i="17"/>
  <c r="B553" i="17"/>
  <c r="C553" i="17"/>
  <c r="B554" i="17"/>
  <c r="C554" i="17"/>
  <c r="B555" i="17"/>
  <c r="C555" i="17"/>
  <c r="B556" i="17"/>
  <c r="C556" i="17"/>
  <c r="B557" i="17"/>
  <c r="C557" i="17"/>
  <c r="B558" i="17"/>
  <c r="C558" i="17"/>
  <c r="B559" i="17"/>
  <c r="C559" i="17"/>
  <c r="B560" i="17"/>
  <c r="C560" i="17"/>
  <c r="B561" i="17"/>
  <c r="C561" i="17"/>
  <c r="B562" i="17"/>
  <c r="C562" i="17"/>
  <c r="B563" i="17"/>
  <c r="C563" i="17"/>
  <c r="B564" i="17"/>
  <c r="C564" i="17"/>
  <c r="B565" i="17"/>
  <c r="C565" i="17"/>
  <c r="B566" i="17"/>
  <c r="C566" i="17"/>
  <c r="B567" i="17"/>
  <c r="C567" i="17"/>
  <c r="B568" i="17"/>
  <c r="C568" i="17"/>
  <c r="B569" i="17"/>
  <c r="C569" i="17"/>
  <c r="B570" i="17"/>
  <c r="C570" i="17"/>
  <c r="B571" i="17"/>
  <c r="C571" i="17"/>
  <c r="B572" i="17"/>
  <c r="C572" i="17"/>
  <c r="B573" i="17"/>
  <c r="C573" i="17"/>
  <c r="B574" i="17"/>
  <c r="C574" i="17"/>
  <c r="B575" i="17"/>
  <c r="C575" i="17"/>
  <c r="B576" i="17"/>
  <c r="C576" i="17"/>
  <c r="B577" i="17"/>
  <c r="C577" i="17"/>
  <c r="B578" i="17"/>
  <c r="C578" i="17"/>
  <c r="B579" i="17"/>
  <c r="C579" i="17"/>
  <c r="B580" i="17"/>
  <c r="C580" i="17"/>
  <c r="B581" i="17"/>
  <c r="C581" i="17"/>
  <c r="B582" i="17"/>
  <c r="C582" i="17"/>
  <c r="B583" i="17"/>
  <c r="C583" i="17"/>
  <c r="B584" i="17"/>
  <c r="C584" i="17"/>
  <c r="B585" i="17"/>
  <c r="C585" i="17"/>
  <c r="B586" i="17"/>
  <c r="C586" i="17"/>
  <c r="B587" i="17"/>
  <c r="C587" i="17"/>
  <c r="B588" i="17"/>
  <c r="C588" i="17"/>
  <c r="B589" i="17"/>
  <c r="C589" i="17"/>
  <c r="B590" i="17"/>
  <c r="C590" i="17"/>
  <c r="B591" i="17"/>
  <c r="C591" i="17"/>
  <c r="B592" i="17"/>
  <c r="C592" i="17"/>
  <c r="B593" i="17"/>
  <c r="C593" i="17"/>
  <c r="B594" i="17"/>
  <c r="C594" i="17"/>
  <c r="B595" i="17"/>
  <c r="C595" i="17"/>
  <c r="B596" i="17"/>
  <c r="C596" i="17"/>
  <c r="B597" i="17"/>
  <c r="C597" i="17"/>
  <c r="B598" i="17"/>
  <c r="C598" i="17"/>
  <c r="B599" i="17"/>
  <c r="C599" i="17"/>
  <c r="B600" i="17"/>
  <c r="C600" i="17"/>
  <c r="B601" i="17"/>
  <c r="C601" i="17"/>
  <c r="B602" i="17"/>
  <c r="C602" i="17"/>
  <c r="B603" i="17"/>
  <c r="C603" i="17"/>
  <c r="B604" i="17"/>
  <c r="C604" i="17"/>
  <c r="B605" i="17"/>
  <c r="C605" i="17"/>
  <c r="B606" i="17"/>
  <c r="C606" i="17"/>
  <c r="B607" i="17"/>
  <c r="C607" i="17"/>
  <c r="B608" i="17"/>
  <c r="C608" i="17"/>
  <c r="B609" i="17"/>
  <c r="C609" i="17"/>
  <c r="B610" i="17"/>
  <c r="C610" i="17"/>
  <c r="B611" i="17"/>
  <c r="C611" i="17"/>
  <c r="B612" i="17"/>
  <c r="C612" i="17"/>
  <c r="B613" i="17"/>
  <c r="C613" i="17"/>
  <c r="B614" i="17"/>
  <c r="C614" i="17"/>
  <c r="B615" i="17"/>
  <c r="C615" i="17"/>
  <c r="B616" i="17"/>
  <c r="C616" i="17"/>
  <c r="B617" i="17"/>
  <c r="C617" i="17"/>
  <c r="B618" i="17"/>
  <c r="C618" i="17"/>
  <c r="B619" i="17"/>
  <c r="C619" i="17"/>
  <c r="B620" i="17"/>
  <c r="C620" i="17"/>
  <c r="B621" i="17"/>
  <c r="C621" i="17"/>
  <c r="B622" i="17"/>
  <c r="C622" i="17"/>
  <c r="B623" i="17"/>
  <c r="C623" i="17"/>
  <c r="B624" i="17"/>
  <c r="C624" i="17"/>
  <c r="B625" i="17"/>
  <c r="C625" i="17"/>
  <c r="B626" i="17"/>
  <c r="C626" i="17"/>
  <c r="B627" i="17"/>
  <c r="C627" i="17"/>
  <c r="B628" i="17"/>
  <c r="C628" i="17"/>
  <c r="B629" i="17"/>
  <c r="C629" i="17"/>
  <c r="B630" i="17"/>
  <c r="C630" i="17"/>
  <c r="B631" i="17"/>
  <c r="C631" i="17"/>
  <c r="B632" i="17"/>
  <c r="C632" i="17"/>
  <c r="B633" i="17"/>
  <c r="C633" i="17"/>
  <c r="B634" i="17"/>
  <c r="C634" i="17"/>
  <c r="B635" i="17"/>
  <c r="C635" i="17"/>
  <c r="B636" i="17"/>
  <c r="C636" i="17"/>
  <c r="B637" i="17"/>
  <c r="C637" i="17"/>
  <c r="B638" i="17"/>
  <c r="C638" i="17"/>
  <c r="B639" i="17"/>
  <c r="C639" i="17"/>
  <c r="B640" i="17"/>
  <c r="C640" i="17"/>
  <c r="B641" i="17"/>
  <c r="C641" i="17"/>
  <c r="B642" i="17"/>
  <c r="C642" i="17"/>
  <c r="B643" i="17"/>
  <c r="C643" i="17"/>
  <c r="B644" i="17"/>
  <c r="C644" i="17"/>
  <c r="B645" i="17"/>
  <c r="C645" i="17"/>
  <c r="B646" i="17"/>
  <c r="C646" i="17"/>
  <c r="B647" i="17"/>
  <c r="C647" i="17"/>
  <c r="B648" i="17"/>
  <c r="C648" i="17"/>
  <c r="B649" i="17"/>
  <c r="C649" i="17"/>
  <c r="B650" i="17"/>
  <c r="C650" i="17"/>
  <c r="B651" i="17"/>
  <c r="C651" i="17"/>
  <c r="B652" i="17"/>
  <c r="C652" i="17"/>
  <c r="B653" i="17"/>
  <c r="C653" i="17"/>
  <c r="B654" i="17"/>
  <c r="C654" i="17"/>
  <c r="B655" i="17"/>
  <c r="C655" i="17"/>
  <c r="B656" i="17"/>
  <c r="C656" i="17"/>
  <c r="B657" i="17"/>
  <c r="C657" i="17"/>
  <c r="B658" i="17"/>
  <c r="C658" i="17"/>
  <c r="B659" i="17"/>
  <c r="C659" i="17"/>
  <c r="B660" i="17"/>
  <c r="C660" i="17"/>
  <c r="B661" i="17"/>
  <c r="C661" i="17"/>
  <c r="B662" i="17"/>
  <c r="C662" i="17"/>
  <c r="B663" i="17"/>
  <c r="C663" i="17"/>
  <c r="B664" i="17"/>
  <c r="C664" i="17"/>
  <c r="B665" i="17"/>
  <c r="C665" i="17"/>
  <c r="B666" i="17"/>
  <c r="C666" i="17"/>
  <c r="B667" i="17"/>
  <c r="C667" i="17"/>
  <c r="B668" i="17"/>
  <c r="C668" i="17"/>
  <c r="B669" i="17"/>
  <c r="C669" i="17"/>
  <c r="B670" i="17"/>
  <c r="C670" i="17"/>
  <c r="B671" i="17"/>
  <c r="C671" i="17"/>
  <c r="B672" i="17"/>
  <c r="C672" i="17"/>
  <c r="B673" i="17"/>
  <c r="C673" i="17"/>
  <c r="B674" i="17"/>
  <c r="C674" i="17"/>
  <c r="B675" i="17"/>
  <c r="C675" i="17"/>
  <c r="B676" i="17"/>
  <c r="C676" i="17"/>
  <c r="B677" i="17"/>
  <c r="C677" i="17"/>
  <c r="B678" i="17"/>
  <c r="C678" i="17"/>
  <c r="B679" i="17"/>
  <c r="C679" i="17"/>
  <c r="B680" i="17"/>
  <c r="C680" i="17"/>
  <c r="B681" i="17"/>
  <c r="C681" i="17"/>
  <c r="B682" i="17"/>
  <c r="C682" i="17"/>
  <c r="B683" i="17"/>
  <c r="C683" i="17"/>
  <c r="B684" i="17"/>
  <c r="C684" i="17"/>
  <c r="B685" i="17"/>
  <c r="C685" i="17"/>
  <c r="B686" i="17"/>
  <c r="C686" i="17"/>
  <c r="B687" i="17"/>
  <c r="C687" i="17"/>
  <c r="B688" i="17"/>
  <c r="C688" i="17"/>
  <c r="B689" i="17"/>
  <c r="C689" i="17"/>
  <c r="B690" i="17"/>
  <c r="C690" i="17"/>
  <c r="B691" i="17"/>
  <c r="C691" i="17"/>
  <c r="B692" i="17"/>
  <c r="C692" i="17"/>
  <c r="B693" i="17"/>
  <c r="C693" i="17"/>
  <c r="B694" i="17"/>
  <c r="C694" i="17"/>
  <c r="B695" i="17"/>
  <c r="C695" i="17"/>
  <c r="B696" i="17"/>
  <c r="C696" i="17"/>
  <c r="B697" i="17"/>
  <c r="C697" i="17"/>
  <c r="B698" i="17"/>
  <c r="C698" i="17"/>
  <c r="B699" i="17"/>
  <c r="C699" i="17"/>
  <c r="B700" i="17"/>
  <c r="C700" i="17"/>
  <c r="B701" i="17"/>
  <c r="C701" i="17"/>
  <c r="B702" i="17"/>
  <c r="C702" i="17"/>
  <c r="B703" i="17"/>
  <c r="C703" i="17"/>
  <c r="B704" i="17"/>
  <c r="C704" i="17"/>
  <c r="B705" i="17"/>
  <c r="C705" i="17"/>
  <c r="B706" i="17"/>
  <c r="C706" i="17"/>
  <c r="B707" i="17"/>
  <c r="C707" i="17"/>
  <c r="B708" i="17"/>
  <c r="C708" i="17"/>
  <c r="B709" i="17"/>
  <c r="C709" i="17"/>
  <c r="B710" i="17"/>
  <c r="C710" i="17"/>
  <c r="B711" i="17"/>
  <c r="C711" i="17"/>
  <c r="B712" i="17"/>
  <c r="C712" i="17"/>
  <c r="B713" i="17"/>
  <c r="C713" i="17"/>
  <c r="B714" i="17"/>
  <c r="C714" i="17"/>
  <c r="B715" i="17"/>
  <c r="C715" i="17"/>
  <c r="B716" i="17"/>
  <c r="C716" i="17"/>
  <c r="B717" i="17"/>
  <c r="C717" i="17"/>
  <c r="B718" i="17"/>
  <c r="C718" i="17"/>
  <c r="B719" i="17"/>
  <c r="C719" i="17"/>
  <c r="B720" i="17"/>
  <c r="C720" i="17"/>
  <c r="B721" i="17"/>
  <c r="C721" i="17"/>
  <c r="B722" i="17"/>
  <c r="C722" i="17"/>
  <c r="B723" i="17"/>
  <c r="C723" i="17"/>
  <c r="B724" i="17"/>
  <c r="C724" i="17"/>
  <c r="B725" i="17"/>
  <c r="C725" i="17"/>
  <c r="B726" i="17"/>
  <c r="C726" i="17"/>
  <c r="B727" i="17"/>
  <c r="C727" i="17"/>
  <c r="B728" i="17"/>
  <c r="C728" i="17"/>
  <c r="B729" i="17"/>
  <c r="C729" i="17"/>
  <c r="B730" i="17"/>
  <c r="C730" i="17"/>
  <c r="B731" i="17"/>
  <c r="C731" i="17"/>
  <c r="B732" i="17"/>
  <c r="C732" i="17"/>
  <c r="B733" i="17"/>
  <c r="C733" i="17"/>
  <c r="B734" i="17"/>
  <c r="C734" i="17"/>
  <c r="B735" i="17"/>
  <c r="C735" i="17"/>
  <c r="B736" i="17"/>
  <c r="C736" i="17"/>
  <c r="B737" i="17"/>
  <c r="C737" i="17"/>
  <c r="B738" i="17"/>
  <c r="C738" i="17"/>
  <c r="B739" i="17"/>
  <c r="C739" i="17"/>
  <c r="B740" i="17"/>
  <c r="C740" i="17"/>
  <c r="B741" i="17"/>
  <c r="C741" i="17"/>
  <c r="B742" i="17"/>
  <c r="C742" i="17"/>
  <c r="B743" i="17"/>
  <c r="C743" i="17"/>
  <c r="B744" i="17"/>
  <c r="C744" i="17"/>
  <c r="B745" i="17"/>
  <c r="C745" i="17"/>
  <c r="B746" i="17"/>
  <c r="C746" i="17"/>
  <c r="B747" i="17"/>
  <c r="C747" i="17"/>
  <c r="B748" i="17"/>
  <c r="C748" i="17"/>
  <c r="B749" i="17"/>
  <c r="C749" i="17"/>
  <c r="B750" i="17"/>
  <c r="C750" i="17"/>
  <c r="B751" i="17"/>
  <c r="C751" i="17"/>
  <c r="B752" i="17"/>
  <c r="C752" i="17"/>
  <c r="B753" i="17"/>
  <c r="C753" i="17"/>
  <c r="B754" i="17"/>
  <c r="C754" i="17"/>
  <c r="B755" i="17"/>
  <c r="C755" i="17"/>
  <c r="B756" i="17"/>
  <c r="C756" i="17"/>
  <c r="B757" i="17"/>
  <c r="C757" i="17"/>
  <c r="B758" i="17"/>
  <c r="C758" i="17"/>
  <c r="B759" i="17"/>
  <c r="C759" i="17"/>
  <c r="B760" i="17"/>
  <c r="C760" i="17"/>
  <c r="B761" i="17"/>
  <c r="C761" i="17"/>
  <c r="B762" i="17"/>
  <c r="C762" i="17"/>
  <c r="B763" i="17"/>
  <c r="C763" i="17"/>
  <c r="B764" i="17"/>
  <c r="C764" i="17"/>
  <c r="B765" i="17"/>
  <c r="C765" i="17"/>
  <c r="B766" i="17"/>
  <c r="C766" i="17"/>
  <c r="B767" i="17"/>
  <c r="C767" i="17"/>
  <c r="B768" i="17"/>
  <c r="C768" i="17"/>
  <c r="B769" i="17"/>
  <c r="C769" i="17"/>
  <c r="B770" i="17"/>
  <c r="C770" i="17"/>
  <c r="B771" i="17"/>
  <c r="C771" i="17"/>
  <c r="B772" i="17"/>
  <c r="C772" i="17"/>
  <c r="B773" i="17"/>
  <c r="C773" i="17"/>
  <c r="B774" i="17"/>
  <c r="C774" i="17"/>
  <c r="B775" i="17"/>
  <c r="C775" i="17"/>
  <c r="B776" i="17"/>
  <c r="C776" i="17"/>
  <c r="B777" i="17"/>
  <c r="C777" i="17"/>
  <c r="B778" i="17"/>
  <c r="C778" i="17"/>
  <c r="B779" i="17"/>
  <c r="C779" i="17"/>
  <c r="B780" i="17"/>
  <c r="C780" i="17"/>
  <c r="B781" i="17"/>
  <c r="C781" i="17"/>
  <c r="B782" i="17"/>
  <c r="C782" i="17"/>
  <c r="B783" i="17"/>
  <c r="C783" i="17"/>
  <c r="B784" i="17"/>
  <c r="C784" i="17"/>
  <c r="B785" i="17"/>
  <c r="C785" i="17"/>
  <c r="B786" i="17"/>
  <c r="C786" i="17"/>
  <c r="B787" i="17"/>
  <c r="C787" i="17"/>
  <c r="B788" i="17"/>
  <c r="C788" i="17"/>
  <c r="B789" i="17"/>
  <c r="C789" i="17"/>
  <c r="B790" i="17"/>
  <c r="C790" i="17"/>
  <c r="B791" i="17"/>
  <c r="C791" i="17"/>
  <c r="B792" i="17"/>
  <c r="C792" i="17"/>
  <c r="B793" i="17"/>
  <c r="C793" i="17"/>
  <c r="B794" i="17"/>
  <c r="C794" i="17"/>
  <c r="B795" i="17"/>
  <c r="C795" i="17"/>
  <c r="B796" i="17"/>
  <c r="C796" i="17"/>
  <c r="B797" i="17"/>
  <c r="C797" i="17"/>
  <c r="B798" i="17"/>
  <c r="C798" i="17"/>
  <c r="B799" i="17"/>
  <c r="C799" i="17"/>
  <c r="B800" i="17"/>
  <c r="C800" i="17"/>
  <c r="B801" i="17"/>
  <c r="C801" i="17"/>
  <c r="B802" i="17"/>
  <c r="C802" i="17"/>
  <c r="B803" i="17"/>
  <c r="C803" i="17"/>
  <c r="B804" i="17"/>
  <c r="C804" i="17"/>
  <c r="B805" i="17"/>
  <c r="C805" i="17"/>
  <c r="B806" i="17"/>
  <c r="C806" i="17"/>
  <c r="B807" i="17"/>
  <c r="C807" i="17"/>
  <c r="B808" i="17"/>
  <c r="C808" i="17"/>
  <c r="B809" i="17"/>
  <c r="C809" i="17"/>
  <c r="B810" i="17"/>
  <c r="C810" i="17"/>
  <c r="B811" i="17"/>
  <c r="C811" i="17"/>
  <c r="B812" i="17"/>
  <c r="C812" i="17"/>
  <c r="B813" i="17"/>
  <c r="C813" i="17"/>
  <c r="B814" i="17"/>
  <c r="C814" i="17"/>
  <c r="B815" i="17"/>
  <c r="C815" i="17"/>
  <c r="B816" i="17"/>
  <c r="C816" i="17"/>
  <c r="B817" i="17"/>
  <c r="C817" i="17"/>
  <c r="B818" i="17"/>
  <c r="C818" i="17"/>
  <c r="B819" i="17"/>
  <c r="C819" i="17"/>
  <c r="B820" i="17"/>
  <c r="C820" i="17"/>
  <c r="B821" i="17"/>
  <c r="C821" i="17"/>
  <c r="B822" i="17"/>
  <c r="C822" i="17"/>
  <c r="B823" i="17"/>
  <c r="C823" i="17"/>
  <c r="B824" i="17"/>
  <c r="C824" i="17"/>
  <c r="B825" i="17"/>
  <c r="C825" i="17"/>
  <c r="B826" i="17"/>
  <c r="C826" i="17"/>
  <c r="B827" i="17"/>
  <c r="C827" i="17"/>
  <c r="B828" i="17"/>
  <c r="C828" i="17"/>
  <c r="B829" i="17"/>
  <c r="C829" i="17"/>
  <c r="B830" i="17"/>
  <c r="C830" i="17"/>
  <c r="B831" i="17"/>
  <c r="C831" i="17"/>
  <c r="B832" i="17"/>
  <c r="C832" i="17"/>
  <c r="B833" i="17"/>
  <c r="C833" i="17"/>
  <c r="B834" i="17"/>
  <c r="C834" i="17"/>
  <c r="B835" i="17"/>
  <c r="C835" i="17"/>
  <c r="B836" i="17"/>
  <c r="C836" i="17"/>
  <c r="B837" i="17"/>
  <c r="C837" i="17"/>
  <c r="B838" i="17"/>
  <c r="C838" i="17"/>
  <c r="B839" i="17"/>
  <c r="C839" i="17"/>
  <c r="B840" i="17"/>
  <c r="C840" i="17"/>
  <c r="B841" i="17"/>
  <c r="C841" i="17"/>
  <c r="B842" i="17"/>
  <c r="C842" i="17"/>
  <c r="B843" i="17"/>
  <c r="C843" i="17"/>
  <c r="B844" i="17"/>
  <c r="C844" i="17"/>
  <c r="B845" i="17"/>
  <c r="C845" i="17"/>
  <c r="B846" i="17"/>
  <c r="C846" i="17"/>
  <c r="B847" i="17"/>
  <c r="C847" i="17"/>
  <c r="B848" i="17"/>
  <c r="C848" i="17"/>
  <c r="B849" i="17"/>
  <c r="C849" i="17"/>
  <c r="B850" i="17"/>
  <c r="C850" i="17"/>
  <c r="B851" i="17"/>
  <c r="C851" i="17"/>
  <c r="B852" i="17"/>
  <c r="C852" i="17"/>
  <c r="B853" i="17"/>
  <c r="C853" i="17"/>
  <c r="B854" i="17"/>
  <c r="C854" i="17"/>
  <c r="B855" i="17"/>
  <c r="C855" i="17"/>
  <c r="B856" i="17"/>
  <c r="C856" i="17"/>
  <c r="B857" i="17"/>
  <c r="C857" i="17"/>
  <c r="B858" i="17"/>
  <c r="C858" i="17"/>
  <c r="B859" i="17"/>
  <c r="C859" i="17"/>
  <c r="B860" i="17"/>
  <c r="C860" i="17"/>
  <c r="B861" i="17"/>
  <c r="C861" i="17"/>
  <c r="B862" i="17"/>
  <c r="C862" i="17"/>
  <c r="B863" i="17"/>
  <c r="C863" i="17"/>
  <c r="B864" i="17"/>
  <c r="C864" i="17"/>
  <c r="B865" i="17"/>
  <c r="C865" i="17"/>
  <c r="B866" i="17"/>
  <c r="C866" i="17"/>
  <c r="B867" i="17"/>
  <c r="C867" i="17"/>
  <c r="B868" i="17"/>
  <c r="C868" i="17"/>
  <c r="B869" i="17"/>
  <c r="C869" i="17"/>
  <c r="B870" i="17"/>
  <c r="C870" i="17"/>
  <c r="B871" i="17"/>
  <c r="C871" i="17"/>
  <c r="B872" i="17"/>
  <c r="C872" i="17"/>
  <c r="B873" i="17"/>
  <c r="C873" i="17"/>
  <c r="B874" i="17"/>
  <c r="C874" i="17"/>
  <c r="B875" i="17"/>
  <c r="C875" i="17"/>
  <c r="B876" i="17"/>
  <c r="C876" i="17"/>
  <c r="B877" i="17"/>
  <c r="C877" i="17"/>
  <c r="B878" i="17"/>
  <c r="C878" i="17"/>
  <c r="B879" i="17"/>
  <c r="C879" i="17"/>
  <c r="B880" i="17"/>
  <c r="C880" i="17"/>
  <c r="B881" i="17"/>
  <c r="C881" i="17"/>
  <c r="B882" i="17"/>
  <c r="C882" i="17"/>
  <c r="B883" i="17"/>
  <c r="C883" i="17"/>
  <c r="B884" i="17"/>
  <c r="C884" i="17"/>
  <c r="B885" i="17"/>
  <c r="C885" i="17"/>
  <c r="B886" i="17"/>
  <c r="C886" i="17"/>
  <c r="B887" i="17"/>
  <c r="C887" i="17"/>
  <c r="B888" i="17"/>
  <c r="C888" i="17"/>
  <c r="B889" i="17"/>
  <c r="C889" i="17"/>
  <c r="B890" i="17"/>
  <c r="C890" i="17"/>
  <c r="B891" i="17"/>
  <c r="C891" i="17"/>
  <c r="B892" i="17"/>
  <c r="C892" i="17"/>
  <c r="B893" i="17"/>
  <c r="C893" i="17"/>
  <c r="B894" i="17"/>
  <c r="C894" i="17"/>
  <c r="B895" i="17"/>
  <c r="C895" i="17"/>
  <c r="B896" i="17"/>
  <c r="C896" i="17"/>
  <c r="B897" i="17"/>
  <c r="C897" i="17"/>
  <c r="B898" i="17"/>
  <c r="C898" i="17"/>
  <c r="B899" i="17"/>
  <c r="C899" i="17"/>
  <c r="B900" i="17"/>
  <c r="C900" i="17"/>
  <c r="B901" i="17"/>
  <c r="C901" i="17"/>
  <c r="B902" i="17"/>
  <c r="C902" i="17"/>
  <c r="B903" i="17"/>
  <c r="C903" i="17"/>
  <c r="B904" i="17"/>
  <c r="C904" i="17"/>
  <c r="B905" i="17"/>
  <c r="C905" i="17"/>
  <c r="B906" i="17"/>
  <c r="C906" i="17"/>
  <c r="B907" i="17"/>
  <c r="C907" i="17"/>
  <c r="B908" i="17"/>
  <c r="C908" i="17"/>
  <c r="B909" i="17"/>
  <c r="C909" i="17"/>
  <c r="B910" i="17"/>
  <c r="C910" i="17"/>
  <c r="B911" i="17"/>
  <c r="C911" i="17"/>
  <c r="B912" i="17"/>
  <c r="C912" i="17"/>
  <c r="B913" i="17"/>
  <c r="C913" i="17"/>
  <c r="B914" i="17"/>
  <c r="C914" i="17"/>
  <c r="B915" i="17"/>
  <c r="C915" i="17"/>
  <c r="B916" i="17"/>
  <c r="C916" i="17"/>
  <c r="B917" i="17"/>
  <c r="C917" i="17"/>
  <c r="B918" i="17"/>
  <c r="C918" i="17"/>
  <c r="B919" i="17"/>
  <c r="C919" i="17"/>
  <c r="B920" i="17"/>
  <c r="C920" i="17"/>
  <c r="B921" i="17"/>
  <c r="C921" i="17"/>
  <c r="B922" i="17"/>
  <c r="C922" i="17"/>
  <c r="B923" i="17"/>
  <c r="C923" i="17"/>
  <c r="B924" i="17"/>
  <c r="C924" i="17"/>
  <c r="B925" i="17"/>
  <c r="C925" i="17"/>
  <c r="B926" i="17"/>
  <c r="C926" i="17"/>
  <c r="B927" i="17"/>
  <c r="C927" i="17"/>
  <c r="B928" i="17"/>
  <c r="C928" i="17"/>
  <c r="B929" i="17"/>
  <c r="C929" i="17"/>
  <c r="B930" i="17"/>
  <c r="C930" i="17"/>
  <c r="B931" i="17"/>
  <c r="C931" i="17"/>
  <c r="B932" i="17"/>
  <c r="C932" i="17"/>
  <c r="B933" i="17"/>
  <c r="C933" i="17"/>
  <c r="B934" i="17"/>
  <c r="C934" i="17"/>
  <c r="B935" i="17"/>
  <c r="C935" i="17"/>
  <c r="B936" i="17"/>
  <c r="C936" i="17"/>
  <c r="B937" i="17"/>
  <c r="C937" i="17"/>
  <c r="B938" i="17"/>
  <c r="C938" i="17"/>
  <c r="B939" i="17"/>
  <c r="C939" i="17"/>
  <c r="B940" i="17"/>
  <c r="C940" i="17"/>
  <c r="B941" i="17"/>
  <c r="C941" i="17"/>
  <c r="B942" i="17"/>
  <c r="C942" i="17"/>
  <c r="B943" i="17"/>
  <c r="C943" i="17"/>
  <c r="B944" i="17"/>
  <c r="C944" i="17"/>
  <c r="B945" i="17"/>
  <c r="C945" i="17"/>
  <c r="B946" i="17"/>
  <c r="C946" i="17"/>
  <c r="B947" i="17"/>
  <c r="C947" i="17"/>
  <c r="B948" i="17"/>
  <c r="C948" i="17"/>
  <c r="B949" i="17"/>
  <c r="C949" i="17"/>
  <c r="B950" i="17"/>
  <c r="C950" i="17"/>
  <c r="B951" i="17"/>
  <c r="C951" i="17"/>
  <c r="B952" i="17"/>
  <c r="C952" i="17"/>
  <c r="B953" i="17"/>
  <c r="C953" i="17"/>
  <c r="B954" i="17"/>
  <c r="C954" i="17"/>
  <c r="B955" i="17"/>
  <c r="C955" i="17"/>
  <c r="B956" i="17"/>
  <c r="C956" i="17"/>
  <c r="B957" i="17"/>
  <c r="C957" i="17"/>
  <c r="B958" i="17"/>
  <c r="C958" i="17"/>
  <c r="B959" i="17"/>
  <c r="C959" i="17"/>
  <c r="B960" i="17"/>
  <c r="C960" i="17"/>
  <c r="B961" i="17"/>
  <c r="C961" i="17"/>
  <c r="B962" i="17"/>
  <c r="C962" i="17"/>
  <c r="B963" i="17"/>
  <c r="C963" i="17"/>
  <c r="B964" i="17"/>
  <c r="C964" i="17"/>
  <c r="B965" i="17"/>
  <c r="C965" i="17"/>
  <c r="B966" i="17"/>
  <c r="C966" i="17"/>
  <c r="B967" i="17"/>
  <c r="C967" i="17"/>
  <c r="B968" i="17"/>
  <c r="C968" i="17"/>
  <c r="B969" i="17"/>
  <c r="C969" i="17"/>
  <c r="B970" i="17"/>
  <c r="C970" i="17"/>
  <c r="B971" i="17"/>
  <c r="C971" i="17"/>
  <c r="B972" i="17"/>
  <c r="C972" i="17"/>
  <c r="B973" i="17"/>
  <c r="C973" i="17"/>
  <c r="B974" i="17"/>
  <c r="C974" i="17"/>
  <c r="B975" i="17"/>
  <c r="C975" i="17"/>
  <c r="B976" i="17"/>
  <c r="C976" i="17"/>
  <c r="B977" i="17"/>
  <c r="C977" i="17"/>
  <c r="B978" i="17"/>
  <c r="C978" i="17"/>
  <c r="B979" i="17"/>
  <c r="C979" i="17"/>
  <c r="B980" i="17"/>
  <c r="C980" i="17"/>
  <c r="B981" i="17"/>
  <c r="C981" i="17"/>
  <c r="B982" i="17"/>
  <c r="C982" i="17"/>
  <c r="B983" i="17"/>
  <c r="C983" i="17"/>
  <c r="B984" i="17"/>
  <c r="C984" i="17"/>
  <c r="B985" i="17"/>
  <c r="C985" i="17"/>
  <c r="B986" i="17"/>
  <c r="C986" i="17"/>
  <c r="B987" i="17"/>
  <c r="C987" i="17"/>
  <c r="B988" i="17"/>
  <c r="C988" i="17"/>
  <c r="B989" i="17"/>
  <c r="C989" i="17"/>
  <c r="B990" i="17"/>
  <c r="C990" i="17"/>
  <c r="B991" i="17"/>
  <c r="C991" i="17"/>
  <c r="B992" i="17"/>
  <c r="C992" i="17"/>
  <c r="B993" i="17"/>
  <c r="C993" i="17"/>
  <c r="B994" i="17"/>
  <c r="C994" i="17"/>
  <c r="B995" i="17"/>
  <c r="C995" i="17"/>
  <c r="B996" i="17"/>
  <c r="C996" i="17"/>
  <c r="B997" i="17"/>
  <c r="C997" i="17"/>
  <c r="B998" i="17"/>
  <c r="C998" i="17"/>
  <c r="B999" i="17"/>
  <c r="C999" i="17"/>
  <c r="B1000" i="17"/>
  <c r="C1000" i="17"/>
  <c r="B1001" i="17"/>
  <c r="C1001" i="17"/>
  <c r="B1002" i="17"/>
  <c r="C1002" i="17"/>
  <c r="B1003" i="17"/>
  <c r="C1003" i="17"/>
  <c r="B1004" i="17"/>
  <c r="C1004" i="17"/>
  <c r="B1005" i="17"/>
  <c r="C1005" i="17"/>
  <c r="B1006" i="17"/>
  <c r="C1006" i="17"/>
  <c r="B1007" i="17"/>
  <c r="C1007" i="17"/>
  <c r="B1008" i="17"/>
  <c r="C1008" i="17"/>
  <c r="B1009" i="17"/>
  <c r="C1009" i="17"/>
  <c r="B1010" i="17"/>
  <c r="C1010" i="17"/>
  <c r="B1011" i="17"/>
  <c r="C1011" i="17"/>
  <c r="B1012" i="17"/>
  <c r="C1012" i="17"/>
  <c r="B1013" i="17"/>
  <c r="C1013" i="17"/>
  <c r="B1014" i="17"/>
  <c r="C1014" i="17"/>
  <c r="B1015" i="17"/>
  <c r="C1015" i="17"/>
  <c r="B1016" i="17"/>
  <c r="C1016" i="17"/>
  <c r="B1017" i="17"/>
  <c r="C1017" i="17"/>
  <c r="B1018" i="17"/>
  <c r="C1018" i="17"/>
  <c r="B1019" i="17"/>
  <c r="C1019" i="17"/>
  <c r="B1020" i="17"/>
  <c r="C1020" i="17"/>
  <c r="B1021" i="17"/>
  <c r="C1021" i="17"/>
  <c r="B1022" i="17"/>
  <c r="C1022" i="17"/>
  <c r="B1023" i="17"/>
  <c r="C1023" i="17"/>
  <c r="B1024" i="17"/>
  <c r="C1024" i="17"/>
  <c r="B1025" i="17"/>
  <c r="C1025" i="17"/>
  <c r="B1026" i="17"/>
  <c r="C1026" i="17"/>
  <c r="B28" i="17"/>
  <c r="C28" i="17"/>
  <c r="B27" i="17"/>
  <c r="C27" i="17"/>
  <c r="F27" i="17"/>
  <c r="H27" i="17"/>
  <c r="F28" i="17"/>
  <c r="H28" i="17"/>
  <c r="F29" i="17"/>
  <c r="H29" i="17"/>
  <c r="F30" i="17"/>
  <c r="H30" i="17"/>
  <c r="F31" i="17"/>
  <c r="H31" i="17"/>
  <c r="F32" i="17"/>
  <c r="H32" i="17"/>
  <c r="F33" i="17"/>
  <c r="H33" i="17"/>
  <c r="F34" i="17"/>
  <c r="H34" i="17"/>
  <c r="F35" i="17"/>
  <c r="H35" i="17"/>
  <c r="F36" i="17"/>
  <c r="H36" i="17"/>
  <c r="F37" i="17"/>
  <c r="H37" i="17"/>
  <c r="F38" i="17"/>
  <c r="H38" i="17"/>
  <c r="F39" i="17"/>
  <c r="H39" i="17"/>
  <c r="F40" i="17"/>
  <c r="H40" i="17"/>
  <c r="F41" i="17"/>
  <c r="H41" i="17"/>
  <c r="F42" i="17"/>
  <c r="H42" i="17"/>
  <c r="F43" i="17"/>
  <c r="H43" i="17"/>
  <c r="F44" i="17"/>
  <c r="H44" i="17"/>
  <c r="F45" i="17"/>
  <c r="H45" i="17"/>
  <c r="F46" i="17"/>
  <c r="H46" i="17"/>
  <c r="F47" i="17"/>
  <c r="H47" i="17"/>
  <c r="F48" i="17"/>
  <c r="H48" i="17"/>
  <c r="F49" i="17"/>
  <c r="H49" i="17"/>
  <c r="F50" i="17"/>
  <c r="H50" i="17"/>
  <c r="F51" i="17"/>
  <c r="H51" i="17"/>
  <c r="F52" i="17"/>
  <c r="H52" i="17"/>
  <c r="F53" i="17"/>
  <c r="H53" i="17"/>
  <c r="F54" i="17"/>
  <c r="H54" i="17"/>
  <c r="F55" i="17"/>
  <c r="H55" i="17"/>
  <c r="F56" i="17"/>
  <c r="H56" i="17"/>
  <c r="F57" i="17"/>
  <c r="H57" i="17"/>
  <c r="F58" i="17"/>
  <c r="H58" i="17"/>
  <c r="F59" i="17"/>
  <c r="H59" i="17"/>
  <c r="F60" i="17"/>
  <c r="H60" i="17"/>
  <c r="F61" i="17"/>
  <c r="H61" i="17"/>
  <c r="F62" i="17"/>
  <c r="H62" i="17"/>
  <c r="F63" i="17"/>
  <c r="H63" i="17"/>
  <c r="F64" i="17"/>
  <c r="H64" i="17"/>
  <c r="F65" i="17"/>
  <c r="H65" i="17"/>
  <c r="F66" i="17"/>
  <c r="H66" i="17"/>
  <c r="F67" i="17"/>
  <c r="H67" i="17"/>
  <c r="F68" i="17"/>
  <c r="H68" i="17"/>
  <c r="F69" i="17"/>
  <c r="H69" i="17"/>
  <c r="F70" i="17"/>
  <c r="H70" i="17"/>
  <c r="F71" i="17"/>
  <c r="H71" i="17"/>
  <c r="F72" i="17"/>
  <c r="H72" i="17"/>
  <c r="F73" i="17"/>
  <c r="H73" i="17"/>
  <c r="F74" i="17"/>
  <c r="H74" i="17"/>
  <c r="F75" i="17"/>
  <c r="H75" i="17"/>
  <c r="F76" i="17"/>
  <c r="H76" i="17"/>
  <c r="F77" i="17"/>
  <c r="H77" i="17"/>
  <c r="F78" i="17"/>
  <c r="H78" i="17"/>
  <c r="F79" i="17"/>
  <c r="H79" i="17"/>
  <c r="F80" i="17"/>
  <c r="H80" i="17"/>
  <c r="F81" i="17"/>
  <c r="H81" i="17"/>
  <c r="F82" i="17"/>
  <c r="H82" i="17"/>
  <c r="F83" i="17"/>
  <c r="H83" i="17"/>
  <c r="F84" i="17"/>
  <c r="H84" i="17"/>
  <c r="F85" i="17"/>
  <c r="H85" i="17"/>
  <c r="F86" i="17"/>
  <c r="H86" i="17"/>
  <c r="F87" i="17"/>
  <c r="H87" i="17"/>
  <c r="F88" i="17"/>
  <c r="H88" i="17"/>
  <c r="F89" i="17"/>
  <c r="H89" i="17"/>
  <c r="F90" i="17"/>
  <c r="H90" i="17"/>
  <c r="F91" i="17"/>
  <c r="H91" i="17"/>
  <c r="F92" i="17"/>
  <c r="H92" i="17"/>
  <c r="F93" i="17"/>
  <c r="H93" i="17"/>
  <c r="F94" i="17"/>
  <c r="H94" i="17"/>
  <c r="F95" i="17"/>
  <c r="H95" i="17"/>
  <c r="F96" i="17"/>
  <c r="H96" i="17"/>
  <c r="F97" i="17"/>
  <c r="H97" i="17"/>
  <c r="F98" i="17"/>
  <c r="H98" i="17"/>
  <c r="F99" i="17"/>
  <c r="H99" i="17"/>
  <c r="F100" i="17"/>
  <c r="H100" i="17"/>
  <c r="F101" i="17"/>
  <c r="H101" i="17"/>
  <c r="F102" i="17"/>
  <c r="H102" i="17"/>
  <c r="F103" i="17"/>
  <c r="H103" i="17"/>
  <c r="F104" i="17"/>
  <c r="H104" i="17"/>
  <c r="F105" i="17"/>
  <c r="H105" i="17"/>
  <c r="F106" i="17"/>
  <c r="H106" i="17"/>
  <c r="F107" i="17"/>
  <c r="H107" i="17"/>
  <c r="F108" i="17"/>
  <c r="H108" i="17"/>
  <c r="F109" i="17"/>
  <c r="H109" i="17"/>
  <c r="F110" i="17"/>
  <c r="H110" i="17"/>
  <c r="F111" i="17"/>
  <c r="H111" i="17"/>
  <c r="F112" i="17"/>
  <c r="H112" i="17"/>
  <c r="F113" i="17"/>
  <c r="H113" i="17"/>
  <c r="F114" i="17"/>
  <c r="H114" i="17"/>
  <c r="F115" i="17"/>
  <c r="H115" i="17"/>
  <c r="F116" i="17"/>
  <c r="H116" i="17"/>
  <c r="F117" i="17"/>
  <c r="H117" i="17"/>
  <c r="F118" i="17"/>
  <c r="H118" i="17"/>
  <c r="F119" i="17"/>
  <c r="H119" i="17"/>
  <c r="F120" i="17"/>
  <c r="H120" i="17"/>
  <c r="F121" i="17"/>
  <c r="H121" i="17"/>
  <c r="F122" i="17"/>
  <c r="H122" i="17"/>
  <c r="F123" i="17"/>
  <c r="H123" i="17"/>
  <c r="F124" i="17"/>
  <c r="H124" i="17"/>
  <c r="F125" i="17"/>
  <c r="H125" i="17"/>
  <c r="F126" i="17"/>
  <c r="H126" i="17"/>
  <c r="F127" i="17"/>
  <c r="H127" i="17"/>
  <c r="F128" i="17"/>
  <c r="H128" i="17"/>
  <c r="F129" i="17"/>
  <c r="H129" i="17"/>
  <c r="F130" i="17"/>
  <c r="H130" i="17"/>
  <c r="F131" i="17"/>
  <c r="H131" i="17"/>
  <c r="F132" i="17"/>
  <c r="H132" i="17"/>
  <c r="F133" i="17"/>
  <c r="H133" i="17"/>
  <c r="F134" i="17"/>
  <c r="H134" i="17"/>
  <c r="F135" i="17"/>
  <c r="H135" i="17"/>
  <c r="F136" i="17"/>
  <c r="H136" i="17"/>
  <c r="F137" i="17"/>
  <c r="H137" i="17"/>
  <c r="F138" i="17"/>
  <c r="H138" i="17"/>
  <c r="F139" i="17"/>
  <c r="H139" i="17"/>
  <c r="F140" i="17"/>
  <c r="H140" i="17"/>
  <c r="F141" i="17"/>
  <c r="H141" i="17"/>
  <c r="F142" i="17"/>
  <c r="H142" i="17"/>
  <c r="F143" i="17"/>
  <c r="H143" i="17"/>
  <c r="F144" i="17"/>
  <c r="H144" i="17"/>
  <c r="F145" i="17"/>
  <c r="H145" i="17"/>
  <c r="F146" i="17"/>
  <c r="H146" i="17"/>
  <c r="F147" i="17"/>
  <c r="H147" i="17"/>
  <c r="F148" i="17"/>
  <c r="H148" i="17"/>
  <c r="F149" i="17"/>
  <c r="H149" i="17"/>
  <c r="F150" i="17"/>
  <c r="H150" i="17"/>
  <c r="F151" i="17"/>
  <c r="H151" i="17"/>
  <c r="F152" i="17"/>
  <c r="H152" i="17"/>
  <c r="F153" i="17"/>
  <c r="H153" i="17"/>
  <c r="F154" i="17"/>
  <c r="H154" i="17"/>
  <c r="F155" i="17"/>
  <c r="H155" i="17"/>
  <c r="F156" i="17"/>
  <c r="H156" i="17"/>
  <c r="F157" i="17"/>
  <c r="H157" i="17"/>
  <c r="F158" i="17"/>
  <c r="H158" i="17"/>
  <c r="F159" i="17"/>
  <c r="H159" i="17"/>
  <c r="F160" i="17"/>
  <c r="H160" i="17"/>
  <c r="F161" i="17"/>
  <c r="H161" i="17"/>
  <c r="F162" i="17"/>
  <c r="H162" i="17"/>
  <c r="F163" i="17"/>
  <c r="H163" i="17"/>
  <c r="F164" i="17"/>
  <c r="H164" i="17"/>
  <c r="F165" i="17"/>
  <c r="H165" i="17"/>
  <c r="F166" i="17"/>
  <c r="H166" i="17"/>
  <c r="F167" i="17"/>
  <c r="H167" i="17"/>
  <c r="F168" i="17"/>
  <c r="H168" i="17"/>
  <c r="F169" i="17"/>
  <c r="H169" i="17"/>
  <c r="F170" i="17"/>
  <c r="H170" i="17"/>
  <c r="F171" i="17"/>
  <c r="H171" i="17"/>
  <c r="F172" i="17"/>
  <c r="H172" i="17"/>
  <c r="F173" i="17"/>
  <c r="H173" i="17"/>
  <c r="F174" i="17"/>
  <c r="H174" i="17"/>
  <c r="F175" i="17"/>
  <c r="H175" i="17"/>
  <c r="F176" i="17"/>
  <c r="H176" i="17"/>
  <c r="F177" i="17"/>
  <c r="H177" i="17"/>
  <c r="F178" i="17"/>
  <c r="H178" i="17"/>
  <c r="F179" i="17"/>
  <c r="H179" i="17"/>
  <c r="F180" i="17"/>
  <c r="H180" i="17"/>
  <c r="F181" i="17"/>
  <c r="H181" i="17"/>
  <c r="F182" i="17"/>
  <c r="H182" i="17"/>
  <c r="F183" i="17"/>
  <c r="H183" i="17"/>
  <c r="F184" i="17"/>
  <c r="H184" i="17"/>
  <c r="F185" i="17"/>
  <c r="H185" i="17"/>
  <c r="F186" i="17"/>
  <c r="H186" i="17"/>
  <c r="F187" i="17"/>
  <c r="H187" i="17"/>
  <c r="F188" i="17"/>
  <c r="H188" i="17"/>
  <c r="F189" i="17"/>
  <c r="H189" i="17"/>
  <c r="F190" i="17"/>
  <c r="H190" i="17"/>
  <c r="F191" i="17"/>
  <c r="H191" i="17"/>
  <c r="F192" i="17"/>
  <c r="H192" i="17"/>
  <c r="F193" i="17"/>
  <c r="H193" i="17"/>
  <c r="F194" i="17"/>
  <c r="H194" i="17"/>
  <c r="F195" i="17"/>
  <c r="H195" i="17"/>
  <c r="F196" i="17"/>
  <c r="H196" i="17"/>
  <c r="F197" i="17"/>
  <c r="H197" i="17"/>
  <c r="F198" i="17"/>
  <c r="H198" i="17"/>
  <c r="F199" i="17"/>
  <c r="H199" i="17"/>
  <c r="F200" i="17"/>
  <c r="H200" i="17"/>
  <c r="F201" i="17"/>
  <c r="H201" i="17"/>
  <c r="F202" i="17"/>
  <c r="H202" i="17"/>
  <c r="F203" i="17"/>
  <c r="H203" i="17"/>
  <c r="F204" i="17"/>
  <c r="H204" i="17"/>
  <c r="F205" i="17"/>
  <c r="H205" i="17"/>
  <c r="F206" i="17"/>
  <c r="H206" i="17"/>
  <c r="F207" i="17"/>
  <c r="H207" i="17"/>
  <c r="F208" i="17"/>
  <c r="H208" i="17"/>
  <c r="F209" i="17"/>
  <c r="H209" i="17"/>
  <c r="F210" i="17"/>
  <c r="H210" i="17"/>
  <c r="F211" i="17"/>
  <c r="H211" i="17"/>
  <c r="F212" i="17"/>
  <c r="H212" i="17"/>
  <c r="F213" i="17"/>
  <c r="H213" i="17"/>
  <c r="F214" i="17"/>
  <c r="H214" i="17"/>
  <c r="F215" i="17"/>
  <c r="H215" i="17"/>
  <c r="F216" i="17"/>
  <c r="H216" i="17"/>
  <c r="F217" i="17"/>
  <c r="H217" i="17"/>
  <c r="F218" i="17"/>
  <c r="H218" i="17"/>
  <c r="F219" i="17"/>
  <c r="H219" i="17"/>
  <c r="F220" i="17"/>
  <c r="H220" i="17"/>
  <c r="F221" i="17"/>
  <c r="H221" i="17"/>
  <c r="F222" i="17"/>
  <c r="H222" i="17"/>
  <c r="F223" i="17"/>
  <c r="H223" i="17"/>
  <c r="F224" i="17"/>
  <c r="H224" i="17"/>
  <c r="F225" i="17"/>
  <c r="H225" i="17"/>
  <c r="F226" i="17"/>
  <c r="H226" i="17"/>
  <c r="F227" i="17"/>
  <c r="H227" i="17"/>
  <c r="F228" i="17"/>
  <c r="H228" i="17"/>
  <c r="F229" i="17"/>
  <c r="H229" i="17"/>
  <c r="F230" i="17"/>
  <c r="H230" i="17"/>
  <c r="F231" i="17"/>
  <c r="H231" i="17"/>
  <c r="F232" i="17"/>
  <c r="H232" i="17"/>
  <c r="F233" i="17"/>
  <c r="H233" i="17"/>
  <c r="F234" i="17"/>
  <c r="H234" i="17"/>
  <c r="F235" i="17"/>
  <c r="H235" i="17"/>
  <c r="F236" i="17"/>
  <c r="H236" i="17"/>
  <c r="F237" i="17"/>
  <c r="H237" i="17"/>
  <c r="F238" i="17"/>
  <c r="H238" i="17"/>
  <c r="F239" i="17"/>
  <c r="H239" i="17"/>
  <c r="F240" i="17"/>
  <c r="H240" i="17"/>
  <c r="F241" i="17"/>
  <c r="H241" i="17"/>
  <c r="F242" i="17"/>
  <c r="H242" i="17"/>
  <c r="F243" i="17"/>
  <c r="H243" i="17"/>
  <c r="F244" i="17"/>
  <c r="H244" i="17"/>
  <c r="F245" i="17"/>
  <c r="H245" i="17"/>
  <c r="F246" i="17"/>
  <c r="H246" i="17"/>
  <c r="F247" i="17"/>
  <c r="H247" i="17"/>
  <c r="F248" i="17"/>
  <c r="H248" i="17"/>
  <c r="F249" i="17"/>
  <c r="H249" i="17"/>
  <c r="F250" i="17"/>
  <c r="H250" i="17"/>
  <c r="F251" i="17"/>
  <c r="H251" i="17"/>
  <c r="F252" i="17"/>
  <c r="H252" i="17"/>
  <c r="F253" i="17"/>
  <c r="H253" i="17"/>
  <c r="F254" i="17"/>
  <c r="H254" i="17"/>
  <c r="F255" i="17"/>
  <c r="H255" i="17"/>
  <c r="F256" i="17"/>
  <c r="H256" i="17"/>
  <c r="F257" i="17"/>
  <c r="H257" i="17"/>
  <c r="F258" i="17"/>
  <c r="H258" i="17"/>
  <c r="F259" i="17"/>
  <c r="H259" i="17"/>
  <c r="F260" i="17"/>
  <c r="H260" i="17"/>
  <c r="F261" i="17"/>
  <c r="H261" i="17"/>
  <c r="F262" i="17"/>
  <c r="H262" i="17"/>
  <c r="F263" i="17"/>
  <c r="H263" i="17"/>
  <c r="F264" i="17"/>
  <c r="H264" i="17"/>
  <c r="F265" i="17"/>
  <c r="H265" i="17"/>
  <c r="F266" i="17"/>
  <c r="H266" i="17"/>
  <c r="F267" i="17"/>
  <c r="H267" i="17"/>
  <c r="F268" i="17"/>
  <c r="H268" i="17"/>
  <c r="F269" i="17"/>
  <c r="H269" i="17"/>
  <c r="F270" i="17"/>
  <c r="H270" i="17"/>
  <c r="F271" i="17"/>
  <c r="H271" i="17"/>
  <c r="F272" i="17"/>
  <c r="H272" i="17"/>
  <c r="F273" i="17"/>
  <c r="H273" i="17"/>
  <c r="F274" i="17"/>
  <c r="H274" i="17"/>
  <c r="F275" i="17"/>
  <c r="H275" i="17"/>
  <c r="F276" i="17"/>
  <c r="H276" i="17"/>
  <c r="F277" i="17"/>
  <c r="H277" i="17"/>
  <c r="F278" i="17"/>
  <c r="H278" i="17"/>
  <c r="F279" i="17"/>
  <c r="H279" i="17"/>
  <c r="F280" i="17"/>
  <c r="H280" i="17"/>
  <c r="F281" i="17"/>
  <c r="H281" i="17"/>
  <c r="F282" i="17"/>
  <c r="H282" i="17"/>
  <c r="F283" i="17"/>
  <c r="H283" i="17"/>
  <c r="F284" i="17"/>
  <c r="H284" i="17"/>
  <c r="F285" i="17"/>
  <c r="H285" i="17"/>
  <c r="F286" i="17"/>
  <c r="H286" i="17"/>
  <c r="F287" i="17"/>
  <c r="H287" i="17"/>
  <c r="F288" i="17"/>
  <c r="H288" i="17"/>
  <c r="F289" i="17"/>
  <c r="H289" i="17"/>
  <c r="F290" i="17"/>
  <c r="H290" i="17"/>
  <c r="F291" i="17"/>
  <c r="H291" i="17"/>
  <c r="F292" i="17"/>
  <c r="H292" i="17"/>
  <c r="F293" i="17"/>
  <c r="H293" i="17"/>
  <c r="F294" i="17"/>
  <c r="H294" i="17"/>
  <c r="F295" i="17"/>
  <c r="H295" i="17"/>
  <c r="F296" i="17"/>
  <c r="H296" i="17"/>
  <c r="F297" i="17"/>
  <c r="H297" i="17"/>
  <c r="F298" i="17"/>
  <c r="H298" i="17"/>
  <c r="F299" i="17"/>
  <c r="H299" i="17"/>
  <c r="F300" i="17"/>
  <c r="H300" i="17"/>
  <c r="F301" i="17"/>
  <c r="H301" i="17"/>
  <c r="F302" i="17"/>
  <c r="H302" i="17"/>
  <c r="F303" i="17"/>
  <c r="H303" i="17"/>
  <c r="F304" i="17"/>
  <c r="H304" i="17"/>
  <c r="F305" i="17"/>
  <c r="H305" i="17"/>
  <c r="F306" i="17"/>
  <c r="H306" i="17"/>
  <c r="F307" i="17"/>
  <c r="H307" i="17"/>
  <c r="F308" i="17"/>
  <c r="H308" i="17"/>
  <c r="F309" i="17"/>
  <c r="H309" i="17"/>
  <c r="F310" i="17"/>
  <c r="H310" i="17"/>
  <c r="F311" i="17"/>
  <c r="H311" i="17"/>
  <c r="F312" i="17"/>
  <c r="H312" i="17"/>
  <c r="F313" i="17"/>
  <c r="H313" i="17"/>
  <c r="F314" i="17"/>
  <c r="H314" i="17"/>
  <c r="F315" i="17"/>
  <c r="H315" i="17"/>
  <c r="F316" i="17"/>
  <c r="H316" i="17"/>
  <c r="F317" i="17"/>
  <c r="H317" i="17"/>
  <c r="F318" i="17"/>
  <c r="H318" i="17"/>
  <c r="F319" i="17"/>
  <c r="H319" i="17"/>
  <c r="F320" i="17"/>
  <c r="H320" i="17"/>
  <c r="F321" i="17"/>
  <c r="H321" i="17"/>
  <c r="F322" i="17"/>
  <c r="H322" i="17"/>
  <c r="F323" i="17"/>
  <c r="H323" i="17"/>
  <c r="F324" i="17"/>
  <c r="H324" i="17"/>
  <c r="F325" i="17"/>
  <c r="H325" i="17"/>
  <c r="F326" i="17"/>
  <c r="H326" i="17"/>
  <c r="F327" i="17"/>
  <c r="H327" i="17"/>
  <c r="F328" i="17"/>
  <c r="H328" i="17"/>
  <c r="F329" i="17"/>
  <c r="H329" i="17"/>
  <c r="F330" i="17"/>
  <c r="H330" i="17"/>
  <c r="F331" i="17"/>
  <c r="H331" i="17"/>
  <c r="F332" i="17"/>
  <c r="H332" i="17"/>
  <c r="F333" i="17"/>
  <c r="H333" i="17"/>
  <c r="F334" i="17"/>
  <c r="H334" i="17"/>
  <c r="F335" i="17"/>
  <c r="H335" i="17"/>
  <c r="F336" i="17"/>
  <c r="H336" i="17"/>
  <c r="F337" i="17"/>
  <c r="H337" i="17"/>
  <c r="F338" i="17"/>
  <c r="H338" i="17"/>
  <c r="F339" i="17"/>
  <c r="H339" i="17"/>
  <c r="F340" i="17"/>
  <c r="H340" i="17"/>
  <c r="F341" i="17"/>
  <c r="H341" i="17"/>
  <c r="F342" i="17"/>
  <c r="H342" i="17"/>
  <c r="F343" i="17"/>
  <c r="H343" i="17"/>
  <c r="F344" i="17"/>
  <c r="H344" i="17"/>
  <c r="F345" i="17"/>
  <c r="H345" i="17"/>
  <c r="F346" i="17"/>
  <c r="H346" i="17"/>
  <c r="F347" i="17"/>
  <c r="H347" i="17"/>
  <c r="F348" i="17"/>
  <c r="H348" i="17"/>
  <c r="F349" i="17"/>
  <c r="H349" i="17"/>
  <c r="F350" i="17"/>
  <c r="H350" i="17"/>
  <c r="F351" i="17"/>
  <c r="H351" i="17"/>
  <c r="F352" i="17"/>
  <c r="H352" i="17"/>
  <c r="F353" i="17"/>
  <c r="H353" i="17"/>
  <c r="F354" i="17"/>
  <c r="H354" i="17"/>
  <c r="F355" i="17"/>
  <c r="H355" i="17"/>
  <c r="F356" i="17"/>
  <c r="H356" i="17"/>
  <c r="F357" i="17"/>
  <c r="H357" i="17"/>
  <c r="F358" i="17"/>
  <c r="H358" i="17"/>
  <c r="F359" i="17"/>
  <c r="H359" i="17"/>
  <c r="F360" i="17"/>
  <c r="H360" i="17"/>
  <c r="F361" i="17"/>
  <c r="H361" i="17"/>
  <c r="F362" i="17"/>
  <c r="H362" i="17"/>
  <c r="F363" i="17"/>
  <c r="H363" i="17"/>
  <c r="F364" i="17"/>
  <c r="H364" i="17"/>
  <c r="F365" i="17"/>
  <c r="H365" i="17"/>
  <c r="F366" i="17"/>
  <c r="H366" i="17"/>
  <c r="F367" i="17"/>
  <c r="H367" i="17"/>
  <c r="F368" i="17"/>
  <c r="H368" i="17"/>
  <c r="F369" i="17"/>
  <c r="H369" i="17"/>
  <c r="F370" i="17"/>
  <c r="H370" i="17"/>
  <c r="F371" i="17"/>
  <c r="H371" i="17"/>
  <c r="F372" i="17"/>
  <c r="H372" i="17"/>
  <c r="F373" i="17"/>
  <c r="H373" i="17"/>
  <c r="F374" i="17"/>
  <c r="H374" i="17"/>
  <c r="F375" i="17"/>
  <c r="H375" i="17"/>
  <c r="F376" i="17"/>
  <c r="H376" i="17"/>
  <c r="F377" i="17"/>
  <c r="H377" i="17"/>
  <c r="F378" i="17"/>
  <c r="H378" i="17"/>
  <c r="F379" i="17"/>
  <c r="H379" i="17"/>
  <c r="F380" i="17"/>
  <c r="H380" i="17"/>
  <c r="F381" i="17"/>
  <c r="H381" i="17"/>
  <c r="F382" i="17"/>
  <c r="H382" i="17"/>
  <c r="F383" i="17"/>
  <c r="H383" i="17"/>
  <c r="F384" i="17"/>
  <c r="H384" i="17"/>
  <c r="F385" i="17"/>
  <c r="H385" i="17"/>
  <c r="F386" i="17"/>
  <c r="H386" i="17"/>
  <c r="F387" i="17"/>
  <c r="H387" i="17"/>
  <c r="F388" i="17"/>
  <c r="H388" i="17"/>
  <c r="F389" i="17"/>
  <c r="H389" i="17"/>
  <c r="F390" i="17"/>
  <c r="H390" i="17"/>
  <c r="F391" i="17"/>
  <c r="H391" i="17"/>
  <c r="F392" i="17"/>
  <c r="H392" i="17"/>
  <c r="F393" i="17"/>
  <c r="H393" i="17"/>
  <c r="F394" i="17"/>
  <c r="H394" i="17"/>
  <c r="F395" i="17"/>
  <c r="H395" i="17"/>
  <c r="F396" i="17"/>
  <c r="H396" i="17"/>
  <c r="F397" i="17"/>
  <c r="H397" i="17"/>
  <c r="F398" i="17"/>
  <c r="H398" i="17"/>
  <c r="F399" i="17"/>
  <c r="H399" i="17"/>
  <c r="F400" i="17"/>
  <c r="H400" i="17"/>
  <c r="F401" i="17"/>
  <c r="H401" i="17"/>
  <c r="F402" i="17"/>
  <c r="H402" i="17"/>
  <c r="F403" i="17"/>
  <c r="H403" i="17"/>
  <c r="F404" i="17"/>
  <c r="H404" i="17"/>
  <c r="F405" i="17"/>
  <c r="H405" i="17"/>
  <c r="F406" i="17"/>
  <c r="H406" i="17"/>
  <c r="F407" i="17"/>
  <c r="H407" i="17"/>
  <c r="F408" i="17"/>
  <c r="H408" i="17"/>
  <c r="F409" i="17"/>
  <c r="H409" i="17"/>
  <c r="F410" i="17"/>
  <c r="H410" i="17"/>
  <c r="F411" i="17"/>
  <c r="H411" i="17"/>
  <c r="F412" i="17"/>
  <c r="H412" i="17"/>
  <c r="F413" i="17"/>
  <c r="H413" i="17"/>
  <c r="F414" i="17"/>
  <c r="H414" i="17"/>
  <c r="F415" i="17"/>
  <c r="H415" i="17"/>
  <c r="F416" i="17"/>
  <c r="H416" i="17"/>
  <c r="F417" i="17"/>
  <c r="H417" i="17"/>
  <c r="F418" i="17"/>
  <c r="H418" i="17"/>
  <c r="F419" i="17"/>
  <c r="H419" i="17"/>
  <c r="F420" i="17"/>
  <c r="H420" i="17"/>
  <c r="F421" i="17"/>
  <c r="H421" i="17"/>
  <c r="F422" i="17"/>
  <c r="H422" i="17"/>
  <c r="F423" i="17"/>
  <c r="H423" i="17"/>
  <c r="F424" i="17"/>
  <c r="H424" i="17"/>
  <c r="F425" i="17"/>
  <c r="H425" i="17"/>
  <c r="F426" i="17"/>
  <c r="H426" i="17"/>
  <c r="F427" i="17"/>
  <c r="H427" i="17"/>
  <c r="F428" i="17"/>
  <c r="H428" i="17"/>
  <c r="F429" i="17"/>
  <c r="H429" i="17"/>
  <c r="F430" i="17"/>
  <c r="H430" i="17"/>
  <c r="F431" i="17"/>
  <c r="H431" i="17"/>
  <c r="F432" i="17"/>
  <c r="H432" i="17"/>
  <c r="F433" i="17"/>
  <c r="H433" i="17"/>
  <c r="F434" i="17"/>
  <c r="H434" i="17"/>
  <c r="F435" i="17"/>
  <c r="H435" i="17"/>
  <c r="F436" i="17"/>
  <c r="H436" i="17"/>
  <c r="F437" i="17"/>
  <c r="H437" i="17"/>
  <c r="F438" i="17"/>
  <c r="H438" i="17"/>
  <c r="F439" i="17"/>
  <c r="H439" i="17"/>
  <c r="F440" i="17"/>
  <c r="H440" i="17"/>
  <c r="F441" i="17"/>
  <c r="H441" i="17"/>
  <c r="F442" i="17"/>
  <c r="H442" i="17"/>
  <c r="F443" i="17"/>
  <c r="H443" i="17"/>
  <c r="F444" i="17"/>
  <c r="H444" i="17"/>
  <c r="F445" i="17"/>
  <c r="H445" i="17"/>
  <c r="F446" i="17"/>
  <c r="H446" i="17"/>
  <c r="F447" i="17"/>
  <c r="H447" i="17"/>
  <c r="F448" i="17"/>
  <c r="H448" i="17"/>
  <c r="F449" i="17"/>
  <c r="H449" i="17"/>
  <c r="F450" i="17"/>
  <c r="H450" i="17"/>
  <c r="F451" i="17"/>
  <c r="H451" i="17"/>
  <c r="F452" i="17"/>
  <c r="H452" i="17"/>
  <c r="F453" i="17"/>
  <c r="H453" i="17"/>
  <c r="F454" i="17"/>
  <c r="H454" i="17"/>
  <c r="F455" i="17"/>
  <c r="H455" i="17"/>
  <c r="F456" i="17"/>
  <c r="H456" i="17"/>
  <c r="F457" i="17"/>
  <c r="H457" i="17"/>
  <c r="F458" i="17"/>
  <c r="H458" i="17"/>
  <c r="F459" i="17"/>
  <c r="H459" i="17"/>
  <c r="F460" i="17"/>
  <c r="H460" i="17"/>
  <c r="F461" i="17"/>
  <c r="H461" i="17"/>
  <c r="F462" i="17"/>
  <c r="H462" i="17"/>
  <c r="F463" i="17"/>
  <c r="H463" i="17"/>
  <c r="F464" i="17"/>
  <c r="H464" i="17"/>
  <c r="F465" i="17"/>
  <c r="H465" i="17"/>
  <c r="F466" i="17"/>
  <c r="H466" i="17"/>
  <c r="F467" i="17"/>
  <c r="H467" i="17"/>
  <c r="F468" i="17"/>
  <c r="H468" i="17"/>
  <c r="F469" i="17"/>
  <c r="H469" i="17"/>
  <c r="F470" i="17"/>
  <c r="H470" i="17"/>
  <c r="F471" i="17"/>
  <c r="H471" i="17"/>
  <c r="F472" i="17"/>
  <c r="H472" i="17"/>
  <c r="F473" i="17"/>
  <c r="H473" i="17"/>
  <c r="F474" i="17"/>
  <c r="H474" i="17"/>
  <c r="F475" i="17"/>
  <c r="H475" i="17"/>
  <c r="F476" i="17"/>
  <c r="H476" i="17"/>
  <c r="F477" i="17"/>
  <c r="H477" i="17"/>
  <c r="F478" i="17"/>
  <c r="H478" i="17"/>
  <c r="F479" i="17"/>
  <c r="H479" i="17"/>
  <c r="F480" i="17"/>
  <c r="H480" i="17"/>
  <c r="F481" i="17"/>
  <c r="H481" i="17"/>
  <c r="F482" i="17"/>
  <c r="H482" i="17"/>
  <c r="F483" i="17"/>
  <c r="H483" i="17"/>
  <c r="F484" i="17"/>
  <c r="H484" i="17"/>
  <c r="F485" i="17"/>
  <c r="H485" i="17"/>
  <c r="F486" i="17"/>
  <c r="H486" i="17"/>
  <c r="F487" i="17"/>
  <c r="H487" i="17"/>
  <c r="F488" i="17"/>
  <c r="H488" i="17"/>
  <c r="F489" i="17"/>
  <c r="H489" i="17"/>
  <c r="F490" i="17"/>
  <c r="H490" i="17"/>
  <c r="F491" i="17"/>
  <c r="H491" i="17"/>
  <c r="F492" i="17"/>
  <c r="H492" i="17"/>
  <c r="F493" i="17"/>
  <c r="H493" i="17"/>
  <c r="F494" i="17"/>
  <c r="H494" i="17"/>
  <c r="F495" i="17"/>
  <c r="H495" i="17"/>
  <c r="F496" i="17"/>
  <c r="H496" i="17"/>
  <c r="F497" i="17"/>
  <c r="H497" i="17"/>
  <c r="F498" i="17"/>
  <c r="H498" i="17"/>
  <c r="F499" i="17"/>
  <c r="H499" i="17"/>
  <c r="F500" i="17"/>
  <c r="H500" i="17"/>
  <c r="F501" i="17"/>
  <c r="H501" i="17"/>
  <c r="F502" i="17"/>
  <c r="H502" i="17"/>
  <c r="F503" i="17"/>
  <c r="H503" i="17"/>
  <c r="F504" i="17"/>
  <c r="H504" i="17"/>
  <c r="F505" i="17"/>
  <c r="H505" i="17"/>
  <c r="F506" i="17"/>
  <c r="H506" i="17"/>
  <c r="F507" i="17"/>
  <c r="H507" i="17"/>
  <c r="F508" i="17"/>
  <c r="H508" i="17"/>
  <c r="F509" i="17"/>
  <c r="H509" i="17"/>
  <c r="F510" i="17"/>
  <c r="H510" i="17"/>
  <c r="F511" i="17"/>
  <c r="H511" i="17"/>
  <c r="F512" i="17"/>
  <c r="H512" i="17"/>
  <c r="F513" i="17"/>
  <c r="H513" i="17"/>
  <c r="F514" i="17"/>
  <c r="H514" i="17"/>
  <c r="F515" i="17"/>
  <c r="H515" i="17"/>
  <c r="F516" i="17"/>
  <c r="H516" i="17"/>
  <c r="F517" i="17"/>
  <c r="H517" i="17"/>
  <c r="F518" i="17"/>
  <c r="H518" i="17"/>
  <c r="F519" i="17"/>
  <c r="H519" i="17"/>
  <c r="F520" i="17"/>
  <c r="H520" i="17"/>
  <c r="F521" i="17"/>
  <c r="H521" i="17"/>
  <c r="F522" i="17"/>
  <c r="H522" i="17"/>
  <c r="F523" i="17"/>
  <c r="H523" i="17"/>
  <c r="F524" i="17"/>
  <c r="H524" i="17"/>
  <c r="F525" i="17"/>
  <c r="H525" i="17"/>
  <c r="F526" i="17"/>
  <c r="H526" i="17"/>
  <c r="F527" i="17"/>
  <c r="H527" i="17"/>
  <c r="F528" i="17"/>
  <c r="H528" i="17"/>
  <c r="F529" i="17"/>
  <c r="H529" i="17"/>
  <c r="F530" i="17"/>
  <c r="H530" i="17"/>
  <c r="F531" i="17"/>
  <c r="H531" i="17"/>
  <c r="F532" i="17"/>
  <c r="H532" i="17"/>
  <c r="F533" i="17"/>
  <c r="H533" i="17"/>
  <c r="F534" i="17"/>
  <c r="H534" i="17"/>
  <c r="F535" i="17"/>
  <c r="H535" i="17"/>
  <c r="F536" i="17"/>
  <c r="H536" i="17"/>
  <c r="F537" i="17"/>
  <c r="H537" i="17"/>
  <c r="F538" i="17"/>
  <c r="H538" i="17"/>
  <c r="F539" i="17"/>
  <c r="H539" i="17"/>
  <c r="F540" i="17"/>
  <c r="H540" i="17"/>
  <c r="F541" i="17"/>
  <c r="H541" i="17"/>
  <c r="F542" i="17"/>
  <c r="H542" i="17"/>
  <c r="F543" i="17"/>
  <c r="H543" i="17"/>
  <c r="F544" i="17"/>
  <c r="H544" i="17"/>
  <c r="F545" i="17"/>
  <c r="H545" i="17"/>
  <c r="F546" i="17"/>
  <c r="H546" i="17"/>
  <c r="F547" i="17"/>
  <c r="H547" i="17"/>
  <c r="F548" i="17"/>
  <c r="H548" i="17"/>
  <c r="F549" i="17"/>
  <c r="H549" i="17"/>
  <c r="F550" i="17"/>
  <c r="H550" i="17"/>
  <c r="F551" i="17"/>
  <c r="H551" i="17"/>
  <c r="F552" i="17"/>
  <c r="H552" i="17"/>
  <c r="F553" i="17"/>
  <c r="H553" i="17"/>
  <c r="F554" i="17"/>
  <c r="H554" i="17"/>
  <c r="F555" i="17"/>
  <c r="H555" i="17"/>
  <c r="F556" i="17"/>
  <c r="H556" i="17"/>
  <c r="F557" i="17"/>
  <c r="H557" i="17"/>
  <c r="F558" i="17"/>
  <c r="H558" i="17"/>
  <c r="F559" i="17"/>
  <c r="H559" i="17"/>
  <c r="F560" i="17"/>
  <c r="H560" i="17"/>
  <c r="F561" i="17"/>
  <c r="H561" i="17"/>
  <c r="F562" i="17"/>
  <c r="H562" i="17"/>
  <c r="F563" i="17"/>
  <c r="H563" i="17"/>
  <c r="F564" i="17"/>
  <c r="H564" i="17"/>
  <c r="F565" i="17"/>
  <c r="H565" i="17"/>
  <c r="F566" i="17"/>
  <c r="H566" i="17"/>
  <c r="F567" i="17"/>
  <c r="H567" i="17"/>
  <c r="F568" i="17"/>
  <c r="H568" i="17"/>
  <c r="F569" i="17"/>
  <c r="H569" i="17"/>
  <c r="F570" i="17"/>
  <c r="H570" i="17"/>
  <c r="F571" i="17"/>
  <c r="H571" i="17"/>
  <c r="F572" i="17"/>
  <c r="H572" i="17"/>
  <c r="F573" i="17"/>
  <c r="H573" i="17"/>
  <c r="F574" i="17"/>
  <c r="H574" i="17"/>
  <c r="F575" i="17"/>
  <c r="H575" i="17"/>
  <c r="F576" i="17"/>
  <c r="H576" i="17"/>
  <c r="F577" i="17"/>
  <c r="H577" i="17"/>
  <c r="F578" i="17"/>
  <c r="H578" i="17"/>
  <c r="F579" i="17"/>
  <c r="H579" i="17"/>
  <c r="F580" i="17"/>
  <c r="H580" i="17"/>
  <c r="F581" i="17"/>
  <c r="H581" i="17"/>
  <c r="F582" i="17"/>
  <c r="H582" i="17"/>
  <c r="F583" i="17"/>
  <c r="H583" i="17"/>
  <c r="F584" i="17"/>
  <c r="H584" i="17"/>
  <c r="F585" i="17"/>
  <c r="H585" i="17"/>
  <c r="F586" i="17"/>
  <c r="H586" i="17"/>
  <c r="F587" i="17"/>
  <c r="H587" i="17"/>
  <c r="F588" i="17"/>
  <c r="H588" i="17"/>
  <c r="F589" i="17"/>
  <c r="H589" i="17"/>
  <c r="F590" i="17"/>
  <c r="H590" i="17"/>
  <c r="F591" i="17"/>
  <c r="H591" i="17"/>
  <c r="F592" i="17"/>
  <c r="H592" i="17"/>
  <c r="F593" i="17"/>
  <c r="H593" i="17"/>
  <c r="F594" i="17"/>
  <c r="H594" i="17"/>
  <c r="F595" i="17"/>
  <c r="H595" i="17"/>
  <c r="F596" i="17"/>
  <c r="H596" i="17"/>
  <c r="F597" i="17"/>
  <c r="H597" i="17"/>
  <c r="F598" i="17"/>
  <c r="H598" i="17"/>
  <c r="F599" i="17"/>
  <c r="H599" i="17"/>
  <c r="F600" i="17"/>
  <c r="H600" i="17"/>
  <c r="F601" i="17"/>
  <c r="H601" i="17"/>
  <c r="F602" i="17"/>
  <c r="H602" i="17"/>
  <c r="F603" i="17"/>
  <c r="H603" i="17"/>
  <c r="F604" i="17"/>
  <c r="H604" i="17"/>
  <c r="F605" i="17"/>
  <c r="H605" i="17"/>
  <c r="F606" i="17"/>
  <c r="H606" i="17"/>
  <c r="F607" i="17"/>
  <c r="H607" i="17"/>
  <c r="F608" i="17"/>
  <c r="H608" i="17"/>
  <c r="F609" i="17"/>
  <c r="H609" i="17"/>
  <c r="F610" i="17"/>
  <c r="H610" i="17"/>
  <c r="F611" i="17"/>
  <c r="H611" i="17"/>
  <c r="F612" i="17"/>
  <c r="H612" i="17"/>
  <c r="F613" i="17"/>
  <c r="H613" i="17"/>
  <c r="F614" i="17"/>
  <c r="H614" i="17"/>
  <c r="F615" i="17"/>
  <c r="H615" i="17"/>
  <c r="F616" i="17"/>
  <c r="H616" i="17"/>
  <c r="F617" i="17"/>
  <c r="H617" i="17"/>
  <c r="F618" i="17"/>
  <c r="H618" i="17"/>
  <c r="F619" i="17"/>
  <c r="H619" i="17"/>
  <c r="F620" i="17"/>
  <c r="H620" i="17"/>
  <c r="F621" i="17"/>
  <c r="H621" i="17"/>
  <c r="F622" i="17"/>
  <c r="H622" i="17"/>
  <c r="F623" i="17"/>
  <c r="H623" i="17"/>
  <c r="F624" i="17"/>
  <c r="H624" i="17"/>
  <c r="F625" i="17"/>
  <c r="H625" i="17"/>
  <c r="F626" i="17"/>
  <c r="H626" i="17"/>
  <c r="F627" i="17"/>
  <c r="H627" i="17"/>
  <c r="F628" i="17"/>
  <c r="H628" i="17"/>
  <c r="F629" i="17"/>
  <c r="H629" i="17"/>
  <c r="F630" i="17"/>
  <c r="H630" i="17"/>
  <c r="F631" i="17"/>
  <c r="H631" i="17"/>
  <c r="F632" i="17"/>
  <c r="H632" i="17"/>
  <c r="F633" i="17"/>
  <c r="H633" i="17"/>
  <c r="F634" i="17"/>
  <c r="H634" i="17"/>
  <c r="F635" i="17"/>
  <c r="H635" i="17"/>
  <c r="F636" i="17"/>
  <c r="H636" i="17"/>
  <c r="F637" i="17"/>
  <c r="H637" i="17"/>
  <c r="F638" i="17"/>
  <c r="H638" i="17"/>
  <c r="F639" i="17"/>
  <c r="H639" i="17"/>
  <c r="F640" i="17"/>
  <c r="H640" i="17"/>
  <c r="F641" i="17"/>
  <c r="H641" i="17"/>
  <c r="F642" i="17"/>
  <c r="H642" i="17"/>
  <c r="F643" i="17"/>
  <c r="H643" i="17"/>
  <c r="F644" i="17"/>
  <c r="H644" i="17"/>
  <c r="F645" i="17"/>
  <c r="H645" i="17"/>
  <c r="F646" i="17"/>
  <c r="H646" i="17"/>
  <c r="F647" i="17"/>
  <c r="H647" i="17"/>
  <c r="F648" i="17"/>
  <c r="H648" i="17"/>
  <c r="F649" i="17"/>
  <c r="H649" i="17"/>
  <c r="F650" i="17"/>
  <c r="H650" i="17"/>
  <c r="F651" i="17"/>
  <c r="H651" i="17"/>
  <c r="F652" i="17"/>
  <c r="H652" i="17"/>
  <c r="F653" i="17"/>
  <c r="H653" i="17"/>
  <c r="F654" i="17"/>
  <c r="H654" i="17"/>
  <c r="F655" i="17"/>
  <c r="H655" i="17"/>
  <c r="F656" i="17"/>
  <c r="H656" i="17"/>
  <c r="F657" i="17"/>
  <c r="H657" i="17"/>
  <c r="F658" i="17"/>
  <c r="H658" i="17"/>
  <c r="F659" i="17"/>
  <c r="H659" i="17"/>
  <c r="F660" i="17"/>
  <c r="H660" i="17"/>
  <c r="F661" i="17"/>
  <c r="H661" i="17"/>
  <c r="F662" i="17"/>
  <c r="H662" i="17"/>
  <c r="F663" i="17"/>
  <c r="H663" i="17"/>
  <c r="F664" i="17"/>
  <c r="H664" i="17"/>
  <c r="F665" i="17"/>
  <c r="H665" i="17"/>
  <c r="F666" i="17"/>
  <c r="H666" i="17"/>
  <c r="F667" i="17"/>
  <c r="H667" i="17"/>
  <c r="F668" i="17"/>
  <c r="H668" i="17"/>
  <c r="F669" i="17"/>
  <c r="H669" i="17"/>
  <c r="F670" i="17"/>
  <c r="H670" i="17"/>
  <c r="F671" i="17"/>
  <c r="H671" i="17"/>
  <c r="F672" i="17"/>
  <c r="H672" i="17"/>
  <c r="F673" i="17"/>
  <c r="H673" i="17"/>
  <c r="F674" i="17"/>
  <c r="H674" i="17"/>
  <c r="F675" i="17"/>
  <c r="H675" i="17"/>
  <c r="F676" i="17"/>
  <c r="H676" i="17"/>
  <c r="F677" i="17"/>
  <c r="H677" i="17"/>
  <c r="F678" i="17"/>
  <c r="H678" i="17"/>
  <c r="F679" i="17"/>
  <c r="H679" i="17"/>
  <c r="F680" i="17"/>
  <c r="H680" i="17"/>
  <c r="F681" i="17"/>
  <c r="H681" i="17"/>
  <c r="F682" i="17"/>
  <c r="H682" i="17"/>
  <c r="F683" i="17"/>
  <c r="H683" i="17"/>
  <c r="F684" i="17"/>
  <c r="H684" i="17"/>
  <c r="F685" i="17"/>
  <c r="H685" i="17"/>
  <c r="F686" i="17"/>
  <c r="H686" i="17"/>
  <c r="F687" i="17"/>
  <c r="H687" i="17"/>
  <c r="F688" i="17"/>
  <c r="H688" i="17"/>
  <c r="F689" i="17"/>
  <c r="H689" i="17"/>
  <c r="F690" i="17"/>
  <c r="H690" i="17"/>
  <c r="F691" i="17"/>
  <c r="H691" i="17"/>
  <c r="F692" i="17"/>
  <c r="H692" i="17"/>
  <c r="F693" i="17"/>
  <c r="H693" i="17"/>
  <c r="F694" i="17"/>
  <c r="H694" i="17"/>
  <c r="F695" i="17"/>
  <c r="H695" i="17"/>
  <c r="F696" i="17"/>
  <c r="H696" i="17"/>
  <c r="F697" i="17"/>
  <c r="H697" i="17"/>
  <c r="F698" i="17"/>
  <c r="H698" i="17"/>
  <c r="F699" i="17"/>
  <c r="H699" i="17"/>
  <c r="F700" i="17"/>
  <c r="H700" i="17"/>
  <c r="F701" i="17"/>
  <c r="H701" i="17"/>
  <c r="F702" i="17"/>
  <c r="H702" i="17"/>
  <c r="F703" i="17"/>
  <c r="H703" i="17"/>
  <c r="F704" i="17"/>
  <c r="H704" i="17"/>
  <c r="F705" i="17"/>
  <c r="H705" i="17"/>
  <c r="F706" i="17"/>
  <c r="H706" i="17"/>
  <c r="F707" i="17"/>
  <c r="H707" i="17"/>
  <c r="F708" i="17"/>
  <c r="H708" i="17"/>
  <c r="F709" i="17"/>
  <c r="H709" i="17"/>
  <c r="F710" i="17"/>
  <c r="H710" i="17"/>
  <c r="F711" i="17"/>
  <c r="H711" i="17"/>
  <c r="F712" i="17"/>
  <c r="H712" i="17"/>
  <c r="F713" i="17"/>
  <c r="H713" i="17"/>
  <c r="F714" i="17"/>
  <c r="H714" i="17"/>
  <c r="F715" i="17"/>
  <c r="H715" i="17"/>
  <c r="F716" i="17"/>
  <c r="H716" i="17"/>
  <c r="F717" i="17"/>
  <c r="H717" i="17"/>
  <c r="F718" i="17"/>
  <c r="H718" i="17"/>
  <c r="F719" i="17"/>
  <c r="H719" i="17"/>
  <c r="F720" i="17"/>
  <c r="H720" i="17"/>
  <c r="F721" i="17"/>
  <c r="H721" i="17"/>
  <c r="F722" i="17"/>
  <c r="H722" i="17"/>
  <c r="F723" i="17"/>
  <c r="H723" i="17"/>
  <c r="F724" i="17"/>
  <c r="H724" i="17"/>
  <c r="F725" i="17"/>
  <c r="H725" i="17"/>
  <c r="F726" i="17"/>
  <c r="H726" i="17"/>
  <c r="F727" i="17"/>
  <c r="H727" i="17"/>
  <c r="F728" i="17"/>
  <c r="H728" i="17"/>
  <c r="F729" i="17"/>
  <c r="H729" i="17"/>
  <c r="F730" i="17"/>
  <c r="H730" i="17"/>
  <c r="F731" i="17"/>
  <c r="H731" i="17"/>
  <c r="F732" i="17"/>
  <c r="H732" i="17"/>
  <c r="F733" i="17"/>
  <c r="H733" i="17"/>
  <c r="F734" i="17"/>
  <c r="H734" i="17"/>
  <c r="F735" i="17"/>
  <c r="H735" i="17"/>
  <c r="F736" i="17"/>
  <c r="H736" i="17"/>
  <c r="F737" i="17"/>
  <c r="H737" i="17"/>
  <c r="F738" i="17"/>
  <c r="H738" i="17"/>
  <c r="F739" i="17"/>
  <c r="H739" i="17"/>
  <c r="F740" i="17"/>
  <c r="H740" i="17"/>
  <c r="F741" i="17"/>
  <c r="H741" i="17"/>
  <c r="F742" i="17"/>
  <c r="H742" i="17"/>
  <c r="F743" i="17"/>
  <c r="H743" i="17"/>
  <c r="F744" i="17"/>
  <c r="H744" i="17"/>
  <c r="F745" i="17"/>
  <c r="H745" i="17"/>
  <c r="F746" i="17"/>
  <c r="H746" i="17"/>
  <c r="F747" i="17"/>
  <c r="H747" i="17"/>
  <c r="F748" i="17"/>
  <c r="H748" i="17"/>
  <c r="F749" i="17"/>
  <c r="H749" i="17"/>
  <c r="F750" i="17"/>
  <c r="H750" i="17"/>
  <c r="F751" i="17"/>
  <c r="H751" i="17"/>
  <c r="F752" i="17"/>
  <c r="H752" i="17"/>
  <c r="F753" i="17"/>
  <c r="H753" i="17"/>
  <c r="F754" i="17"/>
  <c r="H754" i="17"/>
  <c r="F755" i="17"/>
  <c r="H755" i="17"/>
  <c r="F756" i="17"/>
  <c r="H756" i="17"/>
  <c r="F757" i="17"/>
  <c r="H757" i="17"/>
  <c r="F758" i="17"/>
  <c r="H758" i="17"/>
  <c r="F759" i="17"/>
  <c r="H759" i="17"/>
  <c r="F760" i="17"/>
  <c r="H760" i="17"/>
  <c r="F761" i="17"/>
  <c r="H761" i="17"/>
  <c r="F762" i="17"/>
  <c r="H762" i="17"/>
  <c r="F763" i="17"/>
  <c r="H763" i="17"/>
  <c r="F764" i="17"/>
  <c r="H764" i="17"/>
  <c r="F765" i="17"/>
  <c r="H765" i="17"/>
  <c r="F766" i="17"/>
  <c r="H766" i="17"/>
  <c r="F767" i="17"/>
  <c r="H767" i="17"/>
  <c r="F768" i="17"/>
  <c r="H768" i="17"/>
  <c r="F769" i="17"/>
  <c r="H769" i="17"/>
  <c r="F770" i="17"/>
  <c r="H770" i="17"/>
  <c r="F771" i="17"/>
  <c r="H771" i="17"/>
  <c r="F772" i="17"/>
  <c r="H772" i="17"/>
  <c r="F773" i="17"/>
  <c r="H773" i="17"/>
  <c r="F774" i="17"/>
  <c r="H774" i="17"/>
  <c r="F775" i="17"/>
  <c r="H775" i="17"/>
  <c r="F776" i="17"/>
  <c r="H776" i="17"/>
  <c r="F777" i="17"/>
  <c r="H777" i="17"/>
  <c r="F778" i="17"/>
  <c r="H778" i="17"/>
  <c r="F779" i="17"/>
  <c r="H779" i="17"/>
  <c r="F780" i="17"/>
  <c r="H780" i="17"/>
  <c r="F781" i="17"/>
  <c r="H781" i="17"/>
  <c r="F782" i="17"/>
  <c r="H782" i="17"/>
  <c r="F783" i="17"/>
  <c r="H783" i="17"/>
  <c r="F784" i="17"/>
  <c r="H784" i="17"/>
  <c r="F785" i="17"/>
  <c r="H785" i="17"/>
  <c r="F786" i="17"/>
  <c r="H786" i="17"/>
  <c r="F787" i="17"/>
  <c r="H787" i="17"/>
  <c r="F788" i="17"/>
  <c r="H788" i="17"/>
  <c r="F789" i="17"/>
  <c r="H789" i="17"/>
  <c r="F790" i="17"/>
  <c r="H790" i="17"/>
  <c r="F791" i="17"/>
  <c r="H791" i="17"/>
  <c r="F792" i="17"/>
  <c r="H792" i="17"/>
  <c r="F793" i="17"/>
  <c r="H793" i="17"/>
  <c r="F794" i="17"/>
  <c r="H794" i="17"/>
  <c r="F795" i="17"/>
  <c r="H795" i="17"/>
  <c r="F796" i="17"/>
  <c r="H796" i="17"/>
  <c r="F797" i="17"/>
  <c r="H797" i="17"/>
  <c r="F798" i="17"/>
  <c r="H798" i="17"/>
  <c r="F799" i="17"/>
  <c r="H799" i="17"/>
  <c r="F800" i="17"/>
  <c r="H800" i="17"/>
  <c r="F801" i="17"/>
  <c r="H801" i="17"/>
  <c r="F802" i="17"/>
  <c r="H802" i="17"/>
  <c r="F803" i="17"/>
  <c r="H803" i="17"/>
  <c r="F804" i="17"/>
  <c r="H804" i="17"/>
  <c r="F805" i="17"/>
  <c r="H805" i="17"/>
  <c r="F806" i="17"/>
  <c r="H806" i="17"/>
  <c r="F807" i="17"/>
  <c r="H807" i="17"/>
  <c r="F808" i="17"/>
  <c r="H808" i="17"/>
  <c r="F809" i="17"/>
  <c r="H809" i="17"/>
  <c r="F810" i="17"/>
  <c r="H810" i="17"/>
  <c r="F811" i="17"/>
  <c r="H811" i="17"/>
  <c r="F812" i="17"/>
  <c r="H812" i="17"/>
  <c r="F813" i="17"/>
  <c r="H813" i="17"/>
  <c r="F814" i="17"/>
  <c r="H814" i="17"/>
  <c r="F815" i="17"/>
  <c r="H815" i="17"/>
  <c r="F816" i="17"/>
  <c r="H816" i="17"/>
  <c r="F817" i="17"/>
  <c r="H817" i="17"/>
  <c r="F818" i="17"/>
  <c r="H818" i="17"/>
  <c r="F819" i="17"/>
  <c r="H819" i="17"/>
  <c r="F820" i="17"/>
  <c r="H820" i="17"/>
  <c r="F821" i="17"/>
  <c r="H821" i="17"/>
  <c r="F822" i="17"/>
  <c r="H822" i="17"/>
  <c r="F823" i="17"/>
  <c r="H823" i="17"/>
  <c r="F824" i="17"/>
  <c r="H824" i="17"/>
  <c r="F825" i="17"/>
  <c r="H825" i="17"/>
  <c r="F826" i="17"/>
  <c r="H826" i="17"/>
  <c r="F827" i="17"/>
  <c r="H827" i="17"/>
  <c r="F828" i="17"/>
  <c r="H828" i="17"/>
  <c r="F829" i="17"/>
  <c r="H829" i="17"/>
  <c r="F830" i="17"/>
  <c r="H830" i="17"/>
  <c r="F831" i="17"/>
  <c r="H831" i="17"/>
  <c r="F832" i="17"/>
  <c r="H832" i="17"/>
  <c r="F833" i="17"/>
  <c r="H833" i="17"/>
  <c r="F834" i="17"/>
  <c r="H834" i="17"/>
  <c r="F835" i="17"/>
  <c r="H835" i="17"/>
  <c r="F836" i="17"/>
  <c r="H836" i="17"/>
  <c r="F837" i="17"/>
  <c r="H837" i="17"/>
  <c r="F838" i="17"/>
  <c r="H838" i="17"/>
  <c r="F839" i="17"/>
  <c r="H839" i="17"/>
  <c r="F840" i="17"/>
  <c r="H840" i="17"/>
  <c r="F841" i="17"/>
  <c r="H841" i="17"/>
  <c r="F842" i="17"/>
  <c r="H842" i="17"/>
  <c r="F843" i="17"/>
  <c r="H843" i="17"/>
  <c r="F844" i="17"/>
  <c r="H844" i="17"/>
  <c r="F845" i="17"/>
  <c r="H845" i="17"/>
  <c r="F846" i="17"/>
  <c r="H846" i="17"/>
  <c r="F847" i="17"/>
  <c r="H847" i="17"/>
  <c r="F848" i="17"/>
  <c r="H848" i="17"/>
  <c r="F849" i="17"/>
  <c r="H849" i="17"/>
  <c r="F850" i="17"/>
  <c r="H850" i="17"/>
  <c r="F851" i="17"/>
  <c r="H851" i="17"/>
  <c r="F852" i="17"/>
  <c r="H852" i="17"/>
  <c r="F853" i="17"/>
  <c r="H853" i="17"/>
  <c r="F854" i="17"/>
  <c r="H854" i="17"/>
  <c r="F855" i="17"/>
  <c r="H855" i="17"/>
  <c r="F856" i="17"/>
  <c r="H856" i="17"/>
  <c r="F857" i="17"/>
  <c r="H857" i="17"/>
  <c r="F858" i="17"/>
  <c r="H858" i="17"/>
  <c r="F859" i="17"/>
  <c r="H859" i="17"/>
  <c r="F860" i="17"/>
  <c r="H860" i="17"/>
  <c r="F861" i="17"/>
  <c r="H861" i="17"/>
  <c r="F862" i="17"/>
  <c r="H862" i="17"/>
  <c r="F863" i="17"/>
  <c r="H863" i="17"/>
  <c r="F864" i="17"/>
  <c r="H864" i="17"/>
  <c r="F865" i="17"/>
  <c r="H865" i="17"/>
  <c r="F866" i="17"/>
  <c r="H866" i="17"/>
  <c r="F867" i="17"/>
  <c r="H867" i="17"/>
  <c r="F868" i="17"/>
  <c r="H868" i="17"/>
  <c r="F869" i="17"/>
  <c r="H869" i="17"/>
  <c r="F870" i="17"/>
  <c r="H870" i="17"/>
  <c r="F871" i="17"/>
  <c r="H871" i="17"/>
  <c r="F872" i="17"/>
  <c r="H872" i="17"/>
  <c r="F873" i="17"/>
  <c r="H873" i="17"/>
  <c r="F874" i="17"/>
  <c r="H874" i="17"/>
  <c r="F875" i="17"/>
  <c r="H875" i="17"/>
  <c r="F876" i="17"/>
  <c r="H876" i="17"/>
  <c r="F877" i="17"/>
  <c r="H877" i="17"/>
  <c r="F878" i="17"/>
  <c r="H878" i="17"/>
  <c r="F879" i="17"/>
  <c r="H879" i="17"/>
  <c r="F880" i="17"/>
  <c r="H880" i="17"/>
  <c r="F881" i="17"/>
  <c r="H881" i="17"/>
  <c r="F882" i="17"/>
  <c r="H882" i="17"/>
  <c r="F883" i="17"/>
  <c r="H883" i="17"/>
  <c r="F884" i="17"/>
  <c r="H884" i="17"/>
  <c r="F885" i="17"/>
  <c r="H885" i="17"/>
  <c r="F886" i="17"/>
  <c r="H886" i="17"/>
  <c r="F887" i="17"/>
  <c r="H887" i="17"/>
  <c r="F888" i="17"/>
  <c r="H888" i="17"/>
  <c r="F889" i="17"/>
  <c r="H889" i="17"/>
  <c r="F890" i="17"/>
  <c r="H890" i="17"/>
  <c r="F891" i="17"/>
  <c r="H891" i="17"/>
  <c r="F892" i="17"/>
  <c r="H892" i="17"/>
  <c r="F893" i="17"/>
  <c r="H893" i="17"/>
  <c r="F894" i="17"/>
  <c r="H894" i="17"/>
  <c r="F895" i="17"/>
  <c r="H895" i="17"/>
  <c r="F896" i="17"/>
  <c r="H896" i="17"/>
  <c r="F897" i="17"/>
  <c r="H897" i="17"/>
  <c r="F898" i="17"/>
  <c r="H898" i="17"/>
  <c r="F899" i="17"/>
  <c r="H899" i="17"/>
  <c r="F900" i="17"/>
  <c r="H900" i="17"/>
  <c r="F901" i="17"/>
  <c r="H901" i="17"/>
  <c r="F902" i="17"/>
  <c r="H902" i="17"/>
  <c r="F903" i="17"/>
  <c r="H903" i="17"/>
  <c r="F904" i="17"/>
  <c r="H904" i="17"/>
  <c r="F905" i="17"/>
  <c r="H905" i="17"/>
  <c r="F906" i="17"/>
  <c r="H906" i="17"/>
  <c r="F907" i="17"/>
  <c r="H907" i="17"/>
  <c r="F908" i="17"/>
  <c r="H908" i="17"/>
  <c r="F909" i="17"/>
  <c r="H909" i="17"/>
  <c r="F910" i="17"/>
  <c r="H910" i="17"/>
  <c r="F911" i="17"/>
  <c r="H911" i="17"/>
  <c r="F912" i="17"/>
  <c r="H912" i="17"/>
  <c r="F913" i="17"/>
  <c r="H913" i="17"/>
  <c r="F914" i="17"/>
  <c r="H914" i="17"/>
  <c r="F915" i="17"/>
  <c r="H915" i="17"/>
  <c r="F916" i="17"/>
  <c r="H916" i="17"/>
  <c r="F917" i="17"/>
  <c r="H917" i="17"/>
  <c r="F918" i="17"/>
  <c r="H918" i="17"/>
  <c r="F919" i="17"/>
  <c r="H919" i="17"/>
  <c r="F920" i="17"/>
  <c r="H920" i="17"/>
  <c r="F921" i="17"/>
  <c r="H921" i="17"/>
  <c r="F922" i="17"/>
  <c r="H922" i="17"/>
  <c r="F923" i="17"/>
  <c r="H923" i="17"/>
  <c r="F924" i="17"/>
  <c r="H924" i="17"/>
  <c r="F925" i="17"/>
  <c r="H925" i="17"/>
  <c r="F926" i="17"/>
  <c r="H926" i="17"/>
  <c r="F927" i="17"/>
  <c r="H927" i="17"/>
  <c r="F928" i="17"/>
  <c r="H928" i="17"/>
  <c r="F929" i="17"/>
  <c r="H929" i="17"/>
  <c r="F930" i="17"/>
  <c r="H930" i="17"/>
  <c r="F931" i="17"/>
  <c r="H931" i="17"/>
  <c r="F932" i="17"/>
  <c r="H932" i="17"/>
  <c r="F933" i="17"/>
  <c r="H933" i="17"/>
  <c r="F934" i="17"/>
  <c r="H934" i="17"/>
  <c r="F935" i="17"/>
  <c r="H935" i="17"/>
  <c r="F936" i="17"/>
  <c r="H936" i="17"/>
  <c r="F937" i="17"/>
  <c r="H937" i="17"/>
  <c r="F938" i="17"/>
  <c r="H938" i="17"/>
  <c r="F939" i="17"/>
  <c r="H939" i="17"/>
  <c r="F940" i="17"/>
  <c r="H940" i="17"/>
  <c r="F941" i="17"/>
  <c r="H941" i="17"/>
  <c r="F942" i="17"/>
  <c r="H942" i="17"/>
  <c r="F943" i="17"/>
  <c r="H943" i="17"/>
  <c r="F944" i="17"/>
  <c r="H944" i="17"/>
  <c r="F945" i="17"/>
  <c r="H945" i="17"/>
  <c r="F946" i="17"/>
  <c r="H946" i="17"/>
  <c r="F947" i="17"/>
  <c r="H947" i="17"/>
  <c r="F948" i="17"/>
  <c r="H948" i="17"/>
  <c r="F949" i="17"/>
  <c r="H949" i="17"/>
  <c r="F950" i="17"/>
  <c r="H950" i="17"/>
  <c r="F951" i="17"/>
  <c r="H951" i="17"/>
  <c r="F952" i="17"/>
  <c r="H952" i="17"/>
  <c r="F953" i="17"/>
  <c r="H953" i="17"/>
  <c r="F954" i="17"/>
  <c r="H954" i="17"/>
  <c r="F955" i="17"/>
  <c r="H955" i="17"/>
  <c r="F956" i="17"/>
  <c r="H956" i="17"/>
  <c r="F957" i="17"/>
  <c r="H957" i="17"/>
  <c r="F958" i="17"/>
  <c r="H958" i="17"/>
  <c r="F959" i="17"/>
  <c r="H959" i="17"/>
  <c r="F960" i="17"/>
  <c r="H960" i="17"/>
  <c r="F961" i="17"/>
  <c r="H961" i="17"/>
  <c r="F962" i="17"/>
  <c r="H962" i="17"/>
  <c r="F963" i="17"/>
  <c r="H963" i="17"/>
  <c r="F964" i="17"/>
  <c r="H964" i="17"/>
  <c r="F965" i="17"/>
  <c r="H965" i="17"/>
  <c r="F966" i="17"/>
  <c r="H966" i="17"/>
  <c r="F967" i="17"/>
  <c r="H967" i="17"/>
  <c r="F968" i="17"/>
  <c r="H968" i="17"/>
  <c r="F969" i="17"/>
  <c r="H969" i="17"/>
  <c r="F970" i="17"/>
  <c r="H970" i="17"/>
  <c r="F971" i="17"/>
  <c r="H971" i="17"/>
  <c r="F972" i="17"/>
  <c r="H972" i="17"/>
  <c r="F973" i="17"/>
  <c r="H973" i="17"/>
  <c r="F974" i="17"/>
  <c r="H974" i="17"/>
  <c r="F975" i="17"/>
  <c r="H975" i="17"/>
  <c r="F976" i="17"/>
  <c r="H976" i="17"/>
  <c r="F977" i="17"/>
  <c r="H977" i="17"/>
  <c r="F978" i="17"/>
  <c r="H978" i="17"/>
  <c r="F979" i="17"/>
  <c r="H979" i="17"/>
  <c r="F980" i="17"/>
  <c r="H980" i="17"/>
  <c r="F981" i="17"/>
  <c r="H981" i="17"/>
  <c r="F982" i="17"/>
  <c r="H982" i="17"/>
  <c r="F983" i="17"/>
  <c r="H983" i="17"/>
  <c r="F984" i="17"/>
  <c r="H984" i="17"/>
  <c r="F985" i="17"/>
  <c r="H985" i="17"/>
  <c r="F986" i="17"/>
  <c r="H986" i="17"/>
  <c r="F987" i="17"/>
  <c r="H987" i="17"/>
  <c r="F988" i="17"/>
  <c r="H988" i="17"/>
  <c r="F989" i="17"/>
  <c r="H989" i="17"/>
  <c r="F990" i="17"/>
  <c r="H990" i="17"/>
  <c r="F991" i="17"/>
  <c r="H991" i="17"/>
  <c r="F992" i="17"/>
  <c r="H992" i="17"/>
  <c r="F993" i="17"/>
  <c r="H993" i="17"/>
  <c r="F994" i="17"/>
  <c r="H994" i="17"/>
  <c r="F995" i="17"/>
  <c r="H995" i="17"/>
  <c r="F996" i="17"/>
  <c r="H996" i="17"/>
  <c r="F997" i="17"/>
  <c r="H997" i="17"/>
  <c r="F998" i="17"/>
  <c r="H998" i="17"/>
  <c r="F999" i="17"/>
  <c r="H999" i="17"/>
  <c r="F1000" i="17"/>
  <c r="H1000" i="17"/>
  <c r="F1001" i="17"/>
  <c r="H1001" i="17"/>
  <c r="F1002" i="17"/>
  <c r="H1002" i="17"/>
  <c r="F1003" i="17"/>
  <c r="H1003" i="17"/>
  <c r="F1004" i="17"/>
  <c r="H1004" i="17"/>
  <c r="F1005" i="17"/>
  <c r="H1005" i="17"/>
  <c r="F1006" i="17"/>
  <c r="H1006" i="17"/>
  <c r="F1007" i="17"/>
  <c r="H1007" i="17"/>
  <c r="F1008" i="17"/>
  <c r="H1008" i="17"/>
  <c r="F1009" i="17"/>
  <c r="H1009" i="17"/>
  <c r="F1010" i="17"/>
  <c r="H1010" i="17"/>
  <c r="F1011" i="17"/>
  <c r="H1011" i="17"/>
  <c r="F1012" i="17"/>
  <c r="H1012" i="17"/>
  <c r="F1013" i="17"/>
  <c r="H1013" i="17"/>
  <c r="F1014" i="17"/>
  <c r="H1014" i="17"/>
  <c r="F1015" i="17"/>
  <c r="H1015" i="17"/>
  <c r="F1016" i="17"/>
  <c r="H1016" i="17"/>
  <c r="F1017" i="17"/>
  <c r="H1017" i="17"/>
  <c r="F1018" i="17"/>
  <c r="H1018" i="17"/>
  <c r="F1019" i="17"/>
  <c r="H1019" i="17"/>
  <c r="F1020" i="17"/>
  <c r="H1020" i="17"/>
  <c r="F1021" i="17"/>
  <c r="H1021" i="17"/>
  <c r="F1022" i="17"/>
  <c r="H1022" i="17"/>
  <c r="F1023" i="17"/>
  <c r="H1023" i="17"/>
  <c r="F1024" i="17"/>
  <c r="H1024" i="17"/>
  <c r="F1025" i="17"/>
  <c r="H1025" i="17"/>
  <c r="F1026" i="17"/>
  <c r="H1026" i="17"/>
  <c r="C18" i="17"/>
  <c r="C21" i="17"/>
  <c r="C23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1002" i="17"/>
  <c r="G1003" i="17"/>
  <c r="G1004" i="17"/>
  <c r="G1005" i="17"/>
  <c r="G1006" i="17"/>
  <c r="G1007" i="17"/>
  <c r="G1008" i="17"/>
  <c r="G1009" i="17"/>
  <c r="G1010" i="17"/>
  <c r="G1011" i="17"/>
  <c r="G1012" i="17"/>
  <c r="G1013" i="17"/>
  <c r="G1014" i="17"/>
  <c r="G1015" i="17"/>
  <c r="G1016" i="17"/>
  <c r="G1017" i="17"/>
  <c r="G1018" i="17"/>
  <c r="G1019" i="17"/>
  <c r="G1020" i="17"/>
  <c r="G1021" i="17"/>
  <c r="G1022" i="17"/>
  <c r="G1023" i="17"/>
  <c r="G1024" i="17"/>
  <c r="G1025" i="17"/>
  <c r="G1026" i="17"/>
  <c r="B18" i="17"/>
  <c r="B21" i="17"/>
  <c r="B23" i="17"/>
  <c r="C19" i="17"/>
  <c r="C22" i="17"/>
  <c r="B19" i="17"/>
  <c r="B22" i="17"/>
  <c r="C20" i="17"/>
  <c r="B20" i="17"/>
  <c r="G8" i="19"/>
  <c r="B9" i="19"/>
  <c r="A14" i="19"/>
  <c r="K9" i="19"/>
  <c r="B10" i="19"/>
  <c r="B14" i="19"/>
  <c r="C14" i="19"/>
  <c r="D14" i="19"/>
  <c r="E14" i="19"/>
  <c r="L8" i="22"/>
  <c r="B9" i="22"/>
  <c r="A14" i="22"/>
  <c r="O9" i="22"/>
  <c r="B14" i="22"/>
  <c r="C14" i="22"/>
  <c r="D14" i="22"/>
  <c r="E14" i="22"/>
  <c r="O10" i="22"/>
  <c r="B10" i="22"/>
  <c r="I3" i="22"/>
  <c r="I4" i="22"/>
  <c r="F3" i="22"/>
  <c r="L9" i="22"/>
  <c r="F4" i="22"/>
</calcChain>
</file>

<file path=xl/sharedStrings.xml><?xml version="1.0" encoding="utf-8"?>
<sst xmlns="http://schemas.openxmlformats.org/spreadsheetml/2006/main" count="151" uniqueCount="84">
  <si>
    <t>Decision Variable</t>
  </si>
  <si>
    <t>Summary measures for simulation below</t>
  </si>
  <si>
    <t>Standard deviation, $</t>
  </si>
  <si>
    <t>Simulation</t>
  </si>
  <si>
    <t xml:space="preserve">Replication </t>
  </si>
  <si>
    <t>Cost and Price</t>
  </si>
  <si>
    <t>Cum. Prob.</t>
  </si>
  <si>
    <t>Probability</t>
  </si>
  <si>
    <t>RN</t>
  </si>
  <si>
    <t xml:space="preserve">Lower bound of CI </t>
  </si>
  <si>
    <t>Upper bound of CI</t>
  </si>
  <si>
    <t>&gt;75%</t>
  </si>
  <si>
    <t>&lt;25%</t>
  </si>
  <si>
    <t>&gt;90%</t>
  </si>
  <si>
    <t>Plan 1</t>
  </si>
  <si>
    <t>Plan2</t>
  </si>
  <si>
    <t>Hourly rate, $</t>
  </si>
  <si>
    <t>Minimum sales, $</t>
  </si>
  <si>
    <t>Plan 2</t>
  </si>
  <si>
    <t>Number of customers</t>
  </si>
  <si>
    <t>Daily sales, $</t>
  </si>
  <si>
    <t xml:space="preserve">Wage calculations </t>
  </si>
  <si>
    <t>Amount of purchase, $</t>
  </si>
  <si>
    <t>Plan 2 wage, $</t>
  </si>
  <si>
    <t>Plan 1 Wage, $</t>
  </si>
  <si>
    <t xml:space="preserve">Plan 1 </t>
  </si>
  <si>
    <t>Average wage, $</t>
  </si>
  <si>
    <t>Minimum wage, $</t>
  </si>
  <si>
    <t>Maximum wage, $</t>
  </si>
  <si>
    <t>Purchase, $</t>
  </si>
  <si>
    <t>Number of Customers</t>
  </si>
  <si>
    <t>Daily Sales, $</t>
  </si>
  <si>
    <t xml:space="preserve">Summary measures </t>
  </si>
  <si>
    <t>Lower bound of CI</t>
  </si>
  <si>
    <t>Number of buying customers</t>
  </si>
  <si>
    <t>Average salary, $</t>
  </si>
  <si>
    <t>Minimum salary, $</t>
  </si>
  <si>
    <t>Maximum salary, $</t>
  </si>
  <si>
    <t>Q1: Salary simulation with Excel (without @Risk)</t>
  </si>
  <si>
    <t>Commission, proportion</t>
  </si>
  <si>
    <t>Daily work hours</t>
  </si>
  <si>
    <t xml:space="preserve">Salary calculations </t>
  </si>
  <si>
    <t xml:space="preserve">Salary simulation </t>
  </si>
  <si>
    <t>Q2: Salary simulation with @Risk</t>
  </si>
  <si>
    <t>Discrete Distribution for Amount of Purchase</t>
  </si>
  <si>
    <t xml:space="preserve">Discrete Distribution for Number of Customers </t>
  </si>
  <si>
    <t>Salary Plan 1, $</t>
  </si>
  <si>
    <t>Salary Plan 2, $</t>
  </si>
  <si>
    <t>Plan 1 Salary, $</t>
  </si>
  <si>
    <t>Plan 2 Salary, $</t>
  </si>
  <si>
    <t>Plan 2 salary, $</t>
  </si>
  <si>
    <t>Plan 1 salary, $</t>
  </si>
  <si>
    <t>GF1_rK0qDwEAEADFAAwjACYAOABOAGIAYwBxAH8AnwDBALsAKgD//wAAAAAAAQQAAAAABDAuMDAAAAABEFNhbGFyeSBQbGFuIDEsICQBAAEBEAACAAEKU3RhdGlzdGljcwMBAQD/AQEBAQEAAQEBAAQAAAABAQEBAQABAQEABAAAAAGDAAIYABBTYWxhcnkgUGxhbiAxLCAkAAAvAQACAAIApwCxAAEBAgGamZmZmZmpPwAAZmZmZmZm7j8AAAUAAQEBAAEBAQA=</t>
  </si>
  <si>
    <t>Daily      Sales, $</t>
  </si>
  <si>
    <t>Amount of Purchase, $</t>
  </si>
  <si>
    <t>Plan 1     Salary, $</t>
  </si>
  <si>
    <t>GF1_rK0qDwEAEADFAAwjACYAOABOAGIAYwBxAH8AnwDBALsAKgD//wAAAAAAAQQAAAAABDAuMDAAAAABEFBsYW4gMiBzYWxhcnksICQBAAEBEAACAAEKU3RhdGlzdGljcwMBAQD/AQEBAQEAAQEBAAQAAAABAQEBAQABAQEABAAAAAGDAAIYABBQbGFuIDIgc2FsYXJ5LCAkAAAvAQACAAIApwCxAAEBAgGamZmZmZmpPwAAZmZmZmZm7j8AAAUAAQEBAAEBAQA=</t>
  </si>
  <si>
    <t>GF1_rK0qDwEAEADFAAwjACYAOABOAGIAYwBxAH8AnwDBALsAKgD//wAAAAAAAQQAAAAABDAuMDAAAAABEFNhbGFyeSBQbGFuIDIsICQBAAEBEAACAAEKU3RhdGlzdGljcwMBAQD/AQEBAQEAAQEBAAQAAAABAQEBAQABAQEABAAAAAGDAAIYABBTYWxhcnkgUGxhbiAyLCAkAAAvAQACAAIApwCxAAEBAgGamZmZmZmpPwAAZmZmZmZm7j8AAAUAAQEBAAEBAQA=</t>
  </si>
  <si>
    <t xml:space="preserve">Based on the simulation results, the difference between Plan 1 and Plan 2 is very small and statistically </t>
  </si>
  <si>
    <t>The results of @Risk simulation with the original discrete probability distributions show</t>
  </si>
  <si>
    <t>both plans may be considered as equal in terms of the average daily wage around $305-$310.</t>
  </si>
  <si>
    <t>GF1_rK0qDwEAEADFAAwjACYAOABOAGIAYwBxAH8AnwDBALsAKgD//wAAAAAAAQQAAAAABDAuMDAAAAABEFBsYW4gMSBzYWxhcnksICQBAAEBEAACAAEKU3RhdGlzdGljcwMBAQD/AQEBAQEAAQEBAAQAAAABAQEBAQABAQEABAAAAAGDAAIYABBQbGFuIDEgc2FsYXJ5LCAkAAAvAQACAAIApwCxAAEBAgGamZmZmZmpPwAAZmZmZmZm7j8AAAUAAQEBAAEBAQA=</t>
  </si>
  <si>
    <t>purchase of $29.9, then Plan 2 should have a higher  salary of $256.94 versus Plan 1 of $200.</t>
  </si>
  <si>
    <t xml:space="preserve"> If we were to use the average number of customers per day, which is 253 and the average daily </t>
  </si>
  <si>
    <t xml:space="preserve">that average daily wages for Plan 1 and Plan 2 are statistically the same around $305-$310.  </t>
  </si>
  <si>
    <t>Normal Distribution for Number of Customers</t>
  </si>
  <si>
    <t>Normal Distribution for Amount of Purchase</t>
  </si>
  <si>
    <t>Distribution Parameter</t>
  </si>
  <si>
    <t>Value</t>
  </si>
  <si>
    <t>Mean</t>
  </si>
  <si>
    <t>St. Deviation</t>
  </si>
  <si>
    <t>the average daily wages for Plan 1 and Plan 2 are statistically the same. The lower and</t>
  </si>
  <si>
    <t xml:space="preserve">The results of @Risk simulation with normal probability distributions show again that </t>
  </si>
  <si>
    <t>simulation in questions 1 and 2.</t>
  </si>
  <si>
    <t xml:space="preserve">This results also confirms the same results of simulation achieved with Excel and @Risk  </t>
  </si>
  <si>
    <t>These results are also statistically the same as those received with Excel simulation in question 1.</t>
  </si>
  <si>
    <t xml:space="preserve">upper bounds of the confidence intervals for the plans are also very similar to each other. </t>
  </si>
  <si>
    <t>The lower and upper bounds of the confidence intervals for the both plans are about the same too.</t>
  </si>
  <si>
    <t>Q3: Salary simulation with @Risk and Normal Distributions</t>
  </si>
  <si>
    <t>882852c1d54589d49c64ee9dfb218a97_x0004__x0005_ÐÏ_x0011_à¡±_x001A_á_x0004__x0004__x0004__x0004__x0004__x0004__x0004__x0004__x0004__x0004__x0004__x0004__x0004__x0004__x0004__x0004_&gt;_x0004__x0003__x0004_þÿ	_x0004__x0006__x0004__x0004__x0004__x0004__x0004__x0004__x0004__x0004__x0004__x0004__x0004__x0002__x0004__x0004__x0004__x0001__x0004__x0004__x0004__x0004__x0004__x0004__x0004__x0004__x0010__x0004__x0004__x0002__x0004__x0004__x0004__x0001__x0004__x0004__x0004_þÿÿÿ_x0004__x0004__x0004__x0004__x0004__x0004__x0004__x0004_q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ÀÕ_x0010_'£%Ö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0002__x0003__x0002__x0002__x0002__x0002__x0002__x0002__x0002__x0002__x0004__x0002__x0002__x0002_·_x0001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0014_@_x0001__x0001__x0001__x0001__x0001__x0001_9@_x0001__x0001__x0001__x0001__x0001__x0001_9@_x0001__x0001__x0001__x0001__x0001__x0001_9@_x0001__x0001__x0001__x0001__x0001__x0001_9@_x0001__x0001__x0001__x0001__x0001_K@_x0001__x0001__x0001__x0001__x0001_A@_x0001__x0001__x0001__x0001__x0001__x0001_.@_x0001__x0001__x0001__x0001__x0001_K@_x0001__x0001__x0001__x0001__x0001__x0001_9@_x0001__x0001__x0001__x0001__x0001__x0001_.@_x0001__x0001__x0001__x0001__x0001__x0001_9@_x0001__x0001__x0001__x0001__x0001__x0001_.@_x0001__x0001__x0001__x0001__x0001__x0001_9@_x0001__x0001__x0001__x0001__x0001__x0001_9@_x0001__x0001__x0001__x0001__x0001__x0001_9@_x0001__x0001__x0001__x0001__x0001__x0001_9@_x0001__x0001__x0001__x0001__x0001_K@_x0001__x0001__x0001__x0001__x0001_A@_x0001__x0001__x0001__x0001__x0001__x0001_.@_x0001__x0001__x0001__x0001__x0001_F@_x0001__x0001__x0001__x0001__x0001__x0001_9@_x0001__x0001__x0001__x0001__x0001__x0001_9@_x0001__x0001__x0001__x0001__x0001__x0001_9@_x0001__x0001__x0001__x0001__x0001__x0001_.@_x0001__x0001__x0001__x0001__x0001__x0001_.@_x0001__x0001__x0001__x0001__x0001_A@_x0001__x0001__x0001__x0001__x0001__x0002__x0001__x0001__x0014_@_x0001__x0001__x0001__x0001__x0001_A@_x0001__x0001__x0001__x0001__x0001__x0001_.@_x0001__x0001__x0001__x0001__x0001__x0001_9@_x0001__x0001__x0001__x0001__x0001__x0001_.@_x0001__x0001__x0001__x0001__x0001__x0001_.@_x0001__x0001__x0001__x0001__x0001__x0001_.@_x0001__x0001__x0001__x0001__x0001_K@_x0001__x0001__x0001__x0001__x0001__x0001_9@_x0001__x0001__x0001__x0001__x0001_A@_x0001__x0001__x0001__x0001__x0001__x0001_9@_x0001__x0001__x0001__x0001__x0001__x0001_.@_x0001__x0001__x0001__x0001__x0001_A@_x0001__x0001__x0001__x0001__x0001_A@_x0001__x0001__x0001__x0001__x0001__x0001__x0014_@_x0001__x0001__x0001__x0001__x0001__x0001_.@_x0001__x0001__x0001__x0001__x0001__x0001_.@_x0001__x0001__x0001__x0001__x0001__x0001_9@_x0001__x0001__x0001__x0001__x0001__x0001_9@_x0001__x0001__x0001__x0001__x0001__x0001_.@_x0001__x0001__x0001__x0001__x0001__x0001__x0014_@_x0001__x0001__x0001__x0001__x0001__x0001_9@_x0001__x0001__x0001__x0001__x0001_K@_x0001__x0001__x0001__x0001__x0001__x0001_9@_x0001__x0001__x0001__x0001__x0001__x0001_.@_x0001__x0001__x0001__x0001__x0001__x0001_9@_x0001__x0001__x0001__x0001__x0001_F@_x0001__x0001__x0001__x0001__x0001_A@_x0001__x0001__x0001__x0001__x0001_A@_x0001__x0001__x0001__x0001__x0001__x0001_.@_x0001__x0001__x0001__x0001__x0001__x0001_.@_x0001__x0001__x0001__x0001__x0001_F@_x0005__x0006__x0005__x0005__x0005__x0005__x0005__x0005_.@_x0005__x0005__x0005__x0005__x0005_A@_x0005__x0005__x0005__x0005__x0005_A@_x0005__x0005__x0005__x0005__x0005_K@_x0005__x0005__x0005__x0005__x0005__x0005_9@_x0001__x0005__x0005_°_x0008_¶^·_x0008_¶^_x0001__x0005__x0005__x0005__x0001__x0005__x0005__x0005_è_x0003__x0005__x0005_è_x0003__x0005__x0005_è_x0003__x0005__x0005__x0003__x0005__x0005__x0005__x0002__x0005__x0005__x0005__x0004__x0005__x0005__x0005__x0005__x0005__x0005__x0005__x0004__x0005__x0005__x0005__x0004__x0005__x0005__x0005_:ïdv_x0001__x0005__x0005__x0005__x0004__x0005__x0005__x0005__x0005__x0005__x0005__x0005__x0005__x0005__x0005__x0005__x0005_Àb@_x0005__x0005__x0005__x0005__x0005_Àb@_x0005__x0005__x0005__x0005__x0005_àu@_x0005__x0005__x0005__x0005__x0005_@o@_x0005__x0005__x0005__x0005__x0005_@o@_x0005__x0005__x0005__x0005__x0005_@o@_x0005__x0005__x0005__x0005__x0005_àu@_x0005__x0005__x0005__x0005__x0005_@o@_x0005__x0005__x0005__x0005__x0005_@o@_x0005__x0005__x0005__x0005__x0005_@o@_x0005__x0005__x0005__x0005__x0005_@o@_x0005__x0005__x0005__x0005__x0005_àu@_x0005__x0005__x0005__x0005__x0005_Àb@_x0005__x0005__x0005__x0005__x0005_àu@_x0005__x0005__x0005__x0005__x0005_àu@_x0005__x0005__x0005__x0005__x0005_@o@_x0005__x0005__x0005__x0005__x0005_@o@_x0005__x0005__x0005__x0005__x0001__x0002__x0001_ |@_x0001__x0001__x0001__x0001__x0001_Àb@_x0001__x0001__x0001__x0001__x0001_Àb@_x0001__x0001__x0001__x0001__x0001_Àb@_x0001__x0001__x0001__x0001__x0001_Àb@_x0001__x0001__x0001__x0001__x0001_@o@_x0001__x0001__x0001__x0001__x0001_@o@_x0001__x0001__x0001__x0001__x0001__x0001_I@_x0001__x0001__x0001__x0001__x0001_àu@_x0001__x0001__x0001__x0001__x0001_ |@_x0001__x0001__x0001__x0001__x0001_àu@_x0001__x0001__x0001__x0001__x0001_@o@_x0001__x0001__x0001__x0001__x0001_@o@_x0001__x0001__x0001__x0001__x0001_@o@_x0001__x0001__x0001__x0001__x0001_àu@_x0001__x0001__x0001__x0001__x0001_àu@_x0001__x0001__x0001__x0001__x0001_Àb@_x0001__x0001__x0001__x0001__x0001_àu@_x0001__x0001__x0001__x0001__x0001_@o@_x0001__x0001__x0001__x0001__x0001_àu@_x0001__x0001__x0001__x0001__x0001_Àb@_x0001__x0001__x0001__x0001__x0001_Àb@_x0001__x0001__x0001__x0001__x0001__x0001_I@_x0001__x0001__x0001__x0001__x0001_@o@_x0001__x0001__x0001__x0001__x0001_àu@_x0001__x0001__x0001__x0001__x0001_@o@_x0001__x0001__x0001__x0001__x0001_@o@_x0001__x0001__x0001__x0001__x0001_@o@_x0001__x0001__x0001__x0001__x0001_àu@_x0001__x0001__x0001__x0001__x0001_@o@_x0001__x0001__x0001__x0001__x0001_Àb@_x0001__x0001__x0001__x0001__x0001_àu@_x0001__x0002__x0001__x0001__x0001__x0001__x0001_Àb@_x0001__x0001__x0001__x0001__x0001_@o@_x0001__x0001__x0001__x0001__x0001_@o@_x0001__x0001__x0001__x0001__x0001_àu@_x0001__x0001__x0001__x0001__x0001_àu@_x0001__x0001__x0001__x0001__x0001_àu@_x0001__x0001__x0001__x0001__x0001_@o@_x0001__x0001__x0001__x0001__x0001_@o@_x0001__x0001__x0001__x0001__x0001_àu@_x0001__x0001__x0001__x0001__x0001_@o@_x0001__x0001__x0001__x0001__x0001__x0001_I@_x0001__x0001__x0001__x0001__x0001_@o@_x0001__x0001__x0001__x0001__x0001_àu@_x0001__x0001__x0001__x0001__x0001__x0001_I@_x0001__x0001__x0001__x0001__x0001_àu@_x0001__x0001__x0001__x0001__x0001_àu@_x0001__x0001__x0001__x0001__x0001_àu@_x0001__x0001__x0001__x0001__x0001_ |@_x0001__x0001__x0001__x0001__x0001__x0001_I@_x0001__x0001__x0001__x0001__x0001_àu@_x0001__x0001__x0001__x0001__x0001_@o@_x0001__x0001__x0001__x0001__x0001_Àb@_x0001__x0001__x0001__x0001__x0001_@o@_x0001__x0001__x0001__x0001__x0001_Àb@_x0001__x0001__x0001__x0001__x0001_Àb@_x0001__x0001__x0001__x0001__x0001_àu@_x0001__x0001__x0001__x0001__x0001_@o@_x0001__x0001__x0001__x0001__x0001_@o@_x0001__x0001__x0001__x0001__x0001_@o@_x0001__x0001__x0001__x0001__x0001_Àb@_x0001__x0001__x0001__x0001__x0001_@o@_x0001__x0001__x0001__x0001__x0001__x0002__x0001_@o@_x0001__x0001__x0001__x0001__x0001_àu@_x0001__x0001__x0001__x0001__x0001_Àb@_x0001__x0001__x0001__x0001__x0001_@o@_x0001__x0001__x0001__x0001__x0001_@o@_x0001__x0001__x0001__x0001__x0001_àu@_x0001__x0001__x0001__x0001__x0001_àu@_x0001__x0001__x0001__x0001__x0001_àu@_x0001__x0001__x0001__x0001__x0001_àu@_x0001__x0001__x0001__x0001__x0001_@o@_x0001__x0001__x0001__x0001__x0001__x0001_I@_x0001__x0001__x0001__x0001__x0001__x0001_I@_x0001__x0001__x0001__x0001__x0001_ |@_x0001__x0001__x0001__x0001__x0001_@o@_x0001__x0001__x0001__x0001__x0001_àu@_x0001__x0001__x0001__x0001__x0001_àu@_x0001__x0001__x0001__x0001__x0001_àu@_x0001__x0001__x0001__x0001__x0001_àu@_x0001__x0001__x0001__x0001__x0001_Àb@_x0001__x0001__x0001__x0001__x0001__x0001_I@_x0001__x0001__x0001__x0001__x0001_@o@_x0001__x0001__x0001__x0001__x0001_àu@_x0001__x0001__x0001__x0001__x0001_@o@_x0001__x0001__x0001__x0001__x0001_àu@_x0001__x0001__x0001__x0001__x0001_Àb@_x0001__x0001__x0001__x0001__x0001_@o@_x0001__x0001__x0001__x0001__x0001_àu@_x0001__x0001__x0001__x0001__x0001__x0001_I@_x0001__x0001__x0001__x0001__x0001_àu@_x0001__x0001__x0001__x0001__x0001_àu@_x0001__x0001__x0001__x0001__x0001_@o@_x0001__x0001__x0001__x0001__x0001_@o@_x0001__x0002__x0001__x0001__x0001__x0001__x0001_@o@_x0001__x0001__x0001__x0001__x0001_àu@_x0001__x0001__x0001__x0001__x0001_Àb@_x0001__x0001__x0001__x0001__x0001_@o@_x0001__x0001__x0001__x0001__x0001_Àb@_x0001__x0001__x0001__x0001__x0001__x0001_I@_x0001__x0001__x0001__x0001__x0001_@o@_x0001__x0001__x0001__x0001__x0001_@o@_x0001__x0001__x0001__x0001__x0001_@o@_x0001__x0001__x0001__x0001__x0001_@o@_x0001__x0001__x0001__x0001__x0001_@o@_x0001__x0001__x0001__x0001__x0001_àu@_x0001__x0001__x0001__x0001__x0001__x0001_I@_x0001__x0001__x0001__x0001__x0001_Àb@_x0001__x0001__x0001__x0001__x0001_@o@_x0001__x0001__x0001__x0001__x0001_Àb@_x0001__x0001__x0001__x0001__x0001_@o@_x0001__x0001__x0001__x0001__x0001_@o@_x0001__x0001__x0001__x0001__x0001_@o@_x0001__x0001__x0001__x0001__x0001_Àb@_x0001__x0001__x0001__x0001__x0001_@o@_x0001__x0001__x0001__x0001__x0001__x0001_I@_x0001__x0001__x0001__x0001__x0001__x0001_I@_x0001__x0001__x0001__x0001__x0001_@o@_x0001__x0001__x0001__x0001__x0001_Àb@_x0001__x0001__x0001__x0001__x0001_àu@_x0001__x0001__x0001__x0001__x0001_@o@_x0001__x0001__x0001__x0001__x0001_@o@_x0001__x0001__x0001__x0001__x0001_àu@_x0001__x0001__x0001__x0001__x0001_@o@_x0001__x0001__x0001__x0001__x0001_àu@_x0001__x0001__x0001__x0001__x0001__x0002__x0001_àu@_x0001__x0001__x0001__x0001__x0001_@o@_x0001__x0001__x0001__x0001__x0001_àu@_x0001__x0001__x0001__x0001__x0001_àu@_x0001__x0001__x0001__x0001__x0001_ |@_x0001__x0001__x0001__x0001__x0001_àu@_x0001__x0001__x0001__x0001__x0001_@o@_x0001__x0001__x0001__x0001__x0001__x0001_I@_x0001__x0001__x0001__x0001__x0001_Àb@_x0001__x0001__x0001__x0001__x0001_Àb@_x0001__x0001__x0001__x0001__x0001_@o@_x0001__x0001__x0001__x0001__x0001_àu@_x0001__x0001__x0001__x0001__x0001_Àb@_x0001__x0001__x0001__x0001__x0001_Àb@_x0001__x0001__x0001__x0001__x0001_àu@_x0001__x0001__x0001__x0001__x0001_@o@_x0001__x0001__x0001__x0001__x0001_Àb@_x0001__x0001__x0001__x0001__x0001_@o@_x0001__x0001__x0001__x0001__x0001_àu@_x0001__x0001__x0001__x0001__x0001_Àb@_x0001__x0001__x0001__x0001__x0001_@o@_x0001__x0001__x0001__x0001__x0001_@o@_x0001__x0001__x0001__x0001__x0001_Àb@_x0001__x0001__x0001__x0001__x0001_@o@_x0001__x0001__x0001__x0001__x0001_àu@_x0001__x0001__x0001__x0001__x0001_àu@_x0001__x0001__x0001__x0001__x0001__x0001_I@_x0001__x0001__x0001__x0001__x0001_@o@_x0001__x0001__x0001__x0001__x0001_Àb@_x0001__x0001__x0001__x0001__x0001_Àb@_x0001__x0001__x0001__x0001__x0001_àu@_x0001__x0001__x0001__x0001__x0001_àu@_x0001__x0002__x0001__x0001__x0001__x0001__x0001_àu@_x0001__x0001__x0001__x0001__x0001__x0001_I@_x0001__x0001__x0001__x0001__x0001_@o@_x0001__x0001__x0001__x0001__x0001_Àb@_x0001__x0001__x0001__x0001__x0001_Àb@_x0001__x0001__x0001__x0001__x0001__x0001_I@_x0001__x0001__x0001__x0001__x0001_àu@_x0001__x0001__x0001__x0001__x0001_@o@_x0001__x0001__x0001__x0001__x0001_àu@_x0001__x0001__x0001__x0001__x0001_Àb@_x0001__x0001__x0001__x0001__x0001_Àb@_x0001__x0001__x0001__x0001__x0001_ |@_x0001__x0001__x0001__x0001__x0001_Àb@_x0001__x0001__x0001__x0001__x0001_àu@_x0001__x0001__x0001__x0001__x0001_@o@_x0001__x0001__x0001__x0001__x0001_@o@_x0001__x0001__x0001__x0001__x0001__x0001_I@_x0001__x0001__x0001__x0001__x0001_@o@_x0001__x0001__x0001__x0001__x0001_@o@_x0001__x0001__x0001__x0001__x0001_@o@_x0001__x0001__x0001__x0001__x0001_àu@_x0001__x0001__x0001__x0001__x0001_Àb@_x0001__x0001__x0001__x0001__x0001_@o@_x0001__x0001__x0001__x0001__x0001_àu@_x0001__x0001__x0001__x0001__x0001_@o@_x0001__x0001__x0001__x0001__x0001_Àb@_x0001__x0001__x0001__x0001__x0001_Àb@_x0001__x0001__x0001__x0001__x0001_@o@_x0001__x0001__x0001__x0001__x0001_@o@_x0001__x0001__x0001__x0001__x0001_Àb@_x0001__x0001__x0001__x0001__x0001_Àb@_x0001__x0001__x0001__x0001__x0001__x0002__x0001_Àb@_x0001__x0001__x0001__x0001__x0001_Àb@_x0001__x0001__x0001__x0001__x0001_ |@_x0001__x0001__x0001__x0001__x0001__x0001_I@_x0001__x0001__x0001__x0001__x0001_ |@_x0001__x0001__x0001__x0001__x0001_àu@_x0001__x0001__x0001__x0001__x0001_@o@_x0001__x0001__x0001__x0001__x0001_@o@_x0001__x0001__x0001__x0001__x0001_@o@_x0001__x0001__x0001__x0001__x0001_@o@_x0001__x0001__x0001__x0001__x0001_@o@_x0001__x0001__x0001__x0001__x0001_Àb@_x0001__x0001__x0001__x0001__x0001_@o@_x0001__x0001__x0001__x0001__x0001__x0001_I@_x0001__x0001__x0001__x0001__x0001_@o@_x0001__x0001__x0001__x0001__x0001_@o@_x0001__x0001__x0001__x0001__x0001_àu@_x0001__x0001__x0001__x0001__x0001_àu@_x0001__x0001__x0001__x0001__x0001_@o@_x0001__x0001__x0001__x0001__x0001_@o@_x0001__x0001__x0001__x0001__x0001__x0001_I@_x0001__x0001__x0001__x0001__x0001_àu@_x0001__x0001__x0001__x0001__x0001_Àb@_x0001__x0001__x0001__x0001__x0001__x0001_I@_x0001__x0001__x0001__x0001__x0001_àu@_x0001__x0001__x0001__x0001__x0001_@o@_x0001__x0001__x0001__x0001__x0001_@o@_x0001__x0001__x0001__x0001__x0001_@o@_x0001__x0001__x0001__x0001__x0001_ |@_x0001__x0001__x0001__x0001__x0001_àu@_x0001__x0001__x0001__x0001__x0001_àu@_x0001__x0001__x0001__x0001__x0001__x0001_I@_x0001__x0002__x0001__x0001__x0001__x0001__x0001_@o@_x0001__x0001__x0001__x0001__x0001__x0001_I@_x0001__x0001__x0001__x0001__x0001_@o@_x0001__x0001__x0001__x0001__x0001_àu@_x0001__x0001__x0001__x0001__x0001_@o@_x0001__x0001__x0001__x0001__x0001_@o@_x0001__x0001__x0001__x0001__x0001_àu@_x0001__x0001__x0001__x0001__x0001_ |@_x0001__x0001__x0001__x0001__x0001__x0001_I@_x0001__x0001__x0001__x0001__x0001_àu@_x0001__x0001__x0001__x0001__x0001_àu@_x0001__x0001__x0001__x0001__x0001_àu@_x0001__x0001__x0001__x0001__x0001_@o@_x0001__x0001__x0001__x0001__x0001_@o@_x0001__x0001__x0001__x0001__x0001_@o@_x0001__x0001__x0001__x0001__x0001_@o@_x0001__x0001__x0001__x0001__x0001_ |@_x0001__x0001__x0001__x0001__x0001_àu@_x0001__x0001__x0001__x0001__x0001_àu@_x0001__x0001__x0001__x0001__x0001_àu@_x0001__x0001__x0001__x0001__x0001_àu@_x0001__x0001__x0001__x0001__x0001__x0001_I@_x0001__x0001__x0001__x0001__x0001_àu@_x0001__x0001__x0001__x0001__x0001_Àb@_x0001__x0001__x0001__x0001__x0001_Àb@_x0001__x0001__x0001__x0001__x0001_àu@_x0001__x0001__x0001__x0001__x0001_àu@_x0001__x0001__x0001__x0001__x0001_@o@_x0001__x0001__x0001__x0001__x0001_Àb@_x0001__x0001__x0001__x0001__x0001_àu@_x0001__x0001__x0001__x0001__x0001_àu@_x0001__x0001__x0001__x0001__x0001__x0002__x0001_àu@_x0001__x0001__x0001__x0001__x0001_àu@_x0001__x0001__x0001__x0001__x0001_@o@_x0001__x0001__x0001__x0001__x0001_@o@_x0001__x0001__x0001__x0001__x0001_ |@_x0001__x0001__x0001__x0001__x0001_@o@_x0001__x0001__x0001__x0001__x0001_@o@_x0001__x0001__x0001__x0001__x0001_@o@_x0001__x0001__x0001__x0001__x0001_@o@_x0001__x0001__x0001__x0001__x0001_@o@_x0001__x0001__x0001__x0001__x0001_@o@_x0001__x0001__x0001__x0001__x0001_àu@_x0001__x0001__x0001__x0001__x0001_Àb@_x0001__x0001__x0001__x0001__x0001_àu@_x0001__x0001__x0001__x0001__x0001_àu@_x0001__x0001__x0001__x0001__x0001_@o@_x0001__x0001__x0001__x0001__x0001_@o@_x0001__x0001__x0001__x0001__x0001_àu@_x0001__x0001__x0001__x0001__x0001__x0001_I@_x0001__x0001__x0001__x0001__x0001_àu@_x0001__x0001__x0001__x0001__x0001_ |@_x0001__x0001__x0001__x0001__x0001_àu@_x0001__x0001__x0001__x0001__x0001_àu@_x0001__x0001__x0001__x0001__x0001_àu@_x0001__x0001__x0001__x0001__x0001_@o@_x0001__x0001__x0001__x0001__x0001_Àb@_x0001__x0001__x0001__x0001__x0001_àu@_x0001__x0001__x0001__x0001__x0001_àu@_x0001__x0001__x0001__x0001__x0001_Àb@_x0001__x0001__x0001__x0001__x0001_@o@_x0001__x0001__x0001__x0001__x0001_@o@_x0001__x0001__x0001__x0001__x0001_Àb@_x0001__x0002__x0001__x0001__x0001__x0001__x0001_@o@_x0001__x0001__x0001__x0001__x0001_ |@_x0001__x0001__x0001__x0001__x0001_àu@_x0001__x0001__x0001__x0001__x0001_@o@_x0001__x0001__x0001__x0001__x0001_Àb@_x0001__x0001__x0001__x0001__x0001_ |@_x0001__x0001__x0001__x0001__x0001_@o@_x0001__x0001__x0001__x0001__x0001_ |@_x0001__x0001__x0001__x0001__x0001_Àb@_x0001__x0001__x0001__x0001__x0001_@o@_x0001__x0001__x0001__x0001__x0001_@o@_x0001__x0001__x0001__x0001__x0001_Àb@_x0001__x0001__x0001__x0001__x0001_@o@_x0001__x0001__x0001__x0001__x0001_@o@_x0001__x0001__x0001__x0001__x0001_àu@_x0001__x0001__x0001__x0001__x0001_Àb@_x0001__x0001__x0001__x0001__x0001_ |@_x0001__x0001__x0001__x0001__x0001_àu@_x0001__x0001__x0001__x0001__x0001_@o@_x0001__x0001__x0001__x0001__x0001_Àb@_x0001__x0001__x0001__x0001__x0001_àu@_x0001__x0001__x0001__x0001__x0001_@o@_x0001__x0001__x0001__x0001__x0001_Àb@_x0001__x0001__x0001__x0001__x0001_@o@_x0001__x0001__x0001__x0001__x0001_àu@_x0001__x0001__x0001__x0001__x0001_Àb@_x0001__x0001__x0001__x0001__x0001_Àb@_x0001__x0001__x0001__x0001__x0001_Àb@_x0001__x0001__x0001__x0001__x0001_@o@_x0001__x0001__x0001__x0001__x0001_Àb@_x0001__x0001__x0001__x0001__x0001_àu@_x0001__x0001__x0001__x0001__x0001__x0002__x0001__x0001_I@_x0001__x0001__x0001__x0001__x0001_àu@_x0001__x0001__x0001__x0001__x0001_àu@_x0001__x0001__x0001__x0001__x0001_Àb@_x0001__x0001__x0001__x0001__x0001_Àb@_x0001__x0001__x0001__x0001__x0001__x0001_I@_x0001__x0001__x0001__x0001__x0001_@o@_x0001__x0001__x0001__x0001__x0001_@o@_x0001__x0001__x0001__x0001__x0001_ |@_x0001__x0001__x0001__x0001__x0001_Àb@_x0001__x0001__x0001__x0001__x0001_Àb@_x0001__x0001__x0001__x0001__x0001_àu@_x0001__x0001__x0001__x0001__x0001_@o@_x0001__x0001__x0001__x0001__x0001_@o@_x0001__x0001__x0001__x0001__x0001_@o@_x0001__x0001__x0001__x0001__x0001_Àb@_x0001__x0001__x0001__x0001__x0001_ |@_x0001__x0001__x0001__x0001__x0001_@o@_x0001__x0001__x0001__x0001__x0001_Àb@_x0001__x0001__x0001__x0001__x0001_Àb@_x0001__x0001__x0001__x0001__x0001_Àb@_x0001__x0001__x0001__x0001__x0001_Àb@_x0001__x0001__x0001__x0001__x0001_àu@_x0001__x0001__x0001__x0001__x0001_àu@_x0001__x0001__x0001__x0001__x0001_àu@_x0001__x0001__x0001__x0001__x0001__x0001_I@_x0001__x0001__x0001__x0001__x0001_@o@_x0001__x0001__x0001__x0001__x0001_@o@_x0001__x0001__x0001__x0001__x0001_àu@_x0001__x0001__x0001__x0001__x0001_@o@_x0001__x0001__x0001__x0001__x0001_àu@_x0001__x0001__x0001__x0001__x0001_àu@_x0001__x0002__x0001__x0001__x0001__x0001__x0001_@o@_x0001__x0001__x0001__x0001__x0001_àu@_x0001__x0001__x0001__x0001__x0001_Àb@_x0001__x0001__x0001__x0001__x0001_àu@_x0001__x0001__x0001__x0001__x0001_@o@_x0001__x0001__x0001__x0001__x0001_àu@_x0001__x0001__x0001__x0001__x0001_@o@_x0001__x0001__x0001__x0001__x0001_@o@_x0001__x0001__x0001__x0001__x0001_@o@_x0001__x0001__x0001__x0001__x0001_@o@_x0001__x0001__x0001__x0001__x0001_àu@_x0001__x0001__x0001__x0001__x0001_@o@_x0001__x0001__x0001__x0001__x0001_@o@_x0001__x0001__x0001__x0001__x0001_àu@_x0001__x0001__x0001__x0001__x0001_àu@_x0001__x0001__x0001__x0001__x0001_@o@_x0001__x0001__x0001__x0001__x0001_àu@_x0001__x0001__x0001__x0001__x0001_@o@_x0001__x0001__x0001__x0001__x0001__x0001_I@_x0001__x0001__x0001__x0001__x0001_Àb@_x0001__x0001__x0001__x0001__x0001_@o@_x0001__x0001__x0001__x0001__x0001_@o@_x0001__x0001__x0001__x0001__x0001_@o@_x0001__x0001__x0001__x0001__x0001_Àb@_x0001__x0001__x0001__x0001__x0001_àu@_x0001__x0001__x0001__x0001__x0001_@o@_x0001__x0001__x0001__x0001__x0001_@o@_x0001__x0001__x0001__x0001__x0001_ |@_x0001__x0001__x0001__x0001__x0001_àu@_x0001__x0001__x0001__x0001__x0001_àu@_x0001__x0001__x0001__x0001__x0001_Àb@_x0001__x0001__x0001__x0001__x0001__x0002__x0001_àu@_x0001__x0001__x0001__x0001__x0001_@o@_x0001__x0001__x0001__x0001__x0001__x0001_I@_x0001__x0001__x0001__x0001__x0001_àu@_x0001__x0001__x0001__x0001__x0001_àu@_x0001__x0001__x0001__x0001__x0001_Àb@_x0001__x0001__x0001__x0001__x0001_Àb@_x0001__x0001__x0001__x0001__x0001_Àb@_x0001__x0001__x0001__x0001__x0001_Àb@_x0001__x0001__x0001__x0001__x0001_@o@_x0001__x0001__x0001__x0001__x0001_Àb@_x0001__x0001__x0001__x0001__x0001_Àb@_x0001__x0001__x0001__x0001__x0001_àu@_x0001__x0001__x0001__x0001__x0001_@o@_x0001__x0001__x0001__x0001__x0001_Àb@_x0001__x0001__x0001__x0001__x0001_@o@_x0001__x0001__x0001__x0001__x0001_Àb@_x0001__x0001__x0001__x0001__x0001_àu@_x0001__x0001__x0001__x0001__x0001__x0001_I@_x0001__x0001__x0001__x0001__x0001_àu@_x0001__x0001__x0001__x0001__x0001_@o@_x0001__x0001__x0001__x0001__x0001_àu@_x0001__x0001__x0001__x0001__x0001__x0001_I@_x0001__x0001__x0001__x0001__x0001_Àb@_x0001__x0001__x0001__x0001__x0001_@o@_x0001__x0001__x0001__x0001__x0001_àu@_x0001__x0001__x0001__x0001__x0001_@o@_x0001__x0001__x0001__x0001__x0001_@o@_x0001__x0001__x0001__x0001__x0001_Àb@_x0001__x0001__x0001__x0001__x0001_@o@_x0001__x0001__x0001__x0001__x0001_@o@_x0001__x0001__x0001__x0001__x0001_àu@_x0001__x0002__x0001__x0001__x0001__x0001__x0001_àu@_x0001__x0001__x0001__x0001__x0001_ |@_x0001__x0001__x0001__x0001__x0001_àu@_x0001__x0001__x0001__x0001__x0001_@o@_x0001__x0001__x0001__x0001__x0001_Àb@_x0001__x0001__x0001__x0001__x0001_Àb@_x0001__x0001__x0001__x0001__x0001_@o@_x0001__x0001__x0001__x0001__x0001_àu@_x0001__x0001__x0001__x0001__x0001_àu@_x0001__x0001__x0001__x0001__x0001__x0001_I@_x0001__x0001__x0001__x0001__x0001_àu@_x0001__x0001__x0001__x0001__x0001_@o@_x0001__x0001__x0001__x0001__x0001_@o@_x0001__x0001__x0001__x0001__x0001_àu@_x0001__x0001__x0001__x0001__x0001_@o@_x0001__x0001__x0001__x0001__x0001_àu@_x0001__x0001__x0001__x0001__x0001__x0001_I@_x0001__x0001__x0001__x0001__x0001_Àb@_x0001__x0001__x0001__x0001__x0001_Àb@_x0001__x0001__x0001__x0001__x0001_@o@_x0001__x0001__x0001__x0001__x0001_Àb@_x0001__x0001__x0001__x0001__x0001_àu@_x0001__x0001__x0001__x0001__x0001_àu@_x0001__x0001__x0001__x0001__x0001_@o@_x0001__x0001__x0001__x0001__x0001_àu@_x0001__x0001__x0001__x0001__x0001_Àb@_x0001__x0001__x0001__x0001__x0001_àu@_x0001__x0001__x0001__x0001__x0001_@o@_x0001__x0001__x0001__x0001__x0001_@o@_x0001__x0001__x0001__x0001__x0001__x0001_I@_x0001__x0001__x0001__x0001__x0001_Àb@_x0001__x0001__x0001__x0001__x0001__x0002__x0001_àu@_x0001__x0001__x0001__x0001__x0001_Àb@_x0001__x0001__x0001__x0001__x0001_àu@_x0001__x0001__x0001__x0001__x0001_àu@_x0001__x0001__x0001__x0001__x0001_@o@_x0001__x0001__x0001__x0001__x0001_Àb@_x0001__x0001__x0001__x0001__x0001_Àb@_x0001__x0001__x0001__x0001__x0001_@o@_x0001__x0001__x0001__x0001__x0001_@o@_x0001__x0001__x0001__x0001__x0001_@o@_x0001__x0001__x0001__x0001__x0001_@o@_x0001__x0001__x0001__x0001__x0001__x0001_I@_x0001__x0001__x0001__x0001__x0001_@o@_x0001__x0001__x0001__x0001__x0001_@o@_x0001__x0001__x0001__x0001__x0001_àu@_x0001__x0001__x0001__x0001__x0001_àu@_x0001__x0001__x0001__x0001__x0001_àu@_x0001__x0001__x0001__x0001__x0001_Àb@_x0001__x0001__x0001__x0001__x0001__x0001_I@_x0001__x0001__x0001__x0001__x0001_àu@_x0001__x0001__x0001__x0001__x0001_@o@_x0001__x0001__x0001__x0001__x0001__x0001_I@_x0001__x0001__x0001__x0001__x0001_àu@_x0001__x0001__x0001__x0001__x0001_àu@_x0001__x0001__x0001__x0001__x0001_àu@_x0001__x0001__x0001__x0001__x0001_@o@_x0001__x0001__x0001__x0001__x0001__x0001_I@_x0001__x0001__x0001__x0001__x0001_àu@_x0001__x0001__x0001__x0001__x0001_@o@_x0001__x0001__x0001__x0001__x0001_@o@_x0001__x0001__x0001__x0001__x0001_@o@_x0001__x0001__x0001__x0001__x0001_Àb@_x0001__x0002__x0001__x0001__x0001__x0001__x0001_Àb@_x0001__x0001__x0001__x0001__x0001_@o@_x0001__x0001__x0001__x0001__x0001_àu@_x0001__x0001__x0001__x0001__x0001_àu@_x0001__x0001__x0001__x0001__x0001_Àb@_x0001__x0001__x0001__x0001__x0001_@o@_x0001__x0001__x0001__x0001__x0001_àu@_x0001__x0001__x0001__x0001__x0001_ |@_x0001__x0001__x0001__x0001__x0001_@o@_x0001__x0001__x0001__x0001__x0001_@o@_x0001__x0001__x0001__x0001__x0001__x0001_I@_x0001__x0001__x0001__x0001__x0001_ |@_x0001__x0001__x0001__x0001__x0001_@o@_x0001__x0001__x0001__x0001__x0001_@o@_x0001__x0001__x0001__x0001__x0001__x0001_I@_x0001__x0001__x0001__x0001__x0001_àu@_x0001__x0001__x0001__x0001__x0001_àu@_x0001__x0001__x0001__x0001__x0001_@o@_x0001__x0001__x0001__x0001__x0001_Àb@_x0001__x0001__x0001__x0001__x0001_@o@_x0001__x0001__x0001__x0001__x0001_@o@_x0001__x0001__x0001__x0001__x0001__x0001_I@_x0001__x0001__x0001__x0001__x0001_àu@_x0001__x0001__x0001__x0001__x0001_àu@_x0001__x0001__x0001__x0001__x0001_àu@_x0001__x0001__x0001__x0001__x0001_Àb@_x0001__x0001__x0001__x0001__x0001_@o@_x0001__x0001__x0001__x0001__x0001_ |@_x0001__x0001__x0001__x0001__x0001_@o@_x0001__x0001__x0001__x0001__x0001__x0001_I@_x0001__x0001__x0001__x0001__x0001_àu@_x0001__x0001__x0001__x0001__x0001__x0002__x0001_Àb@_x0001__x0001__x0001__x0001__x0001_@o@_x0001__x0001__x0001__x0001__x0001_@o@_x0001__x0001__x0001__x0001__x0001_àu@_x0001__x0001__x0001__x0001__x0001_àu@_x0001__x0001__x0001__x0001__x0001__x0001_I@_x0001__x0001__x0001__x0001__x0001_@o@_x0001__x0001__x0001__x0001__x0001_Àb@_x0001__x0001__x0001__x0001__x0001_àu@_x0001__x0001__x0001__x0001__x0001_àu@_x0001__x0001__x0001__x0001__x0001_Àb@_x0001__x0001__x0001__x0001__x0001_àu@_x0001__x0001__x0001__x0001__x0001_@o@_x0001__x0001__x0001__x0001__x0001_àu@_x0001__x0001__x0001__x0001__x0001_Àb@_x0001__x0001__x0001__x0001__x0001_Àb@_x0001__x0001__x0001__x0001__x0001_Àb@_x0001__x0001__x0001__x0001__x0001_@o@_x0001__x0001__x0001__x0001__x0001_Àb@_x0001__x0001__x0001__x0001__x0001_@o@_x0001__x0001__x0001__x0001__x0001_Àb@_x0001__x0001__x0001__x0001__x0001_àu@_x0001__x0001__x0001__x0001__x0001_Àb@_x0001__x0001__x0001__x0001__x0001_àu@_x0001__x0001__x0001__x0001__x0001_ |@_x0001__x0001__x0001__x0001__x0001_àu@_x0001__x0001__x0001__x0001__x0001__x0001_I@_x0001__x0001__x0001__x0001__x0001_@o@_x0001__x0001__x0001__x0001__x0001_@o@_x0001__x0001__x0001__x0001__x0001_Àb@_x0001__x0001__x0001__x0001__x0001__x0001_I@_x0001__x0001__x0001__x0001__x0001__x0001_I@_x0001__x0002__x0001__x0001__x0001__x0001__x0001_@o@_x0001__x0001__x0001__x0001__x0001_@o@_x0001__x0001__x0001__x0001__x0001_Àb@_x0001__x0001__x0001__x0001__x0001_@o@_x0001__x0001__x0001__x0001__x0001__x0001_I@_x0001__x0001__x0001__x0001__x0001_Àb@_x0001__x0001__x0001__x0001__x0001_àu@_x0001__x0001__x0001__x0001__x0001__x0001_I@_x0001__x0001__x0001__x0001__x0001_àu@_x0001__x0001__x0001__x0001__x0001_àu@_x0001__x0001__x0001__x0001__x0001_Àb@_x0001__x0001__x0001__x0001__x0001__x0001_I@_x0001__x0001__x0001__x0001__x0001_ |@_x0001__x0001__x0001__x0001__x0001_@o@_x0001__x0001__x0001__x0001__x0001_@o@_x0001__x0001__x0001__x0001__x0001__x0001_I@_x0001__x0001__x0001__x0001__x0001_Àb@_x0001__x0001__x0001__x0001__x0001_àu@_x0001__x0001__x0001__x0001__x0001_@o@_x0001__x0001__x0001__x0001__x0001__x0001_I@_x0001__x0001__x0001__x0001__x0001_àu@_x0001__x0001__x0001__x0001__x0001_@o@_x0001__x0001__x0001__x0001__x0001_@o@_x0001__x0001__x0001__x0001__x0001_Àb@_x0001__x0001__x0001__x0001__x0001_àu@_x0001__x0001__x0001__x0001__x0001_@o@_x0001__x0001__x0001__x0001__x0001_@o@_x0001__x0001__x0001__x0001__x0001_@o@_x0001__x0001__x0001__x0001__x0001_àu@_x0001__x0001__x0001__x0001__x0001_Àb@_x0001__x0001__x0001__x0001__x0001_àu@_x0001__x0001__x0001__x0001__x0001__x0002__x0001_àu@_x0001__x0001__x0001__x0001__x0001_Àb@_x0001__x0001__x0001__x0001__x0001_@o@_x0001__x0001__x0001__x0001__x0001_àu@_x0001__x0001__x0001__x0001__x0001_Àb@_x0001__x0001__x0001__x0001__x0001_àu@_x0001__x0001__x0001__x0001__x0001_àu@_x0001__x0001__x0001__x0001__x0001_àu@_x0001__x0001__x0001__x0001__x0001_àu@_x0001__x0001__x0001__x0001__x0001_Àb@_x0001__x0001__x0001__x0001__x0001_@o@_x0001__x0001__x0001__x0001__x0001__x0001_I@_x0001__x0001__x0001__x0001__x0001_@o@_x0001__x0001__x0001__x0001__x0001_@o@_x0001__x0001__x0001__x0001__x0001_@o@_x0001__x0001__x0001__x0001__x0001_@o@_x0001__x0001__x0001__x0001__x0001_Àb@_x0001__x0001__x0001__x0001__x0001_Àb@_x0001__x0001__x0001__x0001__x0001_Àb@_x0001__x0001__x0001__x0001__x0001_Àb@_x0001__x0001__x0001__x0001__x0001_Àb@_x0001__x0001__x0001__x0001__x0001_àu@_x0001__x0001__x0001__x0001__x0001_Àb@_x0001__x0001__x0001__x0001__x0001_@o@_x0001__x0001__x0001__x0001__x0001_@o@_x0001__x0001__x0001__x0001__x0001_àu@_x0001__x0001__x0001__x0001__x0001_ |@_x0001__x0001__x0001__x0001__x0001_@o@_x0001__x0001__x0001__x0001__x0001_ |@_x0001__x0001__x0001__x0001__x0001_Àb@_x0001__x0001__x0001__x0001__x0001_ |@_x0001__x0001__x0001__x0001__x0001_@o@_x0001__x0002__x0001__x0001__x0001__x0001__x0001__x0001_I@_x0001__x0001__x0001__x0001__x0001_Àb@_x0001__x0001__x0001__x0001__x0001_@o@_x0001__x0001__x0001__x0001__x0001_@o@_x0001__x0001__x0001__x0001__x0001_àu@_x0001__x0001__x0001__x0001__x0001_Àb@_x0001__x0001__x0001__x0001__x0001_Àb@_x0001__x0001__x0001__x0001__x0001_àu@_x0001__x0001__x0001__x0001__x0001_ |@_x0001__x0001__x0001__x0001__x0001_@o@_x0001__x0001__x0001__x0001__x0001_àu@_x0001__x0001__x0001__x0001__x0001_Àb@_x0001__x0001__x0001__x0001__x0001_àu@_x0001__x0001__x0001__x0001__x0001_àu@_x0001__x0001__x0001__x0001__x0001_@o@_x0001__x0001__x0001__x0001__x0001_àu@_x0001__x0001__x0001__x0001__x0001_@o@_x0001__x0001__x0001__x0001__x0001_Àb@_x0001__x0001__x0001__x0001__x0001_@o@_x0001__x0001__x0001__x0001__x0001_Àb@_x0001__x0001__x0001__x0001__x0001_@o@_x0001__x0001__x0001__x0001__x0001_àu@_x0001__x0001__x0001__x0001__x0001_@o@_x0001__x0001__x0001__x0001__x0001_Àb@_x0001__x0001__x0001__x0001__x0001_@o@_x0001__x0001__x0001__x0001__x0001_Àb@_x0001__x0001__x0001__x0001__x0001_@o@_x0001__x0001__x0001__x0001__x0001_@o@_x0001__x0001__x0001__x0001__x0001_àu@_x0001__x0001__x0001__x0001__x0001_@o@_x0001__x0001__x0001__x0001__x0001_àu@_x0001__x0001__x0001__x0001__x0001__x0002__x0001_Àb@_x0001__x0001__x0001__x0001__x0001_Àb@_x0001__x0001__x0001__x0001__x0001_àu@_x0001__x0001__x0001__x0001__x0001_Àb@_x0001__x0001__x0001__x0001__x0001_@o@_x0001__x0001__x0001__x0001__x0001_@o@_x0001__x0001__x0001__x0001__x0001_Àb@_x0001__x0001__x0001__x0001__x0001__x0001_I@_x0001__x0001__x0001__x0001__x0001_@o@_x0001__x0001__x0001__x0001__x0001_Àb@_x0001__x0001__x0001__x0001__x0001_Àb@_x0001__x0001__x0001__x0001__x0001_àu@_x0001__x0001__x0001__x0001__x0001_àu@_x0001__x0001__x0001__x0001__x0001_Àb@_x0001__x0001__x0001__x0001__x0001_@o@_x0001__x0001__x0001__x0001__x0001_Àb@_x0001__x0001__x0001__x0001__x0001_àu@_x0001__x0001__x0001__x0001__x0001_àu@_x0001__x0001__x0001__x0001__x0001_@o@_x0001__x0001__x0001__x0001__x0001_àu@_x0001__x0001__x0001__x0001__x0001_àu@_x0001__x0001__x0001__x0001__x0001_Àb@_x0001__x0001__x0001__x0001__x0001_@o@_x0001__x0001__x0001__x0001__x0001_àu@_x0001__x0001__x0001__x0001__x0001_@o@_x0001__x0001__x0001__x0001__x0001__x0001_I@_x0001__x0001__x0001__x0001__x0001__x0001_I@_x0001__x0001__x0001__x0001__x0001_Àb@_x0001__x0001__x0001__x0001__x0001_@o@_x0001__x0001__x0001__x0001__x0001_àu@_x0001__x0001__x0001__x0001__x0001_àu@_x0001__x0001__x0001__x0001__x0001_àu@_x0001__x0002__x0001__x0001__x0001__x0001__x0001_@o@_x0001__x0001__x0001__x0001__x0001_Àb@_x0001__x0001__x0001__x0001__x0001_@o@_x0001__x0001__x0001__x0001__x0001_@o@_x0001__x0001__x0001__x0001__x0001_@o@_x0001__x0001__x0001__x0001__x0001_àu@_x0001__x0001__x0001__x0001__x0001_àu@_x0001__x0001__x0001__x0001__x0001_@o@_x0001__x0001__x0001__x0001__x0001_àu@_x0001__x0001__x0001__x0001__x0001_@o@_x0001__x0001__x0001__x0001__x0001_@o@_x0001__x0001__x0001__x0001__x0001_ |@_x0001__x0001__x0001__x0001__x0001_@o@_x0001__x0001__x0001__x0001__x0001_àu@_x0001__x0001__x0001__x0001__x0001__x0001_I@_x0001__x0001__x0001__x0001__x0001_àu@_x0001__x0001__x0001__x0001__x0001_@o@_x0001__x0001__x0001__x0001__x0001_Àb@_x0001__x0001__x0001__x0001__x0001_@o@_x0001__x0001__x0001__x0001__x0001_Àb@_x0001__x0001__x0001__x0001__x0001_@o@_x0001__x0001__x0001__x0001__x0001_ |@_x0001__x0001__x0001__x0001__x0001_àu@_x0001__x0001__x0001__x0001__x0001_àu@_x0001__x0001__x0001__x0001__x0001_àu@_x0001__x0001__x0001__x0001__x0001_àu@_x0001__x0001__x0001__x0001__x0001_@o@_x0001__x0001__x0001__x0001__x0001_@o@_x0001__x0001__x0001__x0001__x0001_@o@_x0001__x0001__x0001__x0001__x0001_Àb@_x0001__x0001__x0001__x0001__x0001_@o@_x0001__x0001__x0001__x0001__x0001__x0002__x0001_@o@_x0001__x0001__x0001__x0001__x0001_àu@_x0001__x0001__x0001__x0001__x0001_Àb@_x0001__x0001__x0001__x0001__x0001_Àb@_x0001__x0001__x0001__x0001__x0001_@o@_x0001__x0001__x0001__x0001__x0001_@o@_x0001__x0001__x0001__x0001__x0001_ |@_x0001__x0001__x0001__x0001__x0001_@o@_x0001__x0001__x0001__x0001__x0001_àu@_x0001__x0001__x0001__x0001__x0001_Àb@_x0001__x0001__x0001__x0001__x0001__x0001_I@_x0001__x0001__x0001__x0001__x0001__x0001_I@_x0001__x0001__x0001__x0001__x0001_@o@_x0001__x0001__x0001__x0001__x0001_ |@_x0001__x0001__x0001__x0001__x0001_àu@_x0001__x0001__x0001__x0001__x0001_àu@_x0001__x0001__x0001__x0001__x0001__x0001_I@_x0001__x0001__x0001__x0001__x0001_àu@_x0001__x0001__x0001__x0001__x0001_@o@_x0001__x0001__x0001__x0001__x0001_Àb@_x0001__x0001__x0001__x0001__x0001_ |@_x0001__x0001__x0001__x0001__x0001_àu@_x0001__x0001__x0001__x0001__x0001_Àb@_x0001__x0001__x0001__x0001__x0001_@o@_x0001__x0001__x0001__x0001__x0001_ |@_x0001__x0001__x0001__x0001__x0001_@o@_x0001__x0001__x0001__x0001__x0001_@o@_x0001__x0001__x0001__x0001__x0001_àu@_x0001__x0001__x0001__x0001__x0001_@o@_x0001__x0001__x0001__x0001__x0001_àu@_x0001__x0001__x0001__x0001__x0001_@o@_x0001__x0001__x0001__x0001__x0001_àu@_x0001__x0002__x0001__x0001__x0001__x0001__x0001_@o@_x0001__x0001__x0001__x0001__x0001_ |@_x0001__x0001__x0001__x0001__x0001_àu@_x0001__x0001__x0001__x0001__x0001_ |@_x0001__x0001__x0001__x0001__x0001__x0001_I@_x0001__x0001__x0001__x0001__x0001_@o@_x0001__x0001__x0001__x0001__x0001_àu@_x0001__x0001__x0001__x0001__x0001_@o@_x0001__x0001__x0001__x0001__x0001_Àb@_x0001__x0001__x0001__x0001__x0001_Àb@_x0001__x0001__x0001__x0001__x0001_Àb@_x0001__x0001__x0001__x0001__x0001_Àb@_x0001__x0001__x0001__x0001__x0001_@o@_x0001__x0001__x0001__x0001__x0001_ |@_x0001__x0001__x0001__x0001__x0001_@o@_x0001__x0001__x0001__x0001__x0001_@o@_x0001__x0001__x0001__x0001__x0001_àu@_x0001__x0001__x0001__x0001__x0001_Àb@_x0001__x0001__x0001__x0001__x0001_Àb@_x0001__x0001__x0001__x0001__x0001_àu@_x0001__x0001__x0001__x0001__x0001_@o@_x0001__x0001__x0001__x0001__x0001_ |@_x0001__x0001__x0001__x0001__x0001_@o@_x0001__x0001__x0001__x0001__x0001_@o@_x0001__x0001__x0001__x0001__x0001_Àb@_x0001__x0001__x0001__x0001__x0001_àu@_x0001__x0001__x0001__x0001__x0001_@o@_x0001__x0001__x0001__x0001__x0001_@o@_x0001__x0001__x0001__x0001__x0001_Àb@_x0001__x0001__x0001__x0001__x0001_ |@_x0001__x0001__x0001__x0001__x0001_Àb@_x0001__x0001__x0001__x0001__x0001__x0002__x0001_@o@_x0001__x0001__x0001__x0001__x0001_àu@_x0001__x0001__x0001__x0001__x0001_ |@_x0001__x0001__x0001__x0001__x0001_Àb@_x0001__x0001__x0001__x0001__x0001_@o@_x0001__x0001__x0001__x0001__x0001_@o@_x0001__x0001__x0001__x0001__x0001_àu@_x0001__x0001__x0001__x0001__x0001_àu@_x0001__x0001__x0001__x0001__x0001_àu@_x0001__x0001__x0001__x0001__x0001__x0001_I@_x0001__x0001__x0001__x0001__x0001__x0001_I@_x0001__x0001__x0001__x0001__x0001__x0001_I@_x0001__x0001__x0001__x0001__x0001_@o@_x0001__x0001__x0001__x0001__x0001_Àb@_x0001__x0001__x0001__x0001__x0001_àu@_x0001__x0001__x0001__x0001__x0001_àu@_x0001__x0001__x0001__x0001__x0001_Àb@_x0001__x0001__x0001__x0001__x0001_àu@_x0001__x0001__x0001__x0001__x0001_àu@_x0001__x0001__x0001__x0001__x0001_@o@_x0001__x0001__x0001__x0001__x0001_àu@_x0001__x0001__x0001__x0001__x0001_@o@_x0001__x0001__x0001__x0001__x0001_àu@_x0001__x0001__x0001__x0001__x0001_àu@_x0001__x0001__x0001__x0001__x0001_@o@_x0001__x0001__x0001__x0001__x0001_àu@_x0001__x0001__x0001__x0001__x0001_@o@_x0001__x0001__x0001__x0001__x0001_Àb@_x0001__x0001__x0001__x0001__x0001_àu@_x0001__x0001__x0001__x0001__x0001_@o@_x0001__x0001__x0001__x0001__x0001_Àb@_x0001__x0001__x0001__x0001__x0001_Àb@_x0001__x0002__x0001__x0001__x0001__x0001__x0001_àu@_x0001__x0001__x0001__x0001__x0001_Àb@_x0001__x0001__x0001__x0001__x0001_@o@_x0001__x0001__x0001__x0001__x0001_àu@_x0001__x0001__x0001__x0001__x0001_àu@_x0001__x0001__x0001__x0001__x0001_@o@_x0001__x0001__x0001__x0001__x0001_@o@_x0001__x0001__x0001__x0001__x0001_àu@_x0001__x0001__x0001__x0001__x0001_àu@_x0001__x0001__x0001__x0001__x0001_ |@_x0001__x0001__x0001__x0001__x0001_ |@_x0001__x0001__x0001__x0001__x0001_Àb@_x0001__x0001__x0001__x0001__x0001_@o@_x0001__x0001__x0001__x0001__x0001_Àb@_x0001__x0001__x0001__x0001__x0001__x0001_I@_x0001__x0001__x0001__x0001__x0001__x0001_I@_x0001__x0001__x0001__x0001__x0001_Àb@_x0001__x0001__x0001__x0001__x0001_@o@_x0001__x0001__x0001__x0001__x0001_@o@_x0001__x0001__x0001__x0001__x0001_Àb@_x0001__x0001__x0001__x0001__x0001_Àb@_x0001__x0001__x0001__x0001__x0001_@o@_x0001__x0001__x0001__x0001__x0001_àu@_x0001__x0001__x0001__x0001__x0001_Àb@_x0001__x0001__x0001__x0001__x0001_@o@_x0001__x0001__x0001__x0001__x0001_ |@_x0001__x0001__x0001__x0001__x0001_@o@_x0001__x0001__x0001__x0001__x0001_Àb@_x0001__x0001__x0001__x0001__x0001_Àb@_x0001__x0001__x0001__x0001__x0001_@o@_x0001__x0001__x0001__x0001__x0001_àu@_x0001__x0001__x0001__x0001__x0001__x0002__x0001_ |@_x0001__x0001__x0001__x0001__x0001__x0001_I@_x0001__x0001__x0001__x0001__x0001_àu@_x0001__x0001__x0001__x0001__x0001_@o@_x0001__x0001__x0001__x0001__x0001_@o@_x0001__x0001__x0001__x0001__x0001_àu@_x0001__x0001__x0001__x0001__x0001_àu@_x0001__x0001__x0001__x0001__x0001_Àb@_x0001__x0001__x0001__x0001__x0001_ |@_x0001__x0001__x0001__x0001__x0001_àu@_x0001__x0001__x0001__x0001__x0001_@o@_x0001__x0001__x0001__x0001__x0001_@o@_x0001__x0001__x0001__x0001__x0001_Àb@_x0001__x0001__x0001__x0001__x0001_@o@_x0001__x0001__x0001__x0001__x0001_@o@_x0001__x0001__x0001__x0001__x0001_@o@_x0001__x0001__x0001__x0001__x0001_@o@_x0001__x0001__x0001__x0001__x0001_Àb@_x0001__x0001__x0001__x0001__x0001_@o@_x0001__x0001__x0001__x0001__x0001_Àb@_x0001__x0001__x0001__x0001__x0001_Àb@_x0001__x0001__x0001__x0001__x0001_Àb@_x0001__x0001__x0001__x0001__x0001_@o@_x0001__x0001__x0001__x0001__x0001_àu@_x0001__x0001__x0001__x0001__x0001_@o@_x0001__x0001__x0001__x0001__x0001_@o@_x0001__x0001__x0001__x0001__x0001_@o@_x0001__x0001__x0001__x0001__x0001_ |@_x0001__x0001__x0001__x0001__x0001__x0001_I@_x0001__x0001__x0001__x0001__x0001_àu@_x0001__x0001__x0001__x0001__x0001_@o@_x0001__x0001__x0001__x0001__x0001_ |@_x0001__x0002__x0001__x0001__x0001__x0001__x0001_@o@_x0001__x0001__x0001__x0001__x0001_@o@_x0001__x0001__x0001__x0001__x0001_Àb@_x0001__x0001__x0001__x0001__x0001_àu@_x0001__x0001__x0001__x0001__x0001_@o@_x0001__x0001__x0001__x0001__x0001_àu@_x0001__x0001__x0001__x0001__x0001_ |@_x0001__x0001__x0001__x0001__x0001_Àb@_x0001__x0001__x0001__x0001__x0001_@o@_x0001__x0001__x0001__x0001__x0001_Àb@_x0001__x0001__x0001__x0001__x0001_@o@_x0001__x0001__x0001__x0001__x0001_àu@_x0001__x0001__x0001__x0001__x0001_ |@_x0001__x0001__x0001__x0001__x0001_Àb@_x0001__x0001__x0001__x0001__x0001_Àb@_x0001__x0001__x0001__x0001__x0001_àu@_x0001__x0001__x0001__x0001__x0001__x0001_I@_x0001__x0001__x0001__x0001__x0001_àu@_x0001__x0001__x0001__x0001__x0001__x0001_I@_x0001__x0001__x0001__x0001__x0001_àu@_x0001__x0001__x0001__x0001__x0001_ |@_x0001__x0001__x0001__x0001__x0001_àu@_x0001__x0001__x0001__x0001__x0001_@o@_x0001__x0001__x0001__x0001__x0001_àu@_x0001__x0001__x0001__x0001__x0001_@o@_x0001__x0001__x0001__x0001__x0001_@o@_x0001__x0001__x0001__x0001__x0001_@o@_x0001__x0001__x0001__x0001__x0001_@o@_x0001__x0001__x0001__x0001__x0001_@o@_x0001__x0001__x0001__x0001__x0001_ |@_x0001__x0001__x0001__x0001__x0001_àu@_x0001__x0001__x0001__x0001__x0001__x0002__x0001_@o@_x0001__x0001__x0001__x0001__x0001_@o@_x0001__x0001__x0001__x0001__x0001_àu@_x0001__x0001__x0001__x0001__x0001_@o@_x0001__x0001__x0001__x0001__x0001_@o@_x0001__x0001__x0001__x0001__x0001_Àb@_x0001__x0001__x0001__x0001__x0001__x0001_I@_x0001__x0001__x0001__x0001__x0001_Àb@_x0001__x0001__x0001__x0001__x0001_@o@_x0001__x0001__x0001__x0001__x0001_Àb@_x0001__x0001__x0001__x0001__x0001_àu@_x0001__x0001__x0001__x0001__x0001_Àb@_x0001__x0001__x0001__x0001__x0001_@o@_x0001__x0001__x0001__x0001__x0001_@o@_x0001__x0001__x0001__x0001__x0001_Àb@_x0001__x0001__x0001__x0001__x0001_@o@_x0001__x0001__x0001__x0001__x0001_àu@_x0001__x0001__x0001__x0001__x0001_àu@_x0001__x0001__x0001__x0001__x0001_àu@_x0001__x0001__x0001__x0001__x0001_Àb@_x0001__x0001__x0001__x0001__x0001_àu@_x0001__x0001__x0001__x0001__x0001_ |@_x0001__x0001__x0001__x0001__x0001_@o@_x0001__x0001__x0001__x0001__x0001_àu@_x0001__x0001__x0001__x0001__x0001_Àb@_x0001__x0001__x0001__x0001__x0001_àu@_x0001__x0001__x0001__x0001__x0001_ |@_x0001__x0001__x0001__x0001__x0001_ |@_x0001__x0001__x0001__x0001__x0001_Àb@_x0001__x0001__x0001__x0001__x0001_ |@_x0001__x0001__x0001__x0001__x0001_àu@_x0001__x0001__x0001__x0001__x0001__x0001_I@_x0001__x0002__x0001__x0001__x0001__x0001__x0001_àu@_x0001__x0001__x0001__x0001__x0001_@o@_x0001__x0001__x0001__x0001__x0001_@o@_x0001__x0001__x0001__x0001__x0001_Àb@_x0001__x0001__x0001__x0001__x0001__x0001_I@_x0001__x0001__x0001__x0001__x0001_@o@_x0001__x0001__x0001__x0001__x0001_@o@_x0001__x0001__x0001__x0001__x0001_@o@_x0001__x0001__x0001__x0001__x0001__x0001_I@_x0001__x0001__x0001__x0001__x0001_@o@_x0001__x0001__x0001__x0001__x0001_ |@_x0001__x0001__x0001__x0001__x0001_àu@_x0001__x0001__x0001__x0001__x0001_Àb@_x0001__x0001__x0001__x0001__x0001_àu@_x0001__x0001__x0001__x0001__x0001__x0001_I@_x0001__x0001__x0001__x0001__x0001_@o@_x0001__x0001__x0001__x0001__x0001_àu@_x0001__x0001__x0001__x0001__x0001_àu@_x0001__x0001__x0001__x0001__x0001_Àb@_x0001__x0001__x0001__x0001__x0001_àu@_x0001__x0001__x0001__x0001__x0001_àu@_x0001__x0001__x0001__x0001__x0001__x0001_I@_x0001__x0001__x0001__x0001__x0001_àu@_x0001__x0001__x0001__x0001__x0001_@o@_x0001__x0001__x0001__x0001__x0001_@o@_x0001__x0001__x0001__x0001__x0001_Àb@_x0001__x0001__x0001__x0001__x0001_Àb@_x0001__x0001__x0001__x0001__x0001__x0001_I@_x0001__x0001__x0001__x0001__x0001_@o@_x0001__x0001__x0001__x0001__x0001_Àb@_x0001__x0001__x0001__x0001__x0001_Àb@_x0001__x0001__x0001__x0001__x0001__x0002__x0001_Àb@_x0001__x0001__x0001__x0001__x0001_@o@_x0001__x0001__x0001__x0001__x0001_àu@_x0001__x0001__x0001__x0001__x0001_Àb@_x0001__x0001__x0001__x0001__x0001_àu@_x0001__x0001__x0001__x0001__x0001_Àb@_x0001__x0001__x0001__x0001__x0001_@o@_x0001__x0001__x0001__x0001__x0001_àu@_x0001__x0001__x0001__x0001__x0001_àu@_x0001__x0001__x0001__x0001__x0001_Àb@_x0001__x0001__x0001__x0001__x0001_ |@_x0001__x0001__x0001__x0001__x0001_@o@_x0001__x0001__x0001__x0001__x0001_@o@_x0001__x0001__x0001__x0001__x0001_Àb@_x0001__x0001__x0001__x0001__x0001_@o@_x0001__x0001__x0001__x0001__x0001_àu@_x0001__x0001__x0001__x0001__x0001_Àb@_x0001__x0001__x0001__x0001__x0001_Àb@_x0001__x0001__x0001__x0001__x0001_Àb@_x0001__x0001__x0001__x0001__x0001_àu@_x0001__x0001__x0001__x0001__x0001_Àb@_x0001__x0001__x0001__x0001__x0001_@o@_x0001__x0001__x0001__x0001__x0001_Àb@_x0001__x0001__x0001__x0001__x0001_àu@_x0001__x0001__x0001__x0001__x0001_@o@_x0001__x0001__x0001__x0001__x0001_Àb@_x0001__x0001__x0001__x0001__x0001_àu@_x0001__x0001__x0001__x0001__x0001_@o@_x0001__x0001__x0001__x0001__x0001_àu@_x0001__x0001__x0001__x0001__x0001_àu@_x0001__x0001__x0001__x0001__x0001_Àb@_x0001__x0001__x0001__x0001__x0001_ |@_x0001__x0002__x0001__x0001__x0001__x0001__x0001_àu@_x0001__x0001__x0001__x0001__x0001_Àb@_x0001__x0001__x0001__x0001__x0001_@o@_x0001__x0001__x0001__x0001__x0001_@o@_x0001__x0001__x0001__x0001__x0001_@o@_x0001__x0001__x0001__x0001__x0001_àu@_x0001__x0001__x0001__x0001__x0001_A@_x0001__x0001__x0001__x0001__x0001_F@_x0001__x0001__x0001__x0001__x0001_A@_x0001__x0001__x0001__x0001__x0001_A@_x0001__x0001__x0001__x0001__x0001__x0001_9@_x0001__x0001__x0001__x0001__x0001_F@_x0001__x0001__x0001__x0001__x0001_K@_x0001__x0001__x0001__x0001__x0001_A@_x0001__x0001__x0001__x0001__x0001__x0001_.@_x0001__x0001__x0001__x0001__x0001_A@_x0001__x0001__x0001__x0001__x0001__x0001_9@_x0001__x0001__x0001__x0001__x0001_A@_x0001__x0001__x0001__x0001__x0001__x0001_9@_x0001__x0001__x0001__x0001__x0001__x0001_.@_x0001__x0001__x0001__x0001__x0001_F@_x0001__x0001__x0001__x0001__x0001_K@_x0001__x0001__x0001__x0001__x0001__x0001_.@_x0001__x0001__x0001__x0001__x0001_F@_x0001__x0001__x0001__x0001__x0001_A@_x0001__x0001__x0001__x0001__x0001__x0001_9@_x0001__x0001__x0001__x0001__x0001_A@_x0001__x0001__x0001__x0001__x0001_K@_x0001__x0001__x0001__x0001__x0001__x0001_.@_x0001__x0001__x0001__x0001__x0001_F@_x0001__x0001__x0001__x0001__x0001_A@_x0001__x0001__x0001__x0001__x0001__x0002__x0001__x0001_9@_x0001__x0001__x0001__x0001__x0001_K@_x0001__x0001__x0001__x0001__x0001_A@_x0001__x0001__x0001__x0001__x0001__x0001_.@_x0001__x0001__x0001__x0001__x0001__x0001_9@_x0001__x0001__x0001__x0001__x0001_A@_x0001__x0001__x0001__x0001__x0001__x0001_.@_x0001__x0001__x0001__x0001__x0001_K@_x0001__x0001__x0001__x0001__x0001_F@_x0001__x0001__x0001__x0001__x0001__x0001_.@_x0001__x0001__x0001__x0001__x0001_F@_x0001__x0001__x0001__x0001__x0001_F@_x0001__x0001__x0001__x0001__x0001__x0001_9@_x0001__x0001__x0001__x0001__x0001_K@_x0001__x0001__x0001__x0001__x0001_A@_x0001__x0001__x0001__x0001__x0001__x0001_.@_x0001__x0001__x0001__x0001__x0001_F@_x0001__x0001__x0001__x0001__x0001_K@_x0001__x0001__x0001__x0001__x0001_A@_x0001__x0001__x0001__x0001__x0001__x0001_9@_x0001__x0001__x0001__x0001__x0001_F@_x0001__x0001__x0001__x0001__x0001__x0001_9@_x0001__x0001__x0001__x0001__x0001__x0001_.@_x0001__x0001__x0001__x0001__x0001__x0001__x0014_@_x0001__x0001__x0001__x0001__x0001_K@_x0001__x0001__x0001__x0001__x0001__x0001_.@_x0001__x0001__x0001__x0001__x0001__x0001__x0014_@_x0001__x0001__x0001__x0001__x0001_A@_x0001__x0001__x0001__x0001__x0001__x0001_.@_x0001__x0001__x0001__x0001__x0001_F@_x0001__x0001__x0001__x0001__x0001_F@_x0001__x0001__x0001__x0001__x0001__x0001_9@_x0001__x0002__x0001__x0001__x0001__x0001__x0001__x0001_9@_x0001__x0001__x0001__x0001__x0001__x0001_.@_x0001__x0001__x0001__x0001__x0001__x0001_.@_x0001__x0001__x0001__x0001__x0001_A@_x0001__x0001__x0001__x0001__x0001__x0001_9@_x0001__x0001__x0001__x0001__x0001_F@_x0001__x0001__x0001__x0001__x0001_A@_x0001__x0001__x0001__x0001__x0001_A@_x0001__x0001__x0001__x0001__x0001_F@_x0001__x0001__x0001__x0001__x0001__x0001_.@_x0001__x0001__x0001__x0001__x0001_K@_x0001__x0001__x0001__x0001__x0001__x0001_.@_x0001__x0001__x0001__x0001__x0001__x0001_.@_x0001__x0001__x0001__x0001__x0001__x0001__x0014_@_x0001__x0001__x0001__x0001__x0001_F@_x0001__x0001__x0001__x0001__x0001__x0001_.@_x0001__x0001__x0001__x0001__x0001_F@_x0001__x0001__x0001__x0001__x0001__x0001_9@_x0001__x0001__x0001__x0001__x0001__x0001_9@_x0001__x0001__x0001__x0001__x0001__x0001_9@_x0001__x0001__x0001__x0001__x0001__x0001_9@_x0001__x0001__x0001__x0001__x0001_F@_x0001__x0001__x0001__x0001__x0001_A@_x0001__x0001__x0001__x0001__x0001__x0001__x0014_@_x0001__x0001__x0001__x0001__x0001__x0001__x0014_@_x0001__x0001__x0001__x0001__x0001__x0001_9@_x0001__x0001__x0001__x0001__x0001_A@_x0001__x0001__x0001__x0001__x0001_K@_x0001__x0001__x0001__x0001__x0001__x0001_.@_x0001__x0001__x0001__x0001__x0001_F@_x0001__x0001__x0001__x0001__x0001__x0001_9@_x0001__x0001__x0001__x0001__x0001__x0002__x0001__x0001__x0014_@_x0001__x0001__x0001__x0001__x0001_A@_x0001__x0001__x0001__x0001__x0001__x0001_.@_x0001__x0001__x0001__x0001__x0001__x0001_.@_x0001__x0001__x0001__x0001__x0001__x0001_9@_x0001__x0001__x0001__x0001__x0001_A@_x0001__x0001__x0001__x0001__x0001_K@_x0001__x0001__x0001__x0001__x0001_F@_x0001__x0001__x0001__x0001__x0001__x0001_9@_x0001__x0001__x0001__x0001__x0001_A@_x0001__x0001__x0001__x0001__x0001__x0001_9@_x0001__x0001__x0001__x0001__x0001__x0001_9@_x0001__x0001__x0001__x0001__x0001__x0001_9@_x0001__x0001__x0001__x0001__x0001_F@_x0001__x0001__x0001__x0001__x0001_A@_x0001__x0001__x0001__x0001__x0001__x0001__x0014_@_x0001__x0001__x0001__x0001__x0001_A@_x0001__x0001__x0001__x0001__x0001_F@_x0001__x0001__x0001__x0001__x0001_K@_x0001__x0001__x0001__x0001__x0001_F@_x0001__x0001__x0001__x0001__x0001__x0001_9@_x0001__x0001__x0001__x0001__x0001_A@_x0001__x0001__x0001__x0001__x0001_A@_x0001__x0001__x0001__x0001__x0001_A@_x0001__x0001__x0001__x0001__x0001__x0001_.@_x0001__x0001__x0001__x0001__x0001_K@_x0001__x0001__x0001__x0001__x0001_F@_x0001__x0001__x0001__x0001__x0001_A@_x0001__x0001__x0001__x0001__x0001__x0001_9@_x0001__x0001__x0001__x0001__x0001_F@_x0001__x0001__x0001__x0001__x0001_F@_x0001__x0001__x0001__x0001__x0001__x0001__x0014_@_x0001__x0002__x0001__x0001__x0001__x0001__x0001__x0001_.@_x0001__x0001__x0001__x0001__x0001__x0001_.@_x0001__x0001__x0001__x0001__x0001_F@_x0001__x0001__x0001__x0001__x0001_F@_x0001__x0001__x0001__x0001__x0001__x0001_9@_x0001__x0001__x0001__x0001__x0001_K@_x0001__x0001__x0001__x0001__x0001_K@_x0001__x0001__x0001__x0001__x0001__x0001_9@_x0001__x0001__x0001__x0001__x0001__x0001_9@_x0001__x0001__x0001__x0001__x0001_A@_x0001__x0001__x0001__x0001__x0001_K@_x0001__x0001__x0001__x0001__x0001__x0001_.@_x0001__x0001__x0001__x0001__x0001__x0001_.@_x0001__x0001__x0001__x0001__x0001_F@_x0001__x0001__x0001__x0001__x0001_A@_x0001__x0001__x0001__x0001__x0001__x0001_9@_x0001__x0001__x0001__x0001__x0001_F@_x0001__x0001__x0001__x0001__x0001__x0001_.@_x0001__x0001__x0001__x0001__x0001__x0001_9@_x0001__x0001__x0001__x0001__x0001_A@_x0001__x0001__x0001__x0001__x0001__x0001__x0014_@_x0001__x0001__x0001__x0001__x0001__x0001_9@_x0001__x0001__x0001__x0001__x0001__x0001_9@_x0001__x0001__x0001__x0001__x0001__x0001_.@_x0001__x0001__x0001__x0001__x0001_F@_x0001__x0001__x0001__x0001__x0001__x0001_9@_x0001__x0001__x0001__x0001__x0001__x0001_.@_x0001__x0001__x0001__x0001__x0001_A@_x0001__x0001__x0001__x0001__x0001__x0001_.@_x0001__x0001__x0001__x0001__x0001__x0001_.@_x0001__x0001__x0001__x0001__x0001_A@_x0001__x0001__x0001__x0001__x0001__x0002__x0001_A@_x0001__x0001__x0001__x0001__x0001_A@_x0001__x0001__x0001__x0001__x0001_A@_x0001__x0001__x0001__x0001__x0001__x0001__x0014_@_x0001__x0001__x0001__x0001__x0001__x0001_.@_x0001__x0001__x0001__x0001__x0001_F@_x0001__x0001__x0001__x0001__x0001__x0001_.@_x0001__x0001__x0001__x0001__x0001__x0001_9@_x0001__x0001__x0001__x0001__x0001_K@_x0001__x0001__x0001__x0001__x0001__x0001_.@_x0001__x0001__x0001__x0001__x0001__x0001_9@_x0001__x0001__x0001__x0001__x0001__x0001_9@_x0001__x0001__x0001__x0001__x0001_A@_x0001__x0001__x0001__x0001__x0001_K@_x0001__x0001__x0001__x0001__x0001__x0001__x0014_@_x0001__x0001__x0001__x0001__x0001_A@_x0001__x0001__x0001__x0001__x0001_F@_x0001__x0001__x0001__x0001__x0001_A@_x0001__x0001__x0001__x0001__x0001_A@_x0001__x0001__x0001__x0001__x0001_F@_x0001__x0001__x0001__x0001__x0001__x0001_9@_x0001__x0001__x0001__x0001__x0001__x0001__x0014_@_x0001__x0001__x0001__x0001__x0001__x0001_.@_x0001__x0001__x0001__x0001__x0001_K@_x0001__x0001__x0001__x0001__x0001__x0001_9@_x0001__x0001__x0001__x0001__x0001_F@_x0001__x0001__x0001__x0001__x0001__x0001_9@_x0001__x0001__x0001__x0001__x0001_F@_x0001__x0001__x0001__x0001__x0001_K@_x0001__x0001__x0001__x0001__x0001_A@_x0001__x0001__x0001__x0001__x0001_F@_x0001__x0001__x0001__x0001__x0001__x0001_9@_x0001__x0002__x0001__x0001__x0001__x0001__x0001__x0001_.@_x0001__x0001__x0001__x0001__x0001__x0001_.@_x0001__x0001__x0001__x0001__x0001_F@_x0001__x0001__x0001__x0001__x0001_F@_x0001__x0001__x0001__x0001__x0001__x0001_9@_x0001__x0001__x0001__x0001__x0001__x0001_9@_x0001__x0001__x0001__x0001__x0001_A@_x0001__x0001__x0001__x0001__x0001_A@_x0001__x0001__x0001__x0001__x0001_K@_x0001__x0001__x0001__x0001__x0001__x0001_9@_x0001__x0001__x0001__x0001__x0001__x0001__x0014_@_x0001__x0001__x0001__x0001__x0001_A@_x0001__x0001__x0001__x0001__x0001_A@_x0001__x0001__x0001__x0001__x0001_A@_x0001__x0001__x0001__x0001__x0001__x0001_9@_x0001__x0001__x0001__x0001__x0001_K@_x0001__x0001__x0001__x0001__x0001__x0001_9@_x0001__x0001__x0001__x0001__x0001_K@_x0001__x0001__x0001__x0001__x0001_A@_x0001__x0001__x0001__x0001__x0001__x0001_9@_x0001__x0001__x0001__x0001__x0001_A@_x0001__x0001__x0001__x0001__x0001__x0001_9@_x0001__x0001__x0001__x0001__x0001_F@_x0001__x0001__x0001__x0001__x0001_F@_x0001__x0001__x0001__x0001__x0001__x0001_.@_x0001__x0001__x0001__x0001__x0001__x0001_9@_x0001__x0001__x0001__x0001__x0001__x0001__x0014_@_x0001__x0001__x0001__x0001__x0001__x0001_9@_x0001__x0001__x0001__x0001__x0001_A@_x0001__x0001__x0001__x0001__x0001__x0001_9@_x0001__x0001__x0001__x0001__x0001__x0001_9@_x0001__x0001__x0001__x0001__x0001__x0002__x0001_K@_x0001__x0001__x0001__x0001__x0001_K@_x0001__x0001__x0001__x0001__x0001__x0001_9@_x0001__x0001__x0001__x0001__x0001__x0001__x0014_@_x0001__x0001__x0001__x0001__x0001_K@_x0001__x0001__x0001__x0001__x0001_A@_x0001__x0001__x0001__x0001__x0001__x0001_9@_x0001__x0001__x0001__x0001__x0001_K@_x0001__x0001__x0001__x0001__x0001__x0001_9@_x0001__x0001__x0001__x0001__x0001__x0001_9@_x0001__x0001__x0001__x0001__x0001__x0001_9@_x0001__x0001__x0001__x0001__x0001_F@_x0001__x0001__x0001__x0001__x0001_F@_x0001__x0001__x0001__x0001__x0001__x0001__x0014_@_x0001__x0001__x0001__x0001__x0001__x0001__x0014_@_x0001__x0001__x0001__x0001__x0001_K@_x0001__x0001__x0001__x0001__x0001_F@_x0001__x0001__x0001__x0001__x0001__x0001_.@_x0001__x0001__x0001__x0001__x0001__x0001__x0014_@_x0001__x0001__x0001__x0001__x0001_A@_x0001__x0001__x0001__x0001__x0001_F@_x0001__x0001__x0001__x0001__x0001_F@_x0001__x0001__x0001__x0001__x0001__x0001_9@_x0001__x0001__x0001__x0001__x0001_A@_x0001__x0001__x0001__x0001__x0001_F@_x0001__x0001__x0001__x0001__x0001__x0001_.@_x0001__x0001__x0001__x0001__x0001_F@_x0001__x0001__x0001__x0001__x0001_A@_x0001__x0001__x0001__x0001__x0001__x0001__x0014_@_x0001__x0001__x0001__x0001__x0001__x0001_.@_x0001__x0001__x0001__x0001__x0001__x0001_.@_x0001__x0001__x0001__x0001__x0001__x0001_9@_x0001__x0002__x0001__x0001__x0001__x0001__x0001_F@_x0001__x0001__x0001__x0001__x0001__x0001_9@_x0001__x0001__x0001__x0001__x0001__x0001_.@_x0001__x0001__x0001__x0001__x0001_F@_x0001__x0001__x0001__x0001__x0001_F@_x0001__x0001__x0001__x0001__x0001__x0001_9@_x0001__x0001__x0001__x0001__x0001__x0001__x0014_@_x0001__x0001__x0001__x0001__x0001__x0001_9@_x0001__x0001__x0001__x0001__x0001_K@_x0001__x0001__x0001__x0001__x0001__x0001_.@_x0001__x0001__x0001__x0001__x0001__x0001_.@_x0001__x0001__x0001__x0001__x0001__x0001_9@_x0001__x0001__x0001__x0001__x0001__x0001_9@_x0001__x0001__x0001__x0001__x0001__x0001_9@_x0001__x0001__x0001__x0001__x0001_A@_x0001__x0001__x0001__x0001__x0001__x0001_.@_x0001__x0001__x0001__x0001__x0001_K@_x0001__x0001__x0001__x0001__x0001_F@_x0001__x0001__x0001__x0001__x0001_A@_x0001__x0001__x0001__x0001__x0001__x0001_9@_x0001__x0001__x0001__x0001__x0001_A@_x0001__x0001__x0001__x0001__x0001_A@_x0001__x0001__x0001__x0001__x0001__x0001_9@_x0001__x0001__x0001__x0001__x0001__x0001_.@_x0001__x0001__x0001__x0001__x0001_A@_x0001__x0001__x0001__x0001__x0001__x0001_9@_x0001__x0001__x0001__x0001__x0001__x0001_9@_x0001__x0001__x0001__x0001__x0001__x0001_9@_x0001__x0001__x0001__x0001__x0001_K@_x0001__x0001__x0001__x0001__x0001__x0001_.@_x0001__x0001__x0001__x0001__x0001__x0001_.@_x0001__x0001__x0001__x0001__x0001__x0002__x0001__x0001_9@_x0001__x0001__x0001__x0001__x0001_A@_x0001__x0001__x0001__x0001__x0001_A@_x0001__x0001__x0001__x0001__x0001_A@_x0001__x0001__x0001__x0001__x0001_F@_x0001__x0001__x0001__x0001__x0001_F@_x0001__x0001__x0001__x0001__x0001_F@_x0001__x0001__x0001__x0001__x0001_A@_x0001__x0001__x0001__x0001__x0001_A@_x0001__x0001__x0001__x0001__x0001_F@_x0001__x0001__x0001__x0001__x0001__x0001_9@_x0001__x0001__x0001__x0001__x0001_A@_x0001__x0001__x0001__x0001__x0001__x0001_9@_x0001__x0001__x0001__x0001__x0001_F@_x0001__x0001__x0001__x0001__x0001__x0001_9@_x0001__x0001__x0001__x0001__x0001__x0001_9@_x0001__x0001__x0001__x0001__x0001__x0001_9@_x0001__x0001__x0001__x0001__x0001__x0001_9@_x0001__x0001__x0001__x0001__x0001_K@_x0001__x0001__x0001__x0001__x0001__x0001__x0014_@_x0001__x0001__x0001__x0001__x0001_F@_x0001__x0001__x0001__x0001__x0001__x0001_9@_x0001__x0001__x0001__x0001__x0001__x0001_.@_x0001__x0001__x0001__x0001__x0001_F@_x0001__x0001__x0001__x0001__x0001_A@_x0001__x0001__x0001__x0001__x0001__x0001_.@_x0001__x0001__x0001__x0001__x0001__x0001_.@_x0001__x0001__x0001__x0001__x0001__x0001_.@_x0001__x0001__x0001__x0001__x0001_F@_x0001__x0001__x0001__x0001__x0001_A@_x0001__x0001__x0001__x0001__x0001__x0001_9@_x0001__x0001__x0001__x0001__x0001__x0001_9@_x0001__x0002__x0001__x0001__x0001__x0001__x0001__x0001_9@_x0001__x0001__x0001__x0001__x0001__x0001_.@_x0001__x0001__x0001__x0001__x0001__x0001_.@_x0001__x0001__x0001__x0001__x0001_A@_x0001__x0001__x0001__x0001__x0001__x0001_9@_x0001__x0001__x0001__x0001__x0001_F@_x0001__x0001__x0001__x0001__x0001_F@_x0001__x0001__x0001__x0001__x0001_A@_x0001__x0001__x0001__x0001__x0001__x0001_9@_x0001__x0001__x0001__x0001__x0001_A@_x0001__x0001__x0001__x0001__x0001_A@_x0001__x0001__x0001__x0001__x0001_A@_x0001__x0001__x0001__x0001__x0001_A@_x0001__x0001__x0001__x0001__x0001__x0001_.@_x0001__x0001__x0001__x0001__x0001__x0001__x0014_@_x0001__x0001__x0001__x0001__x0001__x0001_.@_x0001__x0001__x0001__x0001__x0001__x0001_.@_x0001__x0001__x0001__x0001__x0001_A@_x0001__x0001__x0001__x0001__x0001_A@_x0001__x0001__x0001__x0001__x0001__x0001_9@_x0001__x0001__x0001__x0001__x0001_A@_x0001__x0001__x0001__x0001__x0001__x0001_9@_x0001__x0001__x0001__x0001__x0001_F@_x0001__x0001__x0001__x0001__x0001__x0001_9@_x0001__x0001__x0001__x0001__x0001_A@_x0001__x0001__x0001__x0001__x0001_K@_x0001__x0001__x0001__x0001__x0001__x0001_9@_x0001__x0001__x0001__x0001__x0001_A@_x0001__x0001__x0001__x0001__x0001_A@_x0001__x0001__x0001__x0001__x0001__x0001_9@_x0001__x0001__x0001__x0001__x0001__x0001_.@_x0001__x0001__x0001__x0001__x0001__x0002__x0001_K@_x0001__x0001__x0001__x0001__x0001__x0001_.@_x0001__x0001__x0001__x0001__x0001__x0001_9@_x0001__x0001__x0001__x0001__x0001_F@_x0001__x0001__x0001__x0001__x0001__x0001_9@_x0001__x0001__x0001__x0001__x0001__x0001_9@_x0001__x0001__x0001__x0001__x0001_K@_x0001__x0001__x0001__x0001__x0001_K@_x0001__x0001__x0001__x0001__x0001__x0001_.@_x0001__x0001__x0001__x0001__x0001__x0001_9@_x0001__x0001__x0001__x0001__x0001__x0001_9@_x0001__x0001__x0001__x0001__x0001__x0001_.@_x0001__x0001__x0001__x0001__x0001__x0001_9@_x0001__x0001__x0001__x0001__x0001__x0001_9@_x0001__x0001__x0001__x0001__x0001_K@_x0001__x0001__x0001__x0001__x0001_F@_x0001__x0001__x0001__x0001__x0001_A@_x0001__x0001__x0001__x0001__x0001__x0001__x0014_@_x0001__x0001__x0001__x0001__x0001__x0001_.@_x0001__x0001__x0001__x0001__x0001__x0001_9@_x0001__x0001__x0001__x0001__x0001__x0001_9@_x0001__x0001__x0001__x0001__x0001_A@_x0001__x0001__x0001__x0001__x0001_K@_x0001__x0001__x0001__x0001__x0001_A@_x0001__x0001__x0001__x0001__x0001__x0001__x0014_@_x0001__x0001__x0001__x0001__x0001_A@_x0001__x0001__x0001__x0001__x0001_A@_x0001__x0001__x0001__x0001__x0001_A@_x0001__x0001__x0001__x0001__x0001_A@_x0001__x0001__x0001__x0001__x0001__x0001__x0014_@_x0001__x0001__x0001__x0001__x0001__x0001__x0014_@_x0001__x0001__x0001__x0001__x0001_F@_x0001__x0002__x0001__x0001__x0001__x0001__x0001__x0001_.@_x0001__x0001__x0001__x0001__x0001__x0001_9@_x0001__x0001__x0001__x0001__x0001_K@_x0001__x0001__x0001__x0001__x0001__x0001_.@_x0001__x0001__x0001__x0001__x0001_A@_x0001__x0001__x0001__x0001__x0001__x0001__x0014_@_x0001__x0001__x0001__x0001__x0001__x0001_.@_x0001__x0001__x0001__x0001__x0001_K@_x0001__x0001__x0001__x0001__x0001_A@_x0001__x0001__x0001__x0001__x0001__x0001_9@_x0001__x0001__x0001__x0001__x0001__x0001_9@_x0001__x0001__x0001__x0001__x0001_K@_x0001__x0001__x0001__x0001__x0001_F@_x0001__x0001__x0001__x0001__x0001_F@_x0001__x0001__x0001__x0001__x0001_A@_x0001__x0001__x0001__x0001__x0001_A@_x0001__x0001__x0001__x0001__x0001_A@_x0001__x0001__x0001__x0001__x0001_A@_x0001__x0001__x0001__x0001__x0001_A@_x0001__x0001__x0001__x0001__x0001_F@_x0001__x0001__x0001__x0001__x0001_A@_x0001__x0001__x0001__x0001__x0001__x0001_.@_x0001__x0001__x0001__x0001__x0001__x0001_.@_x0001__x0001__x0001__x0001__x0001_K@_x0001__x0001__x0001__x0001__x0001_F@_x0001__x0001__x0001__x0001__x0001_K@_x0001__x0001__x0001__x0001__x0001_F@_x0001__x0001__x0001__x0001__x0001_A@_x0001__x0001__x0001__x0001__x0001__x0001_9@_x0001__x0001__x0001__x0001__x0001__x0001_9@_x0001__x0001__x0001__x0001__x0001__x0001_9@_x0001__x0001__x0001__x0001__x0001__x0002__x0001__x0001_9@_x0001__x0001__x0001__x0001__x0001__x0001__x0014_@_x0001__x0001__x0001__x0001__x0001_A@_x0001__x0001__x0001__x0001__x0001_F@_x0001__x0001__x0001__x0001__x0001_A@_x0001__x0001__x0001__x0001__x0001__x0001_9@_x0001__x0001__x0001__x0001__x0001__x0001_9@_x0001__x0001__x0001__x0001__x0001__x0001_.@_x0001__x0001__x0001__x0001__x0001__x0001_.@_x0001__x0001__x0001__x0001__x0001__x0001_.@_x0001__x0001__x0001__x0001__x0001_A@_x0001__x0001__x0001__x0001__x0001__x0001__x0014_@_x0001__x0001__x0001__x0001__x0001__x0001_9@_x0001__x0001__x0001__x0001__x0001__x0001_9@_x0001__x0001__x0001__x0001__x0001__x0001_9@_x0001__x0001__x0001__x0001__x0001__x0001_9@_x0001__x0001__x0001__x0001__x0001_A@_x0001__x0001__x0001__x0001__x0001__x0001_.@_x0001__x0001__x0001__x0001__x0001__x0001_.@_x0001__x0001__x0001__x0001__x0001_K@_x0001__x0001__x0001__x0001__x0001__x0001_9@_x0001__x0001__x0001__x0001__x0001_A@_x0001__x0001__x0001__x0001__x0001__x0001_9@_x0001__x0001__x0001__x0001__x0001__x0001_9@_x0001__x0001__x0001__x0001__x0001__x0001_9@_x0001__x0001__x0001__x0001__x0001__x0001_9@_x0001__x0001__x0001__x0001__x0001_F@_x0001__x0001__x0001__x0001__x0001_A@_x0001__x0001__x0001__x0001__x0001__x0001__x0014_@_x0001__x0001__x0001__x0001__x0001__x0001__x0014_@_x0001__x0001__x0001__x0001__x0001_A@_x0001__x0001__x0001__x0001__x0001_K@_x0001__x0002__x0001__x0001__x0001__x0001__x0001_A@_x0001__x0001__x0001__x0001__x0001__x0001_.@_x0001__x0001__x0001__x0001__x0001__x0001_.@_x0001__x0001__x0001__x0001__x0001_K@_x0001__x0001__x0001__x0001__x0001__x0001_9@_x0001__x0001__x0001__x0001__x0001_K@_x0001__x0001__x0001__x0001__x0001_K@_x0001__x0001__x0001__x0001__x0001__x0001_.@_x0001__x0001__x0001__x0001__x0001__x0001_9@_x0001__x0001__x0001__x0001__x0001__x0001_.@_x0001__x0001__x0001__x0001__x0001__x0001__x0014_@_x0001__x0001__x0001__x0001__x0001__x0001_9@_x0001__x0001__x0001__x0001__x0001_A@_x0001__x0001__x0001__x0001__x0001__x0001__x0014_@_x0001__x0001__x0001__x0001__x0001__x0001_9@_x0001__x0001__x0001__x0001__x0001__x0001__x0014_@_x0001__x0001__x0001__x0001__x0001__x0001_9@_x0001__x0001__x0001__x0001__x0001_A@_x0001__x0001__x0001__x0001__x0001__x0001_9@_x0001__x0001__x0001__x0001__x0001_A@_x0001__x0001__x0001__x0001__x0001__x0001_9@_x0001__x0001__x0001__x0001__x0001__x0001__x0014_@_x0001__x0001__x0001__x0001__x0001_F@_x0001__x0001__x0001__x0001__x0001_F@_x0001__x0001__x0001__x0001__x0001_A@_x0001__x0001__x0001__x0001__x0001__x0001_.@_x0001__x0001__x0001__x0001__x0001__x0001__x0014_@_x0001__x0001__x0001__x0001__x0001__x0001_9@_x0001__x0001__x0001__x0001__x0001__x0001_9@_x0001__x0001__x0001__x0001__x0001__x0001__x0014_@_x0001__x0001__x0001__x0001__x0001_A@_x0001__x0001__x0001__x0001__x0001__x0002__x0001_F@_x0001__x0001__x0001__x0001__x0001_F@_x0001__x0001__x0001__x0001__x0001__x0001__x0014_@_x0001__x0001__x0001__x0001__x0001__x0001_9@_x0001__x0001__x0001__x0001__x0001_F@_x0001__x0001__x0001__x0001__x0001_A@_x0001__x0001__x0001__x0001__x0001__x0001_9@_x0001__x0001__x0001__x0001__x0001_K@_x0001__x0001__x0001__x0001__x0001__x0001__x0014_@_x0001__x0001__x0001__x0001__x0001_F@_x0001__x0001__x0001__x0001__x0001__x0001_.@_x0001__x0001__x0001__x0001__x0001_A@_x0001__x0001__x0001__x0001__x0001_F@_x0001__x0001__x0001__x0001__x0001_A@_x0001__x0001__x0001__x0001__x0001__x0001_9@_x0001__x0001__x0001__x0001__x0001__x0001_9@_x0001__x0001__x0001__x0001__x0001__x0001_.@_x0001__x0001__x0001__x0001__x0001__x0001_9@_x0001__x0001__x0001__x0001__x0001_A@_x0001__x0001__x0001__x0001__x0001_A@_x0001__x0001__x0001__x0001__x0001_F@_x0001__x0001__x0001__x0001__x0001_A@_x0001__x0001__x0001__x0001__x0001_A@_x0001__x0001__x0001__x0001__x0001_A@_x0001__x0001__x0001__x0001__x0001__x0001_9@_x0001__x0001__x0001__x0001__x0001__x0001__x0014_@_x0001__x0001__x0001__x0001__x0001_F@_x0001__x0001__x0001__x0001__x0001__x0001_9@_x0001__x0001__x0001__x0001__x0001_A@_x0001__x0001__x0001__x0001__x0001_A@_x0001__x0001__x0001__x0001__x0001_F@_x0001__x0001__x0001__x0001__x0001_A@_x0001__x0002__x0001__x0001__x0001__x0001__x0001_A@_x0001__x0001__x0001__x0001__x0001_A@_x0001__x0001__x0001__x0001__x0001__x0001_9@_x0001__x0001__x0001__x0001__x0001__x0001__x0014_@_x0001__x0001__x0001__x0001__x0001__x0001_9@_x0001__x0001__x0001__x0001__x0001__x0001__x0014_@_x0001__x0001__x0001__x0001__x0001__x0001_9@_x0001__x0001__x0001__x0001__x0001_F@_x0001__x0001__x0001__x0001__x0001_A@_x0001__x0001__x0001__x0001__x0001_F@_x0001__x0001__x0001__x0001__x0001_F@_x0001__x0001__x0001__x0001__x0001__x0001_9@_x0001__x0001__x0001__x0001__x0001__x0001_9@_x0001__x0001__x0001__x0001__x0001_A@_x0001__x0001__x0001__x0001__x0001__x0001__x0014_@_x0001__x0001__x0001__x0001__x0001__x0001_9@_x0001__x0001__x0001__x0001__x0001__x0001_9@_x0001__x0001__x0001__x0001__x0001_A@_x0001__x0001__x0001__x0001__x0001__x0001_9@_x0001__x0001__x0001__x0001__x0001_A@_x0001__x0001__x0001__x0001__x0001__x0001__x0014_@_x0001__x0001__x0001__x0001__x0001_A@_x0001__x0001__x0001__x0001__x0001__x0001_.@_x0001__x0001__x0001__x0001__x0001_A@_x0001__x0001__x0001__x0001__x0001_A@_x0001__x0001__x0001__x0001__x0001__x0001_.@_x0001__x0001__x0001__x0001__x0001_K@_x0001__x0001__x0001__x0001__x0001_A@_x0001__x0001__x0001__x0001__x0001__x0001_.@_x0001__x0001__x0001__x0001__x0001_A@_x0001__x0001__x0001__x0001__x0001_A@_x0001__x0001__x0001__x0001__x0001__x0002__x0001__x0001_9@_x0001__x0001__x0001__x0001__x0001_A@_x0001__x0001__x0001__x0001__x0001_A@_x0001__x0001__x0001__x0001__x0001_A@_x0001__x0001__x0001__x0001__x0001__x0001_9@_x0001__x0001__x0001__x0001__x0001_A@_x0001__x0001__x0001__x0001__x0001__x0001_.@_x0001__x0001__x0001__x0001__x0001_A@_x0001__x0001__x0001__x0001__x0001_A@_x0001__x0001__x0001__x0001__x0001__x0001_9@_x0001__x0001__x0001__x0001__x0001_F@_x0001__x0001__x0001__x0001__x0001__x0001_9@_x0001__x0001__x0001__x0001__x0001__x0001_9@_x0001__x0001__x0001__x0001__x0001__x0001_9@_x0001__x0001__x0001__x0001__x0001_F@_x0001__x0001__x0001__x0001__x0001__x0001__x0014_@_x0001__x0001__x0001__x0001__x0001__x0001_.@_x0001__x0001__x0001__x0001__x0001_A@_x0001__x0001__x0001__x0001__x0001_A@_x0001__x0001__x0001__x0001__x0001__x0001_9@_x0001__x0001__x0001__x0001__x0001_F@_x0001__x0001__x0001__x0001__x0001__x0001_9@_x0001__x0001__x0001__x0001__x0001__x0001_.@_x0001__x0001__x0001__x0001__x0001_K@_x0001__x0001__x0001__x0001__x0001__x0001_.@_x0001__x0001__x0001__x0001__x0001__x0001_9@_x0001__x0001__x0001__x0001__x0001_K@_x0001__x0001__x0001__x0001__x0001__x0001_9@_x0001__x0001__x0001__x0001__x0001_K@_x0001__x0001__x0001__x0001__x0001_K@_x0001__x0001__x0001__x0001__x0001__x0001_9@_x0001__x0001__x0001__x0001__x0001__x0001_.@_x0001__x0002__x0001__x0001__x0001__x0001__x0001_F@_x0001__x0001__x0001__x0001__x0001_A@_x0001__x0001__x0001__x0001__x0001_A@_x0001__x0001__x0001__x0001__x0001_A@_x0001__x0001__x0001__x0001__x0001_K@_x0001__x0001__x0001__x0001__x0001__x0001_.@_x0001__x0001__x0001__x0001__x0001_A@_x0001__x0001__x0001__x0001__x0001_A@_x0001__x0001__x0001__x0001__x0001__x0001_.@_x0001__x0001__x0001__x0001__x0001_F@_x0001__x0001__x0001__x0001__x0001__x0001_9@_x0001__x0001__x0001__x0001__x0001__x0001_9@_x0001__x0001__x0001__x0001__x0001__x0001__x0014_@_x0001__x0001__x0001__x0001__x0001__x0001_9@_x0001__x0001__x0001__x0001__x0001_A@_x0001__x0001__x0001__x0001__x0001_A@_x0001__x0001__x0001__x0001__x0001__x0001_9@_x0001__x0001__x0001__x0001__x0001_A@_x0001__x0001__x0001__x0001__x0001_K@_x0001__x0001__x0001__x0001__x0001__x0001_9@_x0001__x0001__x0001__x0001__x0001_A@_x0001__x0001__x0001__x0001__x0001__x0001_9@_x0001__x0001__x0001__x0001__x0001__x0001_9@_x0001__x0001__x0001__x0001__x0001__x0001_9@_x0001__x0001__x0001__x0001__x0001_A@_x0001__x0001__x0001__x0001__x0001__x0001_9@_x0001__x0001__x0001__x0001__x0001__x0001_9@_x0001__x0001__x0001__x0001__x0001__x0001_.@_x0001__x0001__x0001__x0001__x0001_A@_x0001__x0001__x0001__x0001__x0001__x0001_.@_x0001__x0001__x0001__x0001__x0001__x0001_9@_x0001__x0001__x0001__x0001__x0001__x0002__x0001_F@_x0001__x0001__x0001__x0001__x0001_F@_x0001__x0001__x0001__x0001__x0001__x0001_.@_x0001__x0001__x0001__x0001__x0001_F@_x0001__x0001__x0001__x0001__x0001_A@_x0001__x0001__x0001__x0001__x0001__x0001__x0014_@_x0001__x0001__x0001__x0001__x0001_F@_x0001__x0001__x0001__x0001__x0001_F@_x0001__x0001__x0001__x0001__x0001__x0001__x0014_@_x0001__x0001__x0001__x0001__x0001__x0001__x0014_@_x0001__x0001__x0001__x0001__x0001_F@_x0001__x0001__x0001__x0001__x0001__x0001_.@_x0001__x0001__x0001__x0001__x0001__x0001_9@_x0001__x0001__x0001__x0001__x0001__x0001_9@_x0001__x0001__x0001__x0001__x0001_A@_x0001__x0001__x0001__x0001__x0001_A@_x0001__x0001__x0001__x0001__x0001_A@_x0001__x0001__x0001__x0001__x0001__x0001_9@_x0001__x0001__x0001__x0001__x0001_A@_x0001__x0001__x0001__x0001__x0001__x0001_9@_x0001__x0001__x0001__x0001__x0001__x0001_.@_x0001__x0001__x0001__x0001__x0001__x0001_.@_x0001__x0001__x0001__x0001__x0001__x0001_9@_x0001__x0001__x0001__x0001__x0001_A@_x0001__x0001__x0001__x0001__x0001_K@_x0001__x0001__x0001__x0001__x0001__x0001_9@_x0001__x0001__x0001__x0001__x0001_A@_x0001__x0001__x0001__x0001__x0001__x0001_9@_x0001__x0001__x0001__x0001__x0001_K@_x0001__x0001__x0001__x0001__x0001__x0001_9@_x0001__x0001__x0001__x0001__x0001__x0001_9@_x0001__x0001__x0001__x0001__x0001__x0001_.@_x0001__x0002__x0001__x0001__x0001__x0001__x0001_F@_x0001__x0001__x0001__x0001__x0001_A@_x0001__x0001__x0001__x0001__x0001__x0001_9@_x0001__x0001__x0001__x0001__x0001__x0001_9@_x0001__x0001__x0001__x0001__x0001_K@_x0001__x0001__x0001__x0001__x0001__x0001_9@_x0001__x0001__x0001__x0001__x0001__x0001_9@_x0001__x0001__x0001__x0001__x0001__x0001_.@_x0001__x0001__x0001__x0001__x0001_A@_x0001__x0001__x0001__x0001__x0001__x0001_9@_x0001__x0001__x0001__x0001__x0001__x0001_9@_x0001__x0001__x0001__x0001__x0001_F@_x0001__x0001__x0001__x0001__x0001_A@_x0001__x0001__x0001__x0001__x0001__x0001__x0014_@_x0001__x0001__x0001__x0001__x0001_K@_x0001__x0001__x0001__x0001__x0001_F@_x0001__x0001__x0001__x0001__x0001_A@_x0001__x0001__x0001__x0001__x0001__x0001_9@_x0001__x0001__x0001__x0001__x0001_A@_x0001__x0001__x0001__x0001__x0001_K@_x0001__x0001__x0001__x0001__x0001_F@_x0001__x0001__x0001__x0001__x0001_K@_x0001__x0001__x0001__x0001__x0001__x0001_.@_x0001__x0001__x0001__x0001__x0001_K@_x0001__x0001__x0001__x0001__x0001_F@_x0001__x0001__x0001__x0001__x0001_K@_x0001__x0001__x0001__x0001__x0001_A@_x0001__x0001__x0001__x0001__x0001__x0001__x0014_@_x0001__x0001__x0001__x0001__x0001_A@_x0001__x0001__x0001__x0001__x0001__x0001_9@_x0001__x0001__x0001__x0001__x0001_A@_x0001__x0001__x0001__x0001__x0001__x0002__x0001__x0001_.@_x0001__x0001__x0001__x0001__x0001_A@_x0001__x0001__x0001__x0001__x0001__x0001_9@_x0001__x0001__x0001__x0001__x0001_F@_x0001__x0001__x0001__x0001__x0001_F@_x0001__x0001__x0001__x0001__x0001_A@_x0001__x0001__x0001__x0001__x0001__x0001__x0014_@_x0001__x0001__x0001__x0001__x0001_A@_x0001__x0001__x0001__x0001__x0001_A@_x0001__x0001__x0001__x0001__x0001__x0001_.@_x0001__x0001__x0001__x0001__x0001__x0001__x0014_@_x0001__x0001__x0001__x0001__x0001__x0001_.@_x0001__x0001__x0001__x0001__x0001__x0001_9@_x0001__x0001__x0001__x0001__x0001_A@_x0001__x0001__x0001__x0001__x0001_A@_x0001__x0001__x0001__x0001__x0001__x0001_.@_x0001__x0001__x0001__x0001__x0001__x0001_9@_x0001__x0001__x0001__x0001__x0001_A@_x0001__x0001__x0001__x0001__x0001_A@_x0001__x0001__x0001__x0001__x0001__x0001_9@_x0001__x0001__x0001__x0001__x0001__x0001__x0014_@_x0001__x0001__x0001__x0001__x0001_K@_x0001__x0001__x0001__x0001__x0001_A@_x0001__x0001__x0001__x0001__x0001__x0001_9@_x0001__x0001__x0001__x0001__x0001__x0001_.@_x0001__x0001__x0001__x0001__x0001__x0001_9@_x0001__x0001__x0001__x0001__x0001__x0001_.@_x0001__x0001__x0001__x0001__x0001_A@_x0001__x0001__x0001__x0001__x0001__x0001_9@_x0001__x0001__x0001__x0001__x0001__x0001_.@_x0001__x0001__x0001__x0001__x0001__x0001_9@_x0001__x0001__x0001__x0001__x0001__x0001_.@_x0001__x0002__x0001__x0001__x0001__x0001__x0001__x0001_.@_x0001__x0001__x0001__x0001__x0001__x0001_.@_x0001__x0001__x0001__x0001__x0001__x0001_.@_x0001__x0001__x0001__x0001__x0001_A@_x0001__x0001__x0001__x0001__x0001__x0001_9@_x0001__x0001__x0001__x0001__x0001__x0001_.@_x0001__x0001__x0001__x0001__x0001_A@_x0001__x0001__x0001__x0001__x0001_A@_x0001__x0001__x0001__x0001__x0001__x0001_.@_x0001__x0001__x0001__x0001__x0001_K@_x0001__x0001__x0001__x0001__x0001_A@_x0001__x0001__x0001__x0001__x0001_A@_x0001__x0001__x0001__x0001__x0001_A@_x0001__x0001__x0001__x0001__x0001__x0001_9@_x0001__x0001__x0001__x0001__x0001__x0001_9@_x0001__x0001__x0001__x0001__x0001_F@_x0001__x0001__x0001__x0001__x0001__x0001_.@_x0001__x0001__x0001__x0001__x0001_A@_x0001__x0001__x0001__x0001__x0001__x0001_9@_x0001__x0001__x0001__x0001__x0001__x0001__x0014_@_x0001__x0001__x0001__x0001__x0001__x0001_9@_x0001__x0001__x0001__x0001__x0001_F@_x0001__x0001__x0001__x0001__x0001_K@_x0001__x0001__x0001__x0001__x0001__x0001_9@_x0001__x0001__x0001__x0001__x0001__x0001_9@_x0001__x0001__x0001__x0001__x0001_F@_x0001__x0001__x0001__x0001__x0001__x0001_9@_x0001__x0001__x0001__x0001__x0001__x0001_9@_x0001__x0001__x0001__x0001__x0001_F@_x0001__x0001__x0001__x0001__x0001_F@_x0001__x0001__x0001__x0001__x0001_A@_x0001__x0001__x0001__x0001__x0001__x0002__x0001_A@_x0001__x0001__x0001__x0001__x0001_K@_x0001__x0001__x0001__x0001__x0001__x0001_9@_x0001__x0001__x0001__x0001__x0001__x0001_9@_x0001__x0001__x0001__x0001__x0001_A@_x0001__x0001__x0001__x0001__x0001__x0001_9@_x0001__x0001__x0001__x0001__x0001__x0001__x0014_@_x0001__x0001__x0001__x0001__x0001_K@_x0001__x0001__x0001__x0001__x0001_A@_x0001__x0001__x0001__x0001__x0001__x0001_9@_x0001__x0001__x0001__x0001__x0001__x0001__x0014_@_x0001__x0001__x0001__x0001__x0001__x0001_9@_x0001__x0001__x0001__x0001__x0001_A@_x0001__x0001__x0001__x0001__x0001_A@_x0001__x0001__x0001__x0001__x0001__x0001_9@_x0001__x0001__x0001__x0001__x0001_F@_x0001__x0001__x0001__x0001__x0001_A@_x0001__x0001__x0001__x0001__x0001__x0001_9@_x0001__x0001__x0001__x0001__x0001_A@_x0001__x0001__x0001__x0001__x0001__x0001_9@_x0001__x0001__x0001__x0001__x0001_A@_x0001__x0001__x0001__x0001__x0001__x0001_.@_x0001__x0001__x0001__x0001__x0001_F@_x0001__x0001__x0001__x0001__x0001__x0001_9@_x0001__x0001__x0001__x0001__x0001__x0001_9@_x0001__x0001__x0001__x0001__x0001__x0001_9@_x0001__x0001__x0001__x0001__x0001__x0001_9@_x0001__x0001__x0001__x0001__x0001_A@_x0001__x0001__x0001__x0001__x0001__x0001__x0014_@_x0001__x0001__x0001__x0001__x0001_A@_x0001__x0001__x0001__x0001__x0001_F@_x0001__x0001__x0001__x0001__x0001__x0001_9@_x0001__x0002__x0001__x0001__x0001__x0001__x0001_A@_x0001__x0001__x0001__x0001__x0001_A@_x0001__x0001__x0001__x0001__x0001_A@_x0001__x0001__x0001__x0001__x0001__x0001_.@_x0001__x0001__x0001__x0001__x0001_A@_x0001__x0001__x0001__x0001__x0001_K@_x0001__x0001__x0001__x0001__x0001_F@_x0001__x0001__x0001__x0001__x0001__x0001__x0014_@_x0001__x0001__x0001__x0001__x0001__x0001_9@_x0001__x0001__x0001__x0001__x0001__x0001__x0014_@_x0001__x0001__x0001__x0001__x0001_A@_x0001__x0001__x0001__x0001__x0001_K@_x0001__x0001__x0001__x0001__x0001__x0001__x0014_@_x0001__x0001__x0001__x0001__x0001_A@_x0001__x0001__x0001__x0001__x0001_A@_x0001__x0001__x0001__x0001__x0001__x0001_.@_x0001__x0001__x0001__x0001__x0001_A@_x0001__x0001__x0001__x0001__x0001__x0001_9@_x0001__x0001__x0001__x0001__x0001_A@_x0001__x0001__x0001__x0001__x0001__x0001_.@_x0001__x0001__x0001__x0001__x0001_F@_x0001__x0001__x0001__x0001__x0001_F@_x0001__x0001__x0001__x0001__x0001__x0001_.@_x0001__x0001__x0001__x0001__x0001__x0001_9@_x0001__x0001__x0001__x0001__x0001_A@_x0001__x0001__x0001__x0001__x0001_A@_x0001__x0001__x0001__x0001__x0001_F@_x0001__x0001__x0001__x0001__x0001_F@_x0001__x0001__x0001__x0001__x0001__x0001__x0014_@_x0001__x0001__x0001__x0001__x0001_K@_x0001__x0001__x0001__x0001__x0001_A@_x0001__x0001__x0001__x0001__x0001__x0002__x0001__x0001_9@_x0001__x0001__x0001__x0001__x0001__x0001_.@_x0001__x0001__x0001__x0001__x0001__x0001_9@_x0001__x0001__x0001__x0001__x0001__x0001_9@_x0001__x0001__x0001__x0001__x0001__x0001_.@_x0001__x0001__x0001__x0001__x0001_K@_x0001__x0001__x0001__x0001__x0001__x0001_9@_x0001__x0001__x0001__x0001__x0001_F@_x0001__x0001__x0001__x0001__x0001__x0001_9@_x0001__x0001__x0001__x0001__x0001__x0001_.@_x0001__x0001__x0001__x0001__x0001__x0001_9@_x0001__x0001__x0001__x0001__x0001_A@_x0001__x0001__x0001__x0001__x0001_A@_x0001__x0001__x0001__x0001__x0001__x0001_9@_x0001__x0001__x0001__x0001__x0001__x0001_9@_x0001__x0001__x0001__x0001__x0001_K@_x0001__x0001__x0001__x0001__x0001__x0001_9@_x0001__x0001__x0001__x0001__x0001__x0001_.@_x0001__x0001__x0001__x0001__x0001__x0001_9@_x0001__x0001__x0001__x0001__x0001_K@_x0001__x0001__x0001__x0001__x0001_F@_x0001__x0001__x0001__x0001__x0001_F@_x0001__x0001__x0001__x0001__x0001__x0001_9@_x0001__x0001__x0001__x0001__x0001__x0001_.@_x0001__x0001__x0001__x0001__x0001__x0001_9@_x0001__x0001__x0001__x0001__x0001_A@_x0001__x0001__x0001__x0001__x0001_F@_x0001__x0001__x0001__x0001__x0001__x0001__x0014_@_x0001__x0001__x0001__x0001__x0001__x0001_.@_x0001__x0001__x0001__x0001__x0001_F@_x0001__x0001__x0001__x0001__x0001_K@_x0001__x0001__x0001__x0001__x0001__x0001_.@_x0001__x0002__x0001__x0001__x0001__x0001__x0001__x0001_.@_x0001__x0001__x0001__x0001__x0001_A@_x0001__x0001__x0001__x0001__x0001__x0001_9@_x0001__x0001__x0001__x0001__x0001__x0001_9@_x0001__x0001__x0001__x0001__x0001__x0001_.@_x0001__x0001__x0001__x0001__x0001__x0001_9@_x0001__x0001__x0001__x0001__x0001__x0001_.@_x0001__x0001__x0001__x0001__x0001__x0001_.@_x0001__x0001__x0001__x0001__x0001_A@_x0001__x0001__x0001__x0001__x0001_A@_x0001__x0001__x0001__x0001__x0001_A@_x0001__x0001__x0001__x0001__x0001__x0001_9@_x0001__x0001__x0001__x0001__x0001_A@_x0001__x0001__x0001__x0001__x0001_F@_x0001__x0001__x0001__x0001__x0001__x0001_9@_x0001__x0001__x0001__x0001__x0001__x0001_9@_x0001__x0001__x0001__x0001__x0001__x0001_9@_x0001__x0001__x0001__x0001__x0001_A@_x0001__x0001__x0001__x0001__x0001__x0001_9@_x0001__x0001__x0001__x0001__x0001_F@_x0001__x0001__x0001__x0001__x0001_A@_x0001__x0001__x0001__x0001__x0001__x0001_9@_x0001__x0001__x0001__x0001__x0001__x0001_.@_x0001__x0001__x0001__x0001__x0001__x0001_.@_x0001__x0001__x0001__x0001__x0001__x0001_9@_x0001__x0001__x0001__x0001__x0001__x0001_9@_x0001__x0001__x0001__x0001__x0001__x0001_9@_x0001__x0001__x0001__x0001__x0001_A@_x0001__x0001__x0001__x0001__x0001__x0001_.@_x0001__x0001__x0001__x0001__x0001__x0001__x0014_@_x0001__x0001__x0001__x0001__x0001_A@_x0001__x0001__x0001__x0001__x0001__x0002__x0001__x0001_.@_x0001__x0001__x0001__x0001__x0001__x0001_.@_x0001__x0001__x0001__x0001__x0001__x0001_9@_x0001__x0001__x0001__x0001__x0001__x0001_9@_x0001__x0001__x0001__x0001__x0001__x0001_9@_x0001__x0001__x0001__x0001__x0001_K@_x0001__x0001__x0001__x0001__x0001__x0001_9@_x0001__x0001__x0001__x0001__x0001_F@_x0001__x0001__x0001__x0001__x0001__x0001_.@_x0001__x0001__x0001__x0001__x0001__x0001_9@_x0001__x0001__x0001__x0001__x0001_A@_x0001__x0001__x0001__x0001__x0001__x0001_.@_x0001__x0001__x0001__x0001__x0001__x0001_9@_x0001__x0001__x0001__x0001__x0001__x0001_.@_x0001__x0001__x0001__x0001__x0001_K@_x0001__x0001__x0001__x0001__x0001__x0001_9@_x0001__x0001__x0001__x0001__x0001__x0001_.@_x0001__x0001__x0001__x0001__x0001__x0001_9@_x0001__x0001__x0001__x0001__x0001_A@_x0001__x0001__x0001__x0001__x0001_A@_x0001__x0001__x0001__x0001__x0001__x0001_9@_x0001__x0001__x0001__x0001__x0001__x0001_9@_x0001__x0001__x0001__x0001__x0001__x0001_9@_x0001__x0001__x0001__x0001__x0001_K@_x0001__x0001__x0001__x0001__x0001_F@_x0001__x0001__x0001__x0001__x0001_F@_x0001__x0001__x0001__x0001__x0001__x0001_.@_x0001__x0001__x0001__x0001__x0001_A@_x0001__x0001__x0001__x0001__x0001__x0001_9@_x0001__x0001__x0001__x0001__x0001_A@_x0001__x0001__x0001__x0001__x0001_F@_x0001__x0001__x0001__x0001__x0001__x0001_.@_x0001__x0002__x0001__x0001__x0001__x0001__x0001_A@_x0001__x0001__x0001__x0001__x0001__x0001_9@_x0001__x0001__x0001__x0001__x0001__x0001_.@_x0001__x0001__x0001__x0001__x0001_F@_x0001__x0001__x0001__x0001__x0001_A@_x0001__x0001__x0001__x0001__x0001_F@_x0001__x0001__x0001__x0001__x0001_A@_x0001__x0001__x0001__x0001__x0001_A@_x0001__x0001__x0001__x0001__x0001_K@_x0001__x0001__x0001__x0001__x0001__x0001__x0014_@_x0001__x0001__x0001__x0001__x0001_A@_x0001__x0001__x0001__x0001__x0001__x0001_9@_x0001__x0001__x0001__x0001__x0001_F@_x0001__x0001__x0001__x0001__x0001__x0001_9@_x0001__x0001__x0001__x0001__x0001_A@_x0001__x0001__x0001__x0001__x0001_A@_x0001__x0001__x0001__x0001__x0001__x0001_9@_x0001__x0001__x0001__x0001__x0001__x0001__x0014_@_x0001__x0001__x0001__x0001__x0001__x0001_.@_x0001__x0001__x0001__x0001__x0001__x0001_9@_x0001__x0001__x0001__x0001__x0001_A@_x0001__x0001__x0001__x0001__x0001_F@_x0001__x0001__x0001__x0001__x0001_K@_x0001__x0001__x0001__x0001__x0001__x0001_.@_x0001__x0001__x0001__x0001__x0001__x0001_.@_x0001__x0001__x0001__x0001__x0001_A@_x0001__x0001__x0001__x0001__x0001_A@_x0001__x0001__x0001__x0001__x0001__x0001_9@_x0001__x0001__x0001__x0001__x0001__x0001_9@_x0001__x0001__x0001__x0001__x0001__x0001_9@_x0001__x0001__x0001__x0001__x0001_F@_x0001__x0001__x0001__x0001__x0001__x0002__x0001__x0001_9@_x0001__x0001__x0001__x0001__x0001__x0001_.@_x0001__x0001__x0001__x0001__x0001_A@_x0001__x0001__x0001__x0001__x0001_A@_x0001__x0001__x0001__x0001__x0001__x0001_.@_x0001__x0001__x0001__x0001__x0001_K@_x0001__x0001__x0001__x0001__x0001__x0001_.@_x0001__x0001__x0001__x0001__x0001_F@_x0001__x0001__x0001__x0001__x0001_F@_x0001__x0001__x0001__x0001__x0001__x0001_.@_x0001__x0001__x0001__x0001__x0001_K@_x0001__x0001__x0001__x0001__x0001__x0001_.@_x0001__x0001__x0001__x0001__x0001__x0001_.@_x0001__x0001__x0001__x0001__x0001_A@_x0001__x0001__x0001__x0001__x0001_A@_x0001__x0001__x0001__x0001__x0001_F@_x0001__x0001__x0001__x0001__x0001_A@_x0001__x0001__x0001__x0001__x0001_K@_x0001__x0001__x0001__x0001__x0001__x0001_.@_x0001__x0001__x0001__x0001__x0001_A@_x0001__x0001__x0001__x0001__x0001_F@_x0001__x0001__x0001__x0001__x0001_A@_x0001__x0001__x0001__x0001__x0001__x0001_.@_x0001__x0001__x0001__x0001__x0001_F@_x0001__x0001__x0001__x0001__x0001__x0001_9@_x0001__x0001__x0001__x0001__x0001__x0001_.@_x0001__x0001__x0001__x0001__x0001__x0001_9@_x0001__x0001__x0001__x0001__x0001__x0001_9@_x0001__x0001__x0001__x0001__x0001_A@2*xä&amp;ÑY@Êôö°@/f@_x001E_¬_x0019_&amp;Rn@_x0001__x0003_UkF'õ_x0019_t@_x001D_ü_x000C_b¹xj@_x0006_AÃ_x0004_#ôg@òÕù_x0016__x000B_®p@z×Ù¥&amp;Òr@ã(«-­y@HU	ÏQ¥s@ìpw»¬r@²Ôf¥jx@GF/*èj@¦Q_x0014_m¶p@Nï_x0002_ë{ÏQ@ãU&lt;-rm@¸;åýq@Ð­ÂOh@^_x000D_·_x0007_p@d¨B4j@xëWÇø_x001E_m@ãL`¶¥ÿu@Ì-0~pçw@õ®ÃÖr@ÒÊúß®£c@ºÊÁ`G;n@²rie_x001C_»v@_x001E_Æx@êï3¡sDz@ãmxOs@_x0008_|Ãú_x0017_pu@ bÕ®_x0010_x@~Ï{_x0013__x0019_B^@r¡ôp×_x0018_l@£¯Ay_x0005__x0007_f_x0004_f@v_x0006_|9EZ@^±XXZ@@à G°_x0008_òv@©GÇ×j@¬_x0005_ Ùuy@¢;»ðtQ`@ÇÐd8_@Z¸÷wZëq@RsZ bªp@É'2m@æ_x000D_×¨A_x001B_\@*R-ùö_x0007_d@âáX¸:ïf@H¿C:,_x001C_n@üýèÿt@+!bvp@p&amp;RÓbu@èGßD4{@_x0006__x0019_2÷_x0001_:\@j¥3òÁúm@C©_x0005_A#?p@¿eÏ v@ÖöwÑkhn@uËÚÞs@_x000F_ÑÓ&lt;d@©ÝAq@Öò_x0002_¾Du@ÒXìbt@²_x0002_q_x0003__tn@ãTtÐ(_x0013_u@æz9X¹n@_x0002__x0003_{cyúd@ï'~ÄLi@Jn%Êï\@_x0008_¸Ø¥`@sj0fp@Ðõ\¤_x001B_èp@8Îæq¯ex@Þ_x0019_·ãli@Ò-À_x0017_ú(r@_x0018_	a=_x001A_ôa@I_x0015_ù|kz@áµ#ôb¹p@ð¦_x0006_qèb@ßÖ1kp@îÕÈÝ1d@Cv]JW@N×/_x0008_Ü:f@ÝM%|$l@is=Øp@²_x000D_o.6r@`_x000F_+ev@_x000C_ yuÏÏs@À%4,q@]_x001E_cÄñl@¡9__x0001_«r@ÖA/Üe*r@éo¤	]q@\£_x001B_B9s@_x000E__x001A_£ÓÝp@_x0012__x0010_uOM®@_x001C_&amp;_x000C_^¸e@èÝ#Þ_x0001__x0002__x0011_¨]@¸Ân_x000E_?I@j_x0013_1Aâto@J_x000C_]ÔÎ-j@Àâþ­õ´q@ì1-`¸ÕH@Í_x0002_Ê7Ci@_x0018_íQ5ð7i@m(Û½ÿHs@_x0016_A_x0011__x0004_Á_x0015_s@ZFÝ_x0002__x0016_y@VëSB£w@Dô_x0013_äùf@åòþüåo@|}_x001B_y¤«u@Þ¦°&amp;ák@®Z_x0017_Á¢k@_x0001_ÚÏ²_x0015_@/¶_x001C_ôe@¿[hMßs@_x0019_éòÚíp@_x0007__x0013_Ì&lt;_x0018_÷s@ï67ò_x0012_q@}Sq@ÊiÒ¡ö³p@ÁÆâÞ¦q@°ªî4b@ùuK,ÄÂq@*h÷_x0013_Ç¾z@`Çncªwx@± "3a@¢ÐÿC×EW@_x0001__x0002_:+íla@6¢Ijh@ö_x0005_+æ_x0019_f@ÃõÁ®_x001B_és@ÆÙcD_x0018_¡t@TPîFyW@j:¬Ï$&lt;q@3¾B÷´(v@nûôé)[m@ëdF`@2À×Y&lt;w@÷°__x001D_¾¤n@iZR_x0012_Q{@¤÷Ix¨âm@_x0004_|ô_x000D_ÞVp@ICrâRp@@¯b_x0006_g@rVfl@_x0016_TÙ&amp;sk@3+_x0010_[u«o@ÛEíùkb@_x0002_û¸áRØg@_x0011_6S¼-_x000C_n@öÆ@o@ÐKµzi@_x000B_]3Jé*k@ª(ßMyl@_x0004_"ãÑfs@_x001A_½òÝq@Ð_x001C_­Ètv@8­_x0018__x0017_`@D»ßq_x0001__x0003_ð­D@ä×ýDBf@¼B¿XÐ_x0002_d@_x001E_i¾à?ó]@^ö_x0017__x0007_ëC_@_x0001__x001A__x0011_Äôx@SP_x001E_ûÛor@¢_x0013_Öy_x0015_m@Cnh_x001A_`s@@}÷_x001D_s@_x000B_åns@_x0006_½_x001B_¨_x0014_Àt_x000F_ýN_x0015_Fw@ ÃÀ#_x000D_ðq@'7]ø6o@_x0008_Eå_x000C_ÕÅr@_x000B_Túuu@ªA½ _x0001_i@í#©¢¨k@.&gt;éÚ$Åp@LW&amp;_x0010_6x@@_x0004_,ªø_x0015_j@´-sQüàp@Vâ,©ø	s@}_x0003_²&gt;gl@BÙÌÍIb@N¿kº_x001A_s@v¼SYYr@=v·]Wz@_x0010_ìNQbY@ô(¦Ônq@§_x000F_¦LÄj@_x0001__x0002_M_?Ï&lt;_x0018_q@lakü_x0008__x0013_n@¼5T(ý_x001B_z@		_x001F_óò`@/ãÐ°µ_l@Í³}öál@I?q{om@ÅR9F.Ûw@ïù_x0008_Úòi@¹l¸Zðfg@ßàf&amp;_x000B_v@ÀeQ­2-]@O_x0008_ã$·øk@	iÓ¹Ìãi@_HÂûæs@_x001B_±_x0015_hEv@OíØÈñ't@Î£3_x0001_	ðm@î_x001B_é_x0019_G*m@ö)Ì_x001A_ï±n@¢Û~ûºa@þ0õ_x0011_P¢Z@_x0007_ÛÚëx8y@"î(2l½|@Ïº8Åi`@¾xOÁâd@Ag_x001F_øxíw@_x0010_Q_x0006_H_x000C_i@ÜÔÎ1 p@d_x0013_×ô6½@hPÍ/£Ïi@Tve_x0003__x0004_.y@Ûqë1'_x000B_p@òÎ_x001A__x0017_3¨z@àûþ,¦}@&amp;ØÄ!(q@j_x0013_9*o@È_x001B_QËH	k@ÿZ_x0008_/	_x0016_g@Ý~B"h@ì_x0019_ÕÇír@z±m_x0003_#`@D.q±lÀW@eIl_x0002_c}@Ý(OGzm@FaÆa_x001F_k@ÚQ£ØtMm@_x0016_VIø·lw@_x0003_êw S_x0007__@_x0015__x0003_0êõ_x000C_m@[êF_x0014_*q@Ï¹©õt@wWÀè¢Wh@*¹Uîgëm@_x0005_['Zuh@ró£rdh@¬©o]Eq@&gt;;M­¸&gt;U@3._x0011_t@¬®_x0004_¸B¶s@_x0006_Û_x0001_qY_x0012_h@°v?ÎE@4k¼D®ëe@_x0001__x0005__x0016_4_x0002_G0Mu@N_x001D_#_x0015__x0013_i@lÔ!%©_x0004_s@_x0016_'¤_x000B_{@¾¿]Ó)d@®¶÷_x0015_@\@ ³_x0008_fhy@²?Öx§Su@_x000C_I1ò_x001C_~@rÓ_x0001_ÜcFb@¨Õ_x0012_,?¸F@Ù_x0003_{[@g0ÌÈÔMk@®²O ÌØ\@~ÑùrÇ_@á_x0019_']M{p@MÏOðËq@¸Øî«P_@§$^_x000B_5n@,Üe}¬Bv@ñÕ£_x0018_¶t@É»¤¸Ðw@zÐ¦'Ö_x0017_h@¦=IËWb@¢ÄFãû{@(_x001B__x000B_b_x0014_¯j@*$#¯_x0010_ñs@ö#J¿y@©ýR»_x0016_|@¯_x0014__x0015_òÜm@Ír_x0012_°ô_x001E_b@f¢Ä+_x0001__x0003_ãiu@ÏK¶=Fp@ÄÿÏ/4y@ÏBÀªzq@_x0005_×¹ _x0016_t@Òò_x0015_³Û|n@_x0014_"-Ýv@À¢Ý/_x000C_³3ÀöÙu@]a@_x000E_pOÑ·m@P_x0002__x001A_º_x0007_x@Ïî,0Oûr@÷_x0013_d,l@Ä_x001D_ã¥ p@Dì,»_x0002_`@ÂlFÖs@Ï ²+F_x0017_p@_x0018_Çé_x001F_¬ {@Üg§é\G@4"]?ò{t@öwgêá@t@_x0013__x0005__x0012__x0011_k$i@Bb_x001C_o`_x0018_i@¸ÅB_x0012_nd@ÆxÃ_x0006_Õe@0¿§Ò¼e@ôA³ÙÑ	j@_x0007_ßU}g@Ý(Í)¨||@×1_x0018_ì_x0019_éu@`µp&amp;Ð*|@È7éJ2øy@_x0001__x0004_\_x001D_êWÊa@Þ_x0015_Û_x0002__x0012_uq@4í_x001A_¸s@_x0019_Õ²r@ërÓFn@P¼ÿ»A}@L_x000C__x0003_p@#Ää¬Ð8u@ù 6µ^q@x_x001C_Ù)kj@¶¾µØÛ}_@¢¶¬é_x001A_p@f8×Ä&gt;Nc@¼FÜÑµÇt@ðq«g@¦_x0005_Íy½Ñm@_x0017_¡Ùx_x0015_p@¬Z[?_x000C_[@_x000C_sÕY]v@0®RðÆ*s@U_x001C_&gt;ûçy@ÖfÑæ³_x0013_w@Z,_x0007_H,øq@WSÔL)p@§è½Pv@$°j¤v@_x0013_Ó*au¼q@0_x0019_ÑÖÎx@F¥à¼zu@æCßêp@BtBÍ_x0018_³o@b{-_x0001__x0002__x000C_Pq@©&gt;?ìBm@Ø_x0015_8_,.e@rÃQÁïËc@_x001A_^xEU@m_x0015_\IÀ¶w@G_x0008_D¡w@s_x0011_±òãh@\FG _x001D_y@C¨K_x001A_Ðl@óh!Ö¹g@2Z®x@X¹_x0012_¿QÍy@¿%g_x0011_r@Î_x0019_²V&lt;r@Òp¶ÆXn@0L'Ü:@ ­û»³c@²_x0004_)_x000F_b@Ûk0ª_x000C_y@éU_î_@ôSÜe@®ºQÁ.Çd@¾e_x0015_°Ø6w@wGÜ_x0001_ò8p@«OÊêó`o@V_x0002_¨¼Íp@·_x0015_Yg-p@_x0017_â ­fcg@tÅÚ+_x000B_ûs@r_x0017_!ÕUQ@Öü~¶çìk@_x0001__x0002_üÿÒp§c@Ö­ÀÉ)_x0004_r@}Såðd@FÁy6®g@_x0011_,_x0005_©øj@Úø'_x0015__x0012_s@NI)ìën@._x000E_}5_x000F_¨h@_x0002__x001C_?&gt;-q@hi_x0003__x000C_V?@°P_x0016_k5a@ôÉÈ|þw@ìi_x001A_=ub@$_x001B__x0008_¿òRm@så²Z'Yr@¡!)¹ó¢q@¹K_x0003_@½j@&gt;_x000C_O¨_x000B_¶x@é8_x0019_Aüq@Æ_x000F__x0004_Pãu@ë`í;A.w@VËø¶Yl@Ð§£_x001E_2ùo@¢½ªï_x0013_j@¾¡¬Áôh@áù_x000F_z9g@Gb_x0013_se»q@_x0006_¡_x0006_sop@X·êv@ÆQKªÊïp@ØþVjÉO]@à_x001A_1_x0004__x0006_UX@æ«`iÅHu@äUå_x0005_p@+/îÊ=k@8_x0001_Njs@_x0005_=9_x0002_w@ÌãÏ{R¤m@_V¨}r@_x001D__x000F_¥'Õáa@Øìk7íÂ^@±ºRÌ-_x0006_m@æ_x001E_Ã6ÓçT@Ã2dèÿNt@ÞE._x001C_2Jl@xAüÜüýC@h[ñåS_x0001_j@1_x001F_§q@ùá:_x0002_4_x0011_p@ùg_¬4_x0003_b@|·ÑùÓ_x000C_a@PÆægº o@¼_x001F_Ñ4Üü]@r_x000D__x0013_aWq@_x001D__x001B_e&lt;1u@_x0010_¾_x000D_ûv@æ=_x0014__x0015_®q@.'«¤h@ö.ôf®qj@_x0002_¨Df@j_x0013_á³Ì_x000C_h@m+Ö9_x0004_t@_x000E_æ' Ts@_x0001__x0004_æÆ§ÑSq@ÚÞå°`{@&lt;GfLr@0qL &gt;/t@¸hõ_x0002_À¦g@ÚëÁ5.`@òZGñÔ´b@_x0002_h_x000E_È¯GX@·cx m@;º_x001F__x001A_çq@Ý¶_x000E_s@HûC_x0018_KÀt@Þ 6½£s^@_x0004_H_x001A_dÂe@æ«B_x0002_8U@VãÄ_x0003_vr@ÿLs¢a@_x000C_ýRºqf@¤=WPþd@à7_x000C_yZn@KêS_x0010_a_x0007_u@_x000B_÷'âB0o@¢7K¡ùy@¬m_x001C_]Pót@_x000E__x0002__x0013_ï%çv@ú_x0019_ZÜ_x0014_âf@=R5ø¯e@È_x000C_~ßrFe@&gt;¼Y'[@.(v_x001F_r@më±r@À_x0010__x0010_½_x0002__x0003_áÖv@[Núµ¹t@&gt;&lt;	£_x001C_ýp@Àl_x0019_ÑîAy@F_x0011_Ö&amp;%]e@_x0018_B#¾/_x0008_r@Ü¢Àõ÷R|@M_x0007__x0016_u_Se@Ý³,w§üt@nºdØ¬ìv@ ÿ¬uïõr@\&lt;`¼r@6Ór_x001B_æ.h@9_x0015_²ÁÀp@Zªµiq@v_x001B_[xP*u@_x0003__x0008_Û;üh@W_x001F_¸he@L®á_x001B_?Êo@ºríJÂ q@DSY_x0007_ÝÒU@_x001C_¤4År@ATZî0p@AIýft@`È_x000F_Dl@@î'wßf7Àj:®l¾re@6Õpü_x0015_r@ð­Á4£v@Ôûì­Þ{@&amp;ä+y·i@¨5[_x0001_nc@_x0003__x0004_àv¶ x@ZÒ×V@«d	jüõc@\ÓkYk@*G	_x000C__x001A_pk@Zà5ôÅþ}@ðVa_x000D_é_x0017_N@IVã__x000C_¯m@$Áà3_x0017_{f@éIü·;_x0002_h@r#}Õ$Ëh@Ímöpw@&amp;m23äåV@·Es_x0002_ãc@è«ãLj@äî/¿Ûåc@jÇ!ps@_x0002_F_x0007_É]@bÏN3DÉg@&gt;¸;ï6q@áP_x0001_WÀko@_x0010_Ï~E_x000E_äA@ÈQ_x0008_M.Sv@ì_x0002_P¸l[@SÚIêVy@î ]Ù_x0010_Äi@_x001E_¶^­m@f~M'ap@²þgU_x0017_;Y@«ÌDªÃ_x000E_r@&amp;GØ¦Es@0MãY_x0003__x0007_$úp@¸Ä}÷ÄZ@§½_x0010_Ôy@¸ðb² O@ôtY{{@|_x0002_ä[@hÖ3v@m@_x0002_´«_x0019_»ñ|@AWÍê&gt;6c@6Lª_x0017_%èr@2Øx_x0007_#t@\jC½_x000C_[s@,êÒ5nZ@_x0017_÷ÒJq@OVÜ­Å{@@"wñ2Æs@ø¹_x0001_&amp;_x001D_w@0_x000E_qH"$u@â_x0017_Ø¡Kg@ò«,AÂw@tSñ,h@_x0001_æôH_x0006_e@Ã+,¯Áßj@¨_x0014_¨Çb6@iø¼S5øl@÷{Ðf?u@_x000E__x0004__x0004__x0004_ZGt@Uª¤_x0005_Oâr@oáJqxt@Ênòsj@]ÕCÃwØq@¾¡ü]@_x0002__x0007_¦ìåvir@·iÑ&amp;Æ`@ÅÇ9Ó	q@Oz_x0014_h9~@YyúÙj@0_x0016_ª»+èl@¤sy©_x0017_er@&gt;Æ4_x0001_¯v@9¤_x0019_Lßh@ú_x0008_Ü_x0013_k;t@RRÎx«`@¤Ó¿A³q@£¨·F{_x001A_v@_x0015__x001E_.t7r@_x0005_X_x0019_¦_x0019_Ys@¤!k_x0005_Isp@§Ôí!g@0C_x0012_Ùo%g@_x001A_ÿo«_x0008_¡u@Á·__x0003_u@øÍ_x0004_Õ?g@$¯_x000D_"ùÛo@â_x0012__x001C_­½b@\ì	zz@E¦~T/_x001C_c@L!Õ_x0006__x001F_&gt;s@i¢_x001A_z&lt;$q@_x0013_c95¤f@_x0012_Ç'Ýr@¬o»±º\@ÃP_x001E_P5v@&amp;NMg_x0002__x0003_60x@j/§cLrt@	2*3Ýíi@^	_x0007_¨&gt;Ú`@ØÈ2I q@-_x000F_eå¾Âr@æö}_Qr@ÌND	ÿ{q@_x000C_zã`ì¶r@;ðµ+YÇo@gÌ(Y_x0019_r@bªÖýl@»¿ÿ8Êe@ÔêêÀ×ôw@°¥_x000D_D¥_x000E_g@«_x000D_5NÔp@_x0014_òVgÖìx@¸_x0015_Ú·¯·u@ú_x0002_$k@¯1$Qíáq@lã7&lt;_x0017_³h@_x0013_JÕÇô÷t@_x0004_ûZ'4w@{o_x0015_¢u@Ú_x0001_§_x0006_pt@|-Qýo@_x0018_Ì^õf@WÂ²wAr@¿Ú*6E/s@_x001A_·-Ús@_x0004__x000D_&gt;Ç/4k@_x0016_Vóã¦j@_x0001__x0004_ýG_x0002_4*Lp@¥j_x0008__x0016__x001F_¸k@Â+5?+Üu@&gt;}+TP@Tù¶%_t@8û_x0003_,½s@jú­_x000D_&amp;tQ@xWÃù¼*OÀþãe4u@ûü¯l@`]P_x001F__x0011_nv@¶ypÆg@_x0010_V5¥8s@|I&gt;3ÃVo@!Ä_x001A__x0018_Tj@p|Sb_x0004_v@_x0010__x001F_ÐöÄ~@&amp;"_x0013_Üc@Ì@áå_x001A_q@j[°{¬|@z]pOÓ_x000B_o@^nÙ\Ïùr@èlÂQ0@^zµáÀb@ÓÔL_x001D_p@VY÷]^w@§¼ey_x000C_w@Ûu×ø?o@Ó3ß_x0010_9m@z_x0005_¨eÎw@~r·ì}ï`@Ë¼°È_x0001__x0003_²u@_x0003_ð_x0001_úhd@_x001C_GÜÔ_x000F_u@*¡Z¸Ëj@ñcÔëlô|@Ybjþ_x0005_o@*²þ6ÉÓn@Ko0ap@hd_x001E__x000E_¦?l@`èÄã=_x0016_k@ØÛOÖBO@@F|·si@_x001C_öÄ_x0019_Z@Ö9	_x0014_Ìön@&amp;9¼ºÎr@Ð_%âr_x0002_u@J¯EK¶³`@d F\Äf@Ä±Ë;x_x0001_s@tÇÂ_x0011_u@#,?¶~9q@_x0003_aþÞx@ÍÆvå,a@Lrç´?Fc@â¡»ñ³t@_x0001_°¨Mö&amp;À{·gZù?°hA¸Á_x0005_l@_x001A_éÑi_x000C_Op@v_x0011__x0001_W_x0018_@H_x0004_xùSFh@½Nÿ8²"n@_x0002__x0005_ð_x001C_î_x001B_zÙAÀ6_x001A_F(¿h@FQ|	f"w@9ìGdÛf@öL@_x0002_&gt;Ëu@=ðCpo@,'ºÔB¢{@è¾kU8ôq@NXAþ_x0014__x0002_c@-ÊàÒ_x0006_&lt;v@í­mm[¬h@_x0015__x0011_q_x0002_c+i@â¡_x0013_4 va@`Ðp@~²\\Âo@-Å_x0015_Ë_x000C_Fj@Ü2ZæY@1_x0004_t²r@üÃWÕu@jpAI@J\@ÌC	Êb@dÌê=_x0018_Ìm@f-..c@N_x000D_o_x0016_`@í¿9Ì,Òq@Û:E,_x0007__x001E_u@_x0001_iJÜ_x0003_Çn@²îï®t@'©R«Un@ÀG_x000B_Òs@jÖò%^@6ÿi=_x0001__x0008_Al@ç_x0017_òØ(@§T¯ÎQf@_x0002_êt¯ hv@#_x000D__x0014_Ó|þk@òÎC,Þb@É¸)Ñã{@Æá_x0006_"¼l@%9_x0004_P^d@_x0007_U_x0005_x¼ßn@@âÙÙÙ_x0001_a@_x0004_É8ä\u@ÖØEÄ­s@Nëñ'UÔy@øíéûeËr@¢ùU_x0015__x001F_r@peW´­%p@µ_x0003_éQtág@c¬å&amp;ÞUw@ÞdÀQ_x0012_fv@¾µC-n@&gt;_x001A_¡32/r@ø&gt;öùmvk@_x0005_¹tÕíj@X« ·ý6@HÏµg_x0012_q@¶ÿæHP$x@(ùÔvi@b#5Ñk@Fñ±9_x0006_t@%ÒdÓ_x001A_e@@9_x0004_uâo@_x0002__x0004_EÃªÀ¨l@ë|Hw_x000D_[f@ö»!U_x0018_o@¬ÔéH^@_x001E_{Ì®Ø¨Y@ §öR@òÇô }@Ìó_x0002_ãîM@_x0015_ _x0015_DËÈ}@H_x001D_ô_x0007_dq@ð+_£ot@Íð½£ék@ìÀ_x001F_æ~@:_x0018_¯°6i@ê©¼°Ál@¬_x0004_´dïz@_x0008_QD®i@àäRf)&gt;@¦x_x001F_°&lt;e@aæn÷¡2z@lÑ²öån@Î-é6¨Ên@ø_x0003__x0001__x0017_Èäp@CðéãÉv@_x0018_Z_x0003_7¦b@½z]B~@&gt;,$å1þR@Ä,ûÐAnl@_x0007_t+ôÁc@_{a_x0008_.v@Ðêb	´uL@¼)ò£_x0002__x0003_ëW@fÕ0]_x001B_d@_x0017_Èö¹áRg@_x0019_á_x000D_Po@å&lt;ân_x000E_w@ÓÀY¶ìa@_x0003_üÂ_x0011_Ë@Ðh_x0017_u_x0005_n@ÛÂÐ_x0015_ÂDa@®çÆÆs	c@Ösø¨z@­Ë	Òf@_x0016_}¿Ûnâd@_x000B_·}_x0006_k6h@b~Tr@_x000E_Usu_x0010_q@_x0005_ïåÃÇp@ôh¶Ut@ÚPÆúG­a@¿_x0013_Úws@8/u?âw@Ty¸_x0015_\r@kje8*@hÇvtnFr@ìÆþÙ¹Äs@_x0012_¶s-{Kd@ùËX¸qãz@0_x0016_sÃÃv@9_x001E_æ_x0016_Y@ç¢Â5z@÷O _x0007__x0013_f@1&amp;Hô_x0001_õp@_x0002__x0003__x0007_÷jº_x001C_b@fÉØ·Æêg@_x001A_;A½¿u@NqÑ_x0010_¥wc@rÍñL3V@zöåÙ:@®3`sýÒs@7»¢qx@àHZÌXS@&lt;_x000B_/®_x0010_äe@Zé%[üyz@Â_x001F__x001B_	u@Hû×­eÛt@:~_x000B__x0016_ã_x001E_a@&lt;Åz@v_x0017_{_x001F_l@Æ²ÆÚª&amp;g@µûN_x001B_3m@½ßpqÌbr@ô_x001D_vë_x0010_ÇV@_x0006_lDê´[@ÀWHØ0Ãm@z_x0018_F&gt;ä_x0001_k@E§ñ_ss@òÉ:ô_x000E_z@&gt;8ö_x0005_c­q@/¹|M@t@dO	f¾Ðd@9×ñ'Q6s@ØN_x001F_lèr@íé+im@Pá,_x0001__x0002_½_i@Ø\¥:e@_x000C_Jüe_x000E_(s@îèßZúAj@;7éd_x0008_fj@i¹­x@JdàÃl@ç_x0019_Ú²\h@¦²åO"f@&amp;3ï	R@ÉO³Pp@_x0011_ÂÔéÇÂx@_x000E_´,y&amp;V@s_x000D_4ä_x0008__x0005_v@sHqpq@¹`Xcn@¦_x0016_ñ?pÌS@:¥_x0007_à¤Xt@ÖÉ}s_x0016_Zp@_x0012_E_x001E_ã¤Yc@_x0012__x001F_\iur@r_x001F_ç_x000F_T@,Ø_x001F_SØ§a@«B½HUp@_x0012_û£¤|_x000F_l@ 7-óNÇb@2éEKxo@YÓ_x0011_¢Ißx@Ð²ÎøGS@{6ã\×t@j_x0017_¹_x0007_£i@µ_VLhÐv@_x0001__x0003_¤Bñlüz@¢}@ÓÏu@EjÇCp@f,k\_x0013__x0006_y@_x0012_àªÁ%@£àÏò¹i@jdÁ y@`/*_x0005_ðÓl@3o_x0018__x0015_ðÁu@²ºúW_x001E_Mx@QÛ_x0010_ÓÆ§p@Ø¾_x0002_3R_x000E_v@£ö,ZP&lt;e@_x0004_î_x001C_r@.É`Ç2LT@é½ÒãUyw@Ï½x_x0004_5p@_x0006__x001D_09µªf@/Æ_x000C_þs@(_x0002_°÷òP@Ó_x000E_Ùjs@#%¨ÏÖo@_x000B_&lt;¿|i@ú ý_x0007__x0014_¯n@:íòÙûn@¯»ÓgGw@JùAô!r@æjA_x000C__x001D_l@ÍPèx®k@Ï@«Ù!Ît@_x0013_?_x0002_¼5t@u}_x0013_t_x0001__x0002_­ºr@ÖÕ§Õôn@ü&lt;rêËk@_x000C_Z¥ç_B@ª8TV8ëo@ò³}+C)@~©d[Ux@È¥Oyîu@Ð½/_x000D_Ö_x001D_o@_x0001_s&gt;·ù¼L@*õKT@@Úñ¨x@U_x001B_(íõb@b_x0004_ôL_x0007_Æq@`j_x0018_ú`×p@È@_x0017_Zi@êúqËX[y@-­_x0004_%d@bS_x001A__x0012_ªµf@D_x0014_LÀãµd@X¹ø&amp;]zh@ÊµÎßÊôu@i_x0007_õ?¿k@É´Ám|@*%_x0019_5:j@þ´×Á·_x001A_u@-_x000F_0mÖd@QùÉ_x0010__x0008_Ðq@F_x001B_Ý._x0010_­w@äºÏ¼ïEJ@ëÛÀ_x0007_ª¦t@_x0016_v_x001E_éÛr@_x0001__x0002_[_x000B_m5èát@D*½Q_x0014_¬t@_x0008_y9ØO_x000E_{@þò&amp;G¹1P@;F/)Öh@Ù2(ÀK!t@L¥Æaw@Ön)½A"j@v_x001E_õìÎzt@Ù ·1l@øNÆ&gt;+YÀþ¹&lt;_x0006_q@j+ÄygX@b_x0016_¿_x0015_#e@{ü&amp;H¿o@h_x0001__x001C_Òj@­óþ³ ät@°fdúßÎX@^«_x001A_Í±Öi@Í¢ ¶Fn@Ðr`_x0006_Jo@_x0010_õægÃd@(ï_x001D_­^`f@_x000B_íá_x0005_Lg@ò_x001B_TðïÐp@Áê1=(Mk@ÕOU	k@_x0002_¹èJ® s@_x000E__x0001_u9_x0004_ÇR@Éj®«v@(»ËËp@Z5°Û_x0002__x0005_®ek@ý±Q_x0016_ðu@Bwj?ït@=_x0017_½þº£r@/À¾_x0008_q@l_x0017__x001F_Ápg@_x0005_a4õ_x0007_t@ÒÊi_x0004_q@º³¼/F?x@8 váÈt@h_x0002_v@T}äÃf@À)©)|K@b«¡4yk@ ~ÌåÍÀk@H_x0005_ÿ§s@3_x0019_ÈÃ0q@D#nJ£®d@£¾õW,fc@²Ü_x0012_èzs@r!`óå^@ _x0003_	1@_x001F__x001D_h_x0011_XE@'0Móhs9@_x000D_·éÓG@Áâ:_x0008_ä`2@_x000B_7ÌTÂ6@æyú_S'H@p½q_x0019_Ö|B@®¦J}3g@@áùh_x0001_^A@_x0018_Êa­&lt;@_x0003__x0004_$ÕøÌ'VA@æ| ¡_x0002_Ë0@èåÚ øªI@ªL?_x000C_íIH@Ú¸TÔ_x0006_ùD@à)û|´xD@PUjõ_x0012_ú¿1eï«_x0018_lA@¸_x0011_ÐÙ&gt;@X_x0005_­HÄ9@HúE_x0013__x0001__x0018_@0ÃÿÆ_x0015_y@@pTÆ8_x0006_ù?Äê_x0017_Çs!@_x0016_êÁGCG@&lt;á_x0004_zvÙ?@¦7¾Þûd?@¾áÃàk&gt;@IÓ4ñÈI@ôgD¸_x0014_ÿ*@Dm_x0014_ß °(@ãÒ9¬ÃA@gÝú'_x0011_:@6 -_x0010_^_x001A_A@x_x0013_óNS?@s¤_x0015_BrF@Þ¹©ìÈ±&lt;@_x0010_L]0õ¸;@^èDÜ,@¼1ö_x0011_¬*@äåJ£­B@_x0012_A_x0005_	Ü¤F@ ²±ÄuÜ)@Z¬_x000B__x0007_17@_^_x001F_@_x0013_Â8@¦¨ÿº;&gt;@ð®q÷N=7@6SÐf-A@Ü&gt;ãO«Î@@ÅÞû_x0012_Y&lt;@_x0010_IËD@3íÖÞóø6@J\iÒaB@E[M_x001B_fxA@vQ¾ÿ .@À¬9á6g&gt;@ºÌ¤¹4@7­U;ÁôA@_x0006_|_x0016_|B@_x001B__x0008_hRLgA@_x0005_J1V­ýB@@:§c(_x000E_@ê._x0013_¡³_x000C_6@ßªÉ_x0004__x000B_F@´a_x001D_o_x0010_¹_x001D_@ÖH_x000E_~ÍG@XDÁvç[:@_x0011_ì_x0013_rõ_x0001_@@*¡=¬ðs+@3ÞæÃàF@¶É_x0003__x0012_ÅõF@£mO_x000D_Ð-@5¦_x001F_){_x0002_À_x0001__x0006__x0004__x0019_3$@A5@þ¤ØMÉ$A@û_x001F__x0002_Î¶G@ÖmÆ5cõD@@£_x0013_Od¡I@_x000C_q_x0017_O@Z¼¼¢¬4@?m	_x0003_m?@A_x0017_û4Úã/@ªóÍ×F@l_x000D_q_x0014_ª9@Hÿ&amp;C2@ð9=7µP @øµÎ_x0016_k:@ _x0012_7£_x001C_xB@ö+_x0011_(1G@_x000C__x000F_ PuS@@Ç2áÜÃH@$_x0005_÷éÚtB@Î¬ÞqN&gt;8@%¸_x0013_&amp;@@¸$e7m1@É_x0001_S2¯=@4kÑm(_x001C_@×#­_x0019_7õ=@_x0007_t"¥¾&gt;@_x0012_ÑyýDA@Bå5_x0005_¾"@ú_x0013_Z_x0003_/1@:&gt;_x001C_``(@ÒS@èa5@*bù_x0001__x0004_b*3@X^H&gt;»:@ÿk§_x0014_@cXtHÊ/9@h°dûúL@@/ÌÇÎ2@£&gt;ÍÞ¤D@©îÿ	/8@@%0÷Ç=@É~_x0002_d_x0001_&gt;G@â_x001A_Æh;_x0014_D@dPH N&gt;@Ðx_x0002_î1@µâX(_x000D_¡5@_x0012_6ë_x0004_&gt;H@þ»4mÄ:@OÇ;0_x0018_(@ªÁ©(µeD@`xN_x0003_(ë@@&lt;-+_x001B_Ü(E@×¹JK+mF@¨â´^ö_x000F_2@_x0006_H!´=ID@ßNä¿¸B@Ä³È 0@õ$½uÂ&gt;A@CâÆVP8@OF!DuI@_x0005_:ºyyñ¿?Z¬£a=9@MÙ_x0017_m·i3@oëG¯2@_x0001__x0002_àdc¹Úø3@Ð:³_x000F_EÁF@Z.z	ça$@4æ_x0007__x0012_s_x0019__x0010_@&amp;«ç5`Ó=@è:VÓj*@_x001D_d1¼"D@$_x0016_äï9?@Vövgß3@Y[ð9Ô&lt;@îñÆ°W'@@_x000F_ò_x001F_Ä6@Iü³M8A@,W©è½ºC@__x001C_W_x001A_àB@¾,çõ#@]^¶øM_x001B_I@`¶ÓüS«D@éU¤_x0002__x0017_F@X4y_x0008_}õB@ySâP &lt;@3¿´o_x0013_=@_x0016_HU×_x0018_A@îâ_x0008_ç&lt;ÄC@æ¨C`_x0019_³0@ÞÊ_x001A_ºÑ3@Å&gt;]Å@"B@Ê9_x001B_û±È1@k_x001D_}_x000B_ë¨E@ÑÒ_x0014_­n1@@_x000C_iY¶¢D@­.ÔÙ_x0004__x0007_ñ_x0003_B@ZdTð]ÚD@µ÷¥ª-_x0003_A@_x000C__x0018__x0006_rc_x0008_G@_x0011_I½%AE@%*ë¥½D@Q-Æ ¡H@4¨ñbX,@G:À¾yE@@6ïÆöæ]C@ök_x0001_£J½A@èfÁu)ô'@Î_x0019_kHée&lt;@DSß}©«C@_x0016_PFF5@ò$gß_x001A_5@_x000E__x0010_ø_x0008_rqH@à«üítH@Vvñ^_x0002_ïC@5]_x001A_T_x000B_õC@RD-+_x000D_@@Öê_x001A_´z8@2êÓ/CB@,¼qÂéE@ß_x000E_7_x0005_B@&lt;©ôo¿=@[z:W20:@1®"EªÛC@*Z	Ç+"@@ø_x0018_sË8@gòpy·;@õM6!±}.@_x0003__x0005_@MæL«ä?b	_x0004_´õE@_x0018_Gÿ='=@_x000F_×Sz_x0017_@tØòñ$@eBýäù?@[,_x0014__x001E_`=@²]B@_x0002_[ct¸6@©_x0017_Ò9ÄR.@¨TÙîÿ_x000E_À®»kfü°D@ºBx:9I@_x000B__x0001_8Ð&gt;@ë_x0001_)"È¤=@ )68D@"_x001B_ò·ØJ@0Þü³àÕ=@æÓktÝ_x000C_L@CÕ1@@b0:Éù.@ÎÞBga`@@çN?õìú;@&amp;Ö_x001C__x0015_ÜG@¨WÂu3R)@^_x0003_çÁ¶C1@[raKC@³_x0016_;F@àê¸_x001E_L@Æ{r`¾å@@bü[_x0018_|ò@@FA_x000F__x0001__x0002_¨_x0001_?@ÙþÿHb=B@ÊÀC½f:3@¾E,ô.@§n5_x0013_æÅB@þ_x000D_\GeH@K_x000F_¶`XA@Ý!_x0012_ë,@¼x0_x000D_Í3@ì¡;N_x0010_'@Î(1OX¨7@Ó±MÏ_x0012_6A@,gÖèBñ0@¸­í)A°O@àÿáî_x0016_û:@nK3/×ùG@ÙG©b?F@_x001D_'­£y7@ªÅ©U~I@ý;%.E@_x0008__x001C_mDµü_x0001_@ÉøÕ:JF@V]`Íz_x000B_3@_x0015_P9xX=@ ¢Àhvì;@«eÔG!@×ÅÀæ5=@`q_x001F__x0016_Ã?@OM÷-_x000F_B@mÜa¢:@*&gt;_x0011_)õb.@á«(/ä@@_x0001__x0005_±)n¶&lt;@é=Ou_x0004_Â.@_x0002_Ä¶ÊY2@d ©Û^G@_x0001_£VÕªÞI@9Fº\_x001D_ÔA@û_x0017_*²úZ@@R&gt; ¾éjJ@Ú¥h_x000F_fÑH@ü§µÔHA@_x000C_jâx°VL@23Ø r'@ê³bî§ÝC@ Â_x000F_wÇ_x0003_0@_x0012_/¬Ò@@vY\¨_x0003__x000D_J@_x0003_aZÄä6@fAa:R=@hF@mâ:@Ïd¤Nã1@¹=*G@ LÎEP@_x0001_©c`÷2@³_x0004__x0001_Jèy5@ú8]ºÀ2@#\ß_x001F__x0011_&lt;@Ê=ö|®z0@4I¾=M5@i!¸ÜF@_x0017_º_x001F_ûß_x0006_8@tg;Í_x000B_;@²ü`j_x0002__x0004_©A@)_x0013__ç^N@H*Âà_x0006_Ñ?@ÉñÁ&gt;`4@n_x001F_@¹*B@0}ûFI_x0003_@_x001C_©$ÂR@_x001E_@_x000C_/èóB@0À:»5;@C½{Ü_x0001_&gt;@àGØknaG@²R|@@_x000E__x0004__x001D_+SH@âñW:ÏB@b_x0008_èCdE@Þ_x0003_óÏN@,_x001F_4_x0008_ÆÅ?@¤7ÚÁ_x0007_#@#Q$«ß&lt;@5cí_x001D_UE@¦¹_x0003__x0001__x001C_B;@° ¼òÚ ?@0lDé7}G@o_x0001__x0003_!7_x0018_9@_x001A__x0015_]_x0019_tPD@÷÷\_x0006_C@`[8ØHó5@&amp;_x0001_Ë_x0010__x001F_1@k?_x000F_Õù-F@øw÷ÐH&gt;@`Bµä8@È&lt;_x000F_Ù4@_x0001__x0002_×Ò ô&lt;@(õÁ_x0013_Z¢?@_x0001__x001D_r"_x000F_÷E@i&amp;ÌF~?@0\_x0002_¶íÞ/@÷Z®E_x000E_,@o,ÑÉuÒ8@_¼@¨JE@_x0001_¬ÐuÛ`þ?Ä_x000C_%³+A@´Áí\.UC@*X_x0015_eoK@_x0012__x001F_â¶¿&lt;@&lt;t;íå=@àf_x0014_ÅWO_x0016_@D\Ø¢¥C@76VÊq5@M=°ç*¤;@_x000F_¬p¨àÙ;@_x0006_8WX%iC@7U?JîA@í~NU?@ h½_x000B_÷2@öÚ¸Õç?@N!»klD@ëIjÑG£C@üs_x000C_&lt;³_x0004_)@4Õzì_x000B_*?@Ô_x001D_ÅÇÕ_x001F_D@æ&lt;ÿyÕ_x0015_@±_x0007_]ñ¥"?@Ò%_x0001__x0003__x0010_³-@²_x0019_jÔ-V3@lÐÂá4@ÑÕ«8¯3F@_x0006_@v_x0005_E@ù`_x000E__x001F_t4@F¢a=@ñÑ%_x0010_2@@ºÊ_x0014_U_x0006_I@@_x0010_ó_x0002_&lt;1@¬ð¥µ×B@îbHøuä5@Ø»þ_x001B_(8@_x001E_°J·@@ 0_x000F__x0013_Ú@@yäÂÄã«@@Q$ê¥@@ÎÝXNÎ_x000B_7@i_x0016_µì5@_x0015_:0òÀPB@_x0014__x000B_3_x0011_W;@Ò_x001B_0Z1 G@H_x0018_i#¸v6@ÐP_x0015__x0002_½õ?¾¡Bî?@®R¼Õà½A@Ã!ik~'F@_x001C_`7J_x001B__x0012_E@_x0019_æÙü_x0002_F@ºÈ³[°F@Lð_x0014_ê³9@_x0011_:£UW9@_x0001__x0002_°Ó\_x000E_1oE@H_x0005_Yõº5@Á(_x0005_»,$@ÀÃôç²e6@êsµ¾_x0001_!+@_x0012_iX_x000E_[E@M¡e¯_x0018_D@é Ôorh8@púdU³_K@»Hðùö_x001E_@FäLd×C@r#@'_x0017_G@PG.08C@ep1YoE@_x0014_Õ*_x0004_ö)@ñä_x0003_9b@@8pØ_x001B_7E@z»fñþÑ @ëÈ_x001C_ý&gt;6@´Èz_x0014_A@(,Q1Ò°C@hä,&lt;9M@Ù³&gt;_x001D_³?@°ÎZs³3@{Ó&gt;ù£/@&lt;÷_x001C_^_x0012_xO@¦q6}a;@hyVÐ9¹_x001C_@ÆYú_x0018_@@B²Ð;@_x0005_Ùú%:=@²i_x0010_Þ_x0001__x0005_}1C@\_x0008__x0013_^×PC@ÍÚ-_x001B_àH@M_x0006_ãÔ»§6@Øw)'O'@k»ãQMA@Oâµ_x001F_¥&gt;4@êal×:H@QC_x001F__x0007__x000E_tA@Ôjì);_x001B_@ç_x0003__x0001_Å:@$*éÆK@ÚÓ	_x000E__x0018_½L@3¬±Uï@@6ºHo_x000F_L2@ÓgUÎÐ:@prN¸?@&amp;àçPA@_)_x000B_=´H@_x0016_&amp;E_x0004__x0008__x000F_E@¬ybÞ´E_x001D_@MNÊX;C@$È_x001D_(}5@øH¤8_x0006_00@÷÷W#¶K@C_x0003_«_x001A_E@5cB_x0002_"&lt;@rûçñ:@òÆÿ£0@ïÓxçw3@ÉÎF6_x0013_@|_x0001_ÙRõ9@_x0001__x0002__x0001_ßy3_x000E_0@_x001C_\TM2@ýàvÁ°Ç@@äøêM«þ_x001B_À«RÝ'ô&gt;@éõ±9@þ'¼·_x0013__x001A_7@Ûáykçé&gt;@"_x0013_`u-32@!?ß_x001C_L@ÌgJì2&gt;@Ãl`w_x0012_&gt;@(I_x0012_%`_x0018_@H½ß©g~/@fXÀÞ¨M;@FKûRSB@æÖíf	7@fj 9y?B@Ü6rk}ÕC@iØøª_x0008_åK@X7åÑ5ª&gt;@_x0003_Ýà¢7OE@,vq?§¹F@0¼ÄËsF6@$púP_x001D_F@"çÃu8@E_x0012_÷¯ó&lt;@äÎÛÿ#H@_x0005_üÞ2G8@õ¥¥ZÑ+@[5_x0018_0)ÙE@»[S_x0002__x0003_&amp;À'@²j3­Ü_x0014_!@(KHI@_x0001_Æº&lt;¨tC@h 6£À°8@ôcî ryF@_x0017_ÄÊ¯6@aMÖ_x0012_7_x001F_@Â¬e_x0008_ÈFB@N¹5;_x0015_ß,@P_x0016_¶è0@ÀÅ¸¾4B@MFbiÍ_x0015_I@ªË	~D@@0qÙ R4@!çú_x0007_K_x0010_6@_x001D_Ú¿Yÿ 9@`üCØE_x0011_@çxeÿ¨©H@¾æ+É!¢9@_x001D_¬ðq ÿA@_x0007_&lt;ëm_x0008_B@ÚD7S×9@"©7¨u'@^#Æ³N@@Ö_x000C_Ü_x0003_Jâ2@_d_x0006_±[c-@_x0014_4Ç¸E@yÆ²zÎE@I]ÉYJÉE@²%x³¬ÛA@ð\_x0012_uò(@_x0001__x0005_.óO%y1@Åc3Ý´=@$¢3@¢L3ÿWB@2´þ:Û8@_x000C_7_x0006_ëY)@Ò_x0002_W.CR&lt;@¥ãµÕ´1@¢çÂfL¥B@:	¬_x000E_¦6@æ¹¸_x000B__x0018_t-@&lt;¦¡¸ÇÂ0@j´_x0014_WZÑD@8¿Ö¯_x001E_ÿG@0.¼_x0004__x001E_þL@ø1s_x0007_f!:@øð -h&lt;@*ÞôÍF@yF«K¾@@å#ÉÕ$J@_x001A__;STÖ9@Å{å¦XJ@p_x0010_¸._x000B_D@_x001D__x0002_³E@_x0003_ìßoWw:@ý5¼ÔA@Á¢ níD@Õð2¹/~M@_x0018_íÜI9@"âaÄ&gt;r9@îÎNx_x001A_à+@d2U_x000B__x0002__x0008_ÅHF@©_x0003_ÄoG@Í²WQ_x0013_@@¸ D;Õ*@¸WÁö0eF@HâÙ_x0007_û?&gt;@'£3æÔ.@þêQH@f~O	¤J@4,ÂÐõ6@@_x0001_hÚèI@*ß_x0006_&lt;,_x0003_$Àe"ts&gt;@0`´é_x001D_0*@díVÃs_x0016_À_x001E_°ÄÊV4&lt;@Ý[_x000D___x001E_C@P&lt;_x001C_B_x001C_eB@ë_x0014_j¼ÿêA@^ÜYrwæ:@d½z8&gt;C@êÆÔgøA@N_&gt;U	_x0011_H@v&gt;B&lt;(@/æ¤Ãm;@ÀËè,ç_x0013_@vaAÇ_x0005_¾4@B_x0007_O´ÞÔ5@#æ&amp;ëÂè&lt;@@åÖf_x0010_@_x0010__x0004_+±_x001F_&amp;2@¢ã_x000F_µaÀ#@_x0004__x0006__x001D_Le_x0012_¯u=@ÿ°QÆ?@@ak~HO;@í3o)_x0011_nA@ÝÖÕõ*v&gt;@¯¡½ûßyE@ºÇ_x001A_±1@xëeÄ43@ï_x000D_áoà_D@g_x0005_ 4¨FC@ÆsÅñé4@®î¤Ô_x001C_iB@)oÜï¶MB@7ste³u;@d_x0019_íd7@NÒxVEá(@P_x0003_dÙ_x0002_ìD@&gt;©uì_x0016_C@_x001C__x0010_(_x0010_e0@9Q)_x0007_v	A@_x001C__x0001_å_x000C_	G@|ö0ãn_x000F_C@_x0012_¶\_x0010_vÉA@SÚ¡;`0@ÁLmäâ_x0008_9@·*Zu&amp;ù@@tÒ¬ÙÄD@&gt;aù=mE@zH\L¨³ @Ü;`Ãy}_x0015_@äÊzDÆH@u±_x0017_Ì_x0001__x0003_o_x000D_9@5[o_x001F__x0003_&gt;@_x0014_HÁ 6@Áô7R_&gt;@L;l _x0011_À/þKhV'D@±_x001C_öºì=&lt;@Ød±Oº÷H@`7W%ìÛ0@æ,ûêÿ1@þÔpøè9@®ÿâ²eA@,ÕaaÚï-@(³Ó_x0005_bÝ@@çG¬gA@°yqÙÚI@@A;"ò±-6@¯kÔh°A@o+É'd1@«¡ÂÐñÿI@÷/? ét@@_ õ_x0015_5oD@¼¾_x0002_	=@TöGÇÕ%_x0012_@'_x001B__x0019_£^_x0010_@@d_x000F_ÂLzÚB@A©Q¿ÖA@ú­|C9ÿ;@Xþ¬ÃT5@ïáTz!;@²4ûºu¹/À_x000C_«á_x0004_c_x001C_B@_x0003__x0004__x000F_³ÿòÓ&lt;@Æé,»ü	;@@xUnH?@èm¤/û_x000F_1@¤&amp;L7@¼­ðëæ°5@°õ»Àw_x0005_@±èñþÁ6@@ãQÃ_x001E_öM@_x0003_HëX_x0001_YÚ¿&amp;·.I=È4@Ù_x001F_y_x001F_4@5;£S:@~TÚ.¥E@]_x0002_\_x001C_¦8@ho}ñ4D@¾ç*µÞY7@ïÔ\ÌoQ@P_x0011__x0018_èFºP@A¦_x0006_D@4_x000C_Nìa9@Üv¿ü1D@¦úçNöê?@®Vk1_x0005_8@$pÇ.zà9@Xú¾üìÆ;@_x0019_f§`Pû,@Uæ1_x0003_Ë»E@ryí¯Ûµ7@Î(ÜpG_x0015_2@äÔåbÕü&amp;@þb|_x0002__x0003_ãJ@®ßÚáG@TÜg_x0010_±&gt;@ÙÜAí8@äîÆAÙ1@"¢%_x0001__x0004_©3@JHÃ5@_x0013_ß_Åh0;@à£Ôáê!@_x000C_ºË9_x0014__x0014_B@4ðáoÿ/B@¾êpÍ)È9@ç_x000C_vÊ_x0001_æC@ÿaÎSÙÍ7@µÛh6_x0004_$A@£å_x000B_yxª;@Ó_x000B__x0011__x0013_;@t°J.69@Êz=^*@@;ëFQªA@ô'Ù4Ñ`A@Jy§ÒªJ:@µÜÏ¬d/@mCi_x0004_n5@e8ÌH¢=E@2¡þ_x000C_B+@h!ðYwL&lt;@cV)¹E_x001A_=@&lt;&lt;ÒÅ/_x001B_Q@êEHlB@\¶e &amp;,@¢óÉ_x0012_X;K@_x0001__x0004_wkNãñç2@êôê´·!À¹cÔÞîB@°:²_x0005_F_x0011_8@_x0008_'i2¼ëC@-_x000C_µ\á7@¡DC"àA@¬Ã8ÛeÌ2@_x0002__x000C_Úï_x0013_7C@ ãî¨&amp;á? _x000B_Ñ_x0015_T/_x000B_@ôÁÐ_x0004_Xµ:@eÊÍ_x0014_¿ÝD@²°,á®J@Ú_x000E_-+ýC@Âõ$_x000B_¼G)@!Õ¾n£ÀB@Éý;ßÌA@$¥ìÂ_x0019_±G@ÒqæG@_x0001_7ÎÑÀ_x0014_	@@z»6Ið¿h_x0011_S~t_x001A_@¸_x000B__x0008_mo8A@z ¨7;@ª¿õ_x0007_Õ¢A@Û1Oý»9@¸ËvVG@òñ_x000F_B|_x0003_:@È_x001A__x0015_*@=ÔhñÁE@_x0019_ï+Ó_x0002__x0003_3';@éÎ_x000D_|C@cAø	_x0013_.@Y2_x000C_Ìå­,@¸_x001D_V_x001F__x001F__x0006_Àh_x0010_vp_x0007_3@ÚnÖÓç_x0019_@°ç_x000E_ÌÚ_x0005_A@FA{ÂH¦6@ a¡_x0006_5@öpåW_x001B_t=@ÏðWç37@_x0008_g|·4_x0006_4@2ÝñÁ0&amp;@pè½Ín_x0012_*@_x0001__x0013_.	_x000C_C@_x000E_S*KX@@$_x0001__x001B_1_x001A_:@~;&lt;îèF@H_x0002__x000F_(&lt;@@_¯`=ð&gt;@Ò_x0005_ó·`»D@im(P &gt;@Úã¯3F[;@Ì32ß_x000D_%4@û¦I¾3@|_x000B__x001D_7¡"5@.ÌÞ_x000C_qè$@_x001C_ÉËC¹_x001F_@Ì¢_	K@í0ÂHFC@1¯úz:D@</t>
  </si>
  <si>
    <t>d1e02c1d7ef68832f8f8dc46a1d49f84_x0004__x0007__x0016_y:_x000B_X¿I@ºà+|_x001F_k4@ICâ{÷EJ@¨Y»B_x000B_H@9_x0019_pi]T7@Pì_x0001_¶ø_x0015_3@@¾³k¯@@D_x0008_ùúÏ_x001D_4@_x0019__x000F_ÜÎ°ÿB@ý ._x000C_?I@¬_x001F_ÕÄ&gt;@À_x001F_¸· ùJ@_x0006_«hÿ_x001E_æJ@°¤_x0005_A!ÄF@7_x0002_a7@@_x0004_Í_x0013_tîÓ²¿»öæØ¦@D@&amp;è¤%@L3Ò_x0003_H;5@¢_x001E_Þ&gt;@!_x000F_p!®A@¬Qðÿ[_x0019_@eãK_x0010_ôo@@xDã]"@_x0014_¡;ë3n@@æäÆ&amp;@@3&amp;Ã_x0010_÷D@²»Ã\K_x0002_D@?÷`oºÓE@h-H[:YJ@K_x001A__x0017_j=?@¹òr_x0004__x0007_ZP3@ñ0_x0001_Vs_x001B_C@pÕ_x0001_¦äA@lF\8@_x0010_Ç¡_x0006__x0017_?@ê¬¨¬¢2@2*[~9@WECãð1:@õù/ 0@_x0016_¨*[_x000D__x0008_@@.füÞ1@ê¸jìÏq6@ºîIÅ_x000C_4@¢=fwçu?@_x001A_Ç.¤).4@ÕÆ×¦L@º÷-Ò&lt;90@zÃoøo7@þ9ô*(A@Ä¶?µ6ã0@üµøNÌC@û~_x0006_î_x0004_ÿ@@äeèD[:@0r_x0005_x_x0003_N@Y}%þF¤@@5¤©_x0019_cE@Ì=Ïé_x001D_@@_x0007_&lt;½_x0011__x0002_çB@ÀÆwÄ}¸@@-¥Ëñ`_x0010_?@FwÆ_x0017_XD@FsÏA%@_x0001__x0002_ÍgD]ö?:@D_x0004_L³Ý%@\ë¥Ù×N6@#_x0001_£ÑÙø8@$_x001B_9W1@P~â#K@_x0011_¶Ð9@R2æðtG@ýÍ×j_x001D_A@÷_x0015_õíX_x0001_@@½_x0008_l²{ï1@_x0004_¸__x0006_©´4@Ò:ºD@{ªÒ_x000B_B@Z._x0004__x0016_ðØ7@:½nÂ[dI@@,X£í?Ó¢Ã6_x0002_?@Ò¤_x0008_Ãx+@Ú_x001E__x000B_ÜæÌ&lt;@0Cí?¦çH@[&lt;þ¾_x0015_P@Â¡ìVT:@,:Í_x000C_Ï^3@A;»ZEü5@´¨(_x0013__x0005__x000D_5@¥¶|ÿ¶Õ6@R±_x001F_Bd/&lt;@A?ÿgT9@`â¥bZ%@nxúÜ4@¨È'(_x0001__x0003_è3@8ÃUkj:@_x0018_N»(_x0011__x0019_%@(_x001E_w þ8@ï¬	á7@!Ðf¤HÐ5@ãÕöÕE E@_x000C_&lt;y5Ã@@K3Þ_x001A_Â@@â_x000F_Ô&amp;_x001E_0#@b&amp;/ù2¬:@f?ÌE_x0014_@@7äë·A@_x0006_¯_x000B_R¥~ @ ù_x0007_fz"@ËæAN`IG@Î_x0017__x0003_7@ÐÌ©r¶¸C@º#±Û B@ø	¹_x001B_|×4@~©[_x0003_ü&lt;@"z:_x0002_D@ºÑ+ØüáE@Î?÷Ù&lt;@hj_x0014_,I@_x0008_ûND@k°3Ïù4@h%JgE@ø@ç_x0014_ÜC	@6Zj+5@³äñA3&gt;-@ì&amp;	6b^_x001B_@_x0002__x0004_*ç¨Af:@ÝsCð¶SM@ýFÁ?@0Æ`dZ8@}_x0011__x0002_u &gt;@'¨Kä¡F@N²Øúë&lt;@÷7útã;@_x0002_SêÖ&amp;@_x0008_\züþC2@&lt;£¶à_x001D_B@`VÞ_¢)@¥fÍ6@Ð§²q$6@ÑkïÀ$@@j¸3ÚuWF@_x000B_51¢¯ÃJ@_x0004_Ê«_x0001_#C@Í_"I_x0008_VI@ùöÉ=R&gt;@S;eô	&amp;&gt;@_x0008_¼oV5?@íã*æ5B@ÑÖ«Ú:@&amp;?«_x001A_Ë¶/@îôþ_x0004_Æ&lt;@zûm±o_x0016_J@·±!Íø7@"_x0013_Ú+n2@_x0014_c6i)_x0003_E@F÷½k[C@ð_x001C_Â_x0006__x0008_G¼B@_x0002_¬ß_x0014_÷®8@ñSS_x0004_&amp;/@¦e+TÝK@OÚËå7@öÀËjmC@§évHò)-@_x0011_Ð0ÆN@ÎjK@,qþS*F@#/_x001E_8@nYíÿ_w&amp;@_x0006__x0017_IVU 7@M_x0005_j@CA@í¯hc=@V7èe³+@èL£ëB@1CÄü#@æî7i_x0003_;@±ßì&lt;_x000D_=@^ÝN1Ñ3@Ê_x0012_ß_p_x000B_&lt;@_x0012_eÛ{0à6@FDª]ã8@r(ò)E4@_x0003__x0015__x0001_Í'=@Evp_x0004_&lt;E=@ªÝ)yÛbC@7_x0005_áÓAW&lt;@_x0004_L¹±B@x´_x0007__x0019_ñ;@nèX¡¼_x0011_F@_x0002__x0004_¶´'x£É@@SH©£Z6@ë&lt;;_x0017_»@@^_x001C__x0016_VuR@î2_x000B__x000B_Ô`F@æ~Èâ_x0003_O#@àv_x001B__x0006_(û=@`_x0007_,ÝÌC@C_x0001__x0007_ÑB@åávg_x0006_:@¸mÈC@n_x000C_6nòÈ&amp;@mf¥é@@e2~x7@ùýJ©©ê=@¬^ÏRa;@þÅ².{3@Â_x001B__âäD@åÓõM0@pÉ?¼7@ÂÆSn8L@A_x0002_+·Á¼G@-w7EËM@DïÕÙ(0/@eÙÒëh=@Pù_x000F_6=@ðß°1_x000F_A@_x000D_m&gt;¡»$@Æ_x0014_8&gt;ZB@#XÝ_x0017_iC@U_x001D_GÌÒ&gt;@|^Íÿ_x0001__x0002_¿&gt;@_x0018__x000C_[ñ=iG@OÞ¡&lt;t&lt;@÷Î_x001D_8@¿}|ªªªB@³_x0003__x0014_ë7@_x000E_AJ¡¾1@¥côð3ïG@Ió_x001F_¥qC@;qo-)C@(4BJÉ7@_x0008_p4ö8@_9Ø¡÷F@_x0001__x0001__x0001__x0001__x0001__x0001_i@_x0001__x0001__x0001__x0001__x0001__x0001_i@_x0001__x0001__x0001__x0001__x0001_p|@_x0001__x0001__x0001__x0001__x0001_ n@_x0001__x0001__x0001__x0001__x0001__x0001_i@_x0001__x0001__x0001__x0001__x0001_°x@_x0001__x0001__x0001__x0001__x0001_X@_x0001__x0001__x0001__x0001__x0001_ n@_x0001__x0001__x0001__x0001__x0001__x0001_i@_x0001__x0001__x0001__x0001__x0001_ n@_x0001__x0001__x0001__x0001__x0001__x0001_i@_x0001__x0001__x0001__x0001__x0001_p|@_x0001__x0001__x0001__x0001__x0001__x0001_i@_x0001__x0001__x0001__x0001__x0001__x0001_i@_x0001__x0001__x0001__x0001__x0001_È@_x0001__x0001__x0001__x0001__x0001__x0001_i@_x0001__x0001__x0001__x0001__x0001__x0001_i@_x0001__x0001__x0001__x0001__x0001_°x@_x0001__x0001__x0001__x0001__x0001__x0001_i@_x0001__x0002__x0001__x0001__x0001__x0001__x0001__x0001_i@_x0001__x0001__x0001__x0001__x0001_àj@_x0001__x0001__x0001__x0001__x0001__x0001_i@_x0001__x0001__x0001__x0001__x0001__x0001_i@_x0001__x0001__x0001__x0001__x0001__x0008_@_x0001__x0001__x0001__x0001__x0001__x0001_i@_x0001__x0001__x0001__x0001__x0001__x0001_i@_x0001__x0001__x0001__x0001__x0001_°x@_x0001__x0001__x0001__x0001__x0001__x0001_i@_x0001__x0001__x0001__x0001__x0001__x0001_i@_x0001__x0001__x0001__x0001__x0001__x0001_i@_x0001__x0001__x0001__x0001__x0001__x0001_i@_x0001__x0001__x0001__x0001__x0001_ n@_x0001__x0001__x0001__x0001__x0001_X@_x0001__x0001__x0001__x0001__x0001__x0001_i@_x0001__x0001__x0001__x0001__x0001__x0001_i@_x0001__x0001__x0001__x0001__x0001_°x@_x0001__x0001__x0001__x0001__x0001_ n@_x0001__x0001__x0001__x0001__x0001__x0001_i@_x0001__x0001__x0001__x0001__x0001__x0001_i@_x0001__x0001__x0001__x0001__x0001__x0001_i@_x0001__x0001__x0001__x0001__x0001__x0001_i@_x0001__x0001__x0001__x0001__x0001_p|@_x0001__x0001__x0001__x0001__x0001__x0001_i@_x0001__x0001__x0001__x0001__x0001_ n@_x0001__x0001__x0001__x0001__x0001__x0001_i@_x0001__x0001__x0001__x0001__x0001_ n@_x0001__x0001__x0001__x0001__x0001__x0001_i@_x0001__x0001__x0001__x0001__x0001__x0001_i@_x0001__x0001__x0001__x0001__x0001__x0001_i@_x0001__x0001__x0001__x0001__x0001_àj@_x0001__x0001__x0001__x0001__x0001__x0002__x0001__x0001_i@_x0001__x0001__x0001__x0001__x0001_ n@_x0001__x0001__x0001__x0001__x0001_ n@_x0001__x0001__x0001__x0001__x0001__x0001_i@_x0001__x0001__x0001__x0001__x0001_p|@_x0001__x0001__x0001__x0001__x0001_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n@_x0001__x0001__x0001__x0001__x0001_X@_x0001__x0001__x0001__x0001__x0001_ n@_x0001__x0001__x0001__x0001__x0001__x0001_i@_x0001__x0001__x0001__x0001__x0001__x0001_i@_x0001__x0001__x0001__x0001__x0001_È@_x0001__x0001__x0001__x0001__x0001_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 n@_x0001__x0001__x0001__x0001__x0001__x0008_@_x0001__x0001__x0001__x0001__x0001__x0001_i@_x0001__x0001__x0001__x0001__x0001__x0008_@_x0001__x0001__x0001__x0001__x0001__x0001_i@_x0001__x0001__x0001__x0001__x0001_È@_x0001__x0002__x0001__x0001__x0001__x0001__x0001__x0001_i@_x0001__x0001__x0001__x0001__x0001__x0001_i@_x0001__x0001__x0001__x0001__x0001_ n@_x0001__x0001__x0001__x0001__x0001_X@_x0001__x0001__x0001__x0001__x0001__x0001_i@_x0001__x0001__x0001__x0001__x0001_È@_x0001__x0001__x0001__x0001__x0001_p|@_x0001__x0001__x0001__x0001__x0001__x0001_i@_x0001__x0001__x0001__x0001__x0001__x0001_i@_x0001__x0001__x0001__x0001__x0001__x0001_i@_x0001__x0001__x0001__x0001__x0001__x0001_i@_x0001__x0001__x0001__x0001__x0001__x0001_i@_x0001__x0001__x0001__x0001__x0001_p|@_x0001__x0001__x0001__x0001__x0001__x0001_i@_x0001__x0001__x0001__x0001__x0001_X@_x0001__x0001__x0001__x0001__x0001_È@_x0001__x0001__x0001__x0001__x0001__x0001_i@_x0001__x0001__x0001__x0001__x0001__x0001_i@_x0001__x0001__x0001__x0001__x0001_°x@_x0001__x0001__x0001__x0001__x0001_ n@_x0001__x0001__x0001__x0001__x0001__x0008_@_x0001__x0001__x0001__x0001__x0001_p|@_x0001__x0001__x0001__x0001__x0001__x0001_i@_x0001__x0001__x0001__x0001__x0001_°x@_x0001__x0001__x0001__x0001__x0001_X@_x0001__x0001__x0001__x0001__x0001__x0001_i@_x0001__x0001__x0001__x0001__x0001_ n@_x0001__x0001__x0001__x0001__x0001_È@_x0001__x0001__x0001__x0001__x0001__x0001_i@_x0001__x0001__x0001__x0001__x0001__x0001_i@_x0001__x0001__x0001__x0001__x0001__x0001_i@_x0001__x0001__x0001__x0001__x0001__x0002__x0001_X@_x0001__x0001__x0001__x0001__x0001__x0001_i@_x0001__x0001__x0001__x0001__x0001__x0001_i@_x0001__x0001__x0001__x0001__x0001__x0001_i@_x0001__x0001__x0001__x0001__x0001__x0001_i@_x0001__x0001__x0001__x0001__x0001_°x@_x0001__x0001__x0001__x0001__x0001_°x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°x@_x0001__x0001__x0001__x0001__x0001__x0001_i@_x0001__x0001__x0001__x0001__x0001_ n@_x0001__x0001__x0001__x0001__x0001_°x@_x0001__x0001__x0001__x0001__x0001__x0001_i@_x0001__x0001__x0001__x0001__x0001_àj@_x0001__x0001__x0001__x0001__x0001__x0001_i@_x0001__x0001__x0001__x0001__x0001__x0001_i@_x0001__x0001__x0001__x0001__x0001__x0001_i@_x0001__x0001__x0001__x0001__x0001_°x@_x0001__x0001__x0001__x0001__x0001__x0001_i@_x0001__x0001__x0001__x0001__x0001_È@_x0001__x0001__x0001__x0001__x0001__x0001_i@_x0001__x0001__x0001__x0001__x0001__x0001_i@_x0001__x0001__x0001__x0001__x0001_ n@_x0001__x0001__x0001__x0001__x0001__x0001_i@_x0001__x0001__x0001__x0001__x0001_È@_x0001__x0001__x0001__x0001__x0001_p|@_x0001__x0001__x0001__x0001__x0001__x0001_i@_x0001__x0002__x0001__x0001__x0001__x0001__x0001__x0001_i@_x0001__x0001__x0001__x0001__x0001_ n@_x0001__x0001__x0001__x0001__x0001_È@_x0001__x0001__x0001__x0001__x0001_X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_x0001_i@_x0001__x0001__x0001__x0001__x0001_p|@_x0001__x0001__x0001__x0001__x0001__x0008_@_x0001__x0001__x0001__x0001__x0001__x0001_i@_x0001__x0001__x0001__x0001__x0001__x0001_i@_x0001__x0001__x0001__x0001__x0001_p|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p|@_x0001__x0001__x0001__x0001__x0001__x0001_i@_x0001__x0001__x0001__x0001__x0001__x0008_@_x0001__x0001__x0001__x0001__x0001__x0001_i@_x0001__x0001__x0001__x0001__x0001__x0001_i@_x0001__x0001__x0001__x0001__x0001_p|@_x0001__x0001__x0001__x0001__x0001_p|@_x0001__x0001__x0001__x0001__x0001_p|@_x0001__x0001__x0001__x0001__x0001__x0002__x0001__x0001_i@_x0001__x0001__x0001__x0001__x0001__x0008_@_x0001__x0001__x0001__x0001__x0001__x0001_i@_x0001__x0001__x0001__x0001__x0001__x0001_i@_x0001__x0001__x0001__x0001__x0001__x0001_i@_x0001__x0001__x0001__x0001__x0001_È@_x0001__x0001__x0001__x0001__x0001_°x@_x0001__x0001__x0001__x0001__x0001__x0001_i@_x0001__x0001__x0001__x0001__x0001__x0001_i@_x0001__x0001__x0001__x0001__x0001__x0001_i@_x0001__x0001__x0001__x0001__x0001_8@_x0001__x0001__x0001__x0001__x0001__x0001_i@_x0001__x0001__x0001__x0001__x0001_ n@_x0001__x0001__x0001__x0001__x0001__x0008_@_x0001__x0001__x0001__x0001__x0001__x0008_@_x0001__x0001__x0001__x0001__x0001__x0001_i@_x0001__x0001__x0001__x0001__x0001__x0001_i@_x0001__x0001__x0001__x0001__x0001_ n@_x0001__x0001__x0001__x0001__x0001__x0008_@_x0001__x0001__x0001__x0001__x0001__x0001_i@_x0001__x0001__x0001__x0001__x0001__x0001_i@_x0001__x0001__x0001__x0001__x0001_°x@_x0001__x0001__x0001__x0001__x0001_p|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_x0001_i@_x0001__x0001__x0001__x0001__x0001__x0001_i@_x0001__x0002__x0001__x0001__x0001__x0001__x0001_8@_x0001__x0001__x0001__x0001__x0001__x0001_i@_x0001__x0001__x0001__x0001__x0001__x0001_i@_x0001__x0001__x0001__x0001__x0001_p|@_x0001__x0001__x0001__x0001__x0001__x0001_i@_x0001__x0001__x0001__x0001__x0001__x0001_i@_x0001__x0001__x0001__x0001__x0001_ n@_x0001__x0001__x0001__x0001__x0001_ n@_x0001__x0001__x0001__x0001__x0001_ n@_x0001__x0001__x0001__x0001__x0001__x0001_i@_x0001__x0001__x0001__x0001__x0001__x0001_i@_x0001__x0001__x0001__x0001__x0001__x0001_i@_x0001__x0001__x0001__x0001__x0001_°x@_x0001__x0001__x0001__x0001__x0001__x0001_i@_x0001__x0001__x0001__x0001__x0001_ n@_x0001__x0001__x0001__x0001__x0001_X@_x0001__x0001__x0001__x0001__x0001__x0001_i@_x0001__x0001__x0001__x0001__x0001__x0001_i@_x0001__x0001__x0001__x0001__x0001__x0001_i@_x0001__x0001__x0001__x0001__x0001_p|@_x0001__x0001__x0001__x0001__x0001_àj@_x0001__x0001__x0001__x0001__x0001__x0001_i@_x0001__x0001__x0001__x0001__x0001_p|@_x0001__x0001__x0001__x0001__x0001_°x@_x0001__x0001__x0001__x0001__x0001_ n@_x0001__x0001__x0001__x0001__x0001_ n@_x0001__x0001__x0001__x0001__x0001_8@_x0001__x0001__x0001__x0001__x0001_ n@_x0001__x0001__x0001__x0001__x0001__x0001_i@_x0001__x0001__x0001__x0001__x0001__x0001_i@_x0001__x0001__x0001__x0001__x0001__x0008_@_x0001__x0001__x0001__x0001__x0001__x0002__x0001__x0001_i@_x0001__x0001__x0001__x0001__x0001_°x@_x0001__x0001__x0001__x0001__x0001_ n@_x0001__x0001__x0001__x0001__x0001_°x@_x0001__x0001__x0001__x0001__x0001__x0008_@_x0001__x0001__x0001__x0001__x0001_p|@_x0001__x0001__x0001__x0001__x0001_8@_x0001__x0001__x0001__x0001__x0001__x0001_i@_x0001__x0001__x0001__x0001__x0001__x0001_i@_x0001__x0001__x0001__x0001__x0001__x0001_i@_x0001__x0001__x0001__x0001__x0001_È@_x0001__x0001__x0001__x0001__x0001_°x@_x0001__x0001__x0001__x0001__x0001__x0001_i@_x0001__x0001__x0001__x0001__x0001__x0001_i@_x0001__x0001__x0001__x0001__x0001_ n@_x0001__x0001__x0001__x0001__x0001_È@_x0001__x0001__x0001__x0001__x0001_X@_x0001__x0001__x0001__x0001__x0001_ n@_x0001__x0001__x0001__x0001__x0001__x0001_i@_x0001__x0001__x0001__x0001__x0001_p|@_x0001__x0001__x0001__x0001__x0001__x0001_i@_x0001__x0001__x0001__x0001__x0001_p|@_x0001__x0001__x0001__x0001__x0001__x0001_i@_x0001__x0001__x0001__x0001__x0001_àj@_x0001__x0001__x0001__x0001__x0001_ n@_x0001__x0001__x0001__x0001__x0001_X@_x0001__x0001__x0001__x0001__x0001_ n@_x0001__x0001__x0001__x0001__x0001__x0001_i@_x0001__x0001__x0001__x0001__x0001_p|@_x0001__x0001__x0001__x0001__x0001_ n@_x0001__x0001__x0001__x0001__x0001_È@_x0001__x0001__x0001__x0001__x0001_È@_x0001__x0002_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n@_x0001__x0001__x0001__x0001__x0001__x0001_i@_x0001__x0001__x0001__x0001__x0001__x0001_i@_x0001__x0001__x0001__x0001__x0001__x0008_@_x0001__x0001__x0001__x0001__x0001__x0008_@_x0001__x0001__x0001__x0001__x0001_ n@_x0001__x0001__x0001__x0001__x0001__x0001_i@_x0001__x0001__x0001__x0001__x0001_X@_x0001__x0001__x0001__x0001__x0001_p|@_x0001__x0001__x0001__x0001__x0001__x0001_i@_x0001__x0001__x0001__x0001__x0001__x0008_@_x0001__x0001__x0001__x0001__x0001_ n@_x0001__x0001__x0001__x0001__x0001__x0001_i@_x0001__x0001__x0001__x0001__x0001_ n@_x0001__x0001__x0001__x0001__x0001_8@_x0001__x0001__x0001__x0001__x0001_È@_x0001__x0001__x0001__x0001__x0001__x0001_i@_x0001__x0001__x0001__x0001__x0001__x0001_i@_x0001__x0001__x0001__x0001__x0001__x0008_@_x0001__x0001__x0001__x0001__x0001__x0001_i@_x0001__x0001__x0001__x0001__x0001__x0001_i@_x0001__x0001__x0001__x0001__x0001__x0001_i@_x0001__x0001__x0001__x0001__x0001__x0001_i@_x0001__x0001__x0001__x0001__x0001_°x@_x0001__x0001__x0001__x0001__x0001_°x@_x0001__x0001__x0001__x0001__x0001__x0001_i@_x0001__x0001__x0001__x0001__x0001_ n@_x0001__x0001__x0001__x0001__x0001__x0002__x0001_8@_x0001__x0001__x0001__x0001__x0001__x0001_i@_x0001__x0001__x0001__x0001__x0001_°x@_x0001__x0001__x0001__x0001__x0001__x0001_i@_x0001__x0001__x0001__x0001__x0001__x0001_i@_x0001__x0001__x0001__x0001__x0001__x0001_i@_x0001__x0001__x0001__x0001__x0001__x0001_i@_x0001__x0001__x0001__x0001__x0001__x0001_i@_x0001__x0001__x0001__x0001__x0001_°x@_x0001__x0001__x0001__x0001__x0001__x0001_i@_x0001__x0001__x0001__x0001__x0001__x0001_i@_x0001__x0001__x0001__x0001__x0001_°x@_x0001__x0001__x0001__x0001__x0001_°x@_x0001__x0001__x0001__x0001__x0001_ n@_x0001__x0001__x0001__x0001__x0001__x0001_i@_x0001__x0001__x0001__x0001__x0001_°x@_x0001__x0001__x0001__x0001__x0001_X@_x0001__x0001__x0001__x0001__x0001__x0001_i@_x0001__x0001__x0001__x0001__x0001__x0001_i@_x0001__x0001__x0001__x0001__x0001_ n@_x0001__x0001__x0001__x0001__x0001__x0001_i@_x0001__x0001__x0001__x0001__x0001__x0001_i@_x0001__x0001__x0001__x0001__x0001_ n@_x0001__x0001__x0001__x0001__x0001__x0001_i@_x0001__x0001__x0001__x0001__x0001_àj@_x0001__x0001__x0001__x0001__x0001__x0001_i@_x0001__x0001__x0001__x0001__x0001__x0001_i@_x0001__x0001__x0001__x0001__x0001__x0001_i@_x0001__x0001__x0001__x0001__x0001__x0001_i@_x0001__x0001__x0001__x0001__x0001_p|@_x0001__x0001__x0001__x0001__x0001__x0001_i@_x0001__x0001__x0001__x0001__x0001__x0001_i@_x0001__x0002__x0001__x0001__x0001__x0001__x0001_p|@_x0001__x0001__x0001__x0001__x0001__x0001_i@_x0001__x0001__x0001__x0001__x0001__x0001_i@_x0001__x0001__x0001__x0001__x0001__x0001_i@_x0001__x0001__x0001__x0001__x0001__x0008_@_x0001__x0001__x0001__x0001__x0001__x0001_i@_x0001__x0001__x0001__x0001__x0001__x0001_i@_x0001__x0001__x0001__x0001__x0001__x0001_i@_x0001__x0001__x0001__x0001__x0001__x0001_i@_x0001__x0001__x0001__x0001__x0001_p|@_x0001__x0001__x0001__x0001__x0001_ n@_x0001__x0001__x0001__x0001__x0001_°x@_x0001__x0001__x0001__x0001__x0001_°x@_x0001__x0001__x0001__x0001__x0001__x0001_i@_x0001__x0001__x0001__x0001__x0001_È@_x0001__x0001__x0001__x0001__x0001_ n@_x0001__x0001__x0001__x0001__x0001__x0001_i@_x0001__x0001__x0001__x0001__x0001__x0001_i@_x0001__x0001__x0001__x0001__x0001__x0001_i@_x0001__x0001__x0001__x0001__x0001__x0001_i@_x0001__x0001__x0001__x0001__x0001_È@_x0001__x0001__x0001__x0001__x0001_ n@_x0001__x0001__x0001__x0001__x0001_ n@_x0001__x0001__x0001__x0001__x0001__x0001_i@_x0001__x0001__x0001__x0001__x0001__x0001_i@_x0001__x0001__x0001__x0001__x0001__x0008_@_x0001__x0001__x0001__x0001__x0001__x0001_i@_x0001__x0001__x0001__x0001__x0001_°x@_x0001__x0001__x0001__x0001__x0001_ n@_x0001__x0001__x0001__x0001__x0001__x0001_i@_x0001__x0001__x0001__x0001__x0001_°x@_x0001__x0001__x0001__x0001__x0001__x0002__x0001_p|@_x0001__x0001__x0001__x0001__x0001__x0001_i@_x0001__x0001__x0001__x0001__x0001__x0001_i@_x0001__x0001__x0001__x0001__x0001__x0001_i@_x0001__x0001__x0001__x0001__x0001_È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 n@_x0001__x0001__x0001__x0001__x0001_È@_x0001__x0001__x0001__x0001__x0001_°x@_x0001__x0001__x0001__x0001__x0001_p|@_x0001__x0001__x0001__x0001__x0001__x0001_i@_x0001__x0001__x0001__x0001__x0001__x0001_i@_x0001__x0001__x0001__x0001__x0001__x0001_i@_x0001__x0001__x0001__x0001__x0001_ n@_x0001__x0001__x0001__x0001__x0001_ n@_x0001__x0001__x0001__x0001__x0001__x0001_i@_x0001__x0001__x0001__x0001__x0001__x0001_i@_x0001__x0001__x0001__x0001__x0001__x0001_i@_x0001__x0001__x0001__x0001__x0001__x0001_i@_x0001__x0001__x0001__x0001__x0001_ n@_x0001__x0001__x0001__x0001__x0001_È@_x0001__x0001__x0001__x0001__x0001_ n@_x0001__x0001__x0001__x0001__x0001_p|@_x0001__x0001__x0001__x0001__x0001__x0001_i@_x0001__x0001__x0001__x0001__x0001_È@_x0001__x0001__x0001__x0001__x0001__x0001_i@_x0001__x0002__x0001__x0001__x0001__x0001__x0001__x0001_i@_x0001__x0001__x0001__x0001__x0001_X@_x0001__x0001__x0001__x0001__x0001_ n@_x0001__x0001__x0001__x0001__x0001__x0001_i@_x0001__x0001__x0001__x0001__x0001__x0001_i@_x0001__x0001__x0001__x0001__x0001__x0001_i@_x0001__x0001__x0001__x0001__x0001__x0001_i@_x0001__x0001__x0001__x0001__x0001__x0008_@_x0001__x0001__x0001__x0001__x0001__x0001_i@_x0001__x0001__x0001__x0001__x0001__x0001_i@_x0001__x0001__x0001__x0001__x0001_È@_x0001__x0001__x0001__x0001__x0001__x0001_i@_x0001__x0001__x0001__x0001__x0001__x0001_i@_x0001__x0001__x0001__x0001__x0001__x0008_@_x0001__x0001__x0001__x0001__x0001_àj@_x0001__x0001__x0001__x0001__x0001__x0001_i@_x0001__x0001__x0001__x0001__x0001__x0001_i@_x0001__x0001__x0001__x0001__x0001_ n@_x0001__x0001__x0001__x0001__x0001__x0001_i@_x0001__x0001__x0001__x0001__x0001_ n@_x0001__x0001__x0001__x0001__x0001__x0001_i@_x0001__x0001__x0001__x0001__x0001_àj@_x0001__x0001__x0001__x0001__x0001_°x@_x0001__x0001__x0001__x0001__x0001_p|@_x0001__x0001__x0001__x0001__x0001__x0001_i@_x0001__x0001__x0001__x0001__x0001__x0001_i@_x0001__x0001__x0001__x0001__x0001__x0001_i@_x0001__x0001__x0001__x0001__x0001__x0001_i@_x0001__x0001__x0001__x0001__x0001_ n@_x0001__x0001__x0001__x0001__x0001_X@_x0001__x0001__x0001__x0001__x0001_p|@_x0001__x0001__x0001__x0001__x0001__x0002__x0001__x0001_i@_x0001__x0001__x0001__x0001__x0001_p|@_x0001__x0001__x0001__x0001__x0001_ n@_x0001__x0001__x0001__x0001__x0001__x0001_i@_x0001__x0001__x0001__x0001__x0001__x0001_i@_x0001__x0001__x0001__x0001__x0001__x0001_i@_x0001__x0001__x0001__x0001__x0001__x0001_i@_x0001__x0001__x0001__x0001__x0001_È@_x0001__x0001__x0001__x0001__x0001__x0001_i@_x0001__x0001__x0001__x0001__x0001_ n@_x0001__x0001__x0001__x0001__x0001__x0008_@_x0001__x0001__x0001__x0001__x0001__x0001_i@_x0001__x0001__x0001__x0001__x0001_p|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àj@_x0001__x0001__x0001__x0001__x0001_È@_x0001__x0001__x0001__x0001__x0001_È@_x0001__x0001__x0001__x0001__x0001_ n@_x0001__x0001__x0001__x0001__x0001_p|@_x0001__x0001__x0001__x0001__x0001__x0001_i@_x0001__x0001__x0001__x0001__x0001_p|@_x0001__x0001__x0001__x0001__x0001_ n@_x0001__x0001__x0001__x0001__x0001_°x@_x0001__x0001__x0001__x0001__x0001__x0001_i@_x0001__x0001__x0001__x0001__x0001__x0001_i@_x0001__x0001__x0001__x0001__x0001__x0001_i@_x0001__x0001__x0001__x0001__x0001_àj@_x0001__x0002__x0001__x0001__x0001__x0001__x0001_È@_x0001__x0001__x0001__x0001__x0001_X@_x0001__x0001__x0001__x0001__x0001_°x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°x@_x0001__x0001__x0001__x0001__x0001_ n@_x0001__x0001__x0001__x0001__x0001_ n@_x0001__x0001__x0001__x0001__x0001_ n@_x0001__x0001__x0001__x0001__x0001__x0001_i@_x0001__x0001__x0001__x0001__x0001__x0001_i@_x0001__x0001__x0001__x0001__x0001__x0001_i@_x0001__x0001__x0001__x0001__x0001_p|@_x0001__x0001__x0001__x0001__x0001__x0001_i@_x0001__x0001__x0001__x0001__x0001__x0001_i@_x0001__x0001__x0001__x0001__x0001_ n@_x0001__x0001__x0001__x0001__x0001_ n@_x0001__x0001__x0001__x0001__x0001_ n@_x0001__x0001__x0001__x0001__x0001_ n@_x0001__x0001__x0001__x0001__x0001__x0001_i@_x0001__x0001__x0001__x0001__x0001__x0001_i@_x0001__x0001__x0001__x0001__x0001__x0008_@_x0001__x0001__x0001__x0001__x0001__x0001_i@_x0001__x0001__x0001__x0001__x0001_ n@_x0001__x0001__x0001__x0001__x0001__x0001_i@_x0001__x0001__x0001__x0001__x0001__x0001_i@_x0001__x0001__x0001__x0001__x0001__x0002__x0001__x0001_i@_x0001__x0001__x0001__x0001__x0001_ n@_x0001__x0001__x0001__x0001__x0001_È@_x0001__x0001__x0001__x0001__x0001__x0001_i@_x0001__x0001__x0001__x0001__x0001__x0001_i@_x0001__x0001__x0001__x0001__x0001__x0001_i@_x0001__x0001__x0001__x0001__x0001_È@_x0001__x0001__x0001__x0001__x0001__x0008_@_x0001__x0001__x0001__x0001__x0001_ n@_x0001__x0001__x0001__x0001__x0001__x0001_i@_x0001__x0001__x0001__x0001__x0001__x0001_i@_x0001__x0001__x0001__x0001__x0001__x0008_@_x0001__x0001__x0001__x0001__x0001__x0001_i@_x0001__x0001__x0001__x0001__x0001__x0001_i@_x0001__x0001__x0001__x0001__x0001_X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 n@_x0001__x0001__x0001__x0001__x0001_°x@_x0001__x0001__x0001__x0001__x0001_ n@_x0001__x0001__x0001__x0001__x0001__x0001_i@_x0001__x0001__x0001__x0001__x0001__x0001_i@_x0001__x0001__x0001__x0001__x0001__x0001_i@_x0001__x0001__x0001__x0001__x0001_°x@_x0001__x0002__x0001__x0001__x0001__x0001__x0001_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p|@_x0001__x0001__x0001__x0001__x0001_È@_x0001__x0001__x0001__x0001__x0001__x0001_i@_x0001__x0001__x0001__x0001__x0001__x0001_i@_x0001__x0001__x0001__x0001__x0001__x0001_i@_x0001__x0001__x0001__x0001__x0001_È@_x0001__x0001__x0001__x0001__x0001__x0001_i@_x0001__x0001__x0001__x0001__x0001__x0001_i@_x0001__x0001__x0001__x0001__x0001_àj@_x0001__x0001__x0001__x0001__x0001__x0001_i@_x0001__x0001__x0001__x0001__x0001__x0001_i@_x0001__x0001__x0001__x0001__x0001__x0001_i@_x0001__x0001__x0001__x0001__x0001__x0001_i@_x0001__x0001__x0001__x0001__x0001_È@_x0001__x0001__x0001__x0001__x0001__x0001_i@_x0001__x0001__x0001__x0001__x0001_ n@_x0001__x0001__x0001__x0001__x0001_°x@_x0001__x0001__x0001__x0001__x0001__x0001_i@_x0001__x0001__x0001__x0001__x0001__x0001_i@_x0001__x0001__x0001__x0001__x0001_ n@_x0001__x0001__x0001__x0001__x0001_ n@_x0001__x0001__x0001__x0001__x0001__x0001_i@_x0001__x0001__x0001__x0001__x0001__x0001_i@_x0001__x0001__x0001__x0001__x0001__x0001_i@_x0001__x0001__x0001__x0001__x0001_ n@_x0001__x0001__x0001__x0001__x0001__x0002__x0001__x0001_i@_x0001__x0001__x0001__x0001__x0001__x0001_i@_x0001__x0001__x0001__x0001__x0001_°x@_x0001__x0001__x0001__x0001__x0001__x0001_i@_x0001__x0001__x0001__x0001__x0001__x0001_i@_x0001__x0001__x0001__x0001__x0001_p|@_x0001__x0001__x0001__x0001__x0001__x0001_i@_x0001__x0001__x0001__x0001__x0001_p|@_x0001__x0001__x0001__x0001__x0001_p|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p|@_x0001__x0001__x0001__x0001__x0001_°x@_x0001__x0001__x0001__x0001__x0001__x0001_i@_x0001__x0001__x0001__x0001__x0001_ n@_x0001__x0001__x0001__x0001__x0001__x0001_i@_x0001__x0001__x0001__x0001__x0001_ n@_x0001__x0001__x0001__x0001__x0001__x0001_i@_x0001__x0001__x0001__x0001__x0001_ n@_x0001__x0001__x0001__x0001__x0001__x0001_i@_x0001__x0001__x0001__x0001__x0001_ n@_x0001__x0001__x0001__x0001__x0001__x0001_i@_x0001__x0001__x0001__x0001__x0001_p|@_x0001__x0001__x0001__x0001__x0001__x0001_i@_x0001__x0001__x0001__x0001__x0001_p|@_x0001__x0001__x0001__x0001__x0001__x0001_i@_x0001__x0001__x0001__x0001__x0001__x0001_i@_x0001__x0002__x0001__x0001__x0001__x0001__x0001_ n@_x0001__x0001__x0001__x0001__x0001__x0001_i@_x0001__x0001__x0001__x0001__x0001_àj@_x0001__x0001__x0001__x0001__x0001_p|@_x0001__x0001__x0001__x0001__x0001__x0001_i@_x0001__x0001__x0001__x0001__x0001_p|@_x0001__x0001__x0001__x0001__x0001_p|@_x0001__x0001__x0001__x0001__x0001__x0001_i@_x0001__x0001__x0001__x0001__x0001_ n@_x0001__x0001__x0001__x0001__x0001__x0001_i@_x0001__x0001__x0001__x0001__x0001_ n@_x0001__x0001__x0001__x0001__x0001__x0001_i@_x0001__x0001__x0001__x0001__x0001_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n@_x0001__x0001__x0001__x0001__x0001__x0001_i@_x0001__x0001__x0001__x0001__x0001_°x@_x0001__x0001__x0001__x0001__x0001__x0001_i@_x0001__x0001__x0001__x0001__x0001__x0001_i@_x0001__x0001__x0001__x0001__x0001_È@_x0001__x0001__x0001__x0001__x0001_ n@_x0001__x0001__x0001__x0001__x0001_°x@_x0001__x0001__x0001__x0001__x0001__x0001_i@_x0001__x0001__x0001__x0001__x0001_°x@_x0001__x0001__x0001__x0001__x0001__x0001_i@_x0001__x0001__x0001__x0001__x0001__x0001_i@_x0001__x0001__x0001__x0001__x0001__x0002__x0001__x0001_i@_x0001__x0001__x0001__x0001__x0001__x0001_i@_x0001__x0001__x0001__x0001__x0001__x0008_@_x0001__x0001__x0001__x0001__x0001_ n@_x0001__x0001__x0001__x0001__x0001_àj@_x0001__x0001__x0001__x0001__x0001_àj@_x0001__x0001__x0001__x0001__x0001_ n@_x0001__x0001__x0001__x0001__x0001__x0001_i@_x0001__x0001__x0001__x0001__x0001_°x@_x0001__x0001__x0001__x0001__x0001_p|@_x0001__x0001__x0001__x0001__x0001__x0001_i@_x0001__x0001__x0001__x0001__x0001_p|@_x0001__x0001__x0001__x0001__x0001_X@_x0001__x0001__x0001__x0001__x0001__x0001_i@_x0001__x0001__x0001__x0001__x0001_p|@_x0001__x0001__x0001__x0001__x0001_ n@_x0001__x0001__x0001__x0001__x0001__x0001_i@_x0001__x0001__x0001__x0001__x0001_°x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 n@_x0001__x0001__x0001__x0001__x0001__x0008_@_x0001__x0001__x0001__x0001__x0001_ n@_x0001__x0001__x0001__x0001__x0001_ n@_x0001__x0001__x0001__x0001__x0001_ n@_x0001__x0001__x0001__x0001__x0001__x0001_i@_x0001__x0001__x0001__x0001__x0001__x0001_i@_x0001__x0002__x0001__x0001__x0001__x0001__x0001_p|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È@_x0001__x0001__x0001__x0001__x0001__x0001_i@_x0001__x0001__x0001__x0001__x0001__x0001_i@_x0001__x0001__x0001__x0001__x0001__x0001_i@_x0001__x0001__x0001__x0001__x0001_È@_x0001__x0001__x0001__x0001__x0001__x0001_i@_x0001__x0001__x0001__x0001__x0001__x0001_i@_x0001__x0001__x0001__x0001__x0001_È@_x0001__x0001__x0001__x0001__x0001__x0001_i@_x0001__x0001__x0001__x0001__x0001__x0001_i@_x0001__x0001__x0001__x0001__x0001__x0001_i@_x0001__x0001__x0001__x0001__x0001_p|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 n@_x0001__x0001__x0001__x0001__x0001__x0002__x0001_àj@_x0001__x0001__x0001__x0001__x0001__x0001_i@_x0001__x0001__x0001__x0001__x0001_ n@_x0001__x0001__x0001__x0001__x0001__x0001_i@_x0001__x0001__x0001__x0001__x0001_X@_x0001__x0001__x0001__x0001__x0001_ n@_x0001__x0001__x0001__x0001__x0001__x0001_i@_x0001__x0001__x0001__x0001__x0001__x0001_i@_x0001__x0001__x0001__x0001__x0001_°x@_x0001__x0001__x0001__x0001__x0001_ n@_x0001__x0001__x0001__x0001__x0001_°x@_x0001__x0001__x0001__x0001__x0001__x0001_i@_x0001__x0001__x0001__x0001__x0001_X@_x0001__x0001__x0001__x0001__x0001__x0001_i@_x0001__x0001__x0001__x0001__x0001_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°x@_x0001__x0001__x0001__x0001__x0001_È@_x0001__x0001__x0001__x0001__x0001__x0001_i@_x0001__x0001__x0001__x0001__x0001_X@_x0001__x0001__x0001__x0001__x0001_È@_x0001__x0001__x0001__x0001__x0001_p|@_x0001__x0001__x0001__x0001__x0001__x0001_i@_x0001__x0001__x0001__x0001__x0001_ n@_x0001__x0001__x0001__x0001__x0001__x0008_@_x0001__x0001__x0001__x0001__x0001__x0001_i@_x0001__x0001__x0001__x0001__x0001__x0008_@_x0001__x0001__x0001__x0001__x0001__x0001_i@_x0001__x0001__x0001__x0001__x0001_X@_x0001__x0002__x0001__x0001__x0001__x0001__x0001__x0001_i@_x0001__x0001__x0001__x0001__x0001_àj@_x0001__x0001__x0001__x0001__x0001_ n@_x0001__x0001__x0001__x0001__x0001__x0001_i@_x0001__x0001__x0001__x0001__x0001_È@_x0001__x0001__x0001__x0001__x0001__x0001_i@_x0001__x0001__x0001__x0001__x0001_p|@_x0001__x0001__x0001__x0001__x0001__x0001_i@_x0001__x0001__x0001__x0001__x0001__x0001_i@_x0001__x0001__x0001__x0001__x0001__x0001_i@_x0001__x0001__x0001__x0001__x0001_°x@_x0001__x0001__x0001__x0001__x0001_8@_x0001__x0001__x0001__x0001__x0001_p|@_x0001__x0001__x0001__x0001__x0001__x0001_i@_x0001__x0001__x0001__x0001__x0001__x0001_i@_x0001__x0001__x0001__x0001__x0001_p|@_x0001__x0001__x0001__x0001__x0001__x0001_i@_x0001__x0001__x0001__x0001__x0001__x0001_i@_x0001__x0001__x0001__x0001__x0001__x0001_i@_x0001__x0001__x0001__x0001__x0001_ n@_x0001__x0001__x0001__x0001__x0001__x0001_i@_x0001__x0001__x0001__x0001__x0001_ n@_x0001__x0001__x0001__x0001__x0001__x0001_i@_x0001__x0001__x0001__x0001__x0001__x0001_i@_x0001__x0001__x0001__x0001__x0001_ n@_x0001__x0001__x0001__x0001__x0001_p|@_x0001__x0001__x0001__x0001__x0001__x0001_i@_x0001__x0001__x0001__x0001__x0001__x0001_i@_x0001__x0001__x0001__x0001__x0001__x0008_@_x0001__x0001__x0001__x0001__x0001_p|@_x0001__x0001__x0001__x0001__x0001__x0001_i@_x0001__x0001__x0001__x0001__x0001__x0002__x0001__x0001_i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n@_x0001__x0001__x0001__x0001__x0001_°x@_x0001__x0001__x0001__x0001__x0001__x0001_i@_x0001__x0001__x0001__x0001__x0001_ n@_x0001__x0001__x0001__x0001__x0001_p|@_x0001__x0001__x0001__x0001__x0001__x0001_i@_x0001__x0001__x0001__x0001__x0001_àj@_x0001__x0001__x0001__x0001__x0001_p|@_x0001__x0001__x0001__x0001__x0001_ n@_x0001__x0001__x0001__x0001__x0001_È@_x0001__x0001__x0001__x0001__x0001__x0001_i@_x0001__x0001__x0001__x0001__x0001__x0001_i@_x0001__x0001__x0001__x0001__x0001__x0001_i@_x0001__x0001__x0001__x0001__x0001__x0001_i@_x0001__x0001__x0001__x0001__x0001_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n@_x0001__x0001__x0001__x0001__x0001__x0001_i@_x0001__x0001__x0001__x0001__x0001__x0001_i@_x0001__x0001__x0001__x0001__x0001_°x@_x0001__x0001__x0001__x0001__x0001__x0001_i@_x0001__x0001__x0001__x0001__x0001__x0008_@_x0001__x0001__x0001__x0001__x0001_ n@_x0001__x0002__x0001__x0001__x0001__x0001__x0001_°x@_x0001__x0001__x0001__x0001__x0001__x0001_i@_x0001__x0001__x0001__x0001__x0001__x0001_i@_x0001__x0001__x0001__x0001__x0001__x0001_i@_x0001__x0001__x0001__x0001__x0001_È@_x0001__x0001__x0001__x0001__x0001_È@_x0001__x0001__x0001__x0001__x0001_p|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n@_x0001__x0001__x0001__x0001__x0001__x0001_i@_x0001__x0001__x0001__x0001__x0001_àj@_x0001__x0001__x0001__x0001__x0001_p|@_x0001__x0001__x0001__x0001__x0001_ n@_x0001__x0001__x0001__x0001__x0001__x0001_i@_x0001__x0001__x0001__x0001__x0001_ n@_x0001__x0001__x0001__x0001__x0001_ n@_x0001__x0001__x0001__x0001__x0001_p|@_x0001__x0001__x0001__x0001__x0001_ n@_x0001__x0001__x0001__x0001__x0001_°x@_x0001__x0001__x0001__x0001__x0001_p|@_x0001__x0001__x0001__x0001__x0001__x0001_i@_x0001__x0001__x0001__x0001__x0001__x0001_i@_x0001__x0001__x0001__x0001__x0001_ n@_x0001__x0001__x0001__x0001__x0001_ n@_x0001__x0001__x0001__x0001__x0001__x0001_i@_x0001__x0001__x0001__x0001__x0001__x0001_i@_x0001__x0001__x0001__x0001__x0001_ n@_x0001__x0001__x0001__x0001__x0001__x0002__x0001__x0001_i@_x0001__x0001__x0001__x0001__x0001__x0001_i@_x0001__x0001__x0001__x0001__x0001_ n@_x0001__x0001__x0001__x0001__x0001_p|@_x0001__x0001__x0001__x0001__x0001__x0001_i@_x0001__x0001__x0001__x0001__x0001_ n@_x0001__x0001__x0001__x0001__x0001_È@_x0001__x0001__x0001__x0001__x0001_ n@_x0001__x0001__x0001__x0001__x0001_È@_x0001__x0001__x0001__x0001__x0001_È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àj@_x0001__x0001__x0001__x0001__x0001__x0001_i@_x0001__x0001__x0001__x0001__x0001_p|@_x0001__x0001__x0001__x0001__x0001__x0001_i@_x0001__x0001__x0001__x0001__x0001__x0001_i@_x0001__x0001__x0001__x0001__x0001_È@_x0001__x0001__x0001__x0001__x0001__x0001_i@_x0001__x0001__x0001__x0001__x0001__x0001_i@_x0001__x0001__x0001__x0001__x0001__x0001_i@_x0001__x0001__x0001__x0001__x0001_°x@_x0001__x0001__x0001__x0001__x0001_È@_x0001__x0001__x0001__x0001__x0001__x0001_i@_x0001__x0001__x0001__x0001__x0001__x0001_i@_x0001__x0002__x0001__x0001__x0001__x0001__x0001_p|@_x0001__x0001__x0001__x0001__x0001_ n@_x0001__x0001__x0001__x0001__x0001_°x@_x0001__x0001__x0001__x0001__x0001_È@_x0001__x0001__x0001__x0001__x0001__x0001_i@_x0001__x0001__x0001__x0001__x0001_àj@_x0001__x0001__x0001__x0001__x0001_È@_x0001__x0001__x0001__x0001__x0001_ n@_x0001__x0001__x0001__x0001__x0001__x0001_i@_x0001__x0001__x0001__x0001__x0001__x0001_i@_x0001__x0001__x0001__x0001__x0001__x0001_i@_x0001__x0001__x0001__x0001__x0001__x0001_i@_x0001__x0001__x0001__x0001__x0001__x0008_@_x0001__x0001__x0001__x0001__x0001__x0001_i@_x0001__x0001__x0001__x0001__x0001_°x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0008_@_x0001__x0001__x0001__x0001__x0001__x0001_i@_x0001__x0001__x0001__x0001__x0001__x0001_i@_x0001__x0001__x0001__x0001__x0001_°x@_x0001__x0001__x0001__x0001__x0001__x0001_i@_x0001__x0001__x0001__x0001__x0001_È@_x0001__x0001__x0001__x0001__x0001_°x@_x0001__x0001__x0001__x0001__x0001_°x@_x0001__x0001__x0001__x0001__x0001__x0001_i@_x0001__x0001__x0001__x0001__x0001__x0002__x0001__x0001_i@_x0001__x0001__x0001__x0001__x0001__x0001_i@_x0001__x0001__x0001__x0001__x0001_È@_x0001__x0001__x0001__x0001__x0001__x0001_i@_x0001__x0001__x0001__x0001__x0001__x0001_i@_x0001__x0001__x0001__x0001__x0001_8@_x0001__x0001__x0001__x0001__x0001_àj@_x0001__x0001__x0001__x0001__x0001__x0001_i@_x0001__x0001__x0001__x0001__x0001__x0001_i@_x0001__x0001__x0001__x0001__x0001_ n@_x0001__x0001__x0001__x0001__x0001_ n@_x0001__x0001__x0001__x0001__x0001_°x@_x0001__x0001__x0001__x0001__x0001__x0001_i@_x0001__x0001__x0001__x0001__x0001__x0001_i@_x0001__x0001__x0001__x0001__x0001__x0001_i@_x0001__x0001__x0001__x0001__x0001__x0001_i@_x0001__x0001__x0001__x0001__x0001_p|@_x0001__x0001__x0001__x0001__x0001__x0001_i@_x0001__x0001__x0001__x0001__x0001_p|@_x0001__x0001__x0001__x0001__x0001_°x@_x0001__x0001__x0001__x0001__x0001_p|@_x0001__x0001__x0001__x0001__x0001_°x@_x0001__x0001__x0001__x0001__x0001_ n@_x0001__x0001__x0001__x0001__x0001__x0001_i@_x0001__x0001__x0001__x0001__x0001__x0001_i@_x0001__x0001__x0001__x0001__x0001_ n@_x0001__x0001__x0001__x0001__x0001__x0001_i@_x0001__x0001__x0001__x0001__x0001_°x@_x0001__x0001__x0001__x0001__x0001_È@_x0001__x0001__x0001__x0001__x0001_ n@_x0001__x0001__x0001__x0001__x0001__x0001_i@_x0001__x0001__x0001__x0001__x0001__x0001_i@_x0001__x0002__x0001__x0001__x0001__x0001__x0001_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àj@_x0001__x0001__x0001__x0001__x0001__x0001_i@_x0001__x0001__x0001__x0001__x0001_È@_x0001__x0001__x0001__x0001__x0001__x0001_i@_x0001__x0001__x0001__x0001__x0001_ n@_x0001__x0001__x0001__x0001__x0001__x0001_i@_x0001__x0001__x0001__x0001__x0001__x0001_i@_x0001__x0001__x0001__x0001__x0001_°x@_x0001__x0001__x0001__x0001__x0001__x0001_i@_x0001__x0001__x0001__x0001__x0001_X@_x0001__x0001__x0001__x0001__x0001__x0001_i@_x0001__x0001__x0001__x0001__x0001__x0001_i@_x0001__x0001__x0001__x0001__x0001_°x@_x0001__x0001__x0001__x0001__x0001_È@_x0001__x0001__x0001__x0001__x0001__x0001_i@_x0001__x0001__x0001__x0001__x0001_°x@_x0001__x0001__x0001__x0001__x0001_ n@_x0001__x0001__x0001__x0001__x0001__x0001_i@_x0001__x0001__x0001__x0001__x0001_X@_x0001__x0001__x0001__x0001__x0001__x0002__x0001_°x@_x0001__x0001__x0001__x0001__x0001_°x@_x0001__x0001__x0001__x0001__x0001__x0001_i@_x0001__x0001__x0001__x0001__x0001__x0001_i@_x0001__x0001__x0001__x0001__x0001__x0001_i@_x0001__x0001__x0001__x0001__x0001_ n@_x0001__x0001__x0001__x0001__x0001_°x@_x0001__x0001__x0001__x0001__x0001__x0001_i@_x0001__x0001__x0001__x0001__x0001_ n@_x0001__x0001__x0001__x0001__x0001_°x@_x0001__x0001__x0001__x0001__x0001__x0001_i@_x0001__x0001__x0001__x0001__x0001__x0001_i@_x0001__x0001__x0001__x0001__x0001_p|@_x0001__x0001__x0001__x0001__x0001__x0001_i@_x0001__x0001__x0001__x0001__x0001_ n@_x0001__x0001__x0001__x0001__x0001_p|@_x0001__x0001__x0001__x0001__x0001_X@_x0001__x0001__x0001__x0001__x0001__x0001_i@_x0001__x0001__x0001__x0001__x0001_p|@_x0001__x0001__x0001__x0001__x0001_ n@_x0001__x0001__x0001__x0001__x0001__x0001_i@_x0001__x0001__x0001__x0001__x0001_ n@_x0001__x0001__x0001__x0001__x0001_ n@_x0001__x0001__x0001__x0001__x0001_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àj@_x0001__x0001__x0001__x0001__x0001__x0001_i@_x0001__x0002__x0001__x0001__x0001__x0001__x0001__x0001_i@_x0001__x0001__x0001__x0001__x0001__x0001_i@_x0001__x0001__x0001__x0001__x0001_p|@_x0001__x0001__x0001__x0001__x0001__x0001_i@_x0001__x0001__x0001__x0001__x0001__x0001_i@_x0001__x0001__x0001__x0001__x0001_ n@_x0001__x0001__x0001__x0001__x0001_È@_x0001__x0001__x0001__x0001__x0001__x0001_i@_x0001__x0001__x0001__x0001__x0001__x0001_i@_x0001__x0001__x0001__x0001__x0001_ n@_x0001__x0001__x0001__x0001__x0001_ n@_x0001__x0001__x0001__x0001__x0001__x0001_i@_x0001__x0001__x0001__x0001__x0001__x0008_@_x0001__x0001__x0001__x0001__x0001__x0001_i@_x0001__x0001__x0001__x0001__x0001__x0001_i@_x0001__x0001__x0001__x0001__x0001__x0001_i@_x0001__x0001__x0001__x0001__x0001__x0001_i@_x0001__x0001__x0001__x0001__x0001_X@_x0001__x0001__x0001__x0001__x0001__x0001_i@_x0001__x0001__x0001__x0001__x0001__x0001_i@_x0001__x0001__x0001__x0001__x0001__x0001_i@_x0001__x0001__x0001__x0001__x0001_p|@_x0001__x0001__x0001__x0001__x0001_°x@_x0001__x0001__x0001__x0001__x0001__x0001_i@_x0001__x0001__x0001__x0001__x0001_X@_x0001__x0001__x0001__x0001__x0001__x0001_i@_x0001__x0001__x0001__x0001__x0001_p|@_x0001__x0001__x0001__x0001__x0001_È@_x0001__x0001__x0001__x0001__x0001__x0001_i@_x0001__x0001__x0001__x0001__x0001__x0001_i@_x0001__x0001__x0001__x0001__x0001_È@_x0001__x0001__x0001__x0001__x0001__x0002__x0001__x0001_i@_x0001__x0001__x0001__x0001__x0001__x0001_i@_x0001__x0001__x0001__x0001__x0001__x0001_i@_x0001__x0001__x0001__x0001__x0001__x0001_i@_x0001__x0001__x0001__x0001__x0001_p|@_x0001__x0001__x0001__x0001__x0001__x0001_n@_x0001__x0001__x0001__x0001__x0001__x0001_n@_x0001__x0001__x0001__x0001__x0001_Øx@_x0001__x0001__x0001__x0001__x0001_Hr@_x0001__x0001__x0001__x0001__x0001__x0001_n@_x0001__x0001__x0001__x0001__x0001_øv@_x0001__x0001__x0001__x0001__x0001_ü@_x0001__x0001__x0001__x0001__x0001_Hr@_x0001__x0001__x0001__x0001__x0001__x0001_n@_x0001__x0001__x0001__x0001__x0001_Hr@_x0001__x0001__x0001__x0001__x0001__x0001_n@_x0001__x0001__x0001__x0001__x0001_Øx@_x0001__x0001__x0001__x0001__x0001__x0001_n@_x0001__x0001__x0001__x0001__x0001__x0001_n@_x0001__x0001__x0001__x0001__x0001_h@_x0001__x0001__x0001__x0001__x0001__x0001_n@_x0001__x0001__x0001__x0001__x0001__x0001_n@_x0001__x0001__x0001__x0001__x0001_øv@_x0001__x0001__x0001__x0001__x0001__x0001_n@_x0001__x0001__x0001__x0001__x0001__x0001_n@_x0001__x0001__x0001__x0001__x0001_Xq@_x0001__x0001__x0001__x0001__x0001__x0001_n@_x0001__x0001__x0001__x0001__x0001__x0001_n@_x0001__x0001__x0001__x0001__x0001_¨{@_x0001__x0001__x0001__x0001__x0001__x0001_n@_x0001__x0001__x0001__x0001__x0001__x0001_n@_x0001__x0001__x0001__x0001__x0001_øv@_x0001__x0002__x0001__x0001__x0001__x0001__x0001__x0001_n@_x0001__x0001__x0001__x0001__x0001__x0001_n@_x0001__x0001__x0001__x0001__x0001__x0001_n@_x0001__x0001__x0001__x0001__x0001__x0001_n@_x0001__x0001__x0001__x0001__x0001_Hr@_x0001__x0001__x0001__x0001__x0001_ü@_x0001__x0001__x0001__x0001__x0001__x0001_n@_x0001__x0001__x0001__x0001__x0001__x0001_n@_x0001__x0001__x0001__x0001__x0001_øv@_x0001__x0001__x0001__x0001__x0001_Hr@_x0001__x0001__x0001__x0001__x0001__x0001_n@_x0001__x0001__x0001__x0001__x0001__x0001_n@_x0001__x0001__x0001__x0001__x0001__x0001_n@_x0001__x0001__x0001__x0001__x0001__x0001_n@_x0001__x0001__x0001__x0001__x0001_Øx@_x0001__x0001__x0001__x0001__x0001__x0001_n@_x0001__x0001__x0001__x0001__x0001_Hr@_x0001__x0001__x0001__x0001__x0001__x0001_n@_x0001__x0001__x0001__x0001__x0001_Hr@_x0001__x0001__x0001__x0001__x0001__x0001_n@_x0001__x0001__x0001__x0001__x0001__x0001_n@_x0001__x0001__x0001__x0001__x0001__x0001_n@_x0001__x0001__x0001__x0001__x0001_Xq@_x0001__x0001__x0001__x0001__x0001__x0001_n@_x0001__x0001__x0001__x0001__x0001_Hr@_x0001__x0001__x0001__x0001__x0001_Hr@_x0001__x0001__x0001__x0001__x0001__x0001_n@_x0001__x0001__x0001__x0001__x0001_Øx@_x0001__x0001__x0001__x0001__x0001_Hr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Hr@_x0001__x0001__x0001__x0001__x0001_ü@_x0001__x0001__x0001__x0001__x0001_Hr@_x0001__x0001__x0001__x0001__x0001__x0001_n@_x0001__x0001__x0001__x0001__x0001__x0001_n@_x0001__x0001__x0001__x0001__x0001_h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Hr@_x0001__x0001__x0001__x0001__x0001_¨{@_x0001__x0001__x0001__x0001__x0001__x0001_n@_x0001__x0001__x0001__x0001__x0001_¨{@_x0001__x0001__x0001__x0001__x0001__x0001_n@_x0001__x0001__x0001__x0001__x0001_h@_x0001__x0001__x0001__x0001__x0001__x0001_n@_x0001__x0001__x0001__x0001__x0001__x0001_n@_x0001__x0001__x0001__x0001__x0001_Hr@_x0001__x0001__x0001__x0001__x0001_ü@_x0001__x0001__x0001__x0001__x0001__x0001_n@_x0001__x0001__x0001__x0001__x0001_h@_x0001__x0001__x0001__x0001__x0001_Øx@_x0001__x0001__x0001__x0001__x0001__x0001_n@_x0001__x0002__x0001__x0001__x0001__x0001__x0001__x0001_n@_x0001__x0001__x0001__x0001__x0001__x0001_n@_x0001__x0001__x0001__x0001__x0001__x0001_n@_x0001__x0001__x0001__x0001__x0001__x0001_n@_x0001__x0001__x0001__x0001__x0001_Øx@_x0001__x0001__x0001__x0001__x0001__x0001_n@_x0001__x0001__x0001__x0001__x0001_ü@_x0001__x0001__x0001__x0001__x0001_h@_x0001__x0001__x0001__x0001__x0001__x0001_n@_x0001__x0001__x0001__x0001__x0001__x0001_n@_x0001__x0001__x0001__x0001__x0001_øv@_x0001__x0001__x0001__x0001__x0001_Hr@_x0001__x0001__x0001__x0001__x0001_¨{@_x0001__x0001__x0001__x0001__x0001_Øx@_x0001__x0001__x0001__x0001__x0001__x0001_n@_x0001__x0001__x0001__x0001__x0001_øv@_x0001__x0001__x0001__x0001__x0001_ü@_x0001__x0001__x0001__x0001__x0001__x0001_n@_x0001__x0001__x0001__x0001__x0001_Hr@_x0001__x0001__x0001__x0001__x0001_h@_x0001__x0001__x0001__x0001__x0001__x0001_n@_x0001__x0001__x0001__x0001__x0001__x0001_n@_x0001__x0001__x0001__x0001__x0001__x0001_n@_x0001__x0001__x0001__x0001__x0001_ü@_x0001__x0001__x0001__x0001__x0001__x0001_n@_x0001__x0001__x0001__x0001__x0001__x0001_n@_x0001__x0001__x0001__x0001__x0001__x0001_n@_x0001__x0001__x0001__x0001__x0001__x0001_n@_x0001__x0001__x0001__x0001__x0001_øv@_x0001__x0001__x0001__x0001__x0001_øv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øv@_x0001__x0001__x0001__x0001__x0001__x0001_n@_x0001__x0001__x0001__x0001__x0001_Hr@_x0001__x0001__x0001__x0001__x0001_øv@_x0001__x0001__x0001__x0001__x0001__x0001_n@_x0001__x0001__x0001__x0001__x0001_Xq@_x0001__x0001__x0001__x0001__x0001__x0001_n@_x0001__x0001__x0001__x0001__x0001__x0001_n@_x0001__x0001__x0001__x0001__x0001__x0001_n@_x0001__x0001__x0001__x0001__x0001_øv@_x0001__x0001__x0001__x0001__x0001__x0001_n@_x0001__x0001__x0001__x0001__x0001_h@_x0001__x0001__x0001__x0001__x0001__x0001_n@_x0001__x0001__x0001__x0001__x0001__x0001_n@_x0001__x0001__x0001__x0001__x0001_Hr@_x0001__x0001__x0001__x0001__x0001__x0001_n@_x0001__x0001__x0001__x0001__x0001_h@_x0001__x0001__x0001__x0001__x0001_Øx@_x0001__x0001__x0001__x0001__x0001__x0001_n@_x0001__x0001__x0001__x0001__x0001__x0001_n@_x0001__x0001__x0001__x0001__x0001_Hr@_x0001__x0001__x0001__x0001__x0001_h@_x0001__x0001__x0001__x0001__x0001_ü@_x0001__x0001__x0001__x0001__x0001__x0001_n@_x0001__x0001__x0001__x0001__x0001__x0001_n@_x0001__x0001__x0001__x0001__x0001__x0001_n@_x0001__x0001__x0001__x0001__x0001__x0001_n@_x0001__x0002__x0001__x0001__x0001__x0001__x0001_Hr@_x0001__x0001__x0001__x0001__x0001__x0001_n@_x0001__x0001__x0001__x0001__x0001__x0001_n@_x0001__x0001__x0001__x0001__x0001__x0001_n@_x0001__x0001__x0001__x0001__x0001_Øx@_x0001__x0001__x0001__x0001__x0001_¨{@_x0001__x0001__x0001__x0001__x0001__x0001_n@_x0001__x0001__x0001__x0001__x0001__x0001_n@_x0001__x0001__x0001__x0001__x0001_Øx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Øx@_x0001__x0001__x0001__x0001__x0001__x0001_n@_x0001__x0001__x0001__x0001__x0001_¨{@_x0001__x0001__x0001__x0001__x0001__x0001_n@_x0001__x0001__x0001__x0001__x0001__x0001_n@_x0001__x0001__x0001__x0001__x0001_Øx@_x0001__x0001__x0001__x0001__x0001_Øx@_x0001__x0001__x0001__x0001__x0001_Øx@_x0001__x0001__x0001__x0001__x0001__x0001_n@_x0001__x0001__x0001__x0001__x0001_¨{@_x0001__x0001__x0001__x0001__x0001__x0001_n@_x0001__x0001__x0001__x0001__x0001__x0001_n@_x0001__x0001__x0001__x0001__x0001__x0001_n@_x0001__x0001__x0001__x0001__x0001_h@_x0001__x0001__x0001__x0001__x0001_øv@_x0001__x0001__x0001__x0001__x0001__x0001_n@_x0001__x0001__x0001__x0001__x0001__x0002__x0001__x0001_n@_x0001__x0001__x0001__x0001__x0001__x0001_n@_x0001__x0001__x0001__x0001__x0001_ì@_x0001__x0001__x0001__x0001__x0001__x0001_n@_x0001__x0001__x0001__x0001__x0001_Hr@_x0001__x0001__x0001__x0001__x0001_¨{@_x0001__x0001__x0001__x0001__x0001_¨{@_x0001__x0001__x0001__x0001__x0001__x0001_n@_x0001__x0001__x0001__x0001__x0001__x0001_n@_x0001__x0001__x0001__x0001__x0001_Hr@_x0001__x0001__x0001__x0001__x0001_¨{@_x0001__x0001__x0001__x0001__x0001__x0001_n@_x0001__x0001__x0001__x0001__x0001__x0001_n@_x0001__x0001__x0001__x0001__x0001_øv@_x0001__x0001__x0001__x0001__x0001_Øx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ì@_x0001__x0001__x0001__x0001__x0001__x0001_n@_x0001__x0001__x0001__x0001__x0001__x0001_n@_x0001__x0001__x0001__x0001__x0001_Øx@_x0001__x0001__x0001__x0001__x0001__x0001_n@_x0001__x0001__x0001__x0001__x0001__x0001_n@_x0001__x0001__x0001__x0001__x0001_Hr@_x0001__x0001__x0001__x0001__x0001_Hr@_x0001__x0002__x0001__x0001__x0001__x0001__x0001_Hr@_x0001__x0001__x0001__x0001__x0001__x0001_n@_x0001__x0001__x0001__x0001__x0001__x0001_n@_x0001__x0001__x0001__x0001__x0001__x0001_n@_x0001__x0001__x0001__x0001__x0001_øv@_x0001__x0001__x0001__x0001__x0001__x0001_n@_x0001__x0001__x0001__x0001__x0001_Hr@_x0001__x0001__x0001__x0001__x0001_ü@_x0001__x0001__x0001__x0001__x0001__x0001_n@_x0001__x0001__x0001__x0001__x0001__x0001_n@_x0001__x0001__x0001__x0001__x0001__x0001_n@_x0001__x0001__x0001__x0001__x0001_Øx@_x0001__x0001__x0001__x0001__x0001_Xq@_x0001__x0001__x0001__x0001__x0001__x0001_n@_x0001__x0001__x0001__x0001__x0001_Øx@_x0001__x0001__x0001__x0001__x0001_øv@_x0001__x0001__x0001__x0001__x0001_Hr@_x0001__x0001__x0001__x0001__x0001_Hr@_x0001__x0001__x0001__x0001__x0001_ì@_x0001__x0001__x0001__x0001__x0001_Hr@_x0001__x0001__x0001__x0001__x0001__x0001_n@_x0001__x0001__x0001__x0001__x0001__x0001_n@_x0001__x0001__x0001__x0001__x0001_¨{@_x0001__x0001__x0001__x0001__x0001__x0001_n@_x0001__x0001__x0001__x0001__x0001_øv@_x0001__x0001__x0001__x0001__x0001_Hr@_x0001__x0001__x0001__x0001__x0001_øv@_x0001__x0001__x0001__x0001__x0001_¨{@_x0001__x0001__x0001__x0001__x0001_Øx@_x0001__x0001__x0001__x0001__x0001_ì@_x0001__x0001__x0001__x0001__x0001__x0001_n@_x0001__x0001__x0001__x0001__x0001__x0002__x0001__x0001_n@_x0001__x0001__x0001__x0001__x0001__x0001_n@_x0001__x0001__x0001__x0001__x0001_h@_x0001__x0001__x0001__x0001__x0001_øv@_x0001__x0001__x0001__x0001__x0001__x0001_n@_x0001__x0001__x0001__x0001__x0001__x0001_n@_x0001__x0001__x0001__x0001__x0001_Hr@_x0001__x0001__x0001__x0001__x0001_h@_x0001__x0001__x0001__x0001__x0001_ü@_x0001__x0001__x0001__x0001__x0001_Hr@_x0001__x0001__x0001__x0001__x0001__x0001_n@_x0001__x0001__x0001__x0001__x0001_Øx@_x0001__x0001__x0001__x0001__x0001__x0001_n@_x0001__x0001__x0001__x0001__x0001_Øx@_x0001__x0001__x0001__x0001__x0001__x0001_n@_x0001__x0001__x0001__x0001__x0001_Xq@_x0001__x0001__x0001__x0001__x0001_Hr@_x0001__x0001__x0001__x0001__x0001_ü@_x0001__x0001__x0001__x0001__x0001_Hr@_x0001__x0001__x0001__x0001__x0001__x0001_n@_x0001__x0001__x0001__x0001__x0001_Øx@_x0001__x0001__x0001__x0001__x0001_Hr@_x0001__x0001__x0001__x0001__x0001_h@_x0001__x0001__x0001__x0001__x0001_h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¨{@_x0001__x0002__x0001__x0001__x0001__x0001__x0001_¨{@_x0001__x0001__x0001__x0001__x0001_Hr@_x0001__x0001__x0001__x0001__x0001__x0001_n@_x0001__x0001__x0001__x0001__x0001_ü@_x0001__x0001__x0001__x0001__x0001_Øx@_x0001__x0001__x0001__x0001__x0001__x0001_n@_x0001__x0001__x0001__x0001__x0001_¨{@_x0001__x0001__x0001__x0001__x0001_Hr@_x0001__x0001__x0001__x0001__x0001__x0001_n@_x0001__x0001__x0001__x0001__x0001_Hr@_x0001__x0001__x0001__x0001__x0001_ì@_x0001__x0001__x0001__x0001__x0001_h@_x0001__x0001__x0001__x0001__x0001__x0001_n@_x0001__x0001__x0001__x0001__x0001__x0001_n@_x0001__x0001__x0001__x0001__x0001_¨{@_x0001__x0001__x0001__x0001__x0001__x0001_n@_x0001__x0001__x0001__x0001__x0001__x0001_n@_x0001__x0001__x0001__x0001__x0001__x0001_n@_x0001__x0001__x0001__x0001__x0001__x0001_n@_x0001__x0001__x0001__x0001__x0001_øv@_x0001__x0001__x0001__x0001__x0001_øv@_x0001__x0001__x0001__x0001__x0001__x0001_n@_x0001__x0001__x0001__x0001__x0001_Hr@_x0001__x0001__x0001__x0001__x0001_ì@_x0001__x0001__x0001__x0001__x0001__x0001_n@_x0001__x0001__x0001__x0001__x0001_øv@_x0001__x0001__x0001__x0001__x0001__x0001_n@_x0001__x0001__x0001__x0001__x0001__x0001_n@_x0001__x0001__x0001__x0001__x0001__x0001_n@_x0001__x0001__x0001__x0001__x0001__x0001_n@_x0001__x0001__x0001__x0001__x0001__x0001_n@_x0001__x0001__x0001__x0001__x0001__x0002__x0001_øv@_x0001__x0001__x0001__x0001__x0001__x0001_n@_x0001__x0001__x0001__x0001__x0001__x0001_n@_x0001__x0001__x0001__x0001__x0001_øv@_x0001__x0001__x0001__x0001__x0001_øv@_x0001__x0001__x0001__x0001__x0001_Hr@_x0001__x0001__x0001__x0001__x0001__x0001_n@_x0001__x0001__x0001__x0001__x0001_øv@_x0001__x0001__x0001__x0001__x0001_ü@_x0001__x0001__x0001__x0001__x0001__x0001_n@_x0001__x0001__x0001__x0001__x0001__x0001_n@_x0001__x0001__x0001__x0001__x0001_Hr@_x0001__x0001__x0001__x0001__x0001__x0001_n@_x0001__x0001__x0001__x0001__x0001__x0001_n@_x0001__x0001__x0001__x0001__x0001_Hr@_x0001__x0001__x0001__x0001__x0001__x0001_n@_x0001__x0001__x0001__x0001__x0001_Xq@_x0001__x0001__x0001__x0001__x0001__x0001_n@_x0001__x0001__x0001__x0001__x0001__x0001_n@_x0001__x0001__x0001__x0001__x0001__x0001_n@_x0001__x0001__x0001__x0001__x0001__x0001_n@_x0001__x0001__x0001__x0001__x0001_Øx@_x0001__x0001__x0001__x0001__x0001__x0001_n@_x0001__x0001__x0001__x0001__x0001__x0001_n@_x0001__x0001__x0001__x0001__x0001_Øx@_x0001__x0001__x0001__x0001__x0001__x0001_n@_x0001__x0001__x0001__x0001__x0001__x0001_n@_x0001__x0001__x0001__x0001__x0001__x0001_n@_x0001__x0001__x0001__x0001__x0001_¨{@_x0001__x0001__x0001__x0001__x0001__x0001_n@_x0001__x0001__x0001__x0001__x0001__x0001_n@_x0001__x0001__x0001__x0001__x0001__x0001_n@_x0001__x0002__x0001__x0001__x0001__x0001__x0001__x0001_n@_x0001__x0001__x0001__x0001__x0001_Øx@_x0001__x0001__x0001__x0001__x0001_Hr@_x0001__x0001__x0001__x0001__x0001_øv@_x0001__x0001__x0001__x0001__x0001_øv@_x0001__x0001__x0001__x0001__x0001__x0001_n@_x0001__x0001__x0001__x0001__x0001_h@_x0001__x0001__x0001__x0001__x0001_Hr@_x0001__x0001__x0001__x0001__x0001__x0001_n@_x0001__x0001__x0001__x0001__x0001__x0001_n@_x0001__x0001__x0001__x0001__x0001__x0001_n@_x0001__x0001__x0001__x0001__x0001__x0001_n@_x0001__x0001__x0001__x0001__x0001_h@_x0001__x0001__x0001__x0001__x0001_Hr@_x0001__x0001__x0001__x0001__x0001_Hr@_x0001__x0001__x0001__x0001__x0001__x0001_n@_x0001__x0001__x0001__x0001__x0001__x0001_n@_x0001__x0001__x0001__x0001__x0001_¨{@_x0001__x0001__x0001__x0001__x0001__x0001_n@_x0001__x0001__x0001__x0001__x0001_øv@_x0001__x0001__x0001__x0001__x0001_Hr@_x0001__x0001__x0001__x0001__x0001__x0001_n@_x0001__x0001__x0001__x0001__x0001_øv@_x0001__x0001__x0001__x0001__x0001_Øx@_x0001__x0001__x0001__x0001__x0001__x0001_n@_x0001__x0001__x0001__x0001__x0001__x0001_n@_x0001__x0001__x0001__x0001__x0001__x0001_n@_x0001__x0001__x0001__x0001__x0001_h@_x0001__x0001__x0001__x0001__x0001_Hr@_x0001__x0001__x0001__x0001__x0001__x0001_n@_x0001__x0001__x0001__x0001__x0001__x0001_n@_x0001__x0001__x0001__x0001__x0001__x0002__x0001__x0001_n@_x0001__x0001__x0001__x0001__x0001__x0001_n@_x0001__x0001__x0001__x0001__x0001__x0001_n@_x0001__x0001__x0001__x0001__x0001_Hr@_x0001__x0001__x0001__x0001__x0001_Hr@_x0001__x0001__x0001__x0001__x0001_h@_x0001__x0001__x0001__x0001__x0001_øv@_x0001__x0001__x0001__x0001__x0001_Øx@_x0001__x0001__x0001__x0001__x0001__x0001_n@_x0001__x0001__x0001__x0001__x0001__x0001_n@_x0001__x0001__x0001__x0001__x0001__x0001_n@_x0001__x0001__x0001__x0001__x0001_Hr@_x0001__x0001__x0001__x0001__x0001_Hr@_x0001__x0001__x0001__x0001__x0001__x0001_n@_x0001__x0001__x0001__x0001__x0001__x0001_n@_x0001__x0001__x0001__x0001__x0001__x0001_n@_x0001__x0001__x0001__x0001__x0001__x0001_n@_x0001__x0001__x0001__x0001__x0001_Hr@_x0001__x0001__x0001__x0001__x0001_h@_x0001__x0001__x0001__x0001__x0001_Hr@_x0001__x0001__x0001__x0001__x0001_Øx@_x0001__x0001__x0001__x0001__x0001__x0001_n@_x0001__x0001__x0001__x0001__x0001_h@_x0001__x0001__x0001__x0001__x0001__x0001_n@_x0001__x0001__x0001__x0001__x0001__x0001_n@_x0001__x0001__x0001__x0001__x0001_ü@_x0001__x0001__x0001__x0001__x0001_Hr@_x0001__x0001__x0001__x0001__x0001__x0001_n@_x0001__x0001__x0001__x0001__x0001__x0001_n@_x0001__x0001__x0001__x0001__x0001__x0001_n@_x0001__x0001__x0001__x0001__x0001__x0001_n@_x0001__x0001__x0001__x0001__x0001_¨{@_x0001__x0002__x0001__x0001__x0001__x0001__x0001__x0001_n@_x0001__x0001__x0001__x0001__x0001__x0001_n@_x0001__x0001__x0001__x0001__x0001_h@_x0001__x0001__x0001__x0001__x0001__x0001_n@_x0001__x0001__x0001__x0001__x0001__x0001_n@_x0001__x0001__x0001__x0001__x0001_¨{@_x0001__x0001__x0001__x0001__x0001_Xq@_x0001__x0001__x0001__x0001__x0001__x0001_n@_x0001__x0001__x0001__x0001__x0001__x0001_n@_x0001__x0001__x0001__x0001__x0001_Hr@_x0001__x0001__x0001__x0001__x0001__x0001_n@_x0001__x0001__x0001__x0001__x0001_Hr@_x0001__x0001__x0001__x0001__x0001__x0001_n@_x0001__x0001__x0001__x0001__x0001_Xq@_x0001__x0001__x0001__x0001__x0001_øv@_x0001__x0001__x0001__x0001__x0001_Øx@_x0001__x0001__x0001__x0001__x0001__x0001_n@_x0001__x0001__x0001__x0001__x0001__x0001_n@_x0001__x0001__x0001__x0001__x0001__x0001_n@_x0001__x0001__x0001__x0001__x0001__x0001_n@_x0001__x0001__x0001__x0001__x0001_Hr@_x0001__x0001__x0001__x0001__x0001_ü@_x0001__x0001__x0001__x0001__x0001_Øx@_x0001__x0001__x0001__x0001__x0001__x0001_n@_x0001__x0001__x0001__x0001__x0001_Øx@_x0001__x0001__x0001__x0001__x0001_Hr@_x0001__x0001__x0001__x0001__x0001__x0001_n@_x0001__x0001__x0001__x0001__x0001__x0001_n@_x0001__x0001__x0001__x0001__x0001__x0001_n@_x0001__x0001__x0001__x0001__x0001__x0001_n@_x0001__x0001__x0001__x0001__x0001_h@_x0001__x0001__x0001__x0001__x0001__x0002__x0001__x0001_n@_x0001__x0001__x0001__x0001__x0001_Hr@_x0001__x0001__x0001__x0001__x0001_¨{@_x0001__x0001__x0001__x0001__x0001__x0001_n@_x0001__x0001__x0001__x0001__x0001_Øx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Xq@_x0001__x0001__x0001__x0001__x0001_h@_x0001__x0001__x0001__x0001__x0001_h@_x0001__x0001__x0001__x0001__x0001_Hr@_x0001__x0001__x0001__x0001__x0001_Øx@_x0001__x0001__x0001__x0001__x0001__x0001_n@_x0001__x0001__x0001__x0001__x0001_Øx@_x0001__x0001__x0001__x0001__x0001_Hr@_x0001__x0001__x0001__x0001__x0001_øv@_x0001__x0001__x0001__x0001__x0001__x0001_n@_x0001__x0001__x0001__x0001__x0001__x0001_n@_x0001__x0001__x0001__x0001__x0001__x0001_n@_x0001__x0001__x0001__x0001__x0001_Xq@_x0001__x0001__x0001__x0001__x0001_h@_x0001__x0001__x0001__x0001__x0001_ü@_x0001__x0001__x0001__x0001__x0001_øv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øv@_x0001__x0001__x0001__x0001__x0001_Hr@_x0001__x0001__x0001__x0001__x0001_Hr@_x0001__x0001__x0001__x0001__x0001_Hr@_x0001__x0001__x0001__x0001__x0001__x0001_n@_x0001__x0001__x0001__x0001__x0001__x0001_n@_x0001__x0001__x0001__x0001__x0001__x0001_n@_x0001__x0001__x0001__x0001__x0001_Øx@_x0001__x0001__x0001__x0001__x0001__x0001_n@_x0001__x0001__x0001__x0001__x0001__x0001_n@_x0001__x0001__x0001__x0001__x0001_Hr@_x0001__x0001__x0001__x0001__x0001_Hr@_x0001__x0001__x0001__x0001__x0001_Hr@_x0001__x0001__x0001__x0001__x0001_Hr@_x0001__x0001__x0001__x0001__x0001__x0001_n@_x0001__x0001__x0001__x0001__x0001__x0001_n@_x0001__x0001__x0001__x0001__x0001_¨{@_x0001__x0001__x0001__x0001__x0001__x0001_n@_x0001__x0001__x0001__x0001__x0001_Hr@_x0001__x0001__x0001__x0001__x0001__x0001_n@_x0001__x0001__x0001__x0001__x0001__x0001_n@_x0001__x0001__x0001__x0001__x0001__x0001_n@_x0001__x0001__x0001__x0001__x0001_Hr@_x0001__x0001__x0001__x0001__x0001_h@_x0001__x0001__x0001__x0001__x0001__x0001_n@_x0001__x0001__x0001__x0001__x0001__x0001_n@_x0001__x0001__x0001__x0001__x0001__x0001_n@_x0001__x0001__x0001__x0001__x0001_h@_x0001__x0001__x0001__x0001__x0001_¨{@_x0001__x0001__x0001__x0001__x0001__x0002__x0001_Hr@_x0001__x0001__x0001__x0001__x0001__x0001_n@_x0001__x0001__x0001__x0001__x0001__x0001_n@_x0001__x0001__x0001__x0001__x0001_¨{@_x0001__x0001__x0001__x0001__x0001__x0001_n@_x0001__x0001__x0001__x0001__x0001__x0001_n@_x0001__x0001__x0001__x0001__x0001_ü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Hr@_x0001__x0001__x0001__x0001__x0001_øv@_x0001__x0001__x0001__x0001__x0001_Hr@_x0001__x0001__x0001__x0001__x0001__x0001_n@_x0001__x0001__x0001__x0001__x0001__x0001_n@_x0001__x0001__x0001__x0001__x0001__x0001_n@_x0001__x0001__x0001__x0001__x0001_øv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Øx@_x0001__x0001__x0001__x0001__x0001_h@_x0001__x0002__x0001__x0001__x0001__x0001__x0001__x0001_n@_x0001__x0001__x0001__x0001__x0001__x0001_n@_x0001__x0001__x0001__x0001__x0001__x0001_n@_x0001__x0001__x0001__x0001__x0001_h@_x0001__x0001__x0001__x0001__x0001__x0001_n@_x0001__x0001__x0001__x0001__x0001__x0001_n@_x0001__x0001__x0001__x0001__x0001_Xq@_x0001__x0001__x0001__x0001__x0001__x0001_n@_x0001__x0001__x0001__x0001__x0001__x0001_n@_x0001__x0001__x0001__x0001__x0001__x0001_n@_x0001__x0001__x0001__x0001__x0001__x0001_n@_x0001__x0001__x0001__x0001__x0001_h@_x0001__x0001__x0001__x0001__x0001__x0001_n@_x0001__x0001__x0001__x0001__x0001_Hr@_x0001__x0001__x0001__x0001__x0001_øv@_x0001__x0001__x0001__x0001__x0001__x0001_n@_x0001__x0001__x0001__x0001__x0001__x0001_n@_x0001__x0001__x0001__x0001__x0001_Hr@_x0001__x0001__x0001__x0001__x0001_Hr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øv@_x0001__x0001__x0001__x0001__x0001__x0001_n@_x0001__x0001__x0001__x0001__x0001__x0001_n@_x0001__x0001__x0001__x0001__x0001_Øx@_x0001__x0001__x0001__x0001__x0001__x0001_n@_x0001__x0001__x0001__x0001__x0001_Øx@_x0001__x0001__x0001__x0001__x0001__x0002__x0001_Øx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Øx@_x0001__x0001__x0001__x0001__x0001_øv@_x0001__x0001__x0001__x0001__x0001__x0001_n@_x0001__x0001__x0001__x0001__x0001_Hr@_x0001__x0001__x0001__x0001__x0001__x0001_n@_x0001__x0001__x0001__x0001__x0001_Hr@_x0001__x0001__x0001__x0001__x0001__x0001_n@_x0001__x0001__x0001__x0001__x0001_Hr@_x0001__x0001__x0001__x0001__x0001__x0001_n@_x0001__x0001__x0001__x0001__x0001_Hr@_x0001__x0001__x0001__x0001__x0001__x0001_n@_x0001__x0001__x0001__x0001__x0001_Øx@_x0001__x0001__x0001__x0001__x0001__x0001_n@_x0001__x0001__x0001__x0001__x0001_Øx@_x0001__x0001__x0001__x0001__x0001__x0001_n@_x0001__x0001__x0001__x0001__x0001__x0001_n@_x0001__x0001__x0001__x0001__x0001_Hr@_x0001__x0001__x0001__x0001__x0001__x0001_n@_x0001__x0001__x0001__x0001__x0001_Xq@_x0001__x0001__x0001__x0001__x0001_Øx@_x0001__x0001__x0001__x0001__x0001__x0001_n@_x0001__x0001__x0001__x0001__x0001_Øx@_x0001__x0001__x0001__x0001__x0001_Øx@_x0001__x0001__x0001__x0001__x0001__x0001_n@_x0001__x0002__x0001__x0001__x0001__x0001__x0001_Hr@_x0001__x0001__x0001__x0001__x0001__x0001_n@_x0001__x0001__x0001__x0001__x0001_Hr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øv@_x0001__x0001__x0001__x0001__x0001__x0001_n@_x0001__x0001__x0001__x0001__x0001__x0001_n@_x0001__x0001__x0001__x0001__x0001_h@_x0001__x0001__x0001__x0001__x0001_Hr@_x0001__x0001__x0001__x0001__x0001_øv@_x0001__x0001__x0001__x0001__x0001__x0001_n@_x0001__x0001__x0001__x0001__x0001_øv@_x0001__x0001__x0001__x0001__x0001__x0001_n@_x0001__x0001__x0001__x0001__x0001__x0001_n@_x0001__x0001__x0001__x0001__x0001__x0001_n@_x0001__x0001__x0001__x0001__x0001__x0001_n@_x0001__x0001__x0001__x0001__x0001_¨{@_x0001__x0001__x0001__x0001__x0001_Hr@_x0001__x0001__x0001__x0001__x0001_Xq@_x0001__x0001__x0001__x0001__x0001_Xq@_x0001__x0001__x0001__x0001__x0001_Hr@_x0001__x0001__x0001__x0001__x0001__x0001_n@_x0001__x0001__x0001__x0001__x0001__x0002__x0001_øv@_x0001__x0001__x0001__x0001__x0001_Øx@_x0001__x0001__x0001__x0001__x0001__x0001_n@_x0001__x0001__x0001__x0001__x0001_Øx@_x0001__x0001__x0001__x0001__x0001_ü@_x0001__x0001__x0001__x0001__x0001__x0001_n@_x0001__x0001__x0001__x0001__x0001_Øx@_x0001__x0001__x0001__x0001__x0001_Hr@_x0001__x0001__x0001__x0001__x0001__x0001_n@_x0001__x0001__x0001__x0001__x0001_øv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Hr@_x0001__x0001__x0001__x0001__x0001_¨{@_x0001__x0001__x0001__x0001__x0001_Hr@_x0001__x0001__x0001__x0001__x0001_Hr@_x0001__x0001__x0001__x0001__x0001_Hr@_x0001__x0001__x0001__x0001__x0001__x0001_n@_x0001__x0001__x0001__x0001__x0001__x0001_n@_x0001__x0001__x0001__x0001__x0001_Øx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h@_x0001__x0001__x0001__x0001__x0001__x0001_n@_x0001__x0001__x0001__x0001__x0001__x0001_n@_x0001__x0001__x0001__x0001__x0001__x0001_n@_x0001__x0001__x0001__x0001__x0001_h@_x0001__x0001__x0001__x0001__x0001__x0001_n@_x0001__x0001__x0001__x0001__x0001__x0001_n@_x0001__x0001__x0001__x0001__x0001_h@_x0001__x0001__x0001__x0001__x0001__x0001_n@_x0001__x0001__x0001__x0001__x0001__x0001_n@_x0001__x0001__x0001__x0001__x0001__x0001_n@_x0001__x0001__x0001__x0001__x0001_Øx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Hr@_x0001__x0001__x0001__x0001__x0001_Xq@_x0001__x0001__x0001__x0001__x0001__x0001_n@_x0001__x0001__x0001__x0001__x0001_Hr@_x0001__x0001__x0001__x0001__x0001__x0001_n@_x0001__x0001__x0001__x0001__x0001_ü@_x0001__x0001__x0001__x0001__x0001_Hr@_x0001__x0001__x0001__x0001__x0001__x0001_n@_x0001__x0001__x0001__x0001__x0001__x0001_n@_x0001__x0001__x0001__x0001__x0001__x0002__x0001_øv@_x0001__x0001__x0001__x0001__x0001_Hr@_x0001__x0001__x0001__x0001__x0001_øv@_x0001__x0001__x0001__x0001__x0001__x0001_n@_x0001__x0001__x0001__x0001__x0001_ü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øv@_x0001__x0001__x0001__x0001__x0001_h@_x0001__x0001__x0001__x0001__x0001__x0001_n@_x0001__x0001__x0001__x0001__x0001_ü@_x0001__x0001__x0001__x0001__x0001_h@_x0001__x0001__x0001__x0001__x0001_Øx@_x0001__x0001__x0001__x0001__x0001__x0001_n@_x0001__x0001__x0001__x0001__x0001_Hr@_x0001__x0001__x0001__x0001__x0001_¨{@_x0001__x0001__x0001__x0001__x0001__x0001_n@_x0001__x0001__x0001__x0001__x0001_¨{@_x0001__x0001__x0001__x0001__x0001__x0001_n@_x0001__x0001__x0001__x0001__x0001_ü@_x0001__x0001__x0001__x0001__x0001__x0001_n@_x0001__x0001__x0001__x0001__x0001_Xq@_x0001__x0001__x0001__x0001__x0001_Hr@_x0001__x0001__x0001__x0001__x0001__x0001_n@_x0001__x0001__x0001__x0001__x0001_h@_x0001__x0001__x0001__x0001__x0001__x0001_n@_x0001__x0001__x0001__x0001__x0001_Øx@_x0001__x0001__x0001__x0001__x0001__x0001_n@_x0001__x0002__x0001__x0001__x0001__x0001__x0001__x0001_n@_x0001__x0001__x0001__x0001__x0001__x0001_n@_x0001__x0001__x0001__x0001__x0001_øv@_x0001__x0001__x0001__x0001__x0001_ì@_x0001__x0001__x0001__x0001__x0001_Øx@_x0001__x0001__x0001__x0001__x0001__x0001_n@_x0001__x0001__x0001__x0001__x0001__x0001_n@_x0001__x0001__x0001__x0001__x0001_Øx@_x0001__x0001__x0001__x0001__x0001__x0001_n@_x0001__x0001__x0001__x0001__x0001__x0001_n@_x0001__x0001__x0001__x0001__x0001__x0001_n@_x0001__x0001__x0001__x0001__x0001_Hr@_x0001__x0001__x0001__x0001__x0001__x0001_n@_x0001__x0001__x0001__x0001__x0001_Hr@_x0001__x0001__x0001__x0001__x0001__x0001_n@_x0001__x0001__x0001__x0001__x0001__x0001_n@_x0001__x0001__x0001__x0001__x0001_Hr@_x0001__x0001__x0001__x0001__x0001_Øx@_x0001__x0001__x0001__x0001__x0001__x0001_n@_x0001__x0001__x0001__x0001__x0001__x0001_n@_x0001__x0001__x0001__x0001__x0001_¨{@_x0001__x0001__x0001__x0001__x0001_Øx@_x0001__x0001__x0001__x0001__x0001__x0001_n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Hr@_x0001__x0001__x0001__x0001__x0001_øv@_x0001__x0001__x0001__x0001__x0001__x0001_n@_x0001__x0001__x0001__x0001__x0001_Hr@_x0001__x0001__x0001__x0001__x0001_Øx@_x0001__x0001__x0001__x0001__x0001__x0001_n@_x0001__x0001__x0001__x0001__x0001_Xq@_x0001__x0001__x0001__x0001__x0001_Øx@_x0001__x0001__x0001__x0001__x0001_Hr@_x0001__x0001__x0001__x0001__x0001_h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øv@_x0001__x0001__x0001__x0001__x0001__x0001_n@_x0001__x0001__x0001__x0001__x0001_¨{@_x0001__x0001__x0001__x0001__x0001_Hr@_x0001__x0001__x0001__x0001__x0001_øv@_x0001__x0001__x0001__x0001__x0001__x0001_n@_x0001__x0001__x0001__x0001__x0001__x0001_n@_x0001__x0001__x0001__x0001__x0001__x0001_n@_x0001__x0001__x0001__x0001__x0001_h@_x0001__x0001__x0001__x0001__x0001_h@_x0001__x0001__x0001__x0001__x0001_Øx@_x0001__x0001__x0001__x0001__x0001__x0001_n@_x0001__x0002_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Xq@_x0001__x0001__x0001__x0001__x0001_Øx@_x0001__x0001__x0001__x0001__x0001_Hr@_x0001__x0001__x0001__x0001__x0001__x0001_n@_x0001__x0001__x0001__x0001__x0001_Hr@_x0001__x0001__x0001__x0001__x0001_Hr@_x0001__x0001__x0001__x0001__x0001_Øx@_x0001__x0001__x0001__x0001__x0001_Hr@_x0001__x0001__x0001__x0001__x0001_øv@_x0001__x0001__x0001__x0001__x0001_Øx@_x0001__x0001__x0001__x0001__x0001__x0001_n@_x0001__x0001__x0001__x0001__x0001__x0001_n@_x0001__x0001__x0001__x0001__x0001_Hr@_x0001__x0001__x0001__x0001__x0001_Hr@_x0001__x0001__x0001__x0001__x0001__x0001_n@_x0001__x0001__x0001__x0001__x0001__x0001_n@_x0001__x0001__x0001__x0001__x0001_Hr@_x0001__x0001__x0001__x0001__x0001__x0001_n@_x0001__x0001__x0001__x0001__x0001__x0001_n@_x0001__x0001__x0001__x0001__x0001_Hr@_x0001__x0001__x0001__x0001__x0001_Øx@_x0001__x0001__x0001__x0001__x0001__x0001_n@_x0001__x0001__x0001__x0001__x0001_Hr@_x0001__x0001__x0001__x0001__x0001_h@_x0001__x0001__x0001__x0001__x0001_Hr@_x0001__x0001__x0001__x0001__x0001__x0002__x0001_h@_x0001__x0001__x0001__x0001__x0001_h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Xq@_x0001__x0001__x0001__x0001__x0001__x0001_n@_x0001__x0001__x0001__x0001__x0001_Øx@_x0001__x0001__x0001__x0001__x0001__x0001_n@_x0001__x0001__x0001__x0001__x0001__x0001_n@_x0001__x0001__x0001__x0001__x0001_h@_x0001__x0001__x0001__x0001__x0001__x0001_n@_x0001__x0001__x0001__x0001__x0001__x0001_n@_x0001__x0001__x0001__x0001__x0001__x0001_n@_x0001__x0001__x0001__x0001__x0001_øv@_x0001__x0001__x0001__x0001__x0001_h@_x0001__x0001__x0001__x0001__x0001__x0001_n@_x0001__x0001__x0001__x0001__x0001__x0001_n@_x0001__x0001__x0001__x0001__x0001_Øx@_x0001__x0001__x0001__x0001__x0001_Hr@_x0001__x0001__x0001__x0001__x0001_øv@_x0001__x0001__x0001__x0001__x0001_h@_x0001__x0001__x0001__x0001__x0001__x0001_n@_x0001__x0001__x0001__x0001__x0001_Xq@_x0001__x0001__x0001__x0001__x0001_h@_x0001__x0001__x0001__x0001__x0001_Hr@_x0001__x0002__x0001__x0001__x0001__x0001__x0001__x0001_n@_x0001__x0001__x0001__x0001__x0001__x0001_n@_x0001__x0001__x0001__x0001__x0001__x0001_n@_x0001__x0001__x0001__x0001__x0001__x0001_n@_x0001__x0001__x0001__x0001__x0001_¨{@_x0001__x0001__x0001__x0001__x0001__x0001_n@_x0001__x0001__x0001__x0001__x0001_øv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¨{@_x0001__x0001__x0001__x0001__x0001__x0001_n@_x0001__x0001__x0001__x0001__x0001__x0001_n@_x0001__x0001__x0001__x0001__x0001_øv@_x0001__x0001__x0001__x0001__x0001__x0001_n@_x0001__x0001__x0001__x0001__x0001_h@_x0001__x0001__x0001__x0001__x0001_øv@_x0001__x0001__x0001__x0001__x0001_øv@_x0001__x0001__x0001__x0001__x0001__x0001_n@_x0001__x0001__x0001__x0001__x0001__x0001_n@_x0001__x0001__x0001__x0001__x0001__x0001_n@_x0001__x0001__x0001__x0001__x0001_h@_x0001__x0001__x0001__x0001__x0001__x0001_n@_x0001__x0001__x0001__x0001__x0001__x0001_n@_x0001__x0001__x0001__x0001__x0001_ì@_x0001__x0001__x0001__x0001__x0001_Xq@_x0001__x0001__x0001__x0001__x0001__x0001_n@_x0001__x0001__x0001__x0001__x0001__x0002__x0001__x0001_n@_x0001__x0001__x0001__x0001__x0001_Hr@_x0001__x0001__x0001__x0001__x0001_Hr@_x0001__x0001__x0001__x0001__x0001_øv@_x0001__x0001__x0001__x0001__x0001__x0001_n@_x0001__x0001__x0001__x0001__x0001__x0001_n@_x0001__x0001__x0001__x0001__x0001__x0001_n@_x0001__x0001__x0001__x0001__x0001__x0001_n@_x0001__x0001__x0001__x0001__x0001_Øx@_x0001__x0001__x0001__x0001__x0001__x0001_n@_x0001__x0001__x0001__x0001__x0001_Øx@_x0001__x0001__x0001__x0001__x0001_øv@_x0001__x0001__x0001__x0001__x0001_Øx@_x0001__x0001__x0001__x0001__x0001_øv@_x0001__x0001__x0001__x0001__x0001_Hr@_x0001__x0001__x0001__x0001__x0001__x0001_n@_x0001__x0001__x0001__x0001__x0001__x0001_n@_x0001__x0001__x0001__x0001__x0001_Hr@_x0001__x0001__x0001__x0001__x0001__x0001_n@_x0001__x0001__x0001__x0001__x0001_øv@_x0001__x0001__x0001__x0001__x0001_h@_x0001__x0001__x0001__x0001__x0001_Hr@_x0001__x0001__x0001__x0001__x0001__x0001_n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_x0001_n@_x0001__x0002__x0001__x0001__x0001__x0001__x0001__x0001_n@_x0001__x0001__x0001__x0001__x0001__x0001_n@_x0001__x0001__x0001__x0001__x0001__x0001_n@_x0001__x0001__x0001__x0001__x0001__x0001_n@_x0001__x0001__x0001__x0001__x0001_Xq@_x0001__x0001__x0001__x0001__x0001__x0001_n@_x0001__x0001__x0001__x0001__x0001_h@_x0001__x0001__x0001__x0001__x0001__x0001_n@_x0001__x0001__x0001__x0001__x0001_Hr@_x0001__x0001__x0001__x0001__x0001__x0001_n@_x0001__x0001__x0001__x0001__x0001__x0001_n@_x0001__x0001__x0001__x0001__x0001_øv@_x0001__x0001__x0001__x0001__x0001__x0001_n@_x0001__x0001__x0001__x0001__x0001_ü@_x0001__x0001__x0001__x0001__x0001__x0001_n@_x0001__x0001__x0001__x0001__x0001__x0001_n@_x0001__x0001__x0001__x0001__x0001_øv@_x0001__x0001__x0001__x0001__x0001_h@_x0001__x0001__x0001__x0001__x0001__x0001_n@_x0001__x0001__x0001__x0001__x0001_øv@_x0001__x0001__x0001__x0001__x0001_Hr@_x0001__x0001__x0001__x0001__x0001__x0001_n@_x0001__x0001__x0001__x0001__x0001_ü@_x0001__x0001__x0001__x0001__x0001_øv@_x0001__x0001__x0001__x0001__x0001_øv@_x0001__x0001__x0001__x0001__x0001__x0001_n@_x0001__x0001__x0001__x0001__x0001__x0001_n@_x0001__x0001__x0001__x0001__x0001__x0001_n@_x0001__x0001__x0001__x0001__x0001_Hr@_x0001__x0001__x0001__x0001__x0001_øv@_x0001__x0001__x0001__x0001__x0001__x0001_n@_x0001__x0001__x0001__x0001__x0001__x0002__x0001_Hr@_x0001__x0001__x0001__x0001__x0001_øv@_x0001__x0001__x0001__x0001__x0001__x0001_n@_x0001__x0001__x0001__x0001__x0001__x0001_n@_x0001__x0001__x0001__x0001__x0001_Øx@_x0001__x0001__x0001__x0001__x0001__x0001_n@_x0001__x0001__x0001__x0001__x0001_Hr@_x0001__x0001__x0001__x0001__x0001_Øx@_x0001__x0001__x0001__x0001__x0001_ü@_x0001__x0001__x0001__x0001__x0001__x0001_n@_x0001__x0001__x0001__x0001__x0001_Øx@_x0001__x0001__x0001__x0001__x0001_Hr@_x0001__x0001__x0001__x0001__x0001__x0001_n@_x0001__x0001__x0001__x0001__x0001_Hr@_x0001__x0001__x0001__x0001__x0001_Hr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Xq@_x0001__x0001__x0001__x0001__x0001__x0001_n@_x0001__x0001__x0001__x0001__x0001__x0001_n@_x0001__x0001__x0001__x0001__x0001__x0001_n@_x0001__x0001__x0001__x0001__x0001_Øx@_x0001__x0001__x0001__x0001__x0001__x0001_n@_x0001__x0001__x0001__x0001__x0001__x0001_n@_x0001__x0001__x0001__x0001__x0001_Hr@_x0001__x0001__x0001__x0001__x0001_h@_x0001__x0001__x0001__x0001__x0001__x0001_n@_x0001__x0002__x0001__x0001__x0001__x0001__x0001__x0001_n@_x0001__x0001__x0001__x0001__x0001_Hr@_x0001__x0001__x0001__x0001__x0001_Hr@_x0001__x0001__x0001__x0001__x0001__x0001_n@_x0001__x0001__x0001__x0001__x0001_¨{@_x0001__x0001__x0001__x0001__x0001__x0001_n@_x0001__x0001__x0001__x0001__x0001__x0001_n@_x0001__x0001__x0001__x0001__x0001__x0001_n@_x0001__x0001__x0001__x0001__x0001__x0001_n@_x0001__x0001__x0001__x0001__x0001_ü@_x0001__x0001__x0001__x0001__x0001__x0001_n@_x0001__x0001__x0001__x0001__x0001__x0001_n@_x0001__x0001__x0001__x0001__x0001__x0001_n@_x0001__x0001__x0001__x0001__x0001_Øx@_x0001__x0001__x0001__x0001__x0001_øv@_x0001__x0001__x0001__x0001__x0001__x0001_n@_x0001__x0001__x0001__x0001__x0001_ü@_x0001__x0001__x0001__x0001__x0001__x0001_n@_x0001__x0001__x0001__x0001__x0001_Øx@_x0001__x0001__x0001__x0001__x0001_h@_x0001__x0001__x0001__x0001__x0001__x0001_n@_x0001__x0001__x0001__x0001__x0001__x0001_n@_x0001__x0001__x0001__x0001__x0001_h@_x0001__x0001__x0001__x0001__x0001__x0001_n@_x0001__x0001__x0001__x0001__x0001__x0001_n@_x0001__x0001__x0001__x0001__x0001__x0001_n@_x0001__x0001__x0001__x0001__x0001__x0001_n@_x0001__x0001__x0001__x0001__x0001_Øx@_x0001__x0001__x0001__x0001__x0001__x0001_i@_x0001__x0001__x0001__x0001__x0001__x0001_i@_x0001__x0001__x0001__x0001__x0001__x0001_i@t[&amp;_x0002__x0004__x0001_ý@_x0002__x0002__x0002__x0002__x0002__x0002_i@_x0002__x0002__x0002__x0002__x0002__x0002_i@NE_x0017_9pØ~@ä_x0019_d&amp;Ax@øiã=@LÉÿämqw@7_x0002_ðGCm@F_ôYà¥@_x0002__x0002__x0002__x0002__x0002__x0002_i@`&amp;`_x0014_ý@_x0002__x0002__x0002__x0002__x0002__x0002_i@w_x0007__x0006_OÈs@¬0ºÀ²z@_x0002__x0002__x0002__x0002__x0002__x0002_i@_x001F_x_x001D_Ó?_x0003_p@_x0002__x0002__x0002__x0002__x0002__x0002_i@_x0002__x0002__x0002__x0002__x0002__x0002_i@_x0002__x0002__x0002__x0002__x0002__x0002_i@sÏJ§À}@_x0002__x0002__x0002__x0002__x0002__x0002_i@_x0002__x0002__x0002__x0002__x0002__x0002_i@f{&gt;²x@uî_x0018_D"ðy@LÉr*}@;a_x0008_r~@	xÙØ _x001F_@_x0002__x0002__x0002__x0002__x0002__x0002_i@_x0002__x0002__x0002__x0002__x0002__x0002_i@_x0002__x0002__x0002__x0002__x0002__x0002_i@_x0002__x0002__x0002__x0002__x0002__x0002_i@_x0002__x0002__x0002__x0002__x0002__x0002_i@_x0002__x0003__x0002__x0002__x0002__x0002__x0002__x0002_i@_x001A_hÝî_@D(_x0017_`#_x0001_v@_x0002__x0002__x0002__x0002__x0002__x0002_i@_x0002__x0002__x0002__x0002__x0002__x0002_i@_x0002__x0002__x0002__x0002__x0002__x0002_i@_x0002__x0002__x0002__x0002__x0002__x0002_i@L3¬H_x001E_1@_x0002__x0002__x0002__x0002__x0002__x0002_i@_x0002__x0002__x0002__x0002__x0002__x0002_i@_x0002__x0002__x0002__x0002__x0002__x0002_i@_x0002__x0002__x0002__x0002__x0002__x0002_i@_x0002__x0002__x0002__x0002__x0002__x0002_i@úµ÷¶_x0010_k@tª.Îúûw@_x0002__x0002__x0002__x0002__x0002__x0002_i@RîäÓ«î@¡ìFÈ/ÿs@_x0002__x0002__x0002__x0002__x0002__x0002_i@_x0008_1¦@¥Ùk@_x0002__x0002__x0002__x0002__x0002__x0002_i@(ôaCÝv@_x0002__x0002__x0002__x0002__x0002__x0002_i@zD:Á&lt;Py@_x0002__x0002__x0002__x0002__x0002__x0002_i@_x000E_r%]r@ÖåÓn_x0015_ø~@_x0002__x0002__x0002__x0002__x0002__x0002_i@_x0002__x0002__x0002__x0002__x0002__x0002_i@hW"_x001F_@_x0002__x0002__x0002__x0002__x0002__x0002_i@_x0002__x0002__x0002__x0002__x0001__x0002__x0001__x0001_i@_x0001__x0001__x0001__x0001__x0001__x0001_i@_x0001__x0001__x0001__x0001__x0001__x0001_i@_x0001__x0001__x0001__x0001__x0001__x0001_i@º_x0019_@ú{@ ¯Ò_x0014_}@_x0001__x0001__x0001__x0001__x0001__x0001_i@_x0001__x0001__x0001__x0001__x0001__x0001_i@_x0001__x0001__x0001__x0001__x0001__x0001_i@_x0001__x0001__x0001__x0001__x0001__x0001_i@ý+Âës×@,M÷ÁËx@_x0001__x0001__x0001__x0001__x0001__x0001_i@¢Íôe*á@_x0001__x0001__x0001__x0001__x0001__x0001_i@_x0001__x0001__x0001__x0001__x0001__x0001_i@_x0001__x0001__x0001__x0001__x0001__x0001_i@0¦_x0014_1~t@_x0001__x0001__x0001__x0001__x0001__x0001_i@_x0001__x0001__x0001__x0001__x0001__x0001_i@_x0001__x0001__x0001__x0001__x0001__x0001_i@ì¶¶Þc'l@_x0006_]*!t@vz%îÙÆv@TÓ)«¦_x0012_s@_x001B_@ô-_x0004_@4°¹_x0015_Ãôt@_x0001__x0001__x0001__x0001__x0001__x0001_i@_x0001__x0001__x0001__x0001__x0001__x0001_i@´_x001E_¥ò_x0008_bq@_x0001__x0001__x0001__x0001__x0001__x0001_i@_x0001__x0001__x0001__x0001__x0001__x0001_i@_x0001__x0003_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çF^`8j@_x0001__x0001__x0001__x0001__x0001__x0001_i@,]Zîª8r@¼_x0002_	_x0008__x000E_Ëu@_x0001__x0001__x0001__x0001__x0001__x0001_i@3Ì§C_x0017_@_x0001__x0001__x0001__x0001__x0001__x0001_i@_x0001__x0001__x0001__x0001__x0001__x0001_i@_x0001__x0001__x0001__x0001__x0001__x0001_i@_x0001__x0001__x0001__x0001__x0001__x0001_i@_x001F_·tH´ár@_x0001__x0001__x0001__x0001__x0001__x0001_i@_x0001__x0001__x0001__x0001__x0001__x0001_i@_x0008_*)²¸_x0015_@_x0001__x0001__x0001__x0001__x0001__x0001_i@_x0001__x0001__x0001__x0001__x0001__x0001_i@Zhj·y@_x0001__x0001__x0001__x0001__x0001__x0001_i@Åh:wï{@Àßî&lt;@_x0001__x0001__x0001__x0001__x0001__x0001_i@_x0001__x0001__x0001__x0001__x0001__x0001_i@_x0001__x0001__x0001__x0001__x0001__x0001_i@_x0001__x0001__x0001__x0001__x0001__x0002__x0001__x0001_i@_x0001__x0001__x0001__x0001__x0001__x0001_i@_x0001__x0001__x0001__x0001__x0001__x0001_i@âô_x000F_À©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Ù1iÆcb@_x0001__x0001__x0001__x0001__x0001__x0001_i@;á÷úu@+S½_x001A_ð*j@_x0001__x0001__x0001__x0001__x0001__x0001_i@_x0001__x0001__x0001__x0001__x0001__x0001_i@_x0001__x0001__x0001__x0001__x0001__x0001_i@_x0001__x0001__x0001__x0001__x0001__x0001_i@_x0001__x0001__x0001__x0001__x0001__x0001_i@_x0001__x0001__x0001__x0001__x0001__x0001_i@Ì_x0012_%íp@_x0001__x0001__x0001__x0001__x0001__x0001_i@ÀïeÍát@\¸Ð_x0002_+1p@¢_x001E__x0005__x001E_=t@Rà£z@Fì&lt;z¿Mi@ø½U¢áHv@_x0001__x0001__x0001__x0001__x0001__x0001_i@_x0001__x0001__x0001__x0001__x0001__x0001_i@_x0001__x0003__x0001__x0001__x0001__x0001__x0001__x0001_i@_x0001__x0001__x0001__x0001__x0001__x0001_i@_x0001__x0001__x0001__x0001__x0001__x0001_i@_x0001__x0001__x0001__x0001__x0001__x0001_i@¯u®@e0á~Sr@§ãb_x0012_*r@8=þbx@Mt3ØvV~@bÛÍJ^v@_x0001__x0001__x0001__x0001__x0001__x0001_i@_x001F__x0002_.(î@_x0003_ý3%%{@ þfÅ |@_x0001__x0001__x0001__x0001__x0001__x0001_i@T_x0016_\gx@_x0001__x0001__x0001__x0001__x0001__x0001_i@_x0001__x0001__x0001__x0001__x0001__x0001_i@_x0001__x0001__x0001__x0001__x0001__x0001_i@P¯y_x001E_ÊÀw@ØÏèØ j@_x0001__x0001__x0001__x0001__x0001__x0001_i@_x0001__x0001__x0001__x0001__x0001__x0001_i@.ì_x001A_í'x@_x0001__x0001__x0001__x0001__x0001__x0001_i@Þ@8SK2|@.Ñ5Â_x0016_{@aJ+·q@_x0001__x0001__x0001__x0001__x0001__x0001_i@È_x000C_Y_x001C_Uu@ÌuaDQ±q@x"X&gt;_x0001__x0002_{t@_x0001__x0001__x0001__x0001__x0001__x0001_i@ÐÛ8w@_x0001__x0001__x0001__x0001__x0001__x0001_i@_x0001__x0001__x0001__x0001__x0001__x0001_i@_x0001__x0001__x0001__x0001__x0001__x0001_i@_x0001__x0001__x0001__x0001__x0001__x0001_i@_x0001__x0001__x0001__x0001__x0001__x0001_i@_x0001__x0001__x0001__x0001__x0001__x0001_i@3_x0002_=±Ñªj@à_x0002_Óµû_x000E_u@_x0001__x0001__x0001__x0001__x0001__x0001_i@_x0001__x0001__x0001__x0001__x0001__x0001_i@_x0001__x0001__x0001__x0001__x0001__x0001_i@@_x001F__x0012_¤dÞq@Ir_x000C_ô@_x0001__x0001__x0001__x0001__x0001__x0001_i@_x0001__x0001__x0001__x0001__x0001__x0001_i@_x0001__x0001__x0001__x0001__x0001__x0001_i@JÏiôyt@_x0001__x0001__x0001__x0001__x0001__x0001_i@_x0001__x0001__x0001__x0001__x0001__x0001_i@_x000C_j~[{@M!6®_x000C_¹@_x0001__x0001__x0001__x0001__x0001__x0001_i@_x0001__x0001__x0001__x0001__x0001__x0001_i@ôcsC@_x0001__x0001__x0001__x0001__x0001__x0001_i@_x0001__x0001__x0001__x0001__x0001__x0001_i@_x0006_$Uæa_x0013_@_x0001__x0001__x0001__x0001__x0001__x0001_i@¿pcÎ»L@_x0001__x0003__x0001__x0001__x0001__x0001__x0001__x0001_i@_x0001__x0001__x0001__x0001__x0001__x0001_i@÷Ó_x0008_g@@)_x0018_&amp;½*~@nq¿J_x001E_ð@_x0001__x0001__x0001__x0001__x0001__x0001_i@_x0001__x0001__x0001__x0001__x0001__x0001_i@_x0001__x0001__x0001__x0001__x0001__x0001_i@ßè3Qîw@_x0001__x0001__x0001__x0001__x0001__x0001_i@_x0001__x0001__x0001__x0001__x0001__x0001_i@gYLÉY@_x0002_ÏÄ(Å¥y@_x0001__x0001__x0001__x0001__x0001__x0001_i@_x0001__x0001__x0001__x0001__x0001__x0001_i@_x0001__x0001__x0001__x0001__x0001__x0001_i@_x0001__x0001__x0001__x0001__x0001__x0001_i@_x0001__x0001__x0001__x0001__x0001__x0001_i@þ´$MLóq@_x0001__x0001__x0001__x0001__x0001__x0001_i@ÆÌ²9EÈ|@_x0001__x0001__x0001__x0001__x0001__x0001_i@tÆ÷¯q@_x0017__x000D_Z=_x001F_n@_x0001__x0001__x0001__x0001__x0001__x0001_i@_x0001__x0001__x0001__x0001__x0001__x0001_i@N½_x0007_WèÀ@_x0001__x0001__x0001__x0001__x0001__x0001_i@û!í_x0004_cm@_x0001__x0001__x0001__x0001__x0001__x0001_i@_x0001__x0001__x0001__x0001__x0001__x0001_i@¶þÛ_x0002__x0005_b0r@_x0002__x0002__x0002__x0002__x0002__x0002_i@ý-_x0013_Äó©o@o_x000B__x0010_@_x0002__x0002__x0002__x0002__x0002__x0002_i@_x0002__x0002__x0002__x0002__x0002__x0002_i@_x0002__x0002__x0002__x0002__x0002__x0002_i@^_x0001_¢úºy@ #¾o0@_x0002__x0002__x0002__x0002__x0002__x0002_i@_x0002__x0002__x0002__x0002__x0002__x0002_i@_x0002__x0002__x0002__x0002__x0002__x0002_i@ g$áx@_x0002__x0002__x0002__x0002__x0002__x0002_i@_x0002__x0002__x0002__x0002__x0002__x0002_i@+?_x0003_pÖ_@b=&lt;³%À@_x0002__x0002__x0002__x0002__x0002__x0002_i@[¡_x000B_Qî@_x0002__x0002__x0002__x0002__x0002__x0002_i@&gt;þK,¬ß@_x0002__x0002__x0002__x0002__x0002__x0002_i@_x0002__x0002__x0002__x0002__x0002__x0002_i@_x0002__x0002__x0002__x0002__x0002__x0002_i@Ií_x0001_qðt@_x0002__x0002__x0002__x0002__x0002__x0002_i@;¯u¤Um@_x0002__x0002__x0002__x0002__x0002__x0002_i@_x000D__x001D__x0004_K@þSo_x000D_:h@_x0002__x0002__x0002__x0002__x0002__x0002_i@_x0002__x0002__x0002__x0002__x0002__x0002_i@_x0001__x0002__x0001__x0001__x0001__x0001__x0001__x0001_i@àÑ_x000C_sqy@_x0001__x0001__x0001__x0001__x0001__x0001_i@_x0001__x0001__x0001__x0001__x0001__x0001_i@"U_x0019_b+Rx@0_x0007_ín@_x0001__x0001__x0001__x0001__x0001__x0001_i@_x0001__x0001__x0001__x0001__x0001__x0001_i@Á¿Ä_x0015_S@tQH·K_|@_x0001__x0001__x0001__x0001__x0001__x0001_i@_råo4kj@_x0001__x0001__x0001__x0001__x0001__x0001_i@_x0001__x0001__x0001__x0001__x0001__x0001_i@AkêH¥z@_x0001__x0001__x0001__x0001__x0001__x0001_i@ñ6pW@_x0001__x0001__x0001__x0001__x0001__x0001_i@{WÆß#w@_x0010_²^/LÏ@_x0001__x0001__x0001__x0001__x0001__x0001_i@DÊ»/_x0015_Ãm@_x0011_=ã_x0008_Et@_x0001__x0001__x0001__x0001__x0001__x0001_i@_x0001__x0001__x0001__x0001__x0001__x0001_i@_x0001__x0001__x0001__x0001__x0001__x0001_i@¶_x0012_poK#i@$Ð\s_x0019__x0017_}@Ó_x0004_/Ýd_x0014_x@3k £ò@ þ½_x0006_u@_x0001__x0001__x0001__x0001__x0001__x0002__x0001__x0001_i@ÐÇqÎZv@_x0001__x0001__x0001__x0001__x0001__x0001_i@_x0001__x0001__x0001__x0001__x0001__x0001_i@_x0015_µå0Êv@¬ï9	¬Ô@_x0001__x0001__x0001__x0001__x0001__x0001_i@_x0001__x0001__x0001__x0001__x0001__x0001_i@²âAÌYi@_x0001__x0001__x0001__x0001__x0001__x0001_i@_x0001__x0001__x0001__x0001__x0001__x0001_i@½õr_x001A_GÝi@_x0001__x0001__x0001__x0001__x0001__x0001_i@_x0001__x0001__x0001__x0001__x0001__x0001_i@_x0001__x0001__x0001__x0001__x0001__x0001_i@ò_x000E__x0016_t@_x0001__x0001__x0001__x0001__x0001__x0001_i@_x0001__x0001__x0001__x0001__x0001__x0001_i@öéé31@ªìzÒ.ì@Å³ÒW¹/{@lT¥kÃåw@_x0001__x0001__x0001__x0001__x0001__x0001_i@¥Ç°Et@_x0001__x0001__x0001__x0001__x0001__x0001_i@_x0001_çÛ_x0004_]_x000D_t@_x0001__x0001__x0001__x0001__x0001__x0001_i@x¤Ufv$@¾_x0002_4ÎG¸|@3¯Smß	k@_x0001__x0001__x0001__x0001__x0001__x0001_i@_x0001_~ÛHo@_x0001__x0002_ìæt_x001B_-¾r@_x0001__x0001__x0001__x0001__x0001__x0001_i@_x0001__x0001__x0001__x0001__x0001__x0001_i@_x0001__x0001__x0001__x0001__x0001__x0001_i@´_x001F_¹2â@_x0001__x0001__x0001__x0001__x0001__x0001_i@_x0001__x0001__x0001__x0001__x0001__x0001_i@_x0001__x0001__x0001__x0001__x0001__x0001_i@_x0001__x0001__x0001__x0001__x0001__x0001_i@_x0001__x0001__x0001__x0001__x0001__x0001_i@_x000F_Ë¤â@{_x0015_w(Ë@_x0001__x0001__x0001__x0001__x0001__x0001_i@n¿½ÅxKm@_x0001__x0001__x0001__x0001__x0001__x0001_i@_x0001__x0001__x0001__x0001__x0001__x0001_i@_x0001__x0001__x0001__x0001__x0001__x0001_i@¸&amp;yöº@¼6Þo§În@_x0001__x0001__x0001__x0001__x0001__x0001_i@_x0001__x0001__x0001__x0001__x0001__x0001_i@_x0001__x0001__x0001__x0001__x0001__x0001_i@eà+_x0019_ñ|@èÞýGÑm@_x0001__x0001__x0001__x0001__x0001__x0001_i@_x0001__x0001__x0001__x0001__x0001__x0001_i@VºJ¢2_x000E_r@_x0001__x0001__x0001__x0001__x0001__x0001_i@ñ²eªZù@_x0001__x0001__x0001__x0001__x0001__x0001_i@_x0001__x0001__x0001__x0001__x0001__x0001_i@_x0001__x0001__x0001__x0001__x0001__x0003__x0001__x0001_i@_x0012_zq_x0012_RÛt@_x0001__x0001__x0001__x0001__x0001__x0001_i@_x0001__x0001__x0001__x0001__x0001__x0001_i@N&amp;Ï_x001E_r@fBß$6@_x0001__x0001__x0001__x0001__x0001__x0001_i@_x0001__x0001__x0001__x0001__x0001__x0001_i@¥«³{@_x0001__x0001__x0001__x0001__x0001__x0001_i@_x0001__x0001__x0001__x0001__x0001__x0001_i@ì)¾Yü|m@_x0001__x0001__x0001__x0001__x0001__x0001_i@&lt;3ºeö_x0012_t@&gt;ÍH=¿z@_x0001__x0001__x0001__x0001__x0001__x0001_i@z_x0001__x001F_¾×jz@_x0001__x0001__x0001__x0001__x0001__x0001_i@W_x0003_¹¢âÏx@Öµ_x0005_bú@_x0018_ÓUj@¼®q'k?s@_x0001__x0001__x0001__x0001__x0001__x0001_i@_x0001__x0001__x0001__x0001__x0001__x0001_i@_x0003__x0002_Oõ_x001B_l@_x0001__x0001__x0001__x0001__x0001__x0001_i@_x0001__x0001__x0001__x0001__x0001__x0001_i@ÊÚ«ôß/p@V 9]ñ@Áh_x0005_pò@_x0001__x0001__x0001__x0001__x0001__x0001_i@_x0001__x0001__x0001__x0001__x0001__x0001_i@_x0001__x0002__x0001__x0001__x0001__x0001__x0001__x0001_i@;'3là@_x0001__x0001__x0001__x0001__x0001__x0001_i@_x0001__x0001__x0001__x0001__x0001__x0001_i@SË-3òz@_x0001__x0001__x0001__x0001__x0001__x0001_i@S¯"5_x0018_Ûm@_x0001__x0001__x0001__x0001__x0001__x0001_i@_x0001__x0001__x0001__x0001__x0001__x0001_i@_x0002_Ù{k|Øy@_x0001__x0001__x0001__x0001__x0001__x0001_i@_x0001__x0001__x0001__x0001__x0001__x0001_i@_x0001__x0001__x0001__x0001__x0001__x0001_i@_x0001__x0001__x0001__x0001__x0001__x0001_i@|ªáë\Nt@¼4Èá£ys@_x0001__x0001__x0001__x0001__x0001__x0001_i@_x0001__x0001__x0001__x0001__x0001__x0001_i@_x0001__x0001__x0001__x0001__x0001__x0001_i@D_x0018_±«@_x0001__x0001__x0001__x0001__x0001__x0001_i@_x0001__x0001__x0001__x0001__x0001__x0001_i@_x001E_Á¬£p@ÌÖx&lt;z@NR3^õr@,CwÚ£ör@ºf£KÓo@_x0001__x0001__x0001__x0001__x0001__x0001_i@_x0001__x0001__x0001__x0001__x0001__x0001_i@_x0001__x0001__x0001__x0001__x0001__x0001_i@_x0001__x0001__x0001__x0001__x0001__x0001_i@â_x0016_Í_x0001__x0003_b_x000F_@Dù]¼Âê@Ü_x0019_|ÒÆj@n7qèBn@_x0001__x0001__x0001__x0001__x0001__x0001_i@_x0001__x0001__x0001__x0001__x0001__x0001_i@_x0001__x0001__x0001__x0001__x0001__x0001_i@_x0001__x0001__x0001__x0001__x0001__x0001_i@_x0001__x0001__x0001__x0001__x0001__x0001_i@_x0001__x0001__x0001__x0001__x0001__x0001_i@p¸½_x0001_t_x0002_v@_x0001__x0001__x0001__x0001__x0001__x0001_i@_x0001__x0001__x0001__x0001__x0001__x0001_i@_x0001__x0001__x0001__x0001__x0001__x0001_i@_x0001__x0001__x0001__x0001__x0001__x0001_i@_x000C_«I_x001E_é½p@_x0001__x0001__x0001__x0001__x0001__x0001_i@ä_x000E_Ì_x001A_S[t@_x0001__x0001__x0001__x0001__x0001__x0001_i@_x0001__x0001__x0001__x0001__x0001__x0001_i@_x0001__x0001__x0001__x0001__x0001__x0001_i@_x0001__x0001__x0001__x0001__x0001__x0001_i@¤ð¸»A_x000D_y@½ÊàJ=|@s°_x000D__x0010_!Pl@_x0001__x0001__x0001__x0001__x0001__x0001_i@_x0001__x0001__x0001__x0001__x0001__x0001_i@_x0006_ÿþ{_x001B_r@_x0001__x0001__x0001__x0001__x0001__x0001_i@ÿ_x000B__x0018_5_x0008_~@ÃÑ-Ý*@_x000E_ø_x0002_ÃÛ_x000C_j@_x0001__x0004_r?6¿¿@_x0001__x0001__x0001__x0001__x0001__x0001_i@U=_x0014__x001E_¬°y@_x0017_ÝØÇlãj@_x0001__x0001__x0001__x0001__x0001__x0001_i@_x0001__x0001__x0001__x0001__x0001__x0001_i@_x0001__x0001__x0001__x0001__x0001__x0001_i@_x0001__x0001__x0001__x0001__x0001__x0001_i@_x0001__x0001__x0001__x0001__x0001__x0001_i@d¿Tð.V@»ãlwÚy@_x0001__x0001__x0001__x0001__x0001__x0001_i@_x0019_rww®{@_x0001__x0001__x0001__x0001__x0001__x0001_i@_x0001__x0001__x0001__x0001__x0001__x0001_i@_x0001__x0001__x0001__x0001__x0001__x0001_i@_x0001__x0001__x0001__x0001__x0001__x0001_i@_x0001__x0001__x0001__x0001__x0001__x0001_i@éº¡@"_x0003_u@_x0001__x0001__x0001__x0001__x0001__x0001_i@_x0004_"\Gü$|@_x0001__x0001__x0001__x0001__x0001__x0001_i@_x0001__x0001__x0001__x0001__x0001__x0001_i@_x0001__x0001__x0001__x0001__x0001__x0001_i@_x0001__x0001__x0001__x0001__x0001__x0001_i@Ä%$ß_x0002_zl@_x0001__x0001__x0001__x0001__x0001__x0001_i@­]úöO@|õOg@_x0001__x0001__x0001__x0001__x0001__x0001_i@_x0001__x0001__x0001__x0001__x0001__x0001_i@P²_x0002__x0003_(·}@_x0002__x0002__x0002__x0002__x0002__x0002_i@_x0002__x0002__x0002__x0002__x0002__x0002_i@:ì¬$r@_x000B_â&amp;Jfr@bÚêu@_x0002__x0002__x0002__x0002__x0002__x0002_i@_x0002__x0002__x0002__x0002__x0002__x0002_i@_x0002__x0002__x0002__x0002__x0002__x0002_i@_x0002__x0002__x0002__x0002__x0002__x0002_i@_x0002__x0002__x0002__x0002__x0002__x0002_i@^ýêîl@_x0002__x0002__x0002__x0002__x0002__x0002_i@_x0002__x0002__x0002__x0002__x0002__x0002_i@_x0002__x0002__x0002__x0002__x0002__x0002_i@_x0002__x0002__x0002__x0002__x0002__x0002_i@ÝÕ_x0010_ÿy@_x0002__x0002__x0002__x0002__x0002__x0002_i@_x0002__x0002__x0002__x0002__x0002__x0002_i@_x0002__x0002__x0002__x0002__x0002__x0002_i@EF_x0018_]/¿u@_x0002__x0002__x0002__x0002__x0002__x0002_i@©H0ä_x0015_@_x0002__x0002__x0002__x0002__x0002__x0002_i@õpR_x0013_±y@kb24Áq@_x0002__x0002__x0002__x0002__x0002__x0002_i@TÊ_x0018_ñ@_x0002__x0002__x0002__x0002__x0002__x0002_i@§Ç-Ë@&gt;ôÛ|@_x0001_rö´z@_x0001__x0003__x0001__x0001__x0001__x0001__x0001__x0001_i@_x000F_¹³_x0011_L@_x0001__x0001__x0001__x0001__x0001__x0001_i@ïÑ)þÉð@_x0001__x0001__x0001__x0001__x0001__x0001_i@_x0001__x0001__x0001__x0001__x0001__x0001_i@_x0001__x0001__x0001__x0001__x0001__x0001_i@_x0001__x0001__x0001__x0001__x0001__x0001_i@Rµ0Ö@MsÃìXu@_x0001__x0001__x0001__x0001__x0001__x0001_i@_x0001__x0001__x0001__x0001__x0001__x0001_i@$¿nOhÄk@_x0001__x0001__x0001__x0001__x0001__x0001_i@¤ýNa/T@«'N_x0010_&gt;2@_x0001__x0001__x0001__x0001__x0001__x0001_i@H&amp;¦§_x000B_7s@_x0001__x0001__x0001__x0001__x0001__x0001_i@_x0001__x0001__x0001__x0001__x0001__x0001_i@_x0001__x0001__x0001__x0001__x0001__x0001_i@_x0001__x0001__x0001__x0001__x0001__x0001_i@_x0001__x0001__x0001__x0001__x0001__x0001_i@,$ª×_x001F_wo@ßJÎ#g}@J&amp;_x0002_ò6_x001A_z@ÿÔLõi@_x0006_Çjóã_x0016_~@_x0001__x0001__x0001__x0001__x0001__x0001_i@K_x0006_ÏÕ_x0004_@_x0001__x0001__x0001__x0001__x0001__x0001_i@rNèQ_x0001__x0004_$i@_x0001__x0001__x0001__x0001__x0001__x0001_i@_x0001__x0001__x0001__x0001__x0001__x0001_i@0sV)_x0017_v@_x0001__x0001__x0001__x0001__x0001__x0001_i@_x0001__x0001__x0001__x0001__x0001__x0001_i@_x0001__x0001__x0001__x0001__x0001__x0001_i@_x0001__x0001__x0001__x0001__x0001__x0001_i@_x0001__x0001__x0001__x0001__x0001__x0001_i@ø8i=Róu@_x0001__x0001__x0001__x0001__x0001__x0001_i@_x000B_åms@ö_x0008_!Rûåv@²_x0003_SORr}@_x0001__x0001__x0001__x0001__x0001__x0001_i@_x0001__x0001__x0001__x0001__x0001__x0001_i@_x0001__x0001__x0001__x0001__x0001__x0001_i@_x0001__x0001__x0001__x0001__x0001__x0001_i@_x0001__x0001__x0001__x0001__x0001__x0001_i@4õ^_x001A_~@_x0001__x0001__x0001__x0001__x0001__x0001_i@_x0001__x0001__x0001__x0001__x0001__x0001_i@_x0001__x0001__x0001__x0001__x0001__x0001_i@_x0001__x0001__x0001__x0001__x0001__x0001_i@_x0001__x0001__x0001__x0001__x0001__x0001_i@º&lt;ïd}z@_x0001__x0001__x0001__x0001__x0001__x0001_i@_x0001__x0001__x0001__x0001__x0001__x0001_i@ïR_x0002_Äý@_x0001__x0001__x0001__x0001__x0001__x0001_i@ ¼:îæ}@_x0001__x0001__x0001__x0001__x0001__x0001_i@_x0001__x0002_^ÂÄÊ²lj@_x0001__x0001__x0001__x0001__x0001__x0001_i@_x0001__x0001__x0001__x0001__x0001__x0001_i@ZÀt]èz@_x0001__x0001__x0001__x0001__x0001__x0001_i@_x0001__x0001__x0001__x0001__x0001__x0001_i@_x001D_Aím=@_x0001__x0001__x0001__x0001__x0001__x0001_i@_x0001__x0001__x0001__x0001__x0001__x0001_i@_x0001__x0001__x0001__x0001__x0001__x0001_i@_x0001__x0001__x0001__x0001__x0001__x0001_i@_x0001__x0001__x0001__x0001__x0001__x0001_i@,m[ô7@_x0001__x0001__x0001__x0001__x0001__x0001_i@H}ô_x001A_v@_x0001__x0001__x0001__x0001__x0001__x0001_i@_x0001__x0001__x0001__x0001__x0001__x0001_i@_x0001__x0001__x0001__x0001__x0001__x0001_i@|B_x001D_t@_x0001__x0001__x0001__x0001__x0001__x0001_i@º5_x000C_ªïx@¼å"C_x0007_@U,_x0006__x0006_­Éx@_x0001__x0001__x0001__x0001__x0001__x0001_i@²WÃósp@_x0001__x0001__x0001__x0001__x0001__x0001_i@:\xº@J_x0008_´.Ébt@uH¡&gt;~@_x0001__x0001__x0001__x0001__x0001__x0001_i@_x0001__x0001__x0001__x0001__x0001__x0001_i@!7_x0001__x0002_$Õk@A8¦X¶k@+ÀK}@_x0001__x0001__x0001__x0001__x0001__x0001_i@_x0001__x0001__x0001__x0001__x0001__x0001_i@ü?Ð¡Cm@_x0001__x0001__x0001__x0001__x0001__x0001_i@_x0001__x0001__x0001__x0001__x0001__x0001_i@_x0007__x0008_ZCÂ®s@_x0001__x0001__x0001__x0001__x0001__x0001_i@ÌDÚ_x001F_¹x@_x0001__x0001__x0001__x0001__x0001__x0001_i@_x0001__x0001__x0001__x0001__x0001__x0001_i@_x0001__x0001__x0001__x0001__x0001__x0001_i@_x0001__x0001__x0001__x0001__x0001__x0001_i@!éI[èNz@Ãû&lt;H@_x0001__x0001__x0001__x0001__x0001__x0001_i@_x0001__x0001__x0001__x0001__x0001__x0001_i@GÝé¹Æq@_x0001__x0001__x0001__x0001__x0001__x0001_i@qG¸ÑÉ@_x0001__x0001__x0001__x0001__x0001__x0001_i@_x0001__x0001__x0001__x0001__x0001__x0001_i@_x0001__x0001__x0001__x0001__x0001__x0001_i@_x0004_Í§_x0012_@j(ªÂ$M@/_x0013_Ío_x000C_t@_x0001__x0001__x0001__x0001__x0001__x0001_i@2_x001E__x0006_V­_x0018_@_x0001__x0001__x0001__x0001__x0001__x0001_i@8³Èëk@_x0002__x0003__x0002__x0002__x0002__x0002__x0002__x0002_i@_x000F_Ë&amp;q@_x0002__x0002__x0002__x0002__x0002__x0002_i@[î_x000B_è_x0001_@_x0002__x0002__x0002__x0002__x0002__x0002_i@_x0002__x0002__x0002__x0002__x0002__x0002_i@_x0002__x0002__x0002__x0002__x0002__x0002_i@nÿc3{@¾í¬×Çt@_x0002__x0002__x0002__x0002__x0002__x0002_i@_x0002__x0002__x0002__x0002__x0002__x0002_i@_x0002__x0002__x0002__x0002__x0002__x0002_i@_x0002__x0002__x0002__x0002__x0002__x0002_i@_x0002__x0002__x0002__x0002__x0002__x0002_i@_x0013_mF_x001C_Æp@_x0002__x0002__x0002__x0002__x0002__x0002_i@_x0002__x0002__x0002__x0002__x0002__x0002_i@l½Ã4³øw@Ú}Ëôbo@&lt;_x000D_0É_x000F_¡w@U0q@_x0002__x0002__x0002__x0002__x0002__x0002_i@_x0002__x0002__x0002__x0002__x0002__x0002_i@a2í-´¶o@_x0002__x0002__x0002__x0002__x0002__x0002_i@_x0002__x0002__x0002__x0002__x0002__x0002_i@_x0002__x0002__x0002__x0002__x0002__x0002_i@ÌeOp@_x0015_»÷&gt;­7@_x0002__x0002__x0002__x0002__x0002__x0002_i@_x0002__x0002__x0002__x0002__x0002__x0002_i@_x0002__x0002__x0002__x0002__x0002__x0003__x0002__x0002_i@_x0002__x0002__x0002__x0002__x0002__x0002_i@9V¡üÄÇu@_x0002__x0002__x0002__x0002__x0002__x0002_i@öè	`þ@Õ_x0002_|5qq@_x0002__x0002__x0002__x0002__x0002__x0002_i@j?*àÍ@_x0002__x0002__x0002__x0002__x0002__x0002_i@_x0002__x0002__x0002__x0002__x0002__x0002_i@_x0002__x0002__x0002__x0002__x0002__x0002_i@_x0002__x0002__x0002__x0002__x0002__x0002_i@_x0002__x0002__x0002__x0002__x0002__x0002_i@_x0002__x0002__x0002__x0002__x0002__x0002_i@}ãÐ_x0001_¹Xp@_x0002__x0002__x0002__x0002__x0002__x0002_i@_x0002__x0002__x0002__x0002__x0002__x0002_i@_x0002__x0002__x0002__x0002__x0002__x0002_i@_x0002__x0002__x0002__x0002__x0002__x0002_i@_x0002__x0002__x0002__x0002__x0002__x0002_i@_x0002__x0002__x0002__x0002__x0002__x0002_i@´_x0003_8oì}@_x0002__x0002__x0002__x0002__x0002__x0002_i@_x0002__x0002__x0002__x0002__x0002__x0002_i@YO{LBv@¦ô°Su{@3_x0019_ë(_x0015_@z@¦çaè@_x0002__x0002__x0002__x0002__x0002__x0002_i@_x0002__x0002__x0002__x0002__x0002__x0002_i@_x0002__x0002__x0002__x0002__x0002__x0002_i@_x0002__x0002__x0002__x0002__x0002__x0002_i@_x0001__x0003__x0001__x0001__x0001__x0001__x0001__x0001_i@_x0001__x0001__x0001__x0001__x0001__x0001_i@WÎK¦\_x0018_q@zµ	_x0002_û²u@_x0001__x0001__x0001__x0001__x0001__x0001_i@_x0001__x0001__x0001__x0001__x0001__x0001_i@"âêVs@_x0001__x0001__x0001__x0001__x0001__x0001_i@¶m{¿_x000F_r@_x0001__x0001__x0001__x0001__x0001__x0001_i@_x0001__x0001__x0001__x0001__x0001__x0001_i@_x0001__x0001__x0001__x0001__x0001__x0001_i@_x0001__x0001__x0001__x0001__x0001__x0001_i@_x0001__x0001__x0001__x0001__x0001__x0001_i@V}´9Rs@_x0001__x0001__x0001__x0001__x0001__x0001_i@_x0001__x0001__x0001__x0001__x0001__x0001_i@À[x_x0011__x0018_½w@½_x001B_bï]k@_x0001__x0001__x0001__x0001__x0001__x0001_i@_x0001__x0001__x0001__x0001__x0001__x0001_i@_x0001__x0001__x0001__x0001__x0001__x0001_i@Q_x0005_.´Õj@_x0001__x0001__x0001__x0001__x0001__x0001_i@_x0001__x0001__x0001__x0001__x0001__x0001_i@Ê8pÖn@_x0001__x0001__x0001__x0001__x0001__x0001_i@_x0001__x0001__x0001__x0001__x0001__x0001_i@"_x0010_ðÅ(@_x0001__x0001__x0001__x0001__x0001__x0001_i@_x0001__x0001__x0001__x0001__x0001__x0001_i@_x0001__x0001__x0001__x0001__x0001__x0002__x0001__x0001_i@_x0001__x0001__x0001__x0001__x0001__x0001_i@_x0001__x0001__x0001__x0001__x0001__x0001_i@_x0001__x0001__x0001__x0001__x0001__x0001_i@_x0001__x0001__x0001__x0001__x0001__x0001_i@_x0001__x0001__x0001__x0001__x0001__x0001_i@ç_x0018_@·P}@_x0001__x0001__x0001__x0001__x0001__x0001_i@Cb0¡@_x0001__x0001__x0001__x0001__x0001__x0001_i@çÌQÙª@þ;T*Äv@0¤Ò`Ày@_x0001__x0001__x0001__x0001__x0001__x0001_i@_x0001__x0001__x0001__x0001__x0001__x0001_i@Üd_x0019_æM_x0005_n@_x0001__x0001__x0001__x0001__x0001__x0001_i@_x0001__x0001__x0001__x0001__x0001__x0001_i@_x0001__x0001__x0001__x0001__x0001__x0001_i@-Â¬øÒ@_5_x0004__x0007__x0015_/@_x0002_÷tx@^ú?Õ_x000B_p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0002__x0003__x0002__x0002__x0002__x0002__x0002__x0002_i@_x0002__x0002__x0002__x0002__x0002__x0002_i@_x0003__x000D_fC_x000B_&lt;u@·Øè_x0001__x0018_î@_x0002__x0002__x0002__x0002__x0002__x0002_i@f_x0004_#YÁ@_x0002__x0002__x0002__x0002__x0002__x0002_i@_x0002__x0002__x0002__x0002__x0002__x0002_i@_x0002__x0002__x0002__x0002__x0002__x0002_i@$ãíg9Õ@_x0002__x0002__x0002__x0002__x0002__x0002_i@_x0002__x0002__x0002__x0002__x0002__x0002_i@_x0002__x0002__x0002__x0002__x0002__x0002_i@_x0002__x0002__x0002__x0002__x0002__x0002_i@_x0002__x0002__x0002__x0002__x0002__x0002_i@_x0002__x0002__x0002__x0002__x0002__x0002_i@{y%u@_x0002__x0002__x0002__x0002__x0002__x0002_i@_x0002__x0002__x0002__x0002__x0002__x0002_i@_x0002__x0002__x0002__x0002__x0002__x0002_i@4ªù	(q@_x000E_&lt;t@Í¾²Ò¢@_x0002__x0002__x0002__x0002__x0002__x0002_i@_x0002__x0002__x0002__x0002__x0002__x0002_i@P-Æ3¤@_x0002__x0002__x0002__x0002__x0002__x0002_i@_x0002__x0002__x0002__x0002__x0002__x0002_i@Ýòb$ú@_x0002__x0002__x0002__x0002__x0002__x0002_i@îá×ÏWÉ@_x0002__x0002__x0002__x0002__x0001__x0002__x0001__x0001_i@Ë	¥Ñaj@àÌc x@_x0001__x0001__x0001__x0001__x0001__x0001_i@_x0001__x0001__x0001__x0001__x0001__x0001_i@¶î¸5@Î_x0006_Vå~@_x0001__x0001__x0001__x0001__x0001__x0001_i@_x0001__x0001__x0001__x0001__x0001__x0001_i@_x0001__x0001__x0001__x0001__x0001__x0001_i@Äá&amp;Ò0ðq@HûÌ_x001E_S·m@_x0001__x0001__x0001__x0001__x0001__x0001_i@_x0001__x0001__x0001__x0001__x0001__x0001_i@Òx7Ä8w@ÌÀðXKáv@_x0001__x0001__x0001__x0001__x0001__x0001_i@_x0001__x0001__x0001__x0001__x0001__x0001_i@_x0001__x0001__x0001__x0001__x0001__x0001_i@_x0001__x0001__x0001__x0001__x0001__x0001_i@_x0001__x0001__x0001__x0001__x0001__x0001_i@Þ9_x0007_Q­sm@_x0001__x0001__x0001__x0001__x0001__x0001_i@æKq@/â@_x0001__x0001__x0001__x0001__x0001__x0001_i@ÌûJ¿Øn@_x0001__x0001__x0001__x0001__x0001__x0001_i@_x0001__x0001__x0001__x0001__x0001__x0001_i@|Oægõ@Ìó¾@_x0001__x0001__x0001__x0001__x0001__x0001_i@_x0001__x0001__x0001__x0001__x0001__x0001_i@_x0001__x0002__x0001__x0001__x0001__x0001__x0001__x0001_i@_x0001__x0001__x0001__x0001__x0001__x0001_i@_x0001__x0001__x0001__x0001__x0001__x0001_i@_x0001__x0001__x0001__x0001__x0001__x0001_i@Ñ®_x0006_þ-és@_x0001__x0001__x0001__x0001__x0001__x0001_i@_x0001__x0001__x0001__x0001__x0001__x0001_i@_x0001__x0001__x0001__x0001__x0001__x0001_i@_x0001__x0001__x0001__x0001__x0001__x0001_i@_x0001__x0001__x0001__x0001__x0001__x0001_i@Âogsc¡s@_x0001__x0001__x0001__x0001__x0001__x0001_i@_x0001__x0001__x0001__x0001__x0001__x0001_i@OÕÂîµz@öYâ-i@_x0001__x0001__x0001__x0001__x0001__x0001_i@_x0001__x0001__x0001__x0001__x0001__x0001_i@_x0001__x0001__x0001__x0001__x0001__x0001_i@_x0001__x0001__x0001__x0001__x0001__x0001_i@_x001C_Ì_x001D_i¾u@_x0001__x0001__x0001__x0001__x0001__x0001_i@_x0001__x0001__x0001__x0001__x0001__x0001_i@p_x0019_øµ|@_x0001__x0001__x0001__x0001__x0001__x0001_i@_x0001__x0001__x0001__x0001__x0001__x0001_i@¿tÏ,Sq@°Hö£4k@_x0001__x0001__x0001__x0001__x0001__x0001_i@ý³­Lñ@»Ç¬´_x0008_)p@ª_x0011_ìD²®u@)$ÆÎ_x0002__x0003_p_x0001_@ðËôÓ@_x0002__x0002__x0002__x0002__x0002__x0002_i@_x0006_]glø¤@_x0002__x0002__x0002__x0002__x0002__x0002_i@_x0002__x0002__x0002__x0002__x0002__x0002_i@_x0002__x0002__x0002__x0002__x0002__x0002_i@_x0002__x0002__x0002__x0002__x0002__x0002_i@¬t_x001A_öp@¾D yg_x0001_@¢LZLþk@¢Fé¥tm@_x0002__x0002__x0002__x0002__x0002__x0002_i@Ðvô_@_x0002__x0002__x0002__x0002__x0002__x0002_i@ê_x0019_N{Çu@_x0002__x0002__x0002__x0002__x0002__x0002_i@_x0002__x0002__x0002__x0002__x0002__x0002_i@\eÛø#_x001D_y@_x0002__x0002__x0002__x0002__x0002__x0002_i@_x0002__x0002__x0002__x0002__x0002__x0002_i@_x0002__x0002__x0002__x0002__x0002__x0002_i@_x0002__x0002__x0002__x0002__x0002__x0002_i@¡Í_x0013_¸¡w@¶64 @\·§ú@_x001C_±eâÐ@_x0002__x0002__x0002__x0002__x0002__x0002_i@_x0002__x0002__x0002__x0002__x0002__x0002_i@_x0003_d&amp;_x001F_0uu@ºQTû©z@±_x0015_+ÔÛZi@_x0001__x0002__x0001__x0001__x0001__x0001__x0001__x0001_i@_x0001__x0001__x0001__x0001__x0001__x0001_i@_x0001__x0001__x0001__x0001__x0001__x0001_i@_x0001__x0001__x0001__x0001__x0001__x0001_i@_x0001__x0001__x0001__x0001__x0001__x0001_i@_x001F_Á#í@"ùûÌ¸@_x0012_h»úzq@_x0001__x0001__x0001__x0001__x0001__x0001_i@_x0001__x0001__x0001__x0001__x0001__x0001_i@´ÌÅÓï&lt;@_x0001__x0001__x0001__x0001__x0001__x0001_i@YnÂKnïw@_x0001__x0001__x0001__x0001__x0001__x0001_i@ üUó|@Ê»¥{_x0006_{@_x0001__x0001__x0001__x0001__x0001__x0001_i@_x0001__x0001__x0001__x0001__x0001__x0001_i@_x0001__x0001__x0001__x0001__x0001__x0001_i@_x0001__x0001__x0001__x0001__x0001__x0001_i@zÏ´ü{@_x0001__x0001__x0001__x0001__x0001__x0001_i@_x0001__x0001__x0001__x0001__x0001__x0001_i@' x¿¸?i@_x0001__x0001__x0001__x0001__x0001__x0001_i@_x0001__x0001__x0001__x0001__x0001__x0001_i@Z_x000F__x000F_4ü_x0019_k@_x0001__x0001__x0001__x0001__x0001__x0001_i@_x0001__x0001__x0001__x0001__x0001__x0001_i@_x0001__x0001__x0001__x0001__x0001__x0001_i@_x0001__x0001__x0001__x0001__x0001__x0001_i@_x0001__x0001__x0001__x0001__x0001__x0002__x0001__x0001_i@'p5©r@êîôº,_x0004_~@_x0001__x0001__x0001__x0001__x0001__x0001_i@_x0001__x0001__x0001__x0001__x0001__x0001_i@ç&gt;Ó_x001D_n¨{@ÂjZb2³u@_x0002_¾=jó_x001A_q@w_x0016__x0006_i»Áw@_x0001__x0001__x0001__x0001__x0001__x0001_i@_x0001__x0001__x0001__x0001__x0001__x0001_i@$&gt;DÀ_x001C_@_x0001__x0001__x0001__x0001__x0001__x0001_i@_x0001__x0001__x0001__x0001__x0001__x0001_i@_x0001__x0001__x0001__x0001__x0001__x0001_i@àuXb3»l@ ¦°_x001B_­}@_x0001__x0001__x0001__x0001__x0001__x0001_i@(å5õVj@_x0001__x0001__x0001__x0001__x0001__x0001_i@_x0005_KæXk@_x0001__x0001__x0001__x0001__x0001__x0001_i@_x0001__x0001__x0001__x0001__x0001__x0001_i@_x0001__x0001__x0001__x0001__x0001__x0001_i@_x0001__x0001__x0001__x0001__x0001__x0001_i@ó@jËP¹p@_x0001__x0001__x0001__x0001__x0001__x0001_i@_x0001__x0001__x0001__x0001__x0001__x0001_i@_x0001__x0001__x0001__x0001__x0001__x0001_i@1_Õ@7$_x001C_í@_x0001__x0001__x0001__x0001__x0001__x0001_i@_x0002__x0005_©ûv_x0016_öt@?éFª|£s@~N_x0004__x0019_-©t@_x0002__x0002__x0002__x0002__x0002__x0002_i@_x0002__x0002__x0002__x0002__x0002__x0002_i@_x0003_|yh`}@%ÎfSòk@`bg]Üñz@V-õ_x000F_r@ðR_x0004_ýüêt@_x0002__x0002__x0002__x0002__x0002__x0002_i@_x0002__x0002__x0002__x0002__x0002__x0002_i@_x0002__x0002__x0002__x0002__x0002__x0002_i@_x0002__x0002__x0002__x0002__x0002__x0002_i@qÍ¯¸Cz@_x0016_ô°&lt;@Ýv@_x0002__x0002__x0002__x0002__x0002__x0002_i@_x0002__x0002__x0002__x0002__x0002__x0002_i@_x0002__x0002__x0002__x0002__x0002__x0002_i@_x0002__x0002__x0002__x0002__x0002__x0002_i@_x0002__x0002__x0002__x0002__x0002__x0002_n@5Ûl{T9p@_x0002__x0002__x0002__x0002__x0002__x0002_n@t[&amp;_x0001_~@_x0002__x0002__x0002__x0002__x0002__x0002_n@_x0002__x0002__x0002__x0002__x0002__x0002_n@§¢_x001C_8_x000C_z@Cò_x000C_2Àv@øiã=%{@¦äò¶Xv@_x000E_À'üÑðq@F_ôY_x0001__x0002_àE{@_x0001__x0001__x0001__x0001__x0001__x0001_n@`&amp;`_x0014_{@_x0001__x0001__x0001__x0001__x0001__x0001_n@¼_x0003_'äft@VB]`ùw@_x0001__x0001__x0001__x0001__x0001__x0001_n@_x0010_¼é¡r@_x0001__x0001__x0001__x0001__x0001__x0001_n@_x0001__x0001__x0001__x0001__x0001__x0001_n@_x0001__x0001__x0001__x0001__x0001__x0001_n@ºg%ÌSy@_x0001__x0001__x0001__x0001__x0001__x0001_n@_x0001__x0001__x0001__x0001__x0001__x0001_n@D³Î=_x001F_ùv@:w_x000C_"_x0011_w@&amp;ÏdF95y@°ÄF_x0004_Ùy@	xÙØ ¿@_x0001__x0001__x0001__x0001__x0001__x0001_n@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þ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n@_x0001__x0001__x0001__x0001__x0001__x0001_n@_x0001__x0001__x0001__x0001__x0001__x0001_n@_x0001__x0001__x0001__x0001__x0001__x0001_n@_x0001__x0001__x0001__x0001__x0001__x0001_n@_x001A_hÝî_Ó@"_x000B_° u@_x0001__x0001__x0001__x0001__x0001__x0001_n@_x0001__x0001__x0001__x0001__x0001__x0001_n@_x0001__x0001__x0001__x0001__x0001__x0001_n@_x0001__x0001__x0001__x0001__x0001__x0001_n@_x0001__x0003_¦_x0019_V$8z@_x0001__x0001__x0001__x0001__x0001__x0001_n@_x0001__x0001__x0001__x0001__x0001__x0001_n@_x0001__x0001__x0001__x0001__x0001__x0001_n@_x0001__x0001__x0001__x0001__x0001__x0001_n@_x0001__x0001__x0001__x0001__x0001__x0001_n@~mâ½-dq@:U_x0017_gýv@È_x0003__x0002__x001A_óo@RîäÓ«|@Pv#ät@_x0001__x0001__x0001__x0001__x0001__x0001_n@B)Piq@_x0001__x0001__x0001__x0001__x0001__x0001_n@Iú°¡_x000E_v@_x0001__x0001__x0001__x0001__x0001__x0001_n@&lt;"`_x001E_Hw@_x0001__x0001__x0001__x0001__x0001__x0001_n@N¹.ås@ëòi·_x0003__x001C_z@_x0001__x0001__x0001__x0001__x0001__x0001_n@_x0001__x0001__x0001__x0001__x0001__x0001_n@hW"¿}@_x0001__x0001__x0001__x0001__x0001__x0001_n@Ø¾Å_x0003_ép@_x0001__x0001__x0001__x0001__x0001__x0001_n@_x0001__x0001__x0001__x0001__x0001__x0001_n@_x0001__x0001__x0001__x0001__x0001__x0001_n@Ý_x000C_ }Äbx@@ÐÎWi*y@_x0001__x0001__x0001__x0001__x0001__x0001_n@_x0001__x0001__x0001__x0001__x0001__x0005__x0001__x0001_n@_x0001__x0001__x0001__x0001__x0001__x0001_n@_x0001__x0001__x0001__x0001__x0001__x0001_n@þ_x0015_áõ¹»@¦ûàåçv@N_x0015_=_x0001_áip@Ñfú2@@_x0001__x0001__x0001__x0001__x0001__x0001_n@_x0001__x0001__x0001__x0001__x0001__x0001_n@_x0001__x0001__x0001__x0001__x0001__x0001_n@_x0018_S_x0018_?ít@_x0001__x0001__x0001__x0001__x0001__x0001_n@_x0001__x0001__x0001__x0001__x0001__x0001_n@_x0001__x0001__x0001__x0001__x0001__x0001_n@»­­÷Ø©q@.Í_x0010_èt@;½_x0012_÷l_x0003_v@ªéUS)t@_x001A_@ô-¤|@_x001A_ØÜa_x001A_u@_x0002_F_x001E__x0018_Ú_x000E_p@_x0001__x0001__x0001__x0001__x0001__x0001_n@ZRy_x0004_Qs@_x0001__x0001__x0001__x0001__x0001__x0001_n@_x0001__x0001__x0001__x0001__x0001__x0001_n@_x0001__x0001__x0001__x0001__x0001__x0001_n@°F}¸ap@.Iñ_x000F_ßn@_x0001__x0001__x0001__x0001__x0001__x0001_n@_x0001__x0001__x0001__x0001__x0001__x0001_n@_x0001__x0001__x0001__x0001__x0001__x0001_n@_x0001__x0001__x0001__x0001__x0001__x0001_n@_x0001__x0002__x0001__x0001__x0001__x0001__x0001__x0001_n@à¹_x0017__x0018_.q@_x0001__x0001__x0001__x0001__x0001__x0001_n@.-wU¼s@^_x0004__x0004_u@_x0001__x0001__x0001__x0001__x0001__x0001_n@3Ì§C·|@_x0001__x0001__x0001__x0001__x0001__x0001_n@_x0001__x0001__x0001__x0001__x0001__x0001_n@_x0001__x0001__x0001__x0001__x0001__x0001_n@g@fØÈ2n@[:$Ú_x0010_t@_x0001__x0001__x0001__x0001__x0001__x0001_n@_x0001__x0001__x0001__x0001__x0001__x0001_n@_x0008_*)²¸µz@¼7Ñ_x0014_üo@_x0001__x0001__x0001__x0001__x0001__x0001_n@.´NµÛmw@_x0001__x0001__x0001__x0001__x0001__x0001_n@b4»wlx@?ào@wî@ïì¶=1Dn@_x0001__x0001__x0001__x0001__x0001__x0001_n@_x0001__x0001__x0001__x0001__x0001__x0001_n@_x0001__x0001__x0001__x0001__x0001__x0001_n@_x0001__x0001__x0001__x0001__x0001__x0001_n@_x0001__x0001__x0001__x0001__x0001__x0001_n@qúNà$@_x0001__x0001__x0001__x0001__x0001__x0001_n@_x0001__x0001__x0001__x0001__x0001__x0001_n@_x0001__x0001__x0001__x0001__x0001__x0001_n@_x0001__x0001__x0001__x0001__x0001__x0003__x0001__x0001_n@_x0001__x0001__x0001__x0001__x0001__x0001_n@_x0001__x0001__x0001__x0001__x0001__x0001_n@_x0001__x0001__x0001__x0001__x0001__x0001_n@_x0001__x0001__x0001__x0001__x0001__x0001_n@ì4ã1Qz@_x0001__x0001__x0001__x0001__x0001__x0001_n@ÌðûJu@ËT¯_x0006_¼*q@_x0001__x0001__x0001__x0001__x0001__x0001_n@_x0001__x0001__x0001__x0001__x0001__x0001_n@[EÜj¸hn@_x0001__x0001__x0001__x0001__x0001__x0001_n@_x0001__x0001__x0001__x0001__x0001__x0001_n@kq_x0010_Í_x0019_úo@föÉãr@_x0001__x0001__x0001__x0001__x0001__x0001_n@à÷²æÉ_x0010_u@.\h¸r@Q_x0002_Í¾t@KFB)ðñw@_x0011_;Þoóp@üÞ*ÑpÄu@_x0001__x0001__x0001__x0001__x0001__x0001_n@_x0001__x0001__x0001__x0001__x0001__x0001_n@_x0001__x0001__x0001__x0001__x0001__x0001_n@_x0001__x0001__x0001__x0001__x0001__x0001_n@_x0001__x0001__x0001__x0001__x0001__x0001_n@_x0001__x0001__x0001__x0001__x0001__x0001_n@ÆÃ×ºF'@Ç2p¿És@Ôq1	_x0015_ás@_x0001__x0003_M_x001E_LÑv@&amp;º_x0019_l;Ëy@±Æíf%Ïu@_x0001__x0001__x0001__x0001__x0001__x0001_n@_x001F__x0002_.(@Dþ2x@PÿK³bðx@_x0001__x0001__x0001__x0001__x0001__x0001_n@ªEH_x000B_®Óv@G´ &gt;fp@_x0008_½¡Ú0p@_x0001__x0001__x0001__x0001__x0001__x0001_n@¨×&lt;_x000F_ev@ö3:6ÈDq@_x0001__x0001__x0001__x0001__x0001__x0001_n@_x0001__x0001__x0001__x0001__x0001__x0001_n@_x0017_ö?ö³v@4_x0002_ÃH_x001A_n@p ©%¹x@èHa+x@aJ+·q&gt;{@_x0001__x0001__x0001__x0001__x0001__x0001_n@d,ÀJu@æº0¢¨xs@&lt;_x0011_,¿Ýt@tH-ün@èm_x001C_GCcv@_x0001__x0001__x0001__x0001__x0001__x0001_n@_x0001__x0001__x0001__x0001__x0001__x0001_n@_x0001__x0001__x0001__x0001__x0001__x0001_n@_x0001__x0001__x0001__x0001__x0001__x0001_n@_x0001__x0001__x0001__x0001__x0001__x0002__x0001__x0001_n@_x0001__x0001__x0001__x0001__x0001__x0001_n@BOl´Jq@péÚ}'u@_x0001__x0001__x0001__x0001__x0001__x0001_n@_x0001__x0001__x0001__x0001__x0001__x0001_n@_x0001__x0001__x0001__x0001__x0001__x0001_n@ _x000F_	R2s@$9_x0006_úÂjz@¬QZú2:o@_x0001__x0001__x0001__x0001__x0001__x0001_n@_x0001__x0001__x0001__x0001__x0001__x0001_n@¥ç4ú¼ít@gjÁÃZn@_x0001__x0001__x0001__x0001__x0001__x0001_n@_x0006_5?ÊÎMx@¦_x0010__x001B_W¬@XRõ¯/0n@_x0001__x0001__x0001__x0001__x0001__x0001_n@ú±9À¡_x0012_@_x0001__x0001__x0001__x0001__x0001__x0001_n@_x0001__x0001__x0001__x0001__x0001__x0001_n@_x0003_*ó°Y@_x0001__x0001__x0001__x0001__x0001__x0001_n@`¸1ç]ö@_x0001__x0001__x0001__x0001__x0001__x0001_n@ðÞü\o@üéO³_x0019_@ _x0014__x000C_^µy@nq¿J_x001E_|@_x0018_H1_x001D__x001E_)o@_x0001__x0001__x0001__x0001__x0001__x0001_n@_x0001__x0002__x0001__x0001__x0001__x0001__x0001__x0001_n@ðFô(v@_x0001__x0001__x0001__x0001__x0001__x0001_n@_x0001__x0001__x0001__x0001__x0001__x0001_n@4Ë,¦ä|@gbârw@¼_x0003_T_x0012_úo@_x0001__x0001__x0001__x0001__x0001__x0001_n@_x0019_mÍto@_x0001__x0001__x0001__x0001__x0001__x0001_n@_x0001__x0001__x0001__x0001__x0001__x0001_n@Z&amp;¦s@_x0001__x0001__x0001__x0001__x0001__x0001_n@cfÙ"_x0004_y@_x0001__x0001__x0001__x0001__x0001__x0001_n@ºIãûÌws@äEVÏ'r@_x0001__x0001__x0001__x0001__x0001__x0001_n@_x0001__x0001__x0001__x0001__x0001__x0001_n@N½_x0007_Wè`{@_x0001__x0001__x0001__x0001__x0001__x0001_n@g;Áøq@_x0001__x0001__x0001__x0001__x0001__x0001_n@_x0001__x0001__x0001__x0001__x0001__x0001_n@[ÿ¿m1¸s@_x0001__x0001__x0001__x0001__x0001__x0001_n@Ë_x0004_ñ|r@o_x000B__x0010_)|@_x0001__x0001__x0001__x0001__x0001__x0001_n@_x0001__x0001__x0001__x0001__x0001__x0001_n@_x0001__x0001__x0001__x0001__x0001__x0001_n@°_x0001_Q}_x0001__x0002_A}w@ #¾oÐ{@_x0001__x0001__x0001__x0001__x0001__x0001_n@_x0001__x0001__x0001__x0001__x0001__x0001_n@_x0001__x0001__x0001__x0001__x0001__x0001_n@3_x0012_ÌÃ_x0010_w@_x0001__x0001__x0001__x0001__x0001__x0001_n@_x0001__x0001__x0001__x0001__x0001__x0001_n@*?_x0003_pÖÿ{@b=&lt;³%`|@_x0001__x0001__x0001__x0001__x0001__x0001_n@[¡_x000B_Q{@_x0001__x0001__x0001__x0001__x0001__x0001_n@_x001F_ÿ%_x0016_Öz@_x0001__x0001__x0001__x0001__x0001__x0001_n@_x0001__x0001__x0001__x0001__x0001__x0001_n@å§iá5p@È¤ö8_x0018_u@_x0001__x0001__x0001__x0001__x0001__x0001_n@Oåk_x001D_iõq@ìaGÍDbo@ÀMu@þSo_x000D_:_x0008_@_x0001__x0001__x0001__x0001__x0001__x0001_n@ÌÿÎWo@_x0001__x0001__x0001__x0001__x0001__x0001_n@ðh¹ÊXw@_x0001__x0001__x0001__x0001__x0001__x0001_n@_x0001__x0001__x0001__x0001__x0001__x0001_n@ª_x000C_±_x0015_Év@"_x000C_'áA[r@_x0001__x0001__x0001__x0001__x0001__x0001_n@_x0001__x0002__x0001__x0001__x0001__x0001__x0001__x0001_n@Á¿Ä_x0015_ó|@º(¤Û¥Ïx@_x0001__x0001__x0001__x0001__x0001__x0001_n@\ù_x001B_Í:q@_x0001__x0001__x0001__x0001__x0001__x0001_n@_x0001__x0001__x0001__x0001__x0001__x0001_n@ Ç5u¤òw@©¿­h_x0019__x0005_n@øMM¸Kz@_x0001__x0001__x0001__x0001__x0001__x0001_n@Ð½+ãï1v@_x0010_²^/Lo@_x0015_Ñ®ø_x000F_p@òîKÅ_x0010_r@_x0008_ÁqÂt@_x0001__x0001__x0001__x0001__x0001__x0001_n@_x0001__x0001__x0001__x0001__x0001__x0001_n@_x0001__x0001__x0001__x0001__x0001__x0001_n@®_x0004_ÜÛÒèp@_x0012_h®¹+y@jn2ªv@5ÑEÉ@?ÿ^_x0003_mu@_x0001__x0001__x0001__x0001__x0001__x0001_n@èã8MgÍu@_x0001__x0001__x0001__x0001__x0001__x0001_n@_x0001__x0001__x0001__x0001__x0001__x0001_n@ÂÚr_x0018__x0005_v@¬ï9	¬t|@_x0001__x0001__x0001__x0001__x0001__x0001_n@µ2ø±_x0002__x0003_@_x0001_n@ ¬x_x0010_söp@_x0002__x0002__x0002__x0002__x0002__x0002_n@_x0002__x0002__x0002__x0002__x0002__x0002_n@o½ÆQ_x0017_q@_x0002__x0002__x0002__x0002__x0002__x0002_n@_x0002__x0002__x0002__x0002__x0002__x0002_n@_x0002__x0002__x0002__x0002__x0002__x0002_n@yÇ@_x0007__x000B_ìt@_x0002__x0002__x0002__x0002__x0002__x0002_n@_x0002__x0002__x0002__x0002__x0002__x0002_n@öéé3Ñ{@Uv=i_x0017_Æ@âYé«Ü7x@6ªÒµáv@_x0002__x0002__x0002__x0002__x0002__x0002_n@ÃÒcØ"ít@uuú"_x0013_Sp@óm®¦t@Ø¨Ef³±p@x¤UfvÄ~@__x0005__x001A_ç#üx@ÍëTÛwbq@_x0002__x0002__x0002__x0002__x0002__x0002_n@_gâ6rr@vsº_x0016_ÿs@_x0002__x0002__x0002__x0002__x0002__x0002_n@_x0002__x0002__x0002__x0002__x0002__x0002_n@_x0002__x0002__x0002__x0002__x0002__x0002_n@´_x001F_¹2~@_x0002__x0002__x0002__x0002__x0002__x0002_n@_x0002__x0002__x0002__x0002__x0002__x0002_n@_x0002__x0003__x0002__x0002__x0002__x0002__x0002__x0002_n@_x0002__x0002__x0002__x0002__x0002__x0002_n@_x0002__x0002__x0002__x0002__x0002__x0002_n@ÃeÒKA@À½;5@_x0002__x0002__x0002__x0002__x0002__x0002_n@Üoo1Þòq@_x000C_rrþp@_x0002__x0002__x0002__x0002__x0002__x0002_n@_x0002__x0002__x0002__x0002__x0002__x0002_n@\_x0013_Ì&lt;{­@¯÷Û©Sr@_x0002__x0002__x0002__x0002__x0002__x0002_n@_x0002__x0002__x0002__x0002__x0002__x0002_n@_x0002__x0002__x0002__x0002__x0002__x0002_n@2ð_x0015_Ë_x0018_y@ºwçQ_x0014_r@_x0002__x0002__x0002__x0002__x0002__x0002_n@_x0002__x0002__x0002__x0002__x0002__x0002_n@+]%Q_x0019_§s@_x0002__x0002__x0002__x0002__x0002__x0002_n@ñ²eªZ}@_x0002__x0002__x0002__x0002__x0002__x0002_n@_x0002__x0002__x0002__x0002__x0002__x0002_n@_x0002__x0002__x0002__x0002__x0002__x0002_n@	½8	©_x000D_u@&amp;üZ_x0001_o@_x0002__x0004_¡ÆÍ½p@§BGg¯s@fBß$Ö{@_x0002__x0002__x0002__x0002__x0002__x0002_n@_x0002__x0002__x0002__x0002__x0001__x0003__x0001__x0001_n@ÒÕYKÇax@_x0001__x0001__x0001__x0001__x0001__x0001_n@_x0001__x0001__x0001__x0001__x0001__x0001_n@{o_x0016_?ÿq@_x0001__x0001__x0001__x0001__x0001__x0001_n@_x0019_Ý2{©t@f¤Âÿw@_x0001__x0001__x0001__x0001__x0001__x0001_n@&lt;_x000F_ßkÕw@_x0001__x0001__x0001__x0001__x0001__x0001_n@,\Qñ_x0007_w@ëÚ_x0002_1}_x0019_@_x0018_ÓU_x0003_}@^×¸µ?t@_x0001__x0001__x0001__x0001__x0001__x0001_n@_x0001__x0001__x0001__x0001__x0001__x0001_n@ÀSýÂq@_x0001__x0001__x0001__x0001__x0001__x0001_n@_x0001__x0001__x0001__x0001__x0001__x0001_n@eíUúï·r@V 9]|@Áh_x0005_p@_x0001__x0001__x0001__x0001__x0001__x0001_n@_x0001__x0001__x0001__x0001__x0001__x0001_n@_x0001__x0001__x0001__x0001__x0001__x0001_n@_x0019_6ð@_x0001__x0001__x0001__x0001__x0001__x0001_n@_x0001__x0001__x0001__x0001__x0001__x0001_n@Ç©å_x0019__x0019_x@_x0001__x0001__x0001__x0001__x0001__x0001_n@Õ«H_x000D_Æ_x0016_r@_x0001__x0002__x0001__x0001__x0001__x0001__x0001__x0001_n@_x0001__x0001__x0001__x0001__x0001__x0001_n@ì½5&gt;w@_x0001__x0001__x0001__x0001__x0001__x0001_n@_x0001__x0001__x0001__x0001__x0001__x0001_n@_x001C_ã_x0004__x000C_$p@_x0001__x0001__x0001__x0001__x0001__x0001_n@&gt;Õðu.Çt@^_x001A_äðÑ\t@_x0001__x0001__x0001__x0001__x0001__x0001_n@_x0001__x0001__x0001__x0001__x0001__x0001_n@fE_x0017_Vüo@D_x0018_±«$}@_x0001__x0001__x0001__x0001__x0001__x0001_n@_x0001__x0001__x0001__x0001__x0001__x0001_n@`ÖQDìr@fëL¼M¾w@'©A¯_x001A_t@¡;íQ_x001B_t@®äèÒr@_x0001__x0001__x0001__x0001__x0001__x0001_n@ó¬_x0007_co@_x0001__x0001__x0001__x0001__x0001__x0001_n@_x0001__x0001__x0001__x0001__x0001__x0001_n@â_x0016_Íb¯~@¢ü.^aE@w_x0006_ô¥Qq@¡ÛM_x001C_º0r@_x0001__x0001__x0001__x0001__x0001__x0001_n@_x0001__x0001__x0001__x0001__x0001__x0001_n@_x0001__x0001__x0001__x0001__x0001__x0001_n@_x0001__x0001__x0001__x0001__x0001__x0002__x0001__x0001_n@_x0001__x0001__x0001__x0001__x0001__x0001_n@_x0001__x0001__x0001__x0001__x0001__x0001_n@8Ü^_x0001_:¡u@_x0001__x0001__x0001__x0001__x0001__x0001_n@_x0001__x0001__x0001__x0001__x0001__x0001_n@_x0001__x0001__x0001__x0001__x0001__x0001_n@_x0001__x0001__x0001__x0001__x0001__x0001_n@Õ$ôþr@_x0001__x0001__x0001__x0001__x0001__x0001_n@r_x0007_f©Ít@_x0001__x0001__x0001__x0001__x0001__x0001_n@Ñ¼eD_x0011_Zo@_x0001__x0001__x0001__x0001__x0001__x0001_n@_x0001__x0001__x0001__x0001__x0001__x0001_n@RxÜÝ &amp;w@^ep¥_x001E_éx@_x001D_l_x0003_D_x0008_´q@_x0001__x0001__x0001__x0001__x0001__x0001_n@_x0001__x0001__x0001__x0001__x0001__x0001_n@ÿ=Î­s@_x0001__x0001__x0001__x0001__x0001__x0001_n@ÿ_x0005_Ã_x001A_¤y@ÃÑ-Ý*!{@_x0004_¾Àð6#q@r?6¿_}@_x0001__x0001__x0001__x0001__x0001__x0001_n@ª_x001E__x0002__x000F_Vxw@F7ö1ÛXq@øêà¥V_x0004_n@_x0001__x0001__x0001__x0001__x0001__x0001_n@_x0016_ä_x000D_­´o@_x0001__x0002__x0001__x0001__x0001__x0001__x0001__x0001_n@_x0001__x0001__x0001__x0001__x0001__x0001_n@d¿Tð.ö~@ÁÝq¶;w@_x0001__x0001__x0001__x0001__x0001__x0001_n@Ð_x000C_¹»;wx@_x0001__x0001__x0001__x0001__x0001__x0001_n@_x0001__x0001__x0001__x0001__x0001__x0001_n@°ôWÇ_x0002_&amp;o@_x0001__x0001__x0001__x0001__x0001__x0001_n@_x0001__x0001__x0001__x0001__x0001__x0001_n@tÝP !u@_x0001__x0001__x0001__x0001__x0001__x0001_n@_x0006__x0011_®#~²x@_x0001__x0001__x0001__x0001__x0001__x0001_n@~H-_x001A_¿Án@_x0001__x0001__x0001__x0001__x0001__x0001_n@_x0001__x0001__x0001__x0001__x0001__x0001_n@q	É·¾q@öíÉêo@Ö®?}ûGz@¾ú§ÂÅ_x0003_@_x0001__x0001__x0001__x0001__x0001__x0001_n@_x0001__x0001__x0001__x0001__x0001__x0001_n@D(ÙG{y@_x0001__x0001__x0001__x0001__x0001__x0001_n@_x0001__x0001__x0001__x0001__x0001__x0001_n@_x001D_öÂOV²s@Eq_x0013_%Ós@I1muÂ@_x0001__x0001__x0001__x0001__x0001__x0001_n@_x0001__x0001__x0001__x0001__x0001__x0002__x0001__x0001_n@_x0001__x0001__x0001__x0001__x0001__x0001_n@_x0001__x0001__x0001__x0001__x0001__x0001_n@_x0001__x0001__x0001__x0001__x0001__x0001_n@^ýêî_x000C_|@_x0001__x0001__x0001__x0001__x0001__x0001_n@_x0001__x0001__x0001__x0001__x0001__x0001_n@_x0001__x0001__x0001__x0001__x0001__x0001_n@_x0001__x0001__x0001__x0001__x0001__x0001_n@ËîÀjw@_x0001__x0001__x0001__x0001__x0001__x0001_n@_x0001__x0001__x0001__x0001__x0001__x0001_n@_x0001__x0001__x0001__x0001__x0001__x0001_n@"#®u@_x0001__x0001__x0001__x0001__x0001__x0001_n@T$FòZ@_x0001__x0001__x0001__x0001__x0001__x0001_n@Âz8©xw@61A_x0019_s@yv9¼¶p@TÊ_x0018_{@_x0001__x0001__x0001__x0001__x0001__x0001_n@§Ç-k~@BzÇÏ_x000D_y@Ê_x0001_9H{úw@_x0001__x0001__x0001__x0001__x0001__x0001_n@_x000F_¹³_x0011_ì|@_x0001__x0001__x0001__x0001__x0001__x0001_n@ïÑ)þÉ@@_x0001__x0001__x0001__x0001__x0001__x0001_n@_x0001__x0001__x0001__x0001__x0001__x0001_n@_x0001__x0001__x0001__x0001__x0001__x0001_n@_x0002__x0003__x0002__x0002__x0002__x0002__x0002__x0002_n@Rµ0v|@Í¦¹avLu@_x0002__x0002__x0002__x0002__x0002__x0002_n@_x0002__x0002__x0002__x0002__x0002__x0002_n@É¯Û_x0013__x001A_q@_x0002__x0002__x0002__x0002__x0002__x0002_n@¤ýNa/ô~@Ö_x0013_'_x0008__x001F_i@J4»éop@$_x0013_ÓÓ;t@_x0002__x0002__x0002__x0002__x0002__x0002_n@_x0002__x0002__x0002__x0002__x0002__x0002_n@_x0002__x0002__x0002__x0002__x0002__x0002_n@_x0002__x0002__x0002__x0002__x0002__x0002_n@_x0002__x0002__x0002__x0002__x0002__x0002_n@_x000B_êõÇ}r@p@%çSy@$_x0013__x0001_y_x001B_­w@æ?õ'S_x001D_q@cµùq«y@çfx	»2p@J_x0006_ÏÕ¤{@_x0002__x0002__x0002__x0002__x0002__x0002_n@_x0013_z_x0014__x0006_q@_x0002__x0002__x0002__x0002__x0002__x0002_n@_x0002__x0002__x0002__x0002__x0002__x0002_n@9«Ä«u@_x0002__x0002__x0002__x0002__x0002__x0002_n@_x0002__x0002__x0002__x0002__x0002__x0002_n@_x0002__x0002__x0002__x0002__x0002__x0002_n@_x0002__x0002__x0002__x0002__x0001__x0003__x0001__x0001_n@_x0001__x0001__x0001__x0001__x0001__x0001_n@|´_x001E_©u@_x0001__x0001__x0001__x0001__x0001__x0001_n@ò6NÆbt@{_x0010_©ý_x0012_v@Ù©')Yy@_x0001__x0001__x0001__x0001__x0001__x0001_n@_x0001__x0001__x0001__x0001__x0001__x0001_n@JâÉ_x000D_Gp@[vóð_x001F_n@)=K_x0003_än@P_x001A_Ãz/­y@_x0001__x0001__x0001__x0001__x0001__x0001_n@_x0001__x0001__x0001__x0001__x0001__x0001_n@_x0001__x0001__x0001__x0001__x0001__x0001_n@_x0001__x0001__x0001__x0001__x0001__x0001_n@_x0001__x0001__x0001__x0001__x0001__x0001_n@]w²&gt;êw@_x0001__x0001__x0001__x0001__x0001__x0001_n@_x0001__x0001__x0001__x0001__x0001__x0001_n@ïR_x0002_Ä{@_x0001__x0001__x0001__x0001__x0001__x0001_n@B^_x001D_wy@_x0001__x0001__x0001__x0001__x0001__x0001_n@0±²,;q@;Ù_x001A_þö'n@_x0001__x0001__x0001__x0001__x0001__x0001_n@,`º.täw@_x0001__x0001__x0001__x0001__x0001__x0001_n@_x0001__x0001__x0001__x0001__x0001__x0001_n@_x001D_AímÝ{@_x0002__x0007_¶§ _x0005_yáo@_x0005_øq}»1p@_x0002__x0002__x0002__x0002__x0002__x0002_n@4GY*n@_x0002__x0002__x0002__x0002__x0002__x0002_n@,m[ô×~@_x0002__x0002__x0002__x0002__x0002__x0002_n@H}ô_x001A__x0016_{@_x0002__x0002__x0002__x0002__x0002__x0002_n@_x0002__x0002__x0002__x0002__x0002__x0002_n@_x0002__x0002__x0002__x0002__x0002__x0002_n@A&gt;I¡Â®t@_x0002__x0002__x0002__x0002__x0002__x0002_n@Ý_x001A__x0006_UÃ_x0017_w@¼å"C§z@*_x0016__x0003_Ö_x0004_w@ª?_x0001_æNòn@ÙË«áùÙr@_x0002__x0002__x0002__x0002__x0002__x0002_n@:\xZ~@%_x0004_ZdÑt@Ï:¤Pæy@_x0002__x0002__x0002__x0002__x0002__x0002_n@_x0002__x0002__x0002__x0002__x0002__x0002_n@%æ_x000D_Iq@Ð%)q@ÊÄ_x0015_`ÁEy@_x0002__x0002__x0002__x0002__x0002__x0002_n@_x0002__x0002__x0002__x0002__x0002__x0002_n@!ÿ_x000F_tèðq@_x0002__x0002__x0002__x0002__x0002__x0002_n@_x0002__x0002__x0002__x0002__x0001__x0002__x0001__x0001_n@_x0004__x0004_­!awt@_x0001__x0001__x0001__x0001__x0001__x0001_n@f"íÜìv@_x0001__x0001__x0001__x0001__x0001__x0001_n@ã¨:]ºn@_x0001__x0001__x0001__x0001__x0001__x0001_n@_x0001__x0001__x0001__x0001__x0001__x0001_n@ô¤-tÇw@Ãû&lt;@_x0001__x0001__x0001__x0001__x0001__x0001_n@_x0001__x0001__x0001__x0001__x0001__x0001_n@¤Ïîô\s@_x0001__x0001__x0001__x0001__x0001__x0001_n@¸£AÜèz@_x0001__x0001__x0001__x0001__x0001__x0001_n@_x0001__x0001__x0001__x0001__x0001__x0001_n@_x0001__x0001__x0001__x0001__x0001__x0001_n@_x0004_Í§b@j(ªÂ$@	Ææ7¦t@_x0001__x0001__x0001__x0001__x0001__x0001_n@2_x001E__x0006_V­¸~@_x0001__x0001__x0001__x0001__x0001__x0001_n@Î,ò:¢q@_x0001__x0001__x0001__x0001__x0001__x0001_n@LÍe_x0013_ms@_x0001__x0001__x0001__x0001__x0001__x0001_n@.÷Ç_x0005_ôÐ@_x0001__x0001__x0001__x0001__x0001__x0001_n@_x0001__x0001__x0001__x0001__x0001__x0001_n@_x0001__x0001__x0001__x0001__x0001__x0001_n@_x0001__x0002_8Îÿ±_x0019_kx@@ßvÖë_x0003_u@_x0001__x0001__x0001__x0001__x0001__x0001_n@_x0001__x0001__x0001__x0001__x0001__x0001_n@_x0001__x0001__x0001__x0001__x0001__x0001_n@_x0001__x0001__x0001__x0001__x0001__x0001_n@_x0001__x0001__x0001__x0001__x0001__x0001_n@È6#_x000E__x0003_s@_x0001__x0001__x0001__x0001__x0001__x0001_n@_x0001__x0001__x0001__x0001__x0001__x0001_n@¶ÞaYv@vß2½Xr@_x0006_äpv@JÊªM_x0018_js@_x0001__x0001__x0001__x0001__x0001__x0001_n@_x0001__x0001__x0001__x0001__x0001__x0001_n@L{_x000B_­r@_x0001__x0001__x0001__x0001__x0001__x0001_n@_x0001__x0001__x0001__x0001__x0001__x0001_n@p_x0015_ó)Ì¹p@Oæ²§Iár@_x0015_»÷&gt;­×|@_x0001__x0001__x0001__x0001__x0001__x0001_n@_x0001__x0001__x0001__x0001__x0001__x0001_n@_x0001__x0001__x0001__x0001__x0001__x0001_n@_x0001__x0001__x0001__x0001__x0001__x0001_n@_x001C_«P~âu@_x0001__x0001__x0001__x0001__x0001__x0001_n@öè	`N@Âj_x0001_¾Xs@_x0001__x0001__x0001__x0001__x0001__x0001_n@j?*à_x0001__x0002_Í5@_x0001__x0001__x0001__x0001__x0001__x0001_n@_x0001__x0001__x0001__x0001__x0001__x0001_n@ù_x0016_´àIÇo@_x0001__x0001__x0001__x0001__x0001__x0001_n@_x0001__x0001__x0001__x0001__x0001__x0001_n@_x0001__x0001__x0001__x0001__x0001__x0001_n@¾qè\Ìr@_x0001__x0001__x0001__x0001__x0001__x0001_n@_x0001__x0001__x0001__x0001__x0001__x0001_n@_x0001__x0001__x0001__x0001__x0001__x0001_n@_x0001__x0001__x0001__x0001__x0001__x0001_n@_x0001__x0001__x0001__x0001__x0001__x0001_n@_x0001__x0001__x0001__x0001__x0001__x0001_n@Z_x0005_7Oy@_x0001__x0001__x0001__x0001__x0001__x0001_n@_x0001__x0001__x0001__x0001__x0001__x0001_n@¬§=&amp;!íu@SzØ©ºmx@u_x0002_Àw@¦çaè'@_x0001__x0001__x0001__x0001__x0001__x0001_n@_x0001__x0001__x0001__x0001__x0001__x0001_n@_x0001__x0001__x0001__x0001__x0001__x0001_n@¸_x001F_Í×¨p@_x0001__x0001__x0001__x0001__x0001__x0001_n@_x0001__x0001__x0001__x0001__x0001__x0001_n@,ç%S.,s@½Ú_x0004_}yu@_x0001__x0001__x0001__x0001__x0001__x0001_n@_x0001__x0001__x0001__x0001__x0001__x0001_n@_x0011_quF«mt@</t>
  </si>
  <si>
    <t>5f4a2fb8e45cbefafcb73bd6d0b1ed81_x0001__x0002__x0001__x0001__x0001__x0001__x0001__x0001_n@Û¶½ß_x0007_ìs@_x0001__x0001__x0001__x0001__x0001__x0001_n@_x0001__x0001__x0001__x0001__x0001__x0001_n@_x0001__x0001__x0001__x0001__x0001__x0001_n@oÕyPËp@_x0001__x0001__x0001__x0001__x0001__x0001_n@«&gt;Ú_x001C_©bt@_x0001__x0001__x0001__x0001__x0001__x0001_n@_x0001__x0001__x0001__x0001__x0001__x0001_n@à-¼_x0008_~v@ïØûbwq@_x0001__x0001__x0001__x0001__x0001__x0001_n@_x0001__x0001__x0001__x0001__x0001__x0001_n@_x0001__x0001__x0001__x0001__x0001__x0001_n@T_x000B_m5Cq@_x0001__x0001__x0001__x0001__x0001__x0001_n@T(C_x0002_Co@Le_x001C_8k@_x0001__x0001__x0001__x0001__x0001__x0001_n@_x0001__x0001__x0001__x0001__x0001__x0001_n@"_x0010_ðÅÈz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t_x000C_ [¨_x000E_@_x0001__x0001__x0001__x0001__x0003__x0008__x0003__x0003_n@Cb0ñ@_x0003__x0003__x0003__x0003__x0003__x0003_n@ôIæ¨l%@ÿ_x001D_*_x0015_J_x0002_v@L_x0018_Ri0w@_x0003__x0003__x0003__x0003__x0003__x0003_n@:úó_x001D__x0011_Ep@7YyS!r@iÃN_x0007_=p@_x0003__x0003__x0003__x0003__x0003__x0003_n@_x0003__x0003__x0003__x0003__x0003__x0003_n@-Â¬ø"@_5_x0004__x0007__x0015_Ïz@E_x0005_Ì{ºçv@B/ýê¥r@_x0003__x0003__x0003__x0003__x0003__x0003_n@_x0003__x0003__x0003__x0003__x0003__x0003_n@_x0003__x0003__x0003__x0003__x0003__x0003_n@_x0003__x0003__x0003__x0003__x0003__x0003_n@-ÍÁá_x0013_n@_x0003__x0003__x0003__x0003__x0003__x0003_n@_x0003__x0003__x0003__x0003__x0003__x0003_n@_x0003__x0003__x0003__x0003__x0003__x0003_n@_x0003__x0003__x0003__x0003__x0003__x0003_n@_x0003__x0003__x0003__x0003__x0003__x0003_n@_x0003__x0003__x0003__x0003__x0003__x0003_n@_x0006_³¡_x0005_&gt;u@·Øè_x0001__x0018_}@_x0003__x0003__x0003__x0003__x0003__x0003_n@f_x0004_#Y_x0011_@ß_x0005_}Èd_x0019_p@_x0001__x0002__x0001__x0001__x0001__x0001__x0001__x0001_n@_x0001__x0001__x0001__x0001__x0001__x0001_n@$ãíg9u~@_x0001__x0001__x0001__x0001__x0001__x0001_n@_x0001__x0001__x0001__x0001__x0001__x0001_n@_x0001__x0001__x0001__x0001__x0001__x0001_n@£pöóÉo@äyé_x0014_n@_x0001__x0001__x0001__x0001__x0001__x0001_n@Ä½¼_x0012_Oou@_x0001__x0001__x0001__x0001__x0001__x0001_n@\Mn_x0017_n@ùÄw_x0005_p@_x001A_OÕü_x0004_4s@ÂC_x0007_JM¾t@æD_Yi¡@_x0001__x0001__x0001__x0001__x0001__x0001_n@_x0001__x0001__x0001__x0001__x0001__x0001_n@P-Æ3D~@_x0001__x0001__x0001__x0001__x0001__x0001_n@_x0001__x0001__x0001__x0001__x0001__x0001_n@Ýòb$|@_x0001__x0001__x0001__x0001__x0001__x0001_n@öðëç«4@_x0001__x0001__x0001__x0001__x0001__x0001_n@3gBit8q@@pæ1_x0010_èv@_x0001__x0001__x0001__x0001__x0001__x0001_n@_x0001__x0001__x0001__x0001__x0001__x0001_n@\wÜÃ_x000F_@gJ_x0003_+Å_x0012_z@_x0001__x0001__x0001__x0001__x0001__x0002__x0001__x0001_n@_x0001__x0001__x0001__x0001__x0001__x0001_n@_x0001__x0001__x0001__x0001__x0001__x0001_n@âp_x0013_i_x0018_s@Ò&gt;³ÇÔ_x000D_r@_x0001__x0001__x0001__x0001__x0001__x0001_n@Ukv¥#¡o@i¼_x001B_bfv@f`x¬¥_x0010_v@_x0001__x0001__x0001__x0001__x0001__x0001_n@58C4Éo@_x0001__x0001__x0001__x0001__x0001__x0001_n@_x0001__x0001__x0001__x0001__x0001__x0001_n@_x0001__x0001__x0001__x0001__x0001__x0001_n@wÎATëüq@_x0001__x0001__x0001__x0001__x0001__x0001_n@æKq@/@_x0001__x0001__x0001__x0001__x0001__x0001_n@³æ¾Ò/Vr@_x0001__x0001__x0001__x0001__x0001__x0001_n@_x0001__x0001__x0001__x0001__x0001__x0001_n@|Oæg~@fÏÁÎy/@_x0001__x0001__x0001__x0001__x0001__x0001_n@_x0001__x0001__x0001__x0001__x0001__x0001_n@_x0001__x0001__x0001__x0001__x0001__x0001_n@_x0001__x0001__x0001__x0001__x0001__x0001_n@_x0001__x0001__x0001__x0001__x0001__x0001_n@_x0001__x0001__x0001__x0001__x0001__x0001_n@hW_x0003_ÿt@_x0001__x0001__x0001__x0001__x0001__x0001_n@_x0001__x0001__x0001__x0001__x0001__x0001_n@_x0001__x0002__x0001__x0001__x0001__x0001__x0001__x0001_n@_x0001__x0001__x0001__x0001__x0001__x0001_n@_x0001__x0001__x0001__x0001__x0001__x0001_n@á·³¹±pt@_x0001__x0001__x0001__x0001__x0001__x0001_n@R_x0013__x000B_ìHp@¨ê?a÷úw@ý!axëp@_x0001__x0001__x0001__x0001__x0001__x0001_n@_x0001__x0001__x0001__x0001__x0001__x0001_n@_x0001__x0001__x0001__x0001__x0001__x0001_n@_x0001__x0001__x0001__x0001__x0001__x0001_n@_x000E_fÃ4u@_x0001__x0001__x0001__x0001__x0001__x0001_n@_x0001__x0001__x0001__x0001__x0001__x0001_n@M¸_x000C_|Íúx@_x0001__x0001__x0001__x0001__x0001__x0001_n@_x0001__x0001__x0001__x0001__x0001__x0001_n@`ºg©ks@",ý(mq@_x0001__x0001__x0001__x0001__x0001__x0001_n@ý³­L{@ÝcVZ´r@Õ_x0008_v"Ywu@)$ÆÎpQ@ðËôs|@_x0001__x0001__x0001__x0001__x0001__x0001_n@®36|"@_x0001__x0001__x0001__x0001__x0001__x0001_n@_x0001__x0001__x0001__x0001__x0001__x0001_n@_x0001__x0001__x0001__x0001__x0001__x0001_n@_x0001__x0001__x0001__x0001__x0001__x0002__x0001__x0001_n@V:K_x000D_L_x001B_s@¾D ygQ@)_x0016__x0013_¥q@¢¨Qz)ýq@_x0001__x0001__x0001__x0001__x0001__x0001_n@Ðvôÿz@_x0001__x0001__x0001__x0001__x0001__x0001_n@õ_x000C_§Ã½u@_x0001__x0001__x0001__x0001__x0001__x0001_n@_x0001__x0001__x0001__x0001__x0001__x0001_n@®²mü.w@_x0001__x0001__x0001__x0001__x0001__x0001_n@Ð°ý%õsn@_x0001__x0001__x0001__x0001__x0001__x0001_n@_x0001__x0001__x0001__x0001__x0001__x0001_n@ÐæBÜpv@¶64Àz@\·§|@_x001C_±eâp}@_x0001__x0001__x0001__x0001__x0001__x0001_n@_x0001__x0001__x0001__x0001__x0001__x0001_n@_x0005_2_x000F_Zu@^É(ªýôw@lÅ_x0002_õ¶öp@_x0001__x0001__x0001__x0001__x0001__x0001_n@_x0001__x0001__x0001__x0001__x0001__x0001_n@_x0001__x0001__x0001__x0001__x0001__x0001_n@_x0001__x0001__x0001__x0001__x0001__x0001_n@_x0001__x0001__x0001__x0001__x0001__x0001_n@ÅàÍF@"ùûÌX{@_x0001__x0002_	´]}O]s@_x0001__x0001__x0001__x0001__x0001__x0001_n@_x0001__x0001__x0001__x0001__x0001__x0001_n@´ÌÅÓï@_x0001__x0001__x0001__x0001__x0001__x0001_n@,7á%·v@_x0001__x0001__x0001__x0001__x0001__x0001_n@F_x0010_Gþª_x0019_y@Ê»¥{_x0006_Ë@r_x0008__x001B_$ún@_x0001__x0001__x0001__x0001__x0001__x0001_n@_x0001__x0001__x0001__x0001__x0001__x0001_n@_x0001__x0001__x0001__x0001__x0001__x0001_n@½gZÂFx@_x0001__x0001__x0001__x0001__x0001__x0001_n@_x0001__x0001__x0001__x0001__x0001__x0001_n@_x0002__x0008_Þ/îïp@_x0001__x0001__x0001__x0001__x0001__x0001_n@_x0001__x0001__x0001__x0001__x0001__x0001_n@ÖÃ_x0003__x000D_fq@°:_x0013__x001C_Áo@_x0001__x0001__x0001__x0001__x0001__x0001_n@úT3_x0017__x000C_p@Ëäë_x0019_wéo@_x0001__x0001__x0001__x0001__x0001__x0001_n@Ä_x0013_¸_x001A_Ëôs@uwz]_x0016_¢y@_x0001__x0001__x0001__x0001__x0001__x0001_n@_x0001__x0001__x0001__x0001__x0001__x0001_n@té_x000E_7tx@a5-1yu@_x0005_ß_x001E_µ_x0002__x0003_y-s@&lt;_x000B_´Ýv@_x0002__x0002__x0002__x0002__x0002__x0002_n@_x0002__x0002__x0002__x0002__x0002__x0002_n@_x0012__x001F_"`HÞ@_x0002__x0002__x0002__x0002__x0002__x0002_n@_x0002__x0002__x0002__x0002__x0002__x0002_n@QÏaø&amp;p@x_x001D_ØÌÎq@GPSØvy@_x0002__x0002__x0002__x0002__x0002__x0002_n@(JyM½5q@_x0002__x0002__x0002__x0002__x0002__x0002_n@efÁ9vq@_x0002__x0002__x0002__x0002__x0002__x0002_n@_x0002__x0002__x0002__x0002__x0002__x0002_n@_x0002__x0002__x0002__x0002__x0002__x0002_n@_x0002__x0002__x0002__x0002__x0002__x0002_n@z µe¨ür@_x0002__x0002__x0002__x0002__x0002__x0002_n@Ø5g]Òýn@_x0002__x0002__x0002__x0002__x0002__x0002_n@Æ¯Çê_x0014_@7$_x001C_@_x0002__x0002__x0002__x0002__x0002__x0002_n@Ô};_x000B_ûçt@ t#U¾qt@?'ôt@_x0002__x0002__x0002__x0002__x0002__x0002_n@_x0002__x0002__x0002__x0002__x0002__x0002_n@Â_x0001_¾&lt;4Py@³Yãq@_x0001__x0002_0±³.î_x0018_x@V-õ_x000F__x0012_@x)~~_x0015_u@_x0001__x0001__x0001__x0001__x0001__x0001_n@_x0001__x0001__x0001__x0001__x0001__x0001_n@_x0001__x0001__x0001__x0001__x0001__x0001_n@_x0001__x0001__x0001__x0001__x0001__x0001_n@qÍ¯¸C_x001A_~@_x000B_zX_x001E_ _x000E_v@_x0001__x0001__x0001__x0001__x0001__x0001_n@_x0001__x0001__x0001__x0001__x0001__x0001_n@6ù'@^8p@_x0001__x0001__x0001__x0001__x0001__x0001_n@_x0001__x0001__x0001__x0001__x0001__x0001_i@_x0001__x0001__x0001__x0001__x0001__x0001_i@_x0001__x0001__x0001__x0001__x0001_p|@_x0001__x0001__x0001__x0001__x0001_ n@_x0001__x0001__x0001__x0001__x0001__x0001_i@_x0001__x0001__x0001__x0001__x0001_°x@_x0001__x0001__x0001__x0001__x0001_X@_x0001__x0001__x0001__x0001__x0001_ n@_x0001__x0001__x0001__x0001__x0001__x0001_i@_x0001__x0001__x0001__x0001__x0001_ n@_x0001__x0001__x0001__x0001__x0001__x0001_i@_x0001__x0001__x0001__x0001__x0001_p|@_x0001__x0001__x0001__x0001__x0001__x0001_i@_x0001__x0001__x0001__x0001__x0001__x0001_i@_x0001__x0001__x0001__x0001__x0001_È@_x0001__x0001__x0001__x0001__x0001__x0001_i@_x0001__x0001__x0001__x0001__x0001__x0001_i@_x0001__x0001__x0001__x0001__x0001_°x@_x0001__x0001__x0001__x0001__x0001__x0002__x0001__x0001_i@_x0001__x0001__x0001__x0001__x0001__x0001_i@_x0001__x0001__x0001__x0001__x0001_àj@_x0001__x0001__x0001__x0001__x0001__x0001_i@_x0001__x0001__x0001__x0001__x0001__x0001_i@_x0001__x0001__x0001__x0001__x0001__x0008_@_x0001__x0001__x0001__x0001__x0001__x0001_i@_x0001__x0001__x0001__x0001__x0001__x0001_i@_x0001__x0001__x0001__x0001__x0001_°x@_x0001__x0001__x0001__x0001__x0001__x0001_i@_x0001__x0001__x0001__x0001__x0001__x0001_i@_x0001__x0001__x0001__x0001__x0001__x0001_i@_x0001__x0001__x0001__x0001__x0001__x0001_i@_x0001__x0001__x0001__x0001__x0001_ n@_x0001__x0001__x0001__x0001__x0001_X@_x0001__x0001__x0001__x0001__x0001__x0001_i@_x0001__x0001__x0001__x0001__x0001__x0001_i@_x0001__x0001__x0001__x0001__x0001_°x@_x0001__x0001__x0001__x0001__x0001_ n@_x0001__x0001__x0001__x0001__x0001__x0001_i@_x0001__x0001__x0001__x0001__x0001__x0001_i@_x0001__x0001__x0001__x0001__x0001__x0001_i@_x0001__x0001__x0001__x0001__x0001__x0001_i@_x0001__x0001__x0001__x0001__x0001_p|@_x0001__x0001__x0001__x0001__x0001__x0001_i@_x0001__x0001__x0001__x0001__x0001_ n@_x0001__x0001__x0001__x0001__x0001__x0001_i@_x0001__x0001__x0001__x0001__x0001_ n@_x0001__x0001__x0001__x0001__x0001__x0001_i@_x0001__x0001__x0001__x0001__x0001__x0001_i@_x0001__x0001__x0001__x0001__x0001__x0001_i@_x0001__x0001__x0001__x0001__x0001_àj@_x0001__x0002__x0001__x0001__x0001__x0001__x0001__x0001_i@_x0001__x0001__x0001__x0001__x0001_ n@_x0001__x0001__x0001__x0001__x0001_ n@_x0001__x0001__x0001__x0001__x0001__x0001_i@_x0001__x0001__x0001__x0001__x0001_p|@_x0001__x0001__x0001__x0001__x0001_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n@_x0001__x0001__x0001__x0001__x0001_X@_x0001__x0001__x0001__x0001__x0001_ n@_x0001__x0001__x0001__x0001__x0001__x0001_i@_x0001__x0001__x0001__x0001__x0001__x0001_i@_x0001__x0001__x0001__x0001__x0001_È@_x0001__x0001__x0001__x0001__x0001_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 n@_x0001__x0001__x0001__x0001__x0001__x0008_@_x0001__x0001__x0001__x0001__x0001__x0001_i@_x0001__x0001__x0001__x0001__x0001__x0008_@_x0001__x0001__x0001__x0001__x0001__x0001_i@_x0001__x0001__x0001__x0001__x0001__x0002__x0001_È@_x0001__x0001__x0001__x0001__x0001__x0001_i@_x0001__x0001__x0001__x0001__x0001__x0001_i@_x0001__x0001__x0001__x0001__x0001_ n@_x0001__x0001__x0001__x0001__x0001_X@_x0001__x0001__x0001__x0001__x0001__x0001_i@_x0001__x0001__x0001__x0001__x0001_È@_x0001__x0001__x0001__x0001__x0001_p|@_x0001__x0001__x0001__x0001__x0001__x0001_i@_x0001__x0001__x0001__x0001__x0001__x0001_i@_x0001__x0001__x0001__x0001__x0001__x0001_i@_x0001__x0001__x0001__x0001__x0001__x0001_i@_x0001__x0001__x0001__x0001__x0001__x0001_i@_x0001__x0001__x0001__x0001__x0001_p|@_x0001__x0001__x0001__x0001__x0001__x0001_i@_x0001__x0001__x0001__x0001__x0001_X@_x0001__x0001__x0001__x0001__x0001_È@_x0001__x0001__x0001__x0001__x0001__x0001_i@_x0001__x0001__x0001__x0001__x0001__x0001_i@_x0001__x0001__x0001__x0001__x0001_°x@_x0001__x0001__x0001__x0001__x0001_ n@_x0001__x0001__x0001__x0001__x0001__x0008_@_x0001__x0001__x0001__x0001__x0001_p|@_x0001__x0001__x0001__x0001__x0001__x0001_i@_x0001__x0001__x0001__x0001__x0001_°x@_x0001__x0001__x0001__x0001__x0001_X@_x0001__x0001__x0001__x0001__x0001__x0001_i@_x0001__x0001__x0001__x0001__x0001_ n@_x0001__x0001__x0001__x0001__x0001_È@_x0001__x0001__x0001__x0001__x0001__x0001_i@_x0001__x0001__x0001__x0001__x0001__x0001_i@_x0001__x0001__x0001__x0001__x0001__x0001_i@_x0001__x0002__x0001__x0001__x0001__x0001__x0001_X@_x0001__x0001__x0001__x0001__x0001__x0001_i@_x0001__x0001__x0001__x0001__x0001__x0001_i@_x0001__x0001__x0001__x0001__x0001__x0001_i@_x0001__x0001__x0001__x0001__x0001__x0001_i@_x0001__x0001__x0001__x0001__x0001_°x@_x0001__x0001__x0001__x0001__x0001_°x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°x@_x0001__x0001__x0001__x0001__x0001__x0001_i@_x0001__x0001__x0001__x0001__x0001_ n@_x0001__x0001__x0001__x0001__x0001_°x@_x0001__x0001__x0001__x0001__x0001__x0001_i@_x0001__x0001__x0001__x0001__x0001_àj@_x0001__x0001__x0001__x0001__x0001__x0001_i@_x0001__x0001__x0001__x0001__x0001__x0001_i@_x0001__x0001__x0001__x0001__x0001__x0001_i@_x0001__x0001__x0001__x0001__x0001_°x@_x0001__x0001__x0001__x0001__x0001__x0001_i@_x0001__x0001__x0001__x0001__x0001_È@_x0001__x0001__x0001__x0001__x0001__x0001_i@_x0001__x0001__x0001__x0001__x0001__x0001_i@_x0001__x0001__x0001__x0001__x0001_ n@_x0001__x0001__x0001__x0001__x0001__x0001_i@_x0001__x0001__x0001__x0001__x0001_È@_x0001__x0001__x0001__x0001__x0001_p|@_x0001__x0001__x0001__x0001__x0001__x0002__x0001__x0001_i@_x0001__x0001__x0001__x0001__x0001__x0001_i@_x0001__x0001__x0001__x0001__x0001_ n@_x0001__x0001__x0001__x0001__x0001_È@_x0001__x0001__x0001__x0001__x0001_X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_x0001_i@_x0001__x0001__x0001__x0001__x0001_p|@_x0001__x0001__x0001__x0001__x0001__x0008_@_x0001__x0001__x0001__x0001__x0001__x0001_i@_x0001__x0001__x0001__x0001__x0001__x0001_i@_x0001__x0001__x0001__x0001__x0001_p|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p|@_x0001__x0001__x0001__x0001__x0001__x0001_i@_x0001__x0001__x0001__x0001__x0001__x0008_@_x0001__x0001__x0001__x0001__x0001__x0001_i@_x0001__x0001__x0001__x0001__x0001__x0001_i@_x0001__x0001__x0001__x0001__x0001_p|@_x0001__x0001__x0001__x0001__x0001_p|@_x0001__x0001__x0001__x0001__x0001_p|@_x0001__x0002__x0001__x0001__x0001__x0001__x0001__x0001_i@_x0001__x0001__x0001__x0001__x0001__x0008_@_x0001__x0001__x0001__x0001__x0001__x0001_i@_x0001__x0001__x0001__x0001__x0001__x0001_i@_x0001__x0001__x0001__x0001__x0001__x0001_i@_x0001__x0001__x0001__x0001__x0001_È@_x0001__x0001__x0001__x0001__x0001_°x@_x0001__x0001__x0001__x0001__x0001__x0001_i@_x0001__x0001__x0001__x0001__x0001__x0001_i@_x0001__x0001__x0001__x0001__x0001__x0001_i@_x0001__x0001__x0001__x0001__x0001_8@_x0001__x0001__x0001__x0001__x0001__x0001_i@_x0001__x0001__x0001__x0001__x0001_ n@_x0001__x0001__x0001__x0001__x0001__x0008_@_x0001__x0001__x0001__x0001__x0001__x0008_@_x0001__x0001__x0001__x0001__x0001__x0001_i@_x0001__x0001__x0001__x0001__x0001__x0001_i@_x0001__x0001__x0001__x0001__x0001_ n@_x0001__x0001__x0001__x0001__x0001__x0008_@_x0001__x0001__x0001__x0001__x0001__x0001_i@_x0001__x0001__x0001__x0001__x0001__x0001_i@_x0001__x0001__x0001__x0001__x0001_°x@_x0001__x0001__x0001__x0001__x0001_p|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_x0001_i@_x0001__x0001__x0001__x0001__x0001__x0002__x0001__x0001_i@_x0001__x0001__x0001__x0001__x0001_8@_x0001__x0001__x0001__x0001__x0001__x0001_i@_x0001__x0001__x0001__x0001__x0001__x0001_i@_x0001__x0001__x0001__x0001__x0001_p|@_x0001__x0001__x0001__x0001__x0001__x0001_i@_x0001__x0001__x0001__x0001__x0001__x0001_i@_x0001__x0001__x0001__x0001__x0001_ n@_x0001__x0001__x0001__x0001__x0001_ n@_x0001__x0001__x0001__x0001__x0001_ n@_x0001__x0001__x0001__x0001__x0001__x0001_i@_x0001__x0001__x0001__x0001__x0001__x0001_i@_x0001__x0001__x0001__x0001__x0001__x0001_i@_x0001__x0001__x0001__x0001__x0001_°x@_x0001__x0001__x0001__x0001__x0001__x0001_i@_x0001__x0001__x0001__x0001__x0001_ n@_x0001__x0001__x0001__x0001__x0001_X@_x0001__x0001__x0001__x0001__x0001__x0001_i@_x0001__x0001__x0001__x0001__x0001__x0001_i@_x0001__x0001__x0001__x0001__x0001__x0001_i@_x0001__x0001__x0001__x0001__x0001_p|@_x0001__x0001__x0001__x0001__x0001_àj@_x0001__x0001__x0001__x0001__x0001__x0001_i@_x0001__x0001__x0001__x0001__x0001_p|@_x0001__x0001__x0001__x0001__x0001_°x@_x0001__x0001__x0001__x0001__x0001_ n@_x0001__x0001__x0001__x0001__x0001_ n@_x0001__x0001__x0001__x0001__x0001_8@_x0001__x0001__x0001__x0001__x0001_ n@_x0001__x0001__x0001__x0001__x0001__x0001_i@_x0001__x0001__x0001__x0001__x0001__x0001_i@_x0001__x0001__x0001__x0001__x0001__x0008_@_x0001__x0002__x0001__x0001__x0001__x0001__x0001__x0001_i@_x0001__x0001__x0001__x0001__x0001_°x@_x0001__x0001__x0001__x0001__x0001_ n@_x0001__x0001__x0001__x0001__x0001_°x@_x0001__x0001__x0001__x0001__x0001__x0008_@_x0001__x0001__x0001__x0001__x0001_p|@_x0001__x0001__x0001__x0001__x0001_8@_x0001__x0001__x0001__x0001__x0001__x0001_i@_x0001__x0001__x0001__x0001__x0001__x0001_i@_x0001__x0001__x0001__x0001__x0001__x0001_i@_x0001__x0001__x0001__x0001__x0001_È@_x0001__x0001__x0001__x0001__x0001_°x@_x0001__x0001__x0001__x0001__x0001__x0001_i@_x0001__x0001__x0001__x0001__x0001__x0001_i@_x0001__x0001__x0001__x0001__x0001_ n@_x0001__x0001__x0001__x0001__x0001_È@_x0001__x0001__x0001__x0001__x0001_X@_x0001__x0001__x0001__x0001__x0001_ n@_x0001__x0001__x0001__x0001__x0001__x0001_i@_x0001__x0001__x0001__x0001__x0001_p|@_x0001__x0001__x0001__x0001__x0001__x0001_i@_x0001__x0001__x0001__x0001__x0001_p|@_x0001__x0001__x0001__x0001__x0001__x0001_i@_x0001__x0001__x0001__x0001__x0001_àj@_x0001__x0001__x0001__x0001__x0001_ n@_x0001__x0001__x0001__x0001__x0001_X@_x0001__x0001__x0001__x0001__x0001_ n@_x0001__x0001__x0001__x0001__x0001__x0001_i@_x0001__x0001__x0001__x0001__x0001_p|@_x0001__x0001__x0001__x0001__x0001_ n@_x0001__x0001__x0001__x0001__x0001_È@_x0001__x0001__x0001__x0001__x0001__x0002__x0001_È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n@_x0001__x0001__x0001__x0001__x0001__x0001_i@_x0001__x0001__x0001__x0001__x0001__x0001_i@_x0001__x0001__x0001__x0001__x0001__x0008_@_x0001__x0001__x0001__x0001__x0001__x0008_@_x0001__x0001__x0001__x0001__x0001_ n@_x0001__x0001__x0001__x0001__x0001__x0001_i@_x0001__x0001__x0001__x0001__x0001_X@_x0001__x0001__x0001__x0001__x0001_p|@_x0001__x0001__x0001__x0001__x0001__x0001_i@_x0001__x0001__x0001__x0001__x0001__x0008_@_x0001__x0001__x0001__x0001__x0001_ n@_x0001__x0001__x0001__x0001__x0001__x0001_i@_x0001__x0001__x0001__x0001__x0001_ n@_x0001__x0001__x0001__x0001__x0001_8@_x0001__x0001__x0001__x0001__x0001_È@_x0001__x0001__x0001__x0001__x0001__x0001_i@_x0001__x0001__x0001__x0001__x0001__x0001_i@_x0001__x0001__x0001__x0001__x0001__x0008_@_x0001__x0001__x0001__x0001__x0001__x0001_i@_x0001__x0001__x0001__x0001__x0001__x0001_i@_x0001__x0001__x0001__x0001__x0001__x0001_i@_x0001__x0001__x0001__x0001__x0001__x0001_i@_x0001__x0001__x0001__x0001__x0001_°x@_x0001__x0001__x0001__x0001__x0001_°x@_x0001__x0001__x0001__x0001__x0001__x0001_i@_x0001__x0001__x0001__x0001__x0001_ n@_x0001__x0002__x0001__x0001__x0001__x0001__x0001_8@_x0001__x0001__x0001__x0001__x0001__x0001_i@_x0001__x0001__x0001__x0001__x0001_°x@_x0001__x0001__x0001__x0001__x0001__x0001_i@_x0001__x0001__x0001__x0001__x0001__x0001_i@_x0001__x0001__x0001__x0001__x0001__x0001_i@_x0001__x0001__x0001__x0001__x0001__x0001_i@_x0001__x0001__x0001__x0001__x0001__x0001_i@_x0001__x0001__x0001__x0001__x0001_°x@_x0001__x0001__x0001__x0001__x0001__x0001_i@_x0001__x0001__x0001__x0001__x0001__x0001_i@_x0001__x0001__x0001__x0001__x0001_°x@_x0001__x0001__x0001__x0001__x0001_°x@_x0001__x0001__x0001__x0001__x0001_ n@_x0001__x0001__x0001__x0001__x0001__x0001_i@_x0001__x0001__x0001__x0001__x0001_°x@_x0001__x0001__x0001__x0001__x0001_X@_x0001__x0001__x0001__x0001__x0001__x0001_i@_x0001__x0001__x0001__x0001__x0001__x0001_i@_x0001__x0001__x0001__x0001__x0001_ n@_x0001__x0001__x0001__x0001__x0001__x0001_i@_x0001__x0001__x0001__x0001__x0001__x0001_i@_x0001__x0001__x0001__x0001__x0001_ n@_x0001__x0001__x0001__x0001__x0001__x0001_i@_x0001__x0001__x0001__x0001__x0001_àj@_x0001__x0001__x0001__x0001__x0001__x0001_i@_x0001__x0001__x0001__x0001__x0001__x0001_i@_x0001__x0001__x0001__x0001__x0001__x0001_i@_x0001__x0001__x0001__x0001__x0001__x0001_i@_x0001__x0001__x0001__x0001__x0001_p|@_x0001__x0001__x0001__x0001__x0001__x0001_i@_x0001__x0001__x0001__x0001__x0001__x0002__x0001__x0001_i@_x0001__x0001__x0001__x0001__x0001_p|@_x0001__x0001__x0001__x0001__x0001__x0001_i@_x0001__x0001__x0001__x0001__x0001__x0001_i@_x0001__x0001__x0001__x0001__x0001__x0001_i@_x0001__x0001__x0001__x0001__x0001__x0008_@_x0001__x0001__x0001__x0001__x0001__x0001_i@_x0001__x0001__x0001__x0001__x0001__x0001_i@_x0001__x0001__x0001__x0001__x0001__x0001_i@_x0001__x0001__x0001__x0001__x0001__x0001_i@_x0001__x0001__x0001__x0001__x0001_p|@_x0001__x0001__x0001__x0001__x0001_ n@_x0001__x0001__x0001__x0001__x0001_°x@_x0001__x0001__x0001__x0001__x0001_°x@_x0001__x0001__x0001__x0001__x0001__x0001_i@_x0001__x0001__x0001__x0001__x0001_È@_x0001__x0001__x0001__x0001__x0001_ n@_x0001__x0001__x0001__x0001__x0001__x0001_i@_x0001__x0001__x0001__x0001__x0001__x0001_i@_x0001__x0001__x0001__x0001__x0001__x0001_i@_x0001__x0001__x0001__x0001__x0001__x0001_i@_x0001__x0001__x0001__x0001__x0001_È@_x0001__x0001__x0001__x0001__x0001_ n@_x0001__x0001__x0001__x0001__x0001_ n@_x0001__x0001__x0001__x0001__x0001__x0001_i@_x0001__x0001__x0001__x0001__x0001__x0001_i@_x0001__x0001__x0001__x0001__x0001__x0008_@_x0001__x0001__x0001__x0001__x0001__x0001_i@_x0001__x0001__x0001__x0001__x0001_°x@_x0001__x0001__x0001__x0001__x0001_ n@_x0001__x0001__x0001__x0001__x0001__x0001_i@_x0001__x0001__x0001__x0001__x0001_°x@_x0001__x0002__x0001__x0001__x0001__x0001__x0001_p|@_x0001__x0001__x0001__x0001__x0001__x0001_i@_x0001__x0001__x0001__x0001__x0001__x0001_i@_x0001__x0001__x0001__x0001__x0001__x0001_i@_x0001__x0001__x0001__x0001__x0001_È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 n@_x0001__x0001__x0001__x0001__x0001_È@_x0001__x0001__x0001__x0001__x0001_°x@_x0001__x0001__x0001__x0001__x0001_p|@_x0001__x0001__x0001__x0001__x0001__x0001_i@_x0001__x0001__x0001__x0001__x0001__x0001_i@_x0001__x0001__x0001__x0001__x0001__x0001_i@_x0001__x0001__x0001__x0001__x0001_ n@_x0001__x0001__x0001__x0001__x0001_ n@_x0001__x0001__x0001__x0001__x0001__x0001_i@_x0001__x0001__x0001__x0001__x0001__x0001_i@_x0001__x0001__x0001__x0001__x0001__x0001_i@_x0001__x0001__x0001__x0001__x0001__x0001_i@_x0001__x0001__x0001__x0001__x0001_ n@_x0001__x0001__x0001__x0001__x0001_È@_x0001__x0001__x0001__x0001__x0001_ n@_x0001__x0001__x0001__x0001__x0001_p|@_x0001__x0001__x0001__x0001__x0001__x0001_i@_x0001__x0001__x0001__x0001__x0001_È@_x0001__x0001__x0001__x0001__x0001__x0002__x0001__x0001_i@_x0001__x0001__x0001__x0001__x0001__x0001_i@_x0001__x0001__x0001__x0001__x0001_X@_x0001__x0001__x0001__x0001__x0001_ n@_x0001__x0001__x0001__x0001__x0001__x0001_i@_x0001__x0001__x0001__x0001__x0001__x0001_i@_x0001__x0001__x0001__x0001__x0001__x0001_i@_x0001__x0001__x0001__x0001__x0001__x0001_i@_x0001__x0001__x0001__x0001__x0001__x0008_@_x0001__x0001__x0001__x0001__x0001__x0001_i@_x0001__x0001__x0001__x0001__x0001__x0001_i@_x0001__x0001__x0001__x0001__x0001_È@_x0001__x0001__x0001__x0001__x0001__x0001_i@_x0001__x0001__x0001__x0001__x0001__x0001_i@_x0001__x0001__x0001__x0001__x0001__x0008_@_x0001__x0001__x0001__x0001__x0001_àj@_x0001__x0001__x0001__x0001__x0001__x0001_i@_x0001__x0001__x0001__x0001__x0001__x0001_i@_x0001__x0001__x0001__x0001__x0001_ n@_x0001__x0001__x0001__x0001__x0001__x0001_i@_x0001__x0001__x0001__x0001__x0001_ n@_x0001__x0001__x0001__x0001__x0001__x0001_i@_x0001__x0001__x0001__x0001__x0001_àj@_x0001__x0001__x0001__x0001__x0001_°x@_x0001__x0001__x0001__x0001__x0001_p|@_x0001__x0001__x0001__x0001__x0001__x0001_i@_x0001__x0001__x0001__x0001__x0001__x0001_i@_x0001__x0001__x0001__x0001__x0001__x0001_i@_x0001__x0001__x0001__x0001__x0001__x0001_i@_x0001__x0001__x0001__x0001__x0001_ n@_x0001__x0001__x0001__x0001__x0001_X@_x0001__x0001__x0001__x0001__x0001_p|@_x0001__x0002__x0001__x0001__x0001__x0001__x0001__x0001_i@_x0001__x0001__x0001__x0001__x0001_p|@_x0001__x0001__x0001__x0001__x0001_ n@_x0001__x0001__x0001__x0001__x0001__x0001_i@_x0001__x0001__x0001__x0001__x0001__x0001_i@_x0001__x0001__x0001__x0001__x0001__x0001_i@_x0001__x0001__x0001__x0001__x0001__x0001_i@_x0001__x0001__x0001__x0001__x0001_È@_x0001__x0001__x0001__x0001__x0001__x0001_i@_x0001__x0001__x0001__x0001__x0001_ n@_x0001__x0001__x0001__x0001__x0001__x0008_@_x0001__x0001__x0001__x0001__x0001__x0001_i@_x0001__x0001__x0001__x0001__x0001_p|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àj@_x0001__x0001__x0001__x0001__x0001_È@_x0001__x0001__x0001__x0001__x0001_È@_x0001__x0001__x0001__x0001__x0001_ n@_x0001__x0001__x0001__x0001__x0001_p|@_x0001__x0001__x0001__x0001__x0001__x0001_i@_x0001__x0001__x0001__x0001__x0001_p|@_x0001__x0001__x0001__x0001__x0001_ n@_x0001__x0001__x0001__x0001__x0001_°x@_x0001__x0001__x0001__x0001__x0001__x0001_i@_x0001__x0001__x0001__x0001__x0001__x0001_i@_x0001__x0001__x0001__x0001__x0001__x0001_i@_x0001__x0001__x0001__x0001__x0001__x0002__x0001_àj@_x0001__x0001__x0001__x0001__x0001_È@_x0001__x0001__x0001__x0001__x0001_X@_x0001__x0001__x0001__x0001__x0001_°x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°x@_x0001__x0001__x0001__x0001__x0001_ n@_x0001__x0001__x0001__x0001__x0001_ n@_x0001__x0001__x0001__x0001__x0001_ n@_x0001__x0001__x0001__x0001__x0001__x0001_i@_x0001__x0001__x0001__x0001__x0001__x0001_i@_x0001__x0001__x0001__x0001__x0001__x0001_i@_x0001__x0001__x0001__x0001__x0001_p|@_x0001__x0001__x0001__x0001__x0001__x0001_i@_x0001__x0001__x0001__x0001__x0001__x0001_i@_x0001__x0001__x0001__x0001__x0001_ n@_x0001__x0001__x0001__x0001__x0001_ n@_x0001__x0001__x0001__x0001__x0001_ n@_x0001__x0001__x0001__x0001__x0001_ n@_x0001__x0001__x0001__x0001__x0001__x0001_i@_x0001__x0001__x0001__x0001__x0001__x0001_i@_x0001__x0001__x0001__x0001__x0001__x0008_@_x0001__x0001__x0001__x0001__x0001__x0001_i@_x0001__x0001__x0001__x0001__x0001_ n@_x0001__x0001__x0001__x0001__x0001__x0001_i@_x0001__x0001__x0001__x0001__x0001__x0001_i@_x0001__x0002__x0001__x0001__x0001__x0001__x0001__x0001_i@_x0001__x0001__x0001__x0001__x0001_ n@_x0001__x0001__x0001__x0001__x0001_È@_x0001__x0001__x0001__x0001__x0001__x0001_i@_x0001__x0001__x0001__x0001__x0001__x0001_i@_x0001__x0001__x0001__x0001__x0001__x0001_i@_x0001__x0001__x0001__x0001__x0001_È@_x0001__x0001__x0001__x0001__x0001__x0008_@_x0001__x0001__x0001__x0001__x0001_ n@_x0001__x0001__x0001__x0001__x0001__x0001_i@_x0001__x0001__x0001__x0001__x0001__x0001_i@_x0001__x0001__x0001__x0001__x0001__x0008_@_x0001__x0001__x0001__x0001__x0001__x0001_i@_x0001__x0001__x0001__x0001__x0001__x0001_i@_x0001__x0001__x0001__x0001__x0001_X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 n@_x0001__x0001__x0001__x0001__x0001_°x@_x0001__x0001__x0001__x0001__x0001_ n@_x0001__x0001__x0001__x0001__x0001__x0001_i@_x0001__x0001__x0001__x0001__x0001__x0001_i@_x0001__x0001__x0001__x0001__x0001__x0001_i@_x0001__x0001__x0001__x0001__x0001__x0002__x0001_°x@_x0001__x0001__x0001__x0001__x0001_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p|@_x0001__x0001__x0001__x0001__x0001_È@_x0001__x0001__x0001__x0001__x0001__x0001_i@_x0001__x0001__x0001__x0001__x0001__x0001_i@_x0001__x0001__x0001__x0001__x0001__x0001_i@_x0001__x0001__x0001__x0001__x0001_È@_x0001__x0001__x0001__x0001__x0001__x0001_i@_x0001__x0001__x0001__x0001__x0001__x0001_i@_x0001__x0001__x0001__x0001__x0001_àj@_x0001__x0001__x0001__x0001__x0001__x0001_i@_x0001__x0001__x0001__x0001__x0001__x0001_i@_x0001__x0001__x0001__x0001__x0001__x0001_i@_x0001__x0001__x0001__x0001__x0001__x0001_i@_x0001__x0001__x0001__x0001__x0001_È@_x0001__x0001__x0001__x0001__x0001__x0001_i@_x0001__x0001__x0001__x0001__x0001_ n@_x0001__x0001__x0001__x0001__x0001_°x@_x0001__x0001__x0001__x0001__x0001__x0001_i@_x0001__x0001__x0001__x0001__x0001__x0001_i@_x0001__x0001__x0001__x0001__x0001_ n@_x0001__x0001__x0001__x0001__x0001_ n@_x0001__x0001__x0001__x0001__x0001__x0001_i@_x0001__x0001__x0001__x0001__x0001__x0001_i@_x0001__x0001__x0001__x0001__x0001__x0001_i@_x0001__x0001__x0001__x0001__x0001_ n@_x0001__x0002__x0001__x0001__x0001__x0001__x0001__x0001_i@_x0001__x0001__x0001__x0001__x0001__x0001_i@_x0001__x0001__x0001__x0001__x0001_°x@_x0001__x0001__x0001__x0001__x0001__x0001_i@_x0001__x0001__x0001__x0001__x0001__x0001_i@_x0001__x0001__x0001__x0001__x0001_p|@_x0001__x0001__x0001__x0001__x0001__x0001_i@_x0001__x0001__x0001__x0001__x0001_p|@_x0001__x0001__x0001__x0001__x0001_p|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p|@_x0001__x0001__x0001__x0001__x0001_°x@_x0001__x0001__x0001__x0001__x0001__x0001_i@_x0001__x0001__x0001__x0001__x0001_ n@_x0001__x0001__x0001__x0001__x0001__x0001_i@_x0001__x0001__x0001__x0001__x0001_ n@_x0001__x0001__x0001__x0001__x0001__x0001_i@_x0001__x0001__x0001__x0001__x0001_ n@_x0001__x0001__x0001__x0001__x0001__x0001_i@_x0001__x0001__x0001__x0001__x0001_ n@_x0001__x0001__x0001__x0001__x0001__x0001_i@_x0001__x0001__x0001__x0001__x0001_p|@_x0001__x0001__x0001__x0001__x0001__x0001_i@_x0001__x0001__x0001__x0001__x0001_p|@_x0001__x0001__x0001__x0001__x0001__x0001_i@_x0001__x0001__x0001__x0001__x0001__x0002__x0001__x0001_i@_x0001__x0001__x0001__x0001__x0001_ n@_x0001__x0001__x0001__x0001__x0001__x0001_i@_x0001__x0001__x0001__x0001__x0001_àj@_x0001__x0001__x0001__x0001__x0001_p|@_x0001__x0001__x0001__x0001__x0001__x0001_i@_x0001__x0001__x0001__x0001__x0001_p|@_x0001__x0001__x0001__x0001__x0001_p|@_x0001__x0001__x0001__x0001__x0001__x0001_i@_x0001__x0001__x0001__x0001__x0001_ n@_x0001__x0001__x0001__x0001__x0001__x0001_i@_x0001__x0001__x0001__x0001__x0001_ n@_x0001__x0001__x0001__x0001__x0001__x0001_i@_x0001__x0001__x0001__x0001__x0001_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n@_x0001__x0001__x0001__x0001__x0001__x0001_i@_x0001__x0001__x0001__x0001__x0001_°x@_x0001__x0001__x0001__x0001__x0001__x0001_i@_x0001__x0001__x0001__x0001__x0001__x0001_i@_x0001__x0001__x0001__x0001__x0001_È@_x0001__x0001__x0001__x0001__x0001_ n@_x0001__x0001__x0001__x0001__x0001_°x@_x0001__x0001__x0001__x0001__x0001__x0001_i@_x0001__x0001__x0001__x0001__x0001_°x@_x0001__x0001__x0001__x0001__x0001__x0001_i@_x0001__x0001__x0001__x0001__x0001__x0001_i@_x0001__x0002__x0001__x0001__x0001__x0001__x0001__x0001_i@_x0001__x0001__x0001__x0001__x0001__x0001_i@_x0001__x0001__x0001__x0001__x0001__x0008_@_x0001__x0001__x0001__x0001__x0001_ n@_x0001__x0001__x0001__x0001__x0001_àj@_x0001__x0001__x0001__x0001__x0001_àj@_x0001__x0001__x0001__x0001__x0001_ n@_x0001__x0001__x0001__x0001__x0001__x0001_i@_x0001__x0001__x0001__x0001__x0001_°x@_x0001__x0001__x0001__x0001__x0001_p|@_x0001__x0001__x0001__x0001__x0001__x0001_i@_x0001__x0001__x0001__x0001__x0001_p|@_x0001__x0001__x0001__x0001__x0001_X@_x0001__x0001__x0001__x0001__x0001__x0001_i@_x0001__x0001__x0001__x0001__x0001_p|@_x0001__x0001__x0001__x0001__x0001_ n@_x0001__x0001__x0001__x0001__x0001__x0001_i@_x0001__x0001__x0001__x0001__x0001_°x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 n@_x0001__x0001__x0001__x0001__x0001__x0008_@_x0001__x0001__x0001__x0001__x0001_ n@_x0001__x0001__x0001__x0001__x0001_ n@_x0001__x0001__x0001__x0001__x0001_ n@_x0001__x0001__x0001__x0001__x0001__x0001_i@_x0001__x0001__x0001__x0001__x0001__x0002__x0001__x0001_i@_x0001__x0001__x0001__x0001__x0001_p|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È@_x0001__x0001__x0001__x0001__x0001__x0001_i@_x0001__x0001__x0001__x0001__x0001__x0001_i@_x0001__x0001__x0001__x0001__x0001__x0001_i@_x0001__x0001__x0001__x0001__x0001_È@_x0001__x0001__x0001__x0001__x0001__x0001_i@_x0001__x0001__x0001__x0001__x0001__x0001_i@_x0001__x0001__x0001__x0001__x0001_È@_x0001__x0001__x0001__x0001__x0001__x0001_i@_x0001__x0001__x0001__x0001__x0001__x0001_i@_x0001__x0001__x0001__x0001__x0001__x0001_i@_x0001__x0001__x0001__x0001__x0001_p|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 n@_x0001__x0002__x0001__x0001__x0001__x0001__x0001_àj@_x0001__x0001__x0001__x0001__x0001__x0001_i@_x0001__x0001__x0001__x0001__x0001_ n@_x0001__x0001__x0001__x0001__x0001__x0001_i@_x0001__x0001__x0001__x0001__x0001_X@_x0001__x0001__x0001__x0001__x0001_ n@_x0001__x0001__x0001__x0001__x0001__x0001_i@_x0001__x0001__x0001__x0001__x0001__x0001_i@_x0001__x0001__x0001__x0001__x0001_°x@_x0001__x0001__x0001__x0001__x0001_ n@_x0001__x0001__x0001__x0001__x0001_°x@_x0001__x0001__x0001__x0001__x0001__x0001_i@_x0001__x0001__x0001__x0001__x0001_X@_x0001__x0001__x0001__x0001__x0001__x0001_i@_x0001__x0001__x0001__x0001__x0001_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°x@_x0001__x0001__x0001__x0001__x0001_È@_x0001__x0001__x0001__x0001__x0001__x0001_i@_x0001__x0001__x0001__x0001__x0001_X@_x0001__x0001__x0001__x0001__x0001_È@_x0001__x0001__x0001__x0001__x0001_p|@_x0001__x0001__x0001__x0001__x0001__x0001_i@_x0001__x0001__x0001__x0001__x0001_ n@_x0001__x0001__x0001__x0001__x0001__x0008_@_x0001__x0001__x0001__x0001__x0001__x0001_i@_x0001__x0001__x0001__x0001__x0001__x0008_@_x0001__x0001__x0001__x0001__x0001__x0001_i@_x0001__x0001__x0001__x0001__x0001__x0002__x0001_X@_x0001__x0001__x0001__x0001__x0001__x0001_i@_x0001__x0001__x0001__x0001__x0001_àj@_x0001__x0001__x0001__x0001__x0001_ n@_x0001__x0001__x0001__x0001__x0001__x0001_i@_x0001__x0001__x0001__x0001__x0001_È@_x0001__x0001__x0001__x0001__x0001__x0001_i@_x0001__x0001__x0001__x0001__x0001_p|@_x0001__x0001__x0001__x0001__x0001__x0001_i@_x0001__x0001__x0001__x0001__x0001__x0001_i@_x0001__x0001__x0001__x0001__x0001__x0001_i@_x0001__x0001__x0001__x0001__x0001_°x@_x0001__x0001__x0001__x0001__x0001_8@_x0001__x0001__x0001__x0001__x0001_p|@_x0001__x0001__x0001__x0001__x0001__x0001_i@_x0001__x0001__x0001__x0001__x0001__x0001_i@_x0001__x0001__x0001__x0001__x0001_p|@_x0001__x0001__x0001__x0001__x0001__x0001_i@_x0001__x0001__x0001__x0001__x0001__x0001_i@_x0001__x0001__x0001__x0001__x0001__x0001_i@_x0001__x0001__x0001__x0001__x0001_ n@_x0001__x0001__x0001__x0001__x0001__x0001_i@_x0001__x0001__x0001__x0001__x0001_ n@_x0001__x0001__x0001__x0001__x0001__x0001_i@_x0001__x0001__x0001__x0001__x0001__x0001_i@_x0001__x0001__x0001__x0001__x0001_ n@_x0001__x0001__x0001__x0001__x0001_p|@_x0001__x0001__x0001__x0001__x0001__x0001_i@_x0001__x0001__x0001__x0001__x0001__x0001_i@_x0001__x0001__x0001__x0001__x0001__x0008_@_x0001__x0001__x0001__x0001__x0001_p|@_x0001__x0001__x0001__x0001__x0001__x0001_i@_x0001__x0002_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n@_x0001__x0001__x0001__x0001__x0001_°x@_x0001__x0001__x0001__x0001__x0001__x0001_i@_x0001__x0001__x0001__x0001__x0001_ n@_x0001__x0001__x0001__x0001__x0001_p|@_x0001__x0001__x0001__x0001__x0001__x0001_i@_x0001__x0001__x0001__x0001__x0001_àj@_x0001__x0001__x0001__x0001__x0001_p|@_x0001__x0001__x0001__x0001__x0001_ n@_x0001__x0001__x0001__x0001__x0001_È@_x0001__x0001__x0001__x0001__x0001__x0001_i@_x0001__x0001__x0001__x0001__x0001__x0001_i@_x0001__x0001__x0001__x0001__x0001__x0001_i@_x0001__x0001__x0001__x0001__x0001__x0001_i@_x0001__x0001__x0001__x0001__x0001_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n@_x0001__x0001__x0001__x0001__x0001__x0001_i@_x0001__x0001__x0001__x0001__x0001__x0001_i@_x0001__x0001__x0001__x0001__x0001_°x@_x0001__x0001__x0001__x0001__x0001__x0001_i@_x0001__x0001__x0001__x0001__x0001__x0008_@_x0001__x0001__x0001__x0001__x0001__x0002__x0001_ n@_x0001__x0001__x0001__x0001__x0001_°x@_x0001__x0001__x0001__x0001__x0001__x0001_i@_x0001__x0001__x0001__x0001__x0001__x0001_i@_x0001__x0001__x0001__x0001__x0001__x0001_i@_x0001__x0001__x0001__x0001__x0001_È@_x0001__x0001__x0001__x0001__x0001_È@_x0001__x0001__x0001__x0001__x0001_p|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n@_x0001__x0001__x0001__x0001__x0001__x0001_i@_x0001__x0001__x0001__x0001__x0001_àj@_x0001__x0001__x0001__x0001__x0001_p|@_x0001__x0001__x0001__x0001__x0001_ n@_x0001__x0001__x0001__x0001__x0001__x0001_i@_x0001__x0001__x0001__x0001__x0001_ n@_x0001__x0001__x0001__x0001__x0001_ n@_x0001__x0001__x0001__x0001__x0001_p|@_x0001__x0001__x0001__x0001__x0001_ n@_x0001__x0001__x0001__x0001__x0001_°x@_x0001__x0001__x0001__x0001__x0001_p|@_x0001__x0001__x0001__x0001__x0001__x0001_i@_x0001__x0001__x0001__x0001__x0001__x0001_i@_x0001__x0001__x0001__x0001__x0001_ n@_x0001__x0001__x0001__x0001__x0001_ n@_x0001__x0001__x0001__x0001__x0001__x0001_i@_x0001__x0001__x0001__x0001__x0001__x0001_i@_x0001__x0001__x0001__x0001__x0001_ n@_x0001__x0002__x0001__x0001__x0001__x0001__x0001__x0001_i@_x0001__x0001__x0001__x0001__x0001__x0001_i@_x0001__x0001__x0001__x0001__x0001_ n@_x0001__x0001__x0001__x0001__x0001_p|@_x0001__x0001__x0001__x0001__x0001__x0001_i@_x0001__x0001__x0001__x0001__x0001_ n@_x0001__x0001__x0001__x0001__x0001_È@_x0001__x0001__x0001__x0001__x0001_ n@_x0001__x0001__x0001__x0001__x0001_È@_x0001__x0001__x0001__x0001__x0001_È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àj@_x0001__x0001__x0001__x0001__x0001__x0001_i@_x0001__x0001__x0001__x0001__x0001_p|@_x0001__x0001__x0001__x0001__x0001__x0001_i@_x0001__x0001__x0001__x0001__x0001__x0001_i@_x0001__x0001__x0001__x0001__x0001_È@_x0001__x0001__x0001__x0001__x0001__x0001_i@_x0001__x0001__x0001__x0001__x0001__x0001_i@_x0001__x0001__x0001__x0001__x0001__x0001_i@_x0001__x0001__x0001__x0001__x0001_°x@_x0001__x0001__x0001__x0001__x0001_È@_x0001__x0001__x0001__x0001__x0001__x0001_i@_x0001__x0001__x0001__x0001__x0001__x0002__x0001__x0001_i@_x0001__x0001__x0001__x0001__x0001_p|@_x0001__x0001__x0001__x0001__x0001_ n@_x0001__x0001__x0001__x0001__x0001_°x@_x0001__x0001__x0001__x0001__x0001_È@_x0001__x0001__x0001__x0001__x0001__x0001_i@_x0001__x0001__x0001__x0001__x0001_àj@_x0001__x0001__x0001__x0001__x0001_È@_x0001__x0001__x0001__x0001__x0001_ n@_x0001__x0001__x0001__x0001__x0001__x0001_i@_x0001__x0001__x0001__x0001__x0001__x0001_i@_x0001__x0001__x0001__x0001__x0001__x0001_i@_x0001__x0001__x0001__x0001__x0001__x0001_i@_x0001__x0001__x0001__x0001__x0001__x0008_@_x0001__x0001__x0001__x0001__x0001__x0001_i@_x0001__x0001__x0001__x0001__x0001_°x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0008_@_x0001__x0001__x0001__x0001__x0001__x0001_i@_x0001__x0001__x0001__x0001__x0001__x0001_i@_x0001__x0001__x0001__x0001__x0001_°x@_x0001__x0001__x0001__x0001__x0001__x0001_i@_x0001__x0001__x0001__x0001__x0001_È@_x0001__x0001__x0001__x0001__x0001_°x@_x0001__x0001__x0001__x0001__x0001_°x@_x0001__x0001__x0001__x0001__x0001__x0001_i@_x0001__x0002__x0001__x0001__x0001__x0001__x0001__x0001_i@_x0001__x0001__x0001__x0001__x0001__x0001_i@_x0001__x0001__x0001__x0001__x0001_È@_x0001__x0001__x0001__x0001__x0001__x0001_i@_x0001__x0001__x0001__x0001__x0001__x0001_i@_x0001__x0001__x0001__x0001__x0001_8@_x0001__x0001__x0001__x0001__x0001_àj@_x0001__x0001__x0001__x0001__x0001__x0001_i@_x0001__x0001__x0001__x0001__x0001__x0001_i@_x0001__x0001__x0001__x0001__x0001_ n@_x0001__x0001__x0001__x0001__x0001_ n@_x0001__x0001__x0001__x0001__x0001_°x@_x0001__x0001__x0001__x0001__x0001__x0001_i@_x0001__x0001__x0001__x0001__x0001__x0001_i@_x0001__x0001__x0001__x0001__x0001__x0001_i@_x0001__x0001__x0001__x0001__x0001__x0001_i@_x0001__x0001__x0001__x0001__x0001_p|@_x0001__x0001__x0001__x0001__x0001__x0001_i@_x0001__x0001__x0001__x0001__x0001_p|@_x0001__x0001__x0001__x0001__x0001_°x@_x0001__x0001__x0001__x0001__x0001_p|@_x0001__x0001__x0001__x0001__x0001_°x@_x0001__x0001__x0001__x0001__x0001_ n@_x0001__x0001__x0001__x0001__x0001__x0001_i@_x0001__x0001__x0001__x0001__x0001__x0001_i@_x0001__x0001__x0001__x0001__x0001_ n@_x0001__x0001__x0001__x0001__x0001__x0001_i@_x0001__x0001__x0001__x0001__x0001_°x@_x0001__x0001__x0001__x0001__x0001_È@_x0001__x0001__x0001__x0001__x0001_ n@_x0001__x0001__x0001__x0001__x0001__x0001_i@_x0001__x0001__x0001__x0001__x0001__x0002__x0001__x0001_i@_x0001__x0001__x0001__x0001__x0001_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àj@_x0001__x0001__x0001__x0001__x0001__x0001_i@_x0001__x0001__x0001__x0001__x0001_È@_x0001__x0001__x0001__x0001__x0001__x0001_i@_x0001__x0001__x0001__x0001__x0001_ n@_x0001__x0001__x0001__x0001__x0001__x0001_i@_x0001__x0001__x0001__x0001__x0001__x0001_i@_x0001__x0001__x0001__x0001__x0001_°x@_x0001__x0001__x0001__x0001__x0001__x0001_i@_x0001__x0001__x0001__x0001__x0001_X@_x0001__x0001__x0001__x0001__x0001__x0001_i@_x0001__x0001__x0001__x0001__x0001__x0001_i@_x0001__x0001__x0001__x0001__x0001_°x@_x0001__x0001__x0001__x0001__x0001_È@_x0001__x0001__x0001__x0001__x0001__x0001_i@_x0001__x0001__x0001__x0001__x0001_°x@_x0001__x0001__x0001__x0001__x0001_ n@_x0001__x0001__x0001__x0001__x0001__x0001_i@_x0001__x0001__x0001__x0001__x0001_X@_x0001__x0002__x0001__x0001__x0001__x0001__x0001_°x@_x0001__x0001__x0001__x0001__x0001_°x@_x0001__x0001__x0001__x0001__x0001__x0001_i@_x0001__x0001__x0001__x0001__x0001__x0001_i@_x0001__x0001__x0001__x0001__x0001__x0001_i@_x0001__x0001__x0001__x0001__x0001_ n@_x0001__x0001__x0001__x0001__x0001_°x@_x0001__x0001__x0001__x0001__x0001__x0001_i@_x0001__x0001__x0001__x0001__x0001_ n@_x0001__x0001__x0001__x0001__x0001_°x@_x0001__x0001__x0001__x0001__x0001__x0001_i@_x0001__x0001__x0001__x0001__x0001__x0001_i@_x0001__x0001__x0001__x0001__x0001_p|@_x0001__x0001__x0001__x0001__x0001__x0001_i@_x0001__x0001__x0001__x0001__x0001_ n@_x0001__x0001__x0001__x0001__x0001_p|@_x0001__x0001__x0001__x0001__x0001_X@_x0001__x0001__x0001__x0001__x0001__x0001_i@_x0001__x0001__x0001__x0001__x0001_p|@_x0001__x0001__x0001__x0001__x0001_ n@_x0001__x0001__x0001__x0001__x0001__x0001_i@_x0001__x0001__x0001__x0001__x0001_ n@_x0001__x0001__x0001__x0001__x0001_ n@_x0001__x0001__x0001__x0001__x0001_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àj@_x0001__x0001__x0001__x0001__x0001__x0002__x0001__x0001_i@_x0001__x0001__x0001__x0001__x0001__x0001_i@_x0001__x0001__x0001__x0001__x0001__x0001_i@_x0001__x0001__x0001__x0001__x0001_p|@_x0001__x0001__x0001__x0001__x0001__x0001_i@_x0001__x0001__x0001__x0001__x0001__x0001_i@_x0001__x0001__x0001__x0001__x0001_ n@_x0001__x0001__x0001__x0001__x0001_È@_x0001__x0001__x0001__x0001__x0001__x0001_i@_x0001__x0001__x0001__x0001__x0001__x0001_i@_x0001__x0001__x0001__x0001__x0001_ n@_x0001__x0001__x0001__x0001__x0001_ n@_x0001__x0001__x0001__x0001__x0001__x0001_i@_x0001__x0001__x0001__x0001__x0001__x0008_@_x0001__x0001__x0001__x0001__x0001__x0001_i@_x0001__x0001__x0001__x0001__x0001__x0001_i@_x0001__x0001__x0001__x0001__x0001__x0001_i@_x0001__x0001__x0001__x0001__x0001__x0001_i@_x0001__x0001__x0001__x0001__x0001_X@_x0001__x0001__x0001__x0001__x0001__x0001_i@_x0001__x0001__x0001__x0001__x0001__x0001_i@_x0001__x0001__x0001__x0001__x0001__x0001_i@_x0001__x0001__x0001__x0001__x0001_p|@_x0001__x0001__x0001__x0001__x0001_°x@_x0001__x0001__x0001__x0001__x0001__x0001_i@_x0001__x0001__x0001__x0001__x0001_X@_x0001__x0001__x0001__x0001__x0001__x0001_i@_x0001__x0001__x0001__x0001__x0001_p|@_x0001__x0001__x0001__x0001__x0001_È@_x0001__x0001__x0001__x0001__x0001__x0001_i@_x0001__x0001__x0001__x0001__x0001__x0001_i@_x0001__x0001__x0001__x0001__x0001_È@_x0001__x0002__x0001__x0001__x0001__x0001__x0001__x0001_i@_x0001__x0001__x0001__x0001__x0001__x0001_i@_x0001__x0001__x0001__x0001__x0001__x0001_i@_x0001__x0001__x0001__x0001__x0001__x0001_i@_x0001__x0001__x0001__x0001__x0001_p|@_x0001__x0001__x0001__x0001__x0001__x0001_n@_x0001__x0001__x0001__x0001__x0001__x0001_n@_x0001__x0001__x0001__x0001__x0001_Øx@_x0001__x0001__x0001__x0001__x0001_Hr@_x0001__x0001__x0001__x0001__x0001__x0001_n@_x0001__x0001__x0001__x0001__x0001_øv@_x0001__x0001__x0001__x0001__x0001_ü@_x0001__x0001__x0001__x0001__x0001_Hr@_x0001__x0001__x0001__x0001__x0001__x0001_n@_x0001__x0001__x0001__x0001__x0001_Hr@_x0001__x0001__x0001__x0001__x0001__x0001_n@_x0001__x0001__x0001__x0001__x0001_Øx@_x0001__x0001__x0001__x0001__x0001__x0001_n@_x0001__x0001__x0001__x0001__x0001__x0001_n@_x0001__x0001__x0001__x0001__x0001_h@_x0001__x0001__x0001__x0001__x0001__x0001_n@_x0001__x0001__x0001__x0001__x0001__x0001_n@_x0001__x0001__x0001__x0001__x0001_øv@_x0001__x0001__x0001__x0001__x0001__x0001_n@_x0001__x0001__x0001__x0001__x0001__x0001_n@_x0001__x0001__x0001__x0001__x0001_Xq@_x0001__x0001__x0001__x0001__x0001__x0001_n@_x0001__x0001__x0001__x0001__x0001__x0001_n@_x0001__x0001__x0001__x0001__x0001_¨{@_x0001__x0001__x0001__x0001__x0001__x0001_n@_x0001__x0001__x0001__x0001__x0001__x0001_n@_x0001__x0001__x0001__x0001__x0001__x0002__x0001_øv@_x0001__x0001__x0001__x0001__x0001__x0001_n@_x0001__x0001__x0001__x0001__x0001__x0001_n@_x0001__x0001__x0001__x0001__x0001__x0001_n@_x0001__x0001__x0001__x0001__x0001__x0001_n@_x0001__x0001__x0001__x0001__x0001_Hr@_x0001__x0001__x0001__x0001__x0001_ü@_x0001__x0001__x0001__x0001__x0001__x0001_n@_x0001__x0001__x0001__x0001__x0001__x0001_n@_x0001__x0001__x0001__x0001__x0001_øv@_x0001__x0001__x0001__x0001__x0001_Hr@_x0001__x0001__x0001__x0001__x0001__x0001_n@_x0001__x0001__x0001__x0001__x0001__x0001_n@_x0001__x0001__x0001__x0001__x0001__x0001_n@_x0001__x0001__x0001__x0001__x0001__x0001_n@_x0001__x0001__x0001__x0001__x0001_Øx@_x0001__x0001__x0001__x0001__x0001__x0001_n@_x0001__x0001__x0001__x0001__x0001_Hr@_x0001__x0001__x0001__x0001__x0001__x0001_n@_x0001__x0001__x0001__x0001__x0001_Hr@_x0001__x0001__x0001__x0001__x0001__x0001_n@_x0001__x0001__x0001__x0001__x0001__x0001_n@_x0001__x0001__x0001__x0001__x0001__x0001_n@_x0001__x0001__x0001__x0001__x0001_Xq@_x0001__x0001__x0001__x0001__x0001__x0001_n@_x0001__x0001__x0001__x0001__x0001_Hr@_x0001__x0001__x0001__x0001__x0001_Hr@_x0001__x0001__x0001__x0001__x0001__x0001_n@_x0001__x0001__x0001__x0001__x0001_Øx@_x0001__x0001__x0001__x0001__x0001_Hr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ü@_x0001__x0001__x0001__x0001__x0001_Hr@_x0001__x0001__x0001__x0001__x0001__x0001_n@_x0001__x0001__x0001__x0001__x0001__x0001_n@_x0001__x0001__x0001__x0001__x0001_h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Hr@_x0001__x0001__x0001__x0001__x0001_¨{@_x0001__x0001__x0001__x0001__x0001__x0001_n@_x0001__x0001__x0001__x0001__x0001_¨{@_x0001__x0001__x0001__x0001__x0001__x0001_n@_x0001__x0001__x0001__x0001__x0001_h@_x0001__x0001__x0001__x0001__x0001__x0001_n@_x0001__x0001__x0001__x0001__x0001__x0001_n@_x0001__x0001__x0001__x0001__x0001_Hr@_x0001__x0001__x0001__x0001__x0001_ü@_x0001__x0001__x0001__x0001__x0001__x0001_n@_x0001__x0001__x0001__x0001__x0001_h@_x0001__x0001__x0001__x0001__x0001_Øx@_x0001__x0001__x0001__x0001__x0001__x0002__x0001__x0001_n@_x0001__x0001__x0001__x0001__x0001__x0001_n@_x0001__x0001__x0001__x0001__x0001__x0001_n@_x0001__x0001__x0001__x0001__x0001__x0001_n@_x0001__x0001__x0001__x0001__x0001__x0001_n@_x0001__x0001__x0001__x0001__x0001_Øx@_x0001__x0001__x0001__x0001__x0001__x0001_n@_x0001__x0001__x0001__x0001__x0001_ü@_x0001__x0001__x0001__x0001__x0001_h@_x0001__x0001__x0001__x0001__x0001__x0001_n@_x0001__x0001__x0001__x0001__x0001__x0001_n@_x0001__x0001__x0001__x0001__x0001_øv@_x0001__x0001__x0001__x0001__x0001_Hr@_x0001__x0001__x0001__x0001__x0001_¨{@_x0001__x0001__x0001__x0001__x0001_Øx@_x0001__x0001__x0001__x0001__x0001__x0001_n@_x0001__x0001__x0001__x0001__x0001_øv@_x0001__x0001__x0001__x0001__x0001_ü@_x0001__x0001__x0001__x0001__x0001__x0001_n@_x0001__x0001__x0001__x0001__x0001_Hr@_x0001__x0001__x0001__x0001__x0001_h@_x0001__x0001__x0001__x0001__x0001__x0001_n@_x0001__x0001__x0001__x0001__x0001__x0001_n@_x0001__x0001__x0001__x0001__x0001__x0001_n@_x0001__x0001__x0001__x0001__x0001_ü@_x0001__x0001__x0001__x0001__x0001__x0001_n@_x0001__x0001__x0001__x0001__x0001__x0001_n@_x0001__x0001__x0001__x0001__x0001__x0001_n@_x0001__x0001__x0001__x0001__x0001__x0001_n@_x0001__x0001__x0001__x0001__x0001_øv@_x0001__x0001__x0001__x0001__x0001_øv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øv@_x0001__x0001__x0001__x0001__x0001__x0001_n@_x0001__x0001__x0001__x0001__x0001_Hr@_x0001__x0001__x0001__x0001__x0001_øv@_x0001__x0001__x0001__x0001__x0001__x0001_n@_x0001__x0001__x0001__x0001__x0001_Xq@_x0001__x0001__x0001__x0001__x0001__x0001_n@_x0001__x0001__x0001__x0001__x0001__x0001_n@_x0001__x0001__x0001__x0001__x0001__x0001_n@_x0001__x0001__x0001__x0001__x0001_øv@_x0001__x0001__x0001__x0001__x0001__x0001_n@_x0001__x0001__x0001__x0001__x0001_h@_x0001__x0001__x0001__x0001__x0001__x0001_n@_x0001__x0001__x0001__x0001__x0001__x0001_n@_x0001__x0001__x0001__x0001__x0001_Hr@_x0001__x0001__x0001__x0001__x0001__x0001_n@_x0001__x0001__x0001__x0001__x0001_h@_x0001__x0001__x0001__x0001__x0001_Øx@_x0001__x0001__x0001__x0001__x0001__x0001_n@_x0001__x0001__x0001__x0001__x0001__x0001_n@_x0001__x0001__x0001__x0001__x0001_Hr@_x0001__x0001__x0001__x0001__x0001_h@_x0001__x0001__x0001__x0001__x0001_ü@_x0001__x0001__x0001__x0001__x0001__x0001_n@_x0001__x0001__x0001__x0001__x0001__x0001_n@_x0001__x0001__x0001__x0001__x0001__x0001_n@_x0001__x0001__x0001__x0001__x0001__x0002__x0001__x0001_n@_x0001__x0001__x0001__x0001__x0001_Hr@_x0001__x0001__x0001__x0001__x0001__x0001_n@_x0001__x0001__x0001__x0001__x0001__x0001_n@_x0001__x0001__x0001__x0001__x0001__x0001_n@_x0001__x0001__x0001__x0001__x0001_Øx@_x0001__x0001__x0001__x0001__x0001_¨{@_x0001__x0001__x0001__x0001__x0001__x0001_n@_x0001__x0001__x0001__x0001__x0001__x0001_n@_x0001__x0001__x0001__x0001__x0001_Øx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Øx@_x0001__x0001__x0001__x0001__x0001__x0001_n@_x0001__x0001__x0001__x0001__x0001_¨{@_x0001__x0001__x0001__x0001__x0001__x0001_n@_x0001__x0001__x0001__x0001__x0001__x0001_n@_x0001__x0001__x0001__x0001__x0001_Øx@_x0001__x0001__x0001__x0001__x0001_Øx@_x0001__x0001__x0001__x0001__x0001_Øx@_x0001__x0001__x0001__x0001__x0001__x0001_n@_x0001__x0001__x0001__x0001__x0001_¨{@_x0001__x0001__x0001__x0001__x0001__x0001_n@_x0001__x0001__x0001__x0001__x0001__x0001_n@_x0001__x0001__x0001__x0001__x0001__x0001_n@_x0001__x0001__x0001__x0001__x0001_h@_x0001__x0001__x0001__x0001__x0001_øv@_x0001__x0001__x0001__x0001__x0001__x0001_n@_x0001__x0002__x0001__x0001__x0001__x0001__x0001__x0001_n@_x0001__x0001__x0001__x0001__x0001__x0001_n@_x0001__x0001__x0001__x0001__x0001_ì@_x0001__x0001__x0001__x0001__x0001__x0001_n@_x0001__x0001__x0001__x0001__x0001_Hr@_x0001__x0001__x0001__x0001__x0001_¨{@_x0001__x0001__x0001__x0001__x0001_¨{@_x0001__x0001__x0001__x0001__x0001__x0001_n@_x0001__x0001__x0001__x0001__x0001__x0001_n@_x0001__x0001__x0001__x0001__x0001_Hr@_x0001__x0001__x0001__x0001__x0001_¨{@_x0001__x0001__x0001__x0001__x0001__x0001_n@_x0001__x0001__x0001__x0001__x0001__x0001_n@_x0001__x0001__x0001__x0001__x0001_øv@_x0001__x0001__x0001__x0001__x0001_Øx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ì@_x0001__x0001__x0001__x0001__x0001__x0001_n@_x0001__x0001__x0001__x0001__x0001__x0001_n@_x0001__x0001__x0001__x0001__x0001_Øx@_x0001__x0001__x0001__x0001__x0001__x0001_n@_x0001__x0001__x0001__x0001__x0001__x0001_n@_x0001__x0001__x0001__x0001__x0001_Hr@_x0001__x0001__x0001__x0001__x0001__x0002__x0001_Hr@_x0001__x0001__x0001__x0001__x0001_Hr@_x0001__x0001__x0001__x0001__x0001__x0001_n@_x0001__x0001__x0001__x0001__x0001__x0001_n@_x0001__x0001__x0001__x0001__x0001__x0001_n@_x0001__x0001__x0001__x0001__x0001_øv@_x0001__x0001__x0001__x0001__x0001__x0001_n@_x0001__x0001__x0001__x0001__x0001_Hr@_x0001__x0001__x0001__x0001__x0001_ü@_x0001__x0001__x0001__x0001__x0001__x0001_n@_x0001__x0001__x0001__x0001__x0001__x0001_n@_x0001__x0001__x0001__x0001__x0001__x0001_n@_x0001__x0001__x0001__x0001__x0001_Øx@_x0001__x0001__x0001__x0001__x0001_Xq@_x0001__x0001__x0001__x0001__x0001__x0001_n@_x0001__x0001__x0001__x0001__x0001_Øx@_x0001__x0001__x0001__x0001__x0001_øv@_x0001__x0001__x0001__x0001__x0001_Hr@_x0001__x0001__x0001__x0001__x0001_Hr@_x0001__x0001__x0001__x0001__x0001_ì@_x0001__x0001__x0001__x0001__x0001_Hr@_x0001__x0001__x0001__x0001__x0001__x0001_n@_x0001__x0001__x0001__x0001__x0001__x0001_n@_x0001__x0001__x0001__x0001__x0001_¨{@_x0001__x0001__x0001__x0001__x0001__x0001_n@_x0001__x0001__x0001__x0001__x0001_øv@_x0001__x0001__x0001__x0001__x0001_Hr@_x0001__x0001__x0001__x0001__x0001_øv@_x0001__x0001__x0001__x0001__x0001_¨{@_x0001__x0001__x0001__x0001__x0001_Øx@_x0001__x0001__x0001__x0001__x0001_ì@_x0001__x0001__x0001__x0001__x0001__x0001_n@_x0001__x0002__x0001__x0001__x0001__x0001__x0001__x0001_n@_x0001__x0001__x0001__x0001__x0001__x0001_n@_x0001__x0001__x0001__x0001__x0001_h@_x0001__x0001__x0001__x0001__x0001_øv@_x0001__x0001__x0001__x0001__x0001__x0001_n@_x0001__x0001__x0001__x0001__x0001__x0001_n@_x0001__x0001__x0001__x0001__x0001_Hr@_x0001__x0001__x0001__x0001__x0001_h@_x0001__x0001__x0001__x0001__x0001_ü@_x0001__x0001__x0001__x0001__x0001_Hr@_x0001__x0001__x0001__x0001__x0001__x0001_n@_x0001__x0001__x0001__x0001__x0001_Øx@_x0001__x0001__x0001__x0001__x0001__x0001_n@_x0001__x0001__x0001__x0001__x0001_Øx@_x0001__x0001__x0001__x0001__x0001__x0001_n@_x0001__x0001__x0001__x0001__x0001_Xq@_x0001__x0001__x0001__x0001__x0001_Hr@_x0001__x0001__x0001__x0001__x0001_ü@_x0001__x0001__x0001__x0001__x0001_Hr@_x0001__x0001__x0001__x0001__x0001__x0001_n@_x0001__x0001__x0001__x0001__x0001_Øx@_x0001__x0001__x0001__x0001__x0001_Hr@_x0001__x0001__x0001__x0001__x0001_h@_x0001__x0001__x0001__x0001__x0001_h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_x0002__x0001_¨{@_x0001__x0001__x0001__x0001__x0001_¨{@_x0001__x0001__x0001__x0001__x0001_Hr@_x0001__x0001__x0001__x0001__x0001__x0001_n@_x0001__x0001__x0001__x0001__x0001_ü@_x0001__x0001__x0001__x0001__x0001_Øx@_x0001__x0001__x0001__x0001__x0001__x0001_n@_x0001__x0001__x0001__x0001__x0001_¨{@_x0001__x0001__x0001__x0001__x0001_Hr@_x0001__x0001__x0001__x0001__x0001__x0001_n@_x0001__x0001__x0001__x0001__x0001_Hr@_x0001__x0001__x0001__x0001__x0001_ì@_x0001__x0001__x0001__x0001__x0001_h@_x0001__x0001__x0001__x0001__x0001__x0001_n@_x0001__x0001__x0001__x0001__x0001__x0001_n@_x0001__x0001__x0001__x0001__x0001_¨{@_x0001__x0001__x0001__x0001__x0001__x0001_n@_x0001__x0001__x0001__x0001__x0001__x0001_n@_x0001__x0001__x0001__x0001__x0001__x0001_n@_x0001__x0001__x0001__x0001__x0001__x0001_n@_x0001__x0001__x0001__x0001__x0001_øv@_x0001__x0001__x0001__x0001__x0001_øv@_x0001__x0001__x0001__x0001__x0001__x0001_n@_x0001__x0001__x0001__x0001__x0001_Hr@_x0001__x0001__x0001__x0001__x0001_ì@_x0001__x0001__x0001__x0001__x0001__x0001_n@_x0001__x0001__x0001__x0001__x0001_øv@_x0001__x0001__x0001__x0001__x0001__x0001_n@_x0001__x0001__x0001__x0001__x0001__x0001_n@_x0001__x0001__x0001__x0001__x0001__x0001_n@_x0001__x0001__x0001__x0001__x0001__x0001_n@_x0001__x0001__x0001__x0001__x0001__x0001_n@_x0001__x0002__x0001__x0001__x0001__x0001__x0001_øv@_x0001__x0001__x0001__x0001__x0001__x0001_n@_x0001__x0001__x0001__x0001__x0001__x0001_n@_x0001__x0001__x0001__x0001__x0001_øv@_x0001__x0001__x0001__x0001__x0001_øv@_x0001__x0001__x0001__x0001__x0001_Hr@_x0001__x0001__x0001__x0001__x0001__x0001_n@_x0001__x0001__x0001__x0001__x0001_øv@_x0001__x0001__x0001__x0001__x0001_ü@_x0001__x0001__x0001__x0001__x0001__x0001_n@_x0001__x0001__x0001__x0001__x0001__x0001_n@_x0001__x0001__x0001__x0001__x0001_Hr@_x0001__x0001__x0001__x0001__x0001__x0001_n@_x0001__x0001__x0001__x0001__x0001__x0001_n@_x0001__x0001__x0001__x0001__x0001_Hr@_x0001__x0001__x0001__x0001__x0001__x0001_n@_x0001__x0001__x0001__x0001__x0001_Xq@_x0001__x0001__x0001__x0001__x0001__x0001_n@_x0001__x0001__x0001__x0001__x0001__x0001_n@_x0001__x0001__x0001__x0001__x0001__x0001_n@_x0001__x0001__x0001__x0001__x0001__x0001_n@_x0001__x0001__x0001__x0001__x0001_Øx@_x0001__x0001__x0001__x0001__x0001__x0001_n@_x0001__x0001__x0001__x0001__x0001__x0001_n@_x0001__x0001__x0001__x0001__x0001_Øx@_x0001__x0001__x0001__x0001__x0001__x0001_n@_x0001__x0001__x0001__x0001__x0001__x0001_n@_x0001__x0001__x0001__x0001__x0001__x0001_n@_x0001__x0001__x0001__x0001__x0001_¨{@_x0001__x0001__x0001__x0001__x0001__x0001_n@_x0001__x0001__x0001__x0001__x0001__x0001_n@_x0001__x0001__x0001__x0001__x0001__x0002__x0001__x0001_n@_x0001__x0001__x0001__x0001__x0001__x0001_n@_x0001__x0001__x0001__x0001__x0001_Øx@_x0001__x0001__x0001__x0001__x0001_Hr@_x0001__x0001__x0001__x0001__x0001_øv@_x0001__x0001__x0001__x0001__x0001_øv@_x0001__x0001__x0001__x0001__x0001__x0001_n@_x0001__x0001__x0001__x0001__x0001_h@_x0001__x0001__x0001__x0001__x0001_Hr@_x0001__x0001__x0001__x0001__x0001__x0001_n@_x0001__x0001__x0001__x0001__x0001__x0001_n@_x0001__x0001__x0001__x0001__x0001__x0001_n@_x0001__x0001__x0001__x0001__x0001__x0001_n@_x0001__x0001__x0001__x0001__x0001_h@_x0001__x0001__x0001__x0001__x0001_Hr@_x0001__x0001__x0001__x0001__x0001_Hr@_x0001__x0001__x0001__x0001__x0001__x0001_n@_x0001__x0001__x0001__x0001__x0001__x0001_n@_x0001__x0001__x0001__x0001__x0001_¨{@_x0001__x0001__x0001__x0001__x0001__x0001_n@_x0001__x0001__x0001__x0001__x0001_øv@_x0001__x0001__x0001__x0001__x0001_Hr@_x0001__x0001__x0001__x0001__x0001__x0001_n@_x0001__x0001__x0001__x0001__x0001_øv@_x0001__x0001__x0001__x0001__x0001_Øx@_x0001__x0001__x0001__x0001__x0001__x0001_n@_x0001__x0001__x0001__x0001__x0001__x0001_n@_x0001__x0001__x0001__x0001__x0001__x0001_n@_x0001__x0001__x0001__x0001__x0001_h@_x0001__x0001__x0001__x0001__x0001_Hr@_x0001__x0001__x0001__x0001__x0001__x0001_n@_x0001__x0001__x0001__x0001__x0001__x0001_n@_x0001__x0002__x0001__x0001__x0001__x0001__x0001__x0001_n@_x0001__x0001__x0001__x0001__x0001__x0001_n@_x0001__x0001__x0001__x0001__x0001__x0001_n@_x0001__x0001__x0001__x0001__x0001_Hr@_x0001__x0001__x0001__x0001__x0001_Hr@_x0001__x0001__x0001__x0001__x0001_h@_x0001__x0001__x0001__x0001__x0001_øv@_x0001__x0001__x0001__x0001__x0001_Øx@_x0001__x0001__x0001__x0001__x0001__x0001_n@_x0001__x0001__x0001__x0001__x0001__x0001_n@_x0001__x0001__x0001__x0001__x0001__x0001_n@_x0001__x0001__x0001__x0001__x0001_Hr@_x0001__x0001__x0001__x0001__x0001_Hr@_x0001__x0001__x0001__x0001__x0001__x0001_n@_x0001__x0001__x0001__x0001__x0001__x0001_n@_x0001__x0001__x0001__x0001__x0001__x0001_n@_x0001__x0001__x0001__x0001__x0001__x0001_n@_x0001__x0001__x0001__x0001__x0001_Hr@_x0001__x0001__x0001__x0001__x0001_h@_x0001__x0001__x0001__x0001__x0001_Hr@_x0001__x0001__x0001__x0001__x0001_Øx@_x0001__x0001__x0001__x0001__x0001__x0001_n@_x0001__x0001__x0001__x0001__x0001_h@_x0001__x0001__x0001__x0001__x0001__x0001_n@_x0001__x0001__x0001__x0001__x0001__x0001_n@_x0001__x0001__x0001__x0001__x0001_ü@_x0001__x0001__x0001__x0001__x0001_Hr@_x0001__x0001__x0001__x0001__x0001__x0001_n@_x0001__x0001__x0001__x0001__x0001__x0001_n@_x0001__x0001__x0001__x0001__x0001__x0001_n@_x0001__x0001__x0001__x0001__x0001__x0001_n@_x0001__x0001__x0001__x0001__x0001__x0002__x0001_¨{@_x0001__x0001__x0001__x0001__x0001__x0001_n@_x0001__x0001__x0001__x0001__x0001__x0001_n@_x0001__x0001__x0001__x0001__x0001_h@_x0001__x0001__x0001__x0001__x0001__x0001_n@_x0001__x0001__x0001__x0001__x0001__x0001_n@_x0001__x0001__x0001__x0001__x0001_¨{@_x0001__x0001__x0001__x0001__x0001_Xq@_x0001__x0001__x0001__x0001__x0001__x0001_n@_x0001__x0001__x0001__x0001__x0001__x0001_n@_x0001__x0001__x0001__x0001__x0001_Hr@_x0001__x0001__x0001__x0001__x0001__x0001_n@_x0001__x0001__x0001__x0001__x0001_Hr@_x0001__x0001__x0001__x0001__x0001__x0001_n@_x0001__x0001__x0001__x0001__x0001_Xq@_x0001__x0001__x0001__x0001__x0001_øv@_x0001__x0001__x0001__x0001__x0001_Øx@_x0001__x0001__x0001__x0001__x0001__x0001_n@_x0001__x0001__x0001__x0001__x0001__x0001_n@_x0001__x0001__x0001__x0001__x0001__x0001_n@_x0001__x0001__x0001__x0001__x0001__x0001_n@_x0001__x0001__x0001__x0001__x0001_Hr@_x0001__x0001__x0001__x0001__x0001_ü@_x0001__x0001__x0001__x0001__x0001_Øx@_x0001__x0001__x0001__x0001__x0001__x0001_n@_x0001__x0001__x0001__x0001__x0001_Øx@_x0001__x0001__x0001__x0001__x0001_Hr@_x0001__x0001__x0001__x0001__x0001__x0001_n@_x0001__x0001__x0001__x0001__x0001__x0001_n@_x0001__x0001__x0001__x0001__x0001__x0001_n@_x0001__x0001__x0001__x0001__x0001__x0001_n@_x0001__x0001__x0001__x0001__x0001_h@_x0001__x0002__x0001__x0001__x0001__x0001__x0001__x0001_n@_x0001__x0001__x0001__x0001__x0001_Hr@_x0001__x0001__x0001__x0001__x0001_¨{@_x0001__x0001__x0001__x0001__x0001__x0001_n@_x0001__x0001__x0001__x0001__x0001_Øx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Xq@_x0001__x0001__x0001__x0001__x0001_h@_x0001__x0001__x0001__x0001__x0001_h@_x0001__x0001__x0001__x0001__x0001_Hr@_x0001__x0001__x0001__x0001__x0001_Øx@_x0001__x0001__x0001__x0001__x0001__x0001_n@_x0001__x0001__x0001__x0001__x0001_Øx@_x0001__x0001__x0001__x0001__x0001_Hr@_x0001__x0001__x0001__x0001__x0001_øv@_x0001__x0001__x0001__x0001__x0001__x0001_n@_x0001__x0001__x0001__x0001__x0001__x0001_n@_x0001__x0001__x0001__x0001__x0001__x0001_n@_x0001__x0001__x0001__x0001__x0001_Xq@_x0001__x0001__x0001__x0001__x0001_h@_x0001__x0001__x0001__x0001__x0001_ü@_x0001__x0001__x0001__x0001__x0001_øv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øv@_x0001__x0001__x0001__x0001__x0001_Hr@_x0001__x0001__x0001__x0001__x0001_Hr@_x0001__x0001__x0001__x0001__x0001_Hr@_x0001__x0001__x0001__x0001__x0001__x0001_n@_x0001__x0001__x0001__x0001__x0001__x0001_n@_x0001__x0001__x0001__x0001__x0001__x0001_n@_x0001__x0001__x0001__x0001__x0001_Øx@_x0001__x0001__x0001__x0001__x0001__x0001_n@_x0001__x0001__x0001__x0001__x0001__x0001_n@_x0001__x0001__x0001__x0001__x0001_Hr@_x0001__x0001__x0001__x0001__x0001_Hr@_x0001__x0001__x0001__x0001__x0001_Hr@_x0001__x0001__x0001__x0001__x0001_Hr@_x0001__x0001__x0001__x0001__x0001__x0001_n@_x0001__x0001__x0001__x0001__x0001__x0001_n@_x0001__x0001__x0001__x0001__x0001_¨{@_x0001__x0001__x0001__x0001__x0001__x0001_n@_x0001__x0001__x0001__x0001__x0001_Hr@_x0001__x0001__x0001__x0001__x0001__x0001_n@_x0001__x0001__x0001__x0001__x0001__x0001_n@_x0001__x0001__x0001__x0001__x0001__x0001_n@_x0001__x0001__x0001__x0001__x0001_Hr@_x0001__x0001__x0001__x0001__x0001_h@_x0001__x0001__x0001__x0001__x0001__x0001_n@_x0001__x0001__x0001__x0001__x0001__x0001_n@_x0001__x0001__x0001__x0001__x0001__x0001_n@_x0001__x0001__x0001__x0001__x0001_h@_x0001__x0001__x0001__x0001__x0001_¨{@_x0001__x0002__x0001__x0001__x0001__x0001__x0001_Hr@_x0001__x0001__x0001__x0001__x0001__x0001_n@_x0001__x0001__x0001__x0001__x0001__x0001_n@_x0001__x0001__x0001__x0001__x0001_¨{@_x0001__x0001__x0001__x0001__x0001__x0001_n@_x0001__x0001__x0001__x0001__x0001__x0001_n@_x0001__x0001__x0001__x0001__x0001_ü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Hr@_x0001__x0001__x0001__x0001__x0001_øv@_x0001__x0001__x0001__x0001__x0001_Hr@_x0001__x0001__x0001__x0001__x0001__x0001_n@_x0001__x0001__x0001__x0001__x0001__x0001_n@_x0001__x0001__x0001__x0001__x0001__x0001_n@_x0001__x0001__x0001__x0001__x0001_øv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Øx@_x0001__x0001__x0001__x0001__x0001__x0002__x0001_h@_x0001__x0001__x0001__x0001__x0001__x0001_n@_x0001__x0001__x0001__x0001__x0001__x0001_n@_x0001__x0001__x0001__x0001__x0001__x0001_n@_x0001__x0001__x0001__x0001__x0001_h@_x0001__x0001__x0001__x0001__x0001__x0001_n@_x0001__x0001__x0001__x0001__x0001__x0001_n@_x0001__x0001__x0001__x0001__x0001_Xq@_x0001__x0001__x0001__x0001__x0001__x0001_n@_x0001__x0001__x0001__x0001__x0001__x0001_n@_x0001__x0001__x0001__x0001__x0001__x0001_n@_x0001__x0001__x0001__x0001__x0001__x0001_n@_x0001__x0001__x0001__x0001__x0001_h@_x0001__x0001__x0001__x0001__x0001__x0001_n@_x0001__x0001__x0001__x0001__x0001_Hr@_x0001__x0001__x0001__x0001__x0001_øv@_x0001__x0001__x0001__x0001__x0001__x0001_n@_x0001__x0001__x0001__x0001__x0001__x0001_n@_x0001__x0001__x0001__x0001__x0001_Hr@_x0001__x0001__x0001__x0001__x0001_Hr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øv@_x0001__x0001__x0001__x0001__x0001__x0001_n@_x0001__x0001__x0001__x0001__x0001__x0001_n@_x0001__x0001__x0001__x0001__x0001_Øx@_x0001__x0001__x0001__x0001__x0001__x0001_n@_x0001__x0001__x0001__x0001__x0001_Øx@_x0001__x0002__x0001__x0001__x0001__x0001__x0001_Øx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Øx@_x0001__x0001__x0001__x0001__x0001_øv@_x0001__x0001__x0001__x0001__x0001__x0001_n@_x0001__x0001__x0001__x0001__x0001_Hr@_x0001__x0001__x0001__x0001__x0001__x0001_n@_x0001__x0001__x0001__x0001__x0001_Hr@_x0001__x0001__x0001__x0001__x0001__x0001_n@_x0001__x0001__x0001__x0001__x0001_Hr@_x0001__x0001__x0001__x0001__x0001__x0001_n@_x0001__x0001__x0001__x0001__x0001_Hr@_x0001__x0001__x0001__x0001__x0001__x0001_n@_x0001__x0001__x0001__x0001__x0001_Øx@_x0001__x0001__x0001__x0001__x0001__x0001_n@_x0001__x0001__x0001__x0001__x0001_Øx@_x0001__x0001__x0001__x0001__x0001__x0001_n@_x0001__x0001__x0001__x0001__x0001__x0001_n@_x0001__x0001__x0001__x0001__x0001_Hr@_x0001__x0001__x0001__x0001__x0001__x0001_n@_x0001__x0001__x0001__x0001__x0001_Xq@_x0001__x0001__x0001__x0001__x0001_Øx@_x0001__x0001__x0001__x0001__x0001__x0001_n@_x0001__x0001__x0001__x0001__x0001_Øx@_x0001__x0001__x0001__x0001__x0001_Øx@_x0001__x0001__x0001__x0001__x0001__x0002__x0001__x0001_n@_x0001__x0001__x0001__x0001__x0001_Hr@_x0001__x0001__x0001__x0001__x0001__x0001_n@_x0001__x0001__x0001__x0001__x0001_Hr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øv@_x0001__x0001__x0001__x0001__x0001__x0001_n@_x0001__x0001__x0001__x0001__x0001__x0001_n@_x0001__x0001__x0001__x0001__x0001_h@_x0001__x0001__x0001__x0001__x0001_Hr@_x0001__x0001__x0001__x0001__x0001_øv@_x0001__x0001__x0001__x0001__x0001__x0001_n@_x0001__x0001__x0001__x0001__x0001_øv@_x0001__x0001__x0001__x0001__x0001__x0001_n@_x0001__x0001__x0001__x0001__x0001__x0001_n@_x0001__x0001__x0001__x0001__x0001__x0001_n@_x0001__x0001__x0001__x0001__x0001__x0001_n@_x0001__x0001__x0001__x0001__x0001_¨{@_x0001__x0001__x0001__x0001__x0001_Hr@_x0001__x0001__x0001__x0001__x0001_Xq@_x0001__x0001__x0001__x0001__x0001_Xq@_x0001__x0001__x0001__x0001__x0001_Hr@_x0001__x0001__x0001__x0001__x0001__x0001_n@_x0001__x0002__x0001__x0001__x0001__x0001__x0001_øv@_x0001__x0001__x0001__x0001__x0001_Øx@_x0001__x0001__x0001__x0001__x0001__x0001_n@_x0001__x0001__x0001__x0001__x0001_Øx@_x0001__x0001__x0001__x0001__x0001_ü@_x0001__x0001__x0001__x0001__x0001__x0001_n@_x0001__x0001__x0001__x0001__x0001_Øx@_x0001__x0001__x0001__x0001__x0001_Hr@_x0001__x0001__x0001__x0001__x0001__x0001_n@_x0001__x0001__x0001__x0001__x0001_øv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Hr@_x0001__x0001__x0001__x0001__x0001_¨{@_x0001__x0001__x0001__x0001__x0001_Hr@_x0001__x0001__x0001__x0001__x0001_Hr@_x0001__x0001__x0001__x0001__x0001_Hr@_x0001__x0001__x0001__x0001__x0001__x0001_n@_x0001__x0001__x0001__x0001__x0001__x0001_n@_x0001__x0001__x0001__x0001__x0001_Øx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h@_x0001__x0001__x0001__x0001__x0001__x0001_n@_x0001__x0001__x0001__x0001__x0001__x0001_n@_x0001__x0001__x0001__x0001__x0001__x0001_n@_x0001__x0001__x0001__x0001__x0001_h@_x0001__x0001__x0001__x0001__x0001__x0001_n@_x0001__x0001__x0001__x0001__x0001__x0001_n@_x0001__x0001__x0001__x0001__x0001_h@_x0001__x0001__x0001__x0001__x0001__x0001_n@_x0001__x0001__x0001__x0001__x0001__x0001_n@_x0001__x0001__x0001__x0001__x0001__x0001_n@_x0001__x0001__x0001__x0001__x0001_Øx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Hr@_x0001__x0001__x0001__x0001__x0001_Xq@_x0001__x0001__x0001__x0001__x0001__x0001_n@_x0001__x0001__x0001__x0001__x0001_Hr@_x0001__x0001__x0001__x0001__x0001__x0001_n@_x0001__x0001__x0001__x0001__x0001_ü@_x0001__x0001__x0001__x0001__x0001_Hr@_x0001__x0001__x0001__x0001__x0001__x0001_n@_x0001__x0001__x0001__x0001__x0001__x0001_n@_x0001__x0002__x0001__x0001__x0001__x0001__x0001_øv@_x0001__x0001__x0001__x0001__x0001_Hr@_x0001__x0001__x0001__x0001__x0001_øv@_x0001__x0001__x0001__x0001__x0001__x0001_n@_x0001__x0001__x0001__x0001__x0001_ü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øv@_x0001__x0001__x0001__x0001__x0001_h@_x0001__x0001__x0001__x0001__x0001__x0001_n@_x0001__x0001__x0001__x0001__x0001_ü@_x0001__x0001__x0001__x0001__x0001_h@_x0001__x0001__x0001__x0001__x0001_Øx@_x0001__x0001__x0001__x0001__x0001__x0001_n@_x0001__x0001__x0001__x0001__x0001_Hr@_x0001__x0001__x0001__x0001__x0001_¨{@_x0001__x0001__x0001__x0001__x0001__x0001_n@_x0001__x0001__x0001__x0001__x0001_¨{@_x0001__x0001__x0001__x0001__x0001__x0001_n@_x0001__x0001__x0001__x0001__x0001_ü@_x0001__x0001__x0001__x0001__x0001__x0001_n@_x0001__x0001__x0001__x0001__x0001_Xq@_x0001__x0001__x0001__x0001__x0001_Hr@_x0001__x0001__x0001__x0001__x0001__x0001_n@_x0001__x0001__x0001__x0001__x0001_h@_x0001__x0001__x0001__x0001__x0001__x0001_n@_x0001__x0001__x0001__x0001__x0001_Øx@_x0001__x0001__x0001__x0001__x0001__x0002__x0001__x0001_n@_x0001__x0001__x0001__x0001__x0001__x0001_n@_x0001__x0001__x0001__x0001__x0001__x0001_n@_x0001__x0001__x0001__x0001__x0001_øv@_x0001__x0001__x0001__x0001__x0001_ì@_x0001__x0001__x0001__x0001__x0001_Øx@_x0001__x0001__x0001__x0001__x0001__x0001_n@_x0001__x0001__x0001__x0001__x0001__x0001_n@_x0001__x0001__x0001__x0001__x0001_Øx@_x0001__x0001__x0001__x0001__x0001__x0001_n@_x0001__x0001__x0001__x0001__x0001__x0001_n@_x0001__x0001__x0001__x0001__x0001__x0001_n@_x0001__x0001__x0001__x0001__x0001_Hr@_x0001__x0001__x0001__x0001__x0001__x0001_n@_x0001__x0001__x0001__x0001__x0001_Hr@_x0001__x0001__x0001__x0001__x0001__x0001_n@_x0001__x0001__x0001__x0001__x0001__x0001_n@_x0001__x0001__x0001__x0001__x0001_Hr@_x0001__x0001__x0001__x0001__x0001_Øx@_x0001__x0001__x0001__x0001__x0001__x0001_n@_x0001__x0001__x0001__x0001__x0001__x0001_n@_x0001__x0001__x0001__x0001__x0001_¨{@_x0001__x0001__x0001__x0001__x0001_Øx@_x0001__x0001__x0001__x0001__x0001__x0001_n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Hr@_x0001__x0001__x0001__x0001__x0001_øv@_x0001__x0001__x0001__x0001__x0001__x0001_n@_x0001__x0001__x0001__x0001__x0001_Hr@_x0001__x0001__x0001__x0001__x0001_Øx@_x0001__x0001__x0001__x0001__x0001__x0001_n@_x0001__x0001__x0001__x0001__x0001_Xq@_x0001__x0001__x0001__x0001__x0001_Øx@_x0001__x0001__x0001__x0001__x0001_Hr@_x0001__x0001__x0001__x0001__x0001_h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øv@_x0001__x0001__x0001__x0001__x0001__x0001_n@_x0001__x0001__x0001__x0001__x0001_¨{@_x0001__x0001__x0001__x0001__x0001_Hr@_x0001__x0001__x0001__x0001__x0001_øv@_x0001__x0001__x0001__x0001__x0001__x0001_n@_x0001__x0001__x0001__x0001__x0001__x0001_n@_x0001__x0001__x0001__x0001__x0001__x0001_n@_x0001__x0001__x0001__x0001__x0001_h@_x0001__x0001__x0001__x0001__x0001_h@_x0001__x0001__x0001__x0001__x0001_Øx@_x0001__x0001__x0001__x0001__x0001__x0002__x0001__x0001_n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Xq@_x0001__x0001__x0001__x0001__x0001_Øx@_x0001__x0001__x0001__x0001__x0001_Hr@_x0001__x0001__x0001__x0001__x0001__x0001_n@_x0001__x0001__x0001__x0001__x0001_Hr@_x0001__x0001__x0001__x0001__x0001_Hr@_x0001__x0001__x0001__x0001__x0001_Øx@_x0001__x0001__x0001__x0001__x0001_Hr@_x0001__x0001__x0001__x0001__x0001_øv@_x0001__x0001__x0001__x0001__x0001_Øx@_x0001__x0001__x0001__x0001__x0001__x0001_n@_x0001__x0001__x0001__x0001__x0001__x0001_n@_x0001__x0001__x0001__x0001__x0001_Hr@_x0001__x0001__x0001__x0001__x0001_Hr@_x0001__x0001__x0001__x0001__x0001__x0001_n@_x0001__x0001__x0001__x0001__x0001__x0001_n@_x0001__x0001__x0001__x0001__x0001_Hr@_x0001__x0001__x0001__x0001__x0001__x0001_n@_x0001__x0001__x0001__x0001__x0001__x0001_n@_x0001__x0001__x0001__x0001__x0001_Hr@_x0001__x0001__x0001__x0001__x0001_Øx@_x0001__x0001__x0001__x0001__x0001__x0001_n@_x0001__x0001__x0001__x0001__x0001_Hr@_x0001__x0001__x0001__x0001__x0001_h@_x0001__x0001__x0001__x0001__x0001_Hr@_x0001__x0002__x0001__x0001__x0001__x0001__x0001_h@_x0001__x0001__x0001__x0001__x0001_h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Xq@_x0001__x0001__x0001__x0001__x0001__x0001_n@_x0001__x0001__x0001__x0001__x0001_Øx@_x0001__x0001__x0001__x0001__x0001__x0001_n@_x0001__x0001__x0001__x0001__x0001__x0001_n@_x0001__x0001__x0001__x0001__x0001_h@_x0001__x0001__x0001__x0001__x0001__x0001_n@_x0001__x0001__x0001__x0001__x0001__x0001_n@_x0001__x0001__x0001__x0001__x0001__x0001_n@_x0001__x0001__x0001__x0001__x0001_øv@_x0001__x0001__x0001__x0001__x0001_h@_x0001__x0001__x0001__x0001__x0001__x0001_n@_x0001__x0001__x0001__x0001__x0001__x0001_n@_x0001__x0001__x0001__x0001__x0001_Øx@_x0001__x0001__x0001__x0001__x0001_Hr@_x0001__x0001__x0001__x0001__x0001_øv@_x0001__x0001__x0001__x0001__x0001_h@_x0001__x0001__x0001__x0001__x0001__x0001_n@_x0001__x0001__x0001__x0001__x0001_Xq@_x0001__x0001__x0001__x0001__x0001_h@_x0001__x0001__x0001__x0001__x0001__x0002__x0001_Hr@_x0001__x0001__x0001__x0001__x0001__x0001_n@_x0001__x0001__x0001__x0001__x0001__x0001_n@_x0001__x0001__x0001__x0001__x0001__x0001_n@_x0001__x0001__x0001__x0001__x0001__x0001_n@_x0001__x0001__x0001__x0001__x0001_¨{@_x0001__x0001__x0001__x0001__x0001__x0001_n@_x0001__x0001__x0001__x0001__x0001_øv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¨{@_x0001__x0001__x0001__x0001__x0001__x0001_n@_x0001__x0001__x0001__x0001__x0001__x0001_n@_x0001__x0001__x0001__x0001__x0001_øv@_x0001__x0001__x0001__x0001__x0001__x0001_n@_x0001__x0001__x0001__x0001__x0001_h@_x0001__x0001__x0001__x0001__x0001_øv@_x0001__x0001__x0001__x0001__x0001_øv@_x0001__x0001__x0001__x0001__x0001__x0001_n@_x0001__x0001__x0001__x0001__x0001__x0001_n@_x0001__x0001__x0001__x0001__x0001__x0001_n@_x0001__x0001__x0001__x0001__x0001_h@_x0001__x0001__x0001__x0001__x0001__x0001_n@_x0001__x0001__x0001__x0001__x0001__x0001_n@_x0001__x0001__x0001__x0001__x0001_ì@_x0001__x0001__x0001__x0001__x0001_Xq@_x0001__x0001__x0001__x0001__x0001__x0001_n@_x0001__x0002__x0001__x0001__x0001__x0001__x0001__x0001_n@_x0001__x0001__x0001__x0001__x0001_Hr@_x0001__x0001__x0001__x0001__x0001_Hr@_x0001__x0001__x0001__x0001__x0001_øv@_x0001__x0001__x0001__x0001__x0001__x0001_n@_x0001__x0001__x0001__x0001__x0001__x0001_n@_x0001__x0001__x0001__x0001__x0001__x0001_n@_x0001__x0001__x0001__x0001__x0001__x0001_n@_x0001__x0001__x0001__x0001__x0001_Øx@_x0001__x0001__x0001__x0001__x0001__x0001_n@_x0001__x0001__x0001__x0001__x0001_Øx@_x0001__x0001__x0001__x0001__x0001_øv@_x0001__x0001__x0001__x0001__x0001_Øx@_x0001__x0001__x0001__x0001__x0001_øv@_x0001__x0001__x0001__x0001__x0001_Hr@_x0001__x0001__x0001__x0001__x0001__x0001_n@_x0001__x0001__x0001__x0001__x0001__x0001_n@_x0001__x0001__x0001__x0001__x0001_Hr@_x0001__x0001__x0001__x0001__x0001__x0001_n@_x0001__x0001__x0001__x0001__x0001_øv@_x0001__x0001__x0001__x0001__x0001_h@_x0001__x0001__x0001__x0001__x0001_Hr@_x0001__x0001__x0001__x0001__x0001__x0001_n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_x0002__x0001__x0001_n@_x0001__x0001__x0001__x0001__x0001__x0001_n@_x0001__x0001__x0001__x0001__x0001__x0001_n@_x0001__x0001__x0001__x0001__x0001__x0001_n@_x0001__x0001__x0001__x0001__x0001__x0001_n@_x0001__x0001__x0001__x0001__x0001_Xq@_x0001__x0001__x0001__x0001__x0001__x0001_n@_x0001__x0001__x0001__x0001__x0001_h@_x0001__x0001__x0001__x0001__x0001__x0001_n@_x0001__x0001__x0001__x0001__x0001_Hr@_x0001__x0001__x0001__x0001__x0001__x0001_n@_x0001__x0001__x0001__x0001__x0001__x0001_n@_x0001__x0001__x0001__x0001__x0001_øv@_x0001__x0001__x0001__x0001__x0001__x0001_n@_x0001__x0001__x0001__x0001__x0001_ü@_x0001__x0001__x0001__x0001__x0001__x0001_n@_x0001__x0001__x0001__x0001__x0001__x0001_n@_x0001__x0001__x0001__x0001__x0001_øv@_x0001__x0001__x0001__x0001__x0001_h@_x0001__x0001__x0001__x0001__x0001__x0001_n@_x0001__x0001__x0001__x0001__x0001_øv@_x0001__x0001__x0001__x0001__x0001_Hr@_x0001__x0001__x0001__x0001__x0001__x0001_n@_x0001__x0001__x0001__x0001__x0001_ü@_x0001__x0001__x0001__x0001__x0001_øv@_x0001__x0001__x0001__x0001__x0001_øv@_x0001__x0001__x0001__x0001__x0001__x0001_n@_x0001__x0001__x0001__x0001__x0001__x0001_n@_x0001__x0001__x0001__x0001__x0001__x0001_n@_x0001__x0001__x0001__x0001__x0001_Hr@_x0001__x0001__x0001__x0001__x0001_øv@_x0001__x0001__x0001__x0001__x0001__x0001_n@_x0001__x0002__x0001__x0001__x0001__x0001__x0001_Hr@_x0001__x0001__x0001__x0001__x0001_øv@_x0001__x0001__x0001__x0001__x0001__x0001_n@_x0001__x0001__x0001__x0001__x0001__x0001_n@_x0001__x0001__x0001__x0001__x0001_Øx@_x0001__x0001__x0001__x0001__x0001__x0001_n@_x0001__x0001__x0001__x0001__x0001_Hr@_x0001__x0001__x0001__x0001__x0001_Øx@_x0001__x0001__x0001__x0001__x0001_ü@_x0001__x0001__x0001__x0001__x0001__x0001_n@_x0001__x0001__x0001__x0001__x0001_Øx@_x0001__x0001__x0001__x0001__x0001_Hr@_x0001__x0001__x0001__x0001__x0001__x0001_n@_x0001__x0001__x0001__x0001__x0001_Hr@_x0001__x0001__x0001__x0001__x0001_Hr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Xq@_x0001__x0001__x0001__x0001__x0001__x0001_n@_x0001__x0001__x0001__x0001__x0001__x0001_n@_x0001__x0001__x0001__x0001__x0001__x0001_n@_x0001__x0001__x0001__x0001__x0001_Øx@_x0001__x0001__x0001__x0001__x0001__x0001_n@_x0001__x0001__x0001__x0001__x0001__x0001_n@_x0001__x0001__x0001__x0001__x0001_Hr@_x0001__x0001__x0001__x0001__x0001_h@_x0001__x0001__x0001__x0001__x0001__x0002__x0001__x0001_n@_x0001__x0001__x0001__x0001__x0001__x0001_n@_x0001__x0001__x0001__x0001__x0001_Hr@_x0001__x0001__x0001__x0001__x0001_Hr@_x0001__x0001__x0001__x0001__x0001__x0001_n@_x0001__x0001__x0001__x0001__x0001_¨{@_x0001__x0001__x0001__x0001__x0001__x0001_n@_x0001__x0001__x0001__x0001__x0001__x0001_n@_x0001__x0001__x0001__x0001__x0001__x0001_n@_x0001__x0001__x0001__x0001__x0001__x0001_n@_x0001__x0001__x0001__x0001__x0001_ü@_x0001__x0001__x0001__x0001__x0001__x0001_n@_x0001__x0001__x0001__x0001__x0001__x0001_n@_x0001__x0001__x0001__x0001__x0001__x0001_n@_x0001__x0001__x0001__x0001__x0001_Øx@_x0001__x0001__x0001__x0001__x0001_øv@_x0001__x0001__x0001__x0001__x0001__x0001_n@_x0001__x0001__x0001__x0001__x0001_ü@_x0001__x0001__x0001__x0001__x0001__x0001_n@_x0001__x0001__x0001__x0001__x0001_Øx@_x0001__x0001__x0001__x0001__x0001_h@_x0001__x0001__x0001__x0001__x0001__x0001_n@_x0001__x0001__x0001__x0001__x0001__x0001_n@_x0001__x0001__x0001__x0001__x0001_h@_x0001__x0001__x0001__x0001__x0001__x0001_n@_x0001__x0001__x0001__x0001__x0001__x0001_n@_x0001__x0001__x0001__x0001__x0001__x0001_n@_x0001__x0001__x0001__x0001__x0001__x0001_n@_x0001__x0001__x0001__x0001__x0001_Øx@_x0001__x0001__x0001__x0001__x0001__x0001_i@_x0001__x0001__x0001__x0001__x0001__x0001_i@_x0001__x0001__x0001__x0001__x0001__x0001_i@_x0002__x0004_t[&amp;_x0001_ý@_x0002__x0002__x0002__x0002__x0002__x0002_i@_x0002__x0002__x0002__x0002__x0002__x0002_i@NE_x0017_9pØ~@ä_x0019_d&amp;Ax@øiã=@LÉÿämqw@7_x0002_ðGCm@F_ôYà¥@_x0002__x0002__x0002__x0002__x0002__x0002_i@`&amp;`_x0014_ý@_x0002__x0002__x0002__x0002__x0002__x0002_i@w_x0007__x0006_OÈs@¬0ºÀ²z@_x0002__x0002__x0002__x0002__x0002__x0002_i@_x001F_x_x001D_Ó?_x0003_p@_x0002__x0002__x0002__x0002__x0002__x0002_i@_x0002__x0002__x0002__x0002__x0002__x0002_i@_x0002__x0002__x0002__x0002__x0002__x0002_i@sÏJ§À}@_x0002__x0002__x0002__x0002__x0002__x0002_i@_x0002__x0002__x0002__x0002__x0002__x0002_i@f{&gt;²x@uî_x0018_D"ðy@LÉr*}@;a_x0008_r~@	xÙØ _x001F_@_x0002__x0002__x0002__x0002__x0002__x0002_i@_x0002__x0002__x0002__x0002__x0002__x0002_i@_x0002__x0002__x0002__x0002__x0002__x0002_i@_x0002__x0002__x0002__x0002__x0002__x0002_i@_x0002__x0002__x0002__x0002__x0002__x0003__x0002__x0002_i@_x0002__x0002__x0002__x0002__x0002__x0002_i@_x001A_hÝî_@D(_x0017_`#_x0001_v@_x0002__x0002__x0002__x0002__x0002__x0002_i@_x0002__x0002__x0002__x0002__x0002__x0002_i@_x0002__x0002__x0002__x0002__x0002__x0002_i@_x0002__x0002__x0002__x0002__x0002__x0002_i@L3¬H_x001E_1@_x0002__x0002__x0002__x0002__x0002__x0002_i@_x0002__x0002__x0002__x0002__x0002__x0002_i@_x0002__x0002__x0002__x0002__x0002__x0002_i@_x0002__x0002__x0002__x0002__x0002__x0002_i@_x0002__x0002__x0002__x0002__x0002__x0002_i@úµ÷¶_x0010_k@tª.Îúûw@_x0002__x0002__x0002__x0002__x0002__x0002_i@RîäÓ«î@¡ìFÈ/ÿs@_x0002__x0002__x0002__x0002__x0002__x0002_i@_x0008_1¦@¥Ùk@_x0002__x0002__x0002__x0002__x0002__x0002_i@(ôaCÝv@_x0002__x0002__x0002__x0002__x0002__x0002_i@zD:Á&lt;Py@_x0002__x0002__x0002__x0002__x0002__x0002_i@_x000E_r%]r@ÖåÓn_x0015_ø~@_x0002__x0002__x0002__x0002__x0002__x0002_i@_x0002__x0002__x0002__x0002__x0002__x0002_i@hW"_x001F_@_x0002__x0002__x0002__x0002__x0002__x0002_i@_x0001__x0002__x0001__x0001__x0001__x0001__x0001__x0001_i@_x0001__x0001__x0001__x0001__x0001__x0001_i@_x0001__x0001__x0001__x0001__x0001__x0001_i@_x0001__x0001__x0001__x0001__x0001__x0001_i@º_x0019_@ú{@ ¯Ò_x0014_}@_x0001__x0001__x0001__x0001__x0001__x0001_i@_x0001__x0001__x0001__x0001__x0001__x0001_i@_x0001__x0001__x0001__x0001__x0001__x0001_i@_x0001__x0001__x0001__x0001__x0001__x0001_i@ý+Âës×@,M÷ÁËx@_x0001__x0001__x0001__x0001__x0001__x0001_i@¢Íôe*á@_x0001__x0001__x0001__x0001__x0001__x0001_i@_x0001__x0001__x0001__x0001__x0001__x0001_i@_x0001__x0001__x0001__x0001__x0001__x0001_i@0¦_x0014_1~t@_x0001__x0001__x0001__x0001__x0001__x0001_i@_x0001__x0001__x0001__x0001__x0001__x0001_i@_x0001__x0001__x0001__x0001__x0001__x0001_i@ì¶¶Þc'l@_x0006_]*!t@vz%îÙÆv@TÓ)«¦_x0012_s@_x001B_@ô-_x0004_@4°¹_x0015_Ãôt@_x0001__x0001__x0001__x0001__x0001__x0001_i@_x0001__x0001__x0001__x0001__x0001__x0001_i@´_x001E_¥ò_x0008_bq@_x0001__x0001__x0001__x0001__x0001__x0001_i@_x0001__x0001__x0001__x0001__x0001__x0003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çF^`8j@_x0001__x0001__x0001__x0001__x0001__x0001_i@,]Zîª8r@¼_x0002_	_x0008__x000E_Ëu@_x0001__x0001__x0001__x0001__x0001__x0001_i@3Ì§C_x0017_@_x0001__x0001__x0001__x0001__x0001__x0001_i@_x0001__x0001__x0001__x0001__x0001__x0001_i@_x0001__x0001__x0001__x0001__x0001__x0001_i@_x0001__x0001__x0001__x0001__x0001__x0001_i@_x001F_·tH´ár@_x0001__x0001__x0001__x0001__x0001__x0001_i@_x0001__x0001__x0001__x0001__x0001__x0001_i@_x0008_*)²¸_x0015_@_x0001__x0001__x0001__x0001__x0001__x0001_i@_x0001__x0001__x0001__x0001__x0001__x0001_i@Zhj·y@_x0001__x0001__x0001__x0001__x0001__x0001_i@Åh:wï{@Àßî&lt;@_x0001__x0001__x0001__x0001__x0001__x0001_i@_x0001__x0001__x0001__x0001__x0001__x0001_i@_x0001__x0001__x0001__x0001__x0001__x0001_i@_x0001__x0002__x0001__x0001__x0001__x0001__x0001__x0001_i@_x0001__x0001__x0001__x0001__x0001__x0001_i@_x0001__x0001__x0001__x0001__x0001__x0001_i@âô_x000F_À©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Ù1iÆcb@_x0001__x0001__x0001__x0001__x0001__x0001_i@;á÷úu@+S½_x001A_ð*j@_x0001__x0001__x0001__x0001__x0001__x0001_i@_x0001__x0001__x0001__x0001__x0001__x0001_i@_x0001__x0001__x0001__x0001__x0001__x0001_i@_x0001__x0001__x0001__x0001__x0001__x0001_i@_x0001__x0001__x0001__x0001__x0001__x0001_i@_x0001__x0001__x0001__x0001__x0001__x0001_i@Ì_x0012_%íp@_x0001__x0001__x0001__x0001__x0001__x0001_i@ÀïeÍát@\¸Ð_x0002_+1p@¢_x001E__x0005__x001E_=t@Rà£z@Fì&lt;z¿Mi@ø½U¢áHv@_x0001__x0001__x0001__x0001__x0001__x0001_i@_x0001__x0001__x0001__x0001__x0001__x0003__x0001__x0001_i@_x0001__x0001__x0001__x0001__x0001__x0001_i@_x0001__x0001__x0001__x0001__x0001__x0001_i@_x0001__x0001__x0001__x0001__x0001__x0001_i@_x0001__x0001__x0001__x0001__x0001__x0001_i@¯u®@e0á~Sr@§ãb_x0012_*r@8=þbx@Mt3ØvV~@bÛÍJ^v@_x0001__x0001__x0001__x0001__x0001__x0001_i@_x001F__x0002_.(î@_x0003_ý3%%{@ þfÅ |@_x0001__x0001__x0001__x0001__x0001__x0001_i@T_x0016_\gx@_x0001__x0001__x0001__x0001__x0001__x0001_i@_x0001__x0001__x0001__x0001__x0001__x0001_i@_x0001__x0001__x0001__x0001__x0001__x0001_i@P¯y_x001E_ÊÀw@ØÏèØ j@_x0001__x0001__x0001__x0001__x0001__x0001_i@_x0001__x0001__x0001__x0001__x0001__x0001_i@.ì_x001A_í'x@_x0001__x0001__x0001__x0001__x0001__x0001_i@Þ@8SK2|@.Ñ5Â_x0016_{@aJ+·q@_x0001__x0001__x0001__x0001__x0001__x0001_i@È_x000C_Y_x001C_Uu@ÌuaDQ±q@_x0001__x0002_x"X&gt;{t@_x0001__x0001__x0001__x0001__x0001__x0001_i@ÐÛ8w@_x0001__x0001__x0001__x0001__x0001__x0001_i@_x0001__x0001__x0001__x0001__x0001__x0001_i@_x0001__x0001__x0001__x0001__x0001__x0001_i@_x0001__x0001__x0001__x0001__x0001__x0001_i@_x0001__x0001__x0001__x0001__x0001__x0001_i@_x0001__x0001__x0001__x0001__x0001__x0001_i@3_x0002_=±Ñªj@à_x0002_Óµû_x000E_u@_x0001__x0001__x0001__x0001__x0001__x0001_i@_x0001__x0001__x0001__x0001__x0001__x0001_i@_x0001__x0001__x0001__x0001__x0001__x0001_i@@_x001F__x0012_¤dÞq@Ir_x000C_ô@_x0001__x0001__x0001__x0001__x0001__x0001_i@_x0001__x0001__x0001__x0001__x0001__x0001_i@_x0001__x0001__x0001__x0001__x0001__x0001_i@JÏiôyt@_x0001__x0001__x0001__x0001__x0001__x0001_i@_x0001__x0001__x0001__x0001__x0001__x0001_i@_x000C_j~[{@M!6®_x000C_¹@_x0001__x0001__x0001__x0001__x0001__x0001_i@_x0001__x0001__x0001__x0001__x0001__x0001_i@ôcsC@_x0001__x0001__x0001__x0001__x0001__x0001_i@_x0001__x0001__x0001__x0001__x0001__x0001_i@_x0006_$Uæa_x0013_@_x0001__x0001__x0001__x0001__x0001__x0001_i@¿pcÎ_x0001__x0003_»L@_x0001__x0001__x0001__x0001__x0001__x0001_i@_x0001__x0001__x0001__x0001__x0001__x0001_i@÷Ó_x0008_g@@)_x0018_&amp;½*~@nq¿J_x001E_ð@_x0001__x0001__x0001__x0001__x0001__x0001_i@_x0001__x0001__x0001__x0001__x0001__x0001_i@_x0001__x0001__x0001__x0001__x0001__x0001_i@ßè3Qîw@_x0001__x0001__x0001__x0001__x0001__x0001_i@_x0001__x0001__x0001__x0001__x0001__x0001_i@gYLÉY@_x0002_ÏÄ(Å¥y@_x0001__x0001__x0001__x0001__x0001__x0001_i@_x0001__x0001__x0001__x0001__x0001__x0001_i@_x0001__x0001__x0001__x0001__x0001__x0001_i@_x0001__x0001__x0001__x0001__x0001__x0001_i@_x0001__x0001__x0001__x0001__x0001__x0001_i@þ´$MLóq@_x0001__x0001__x0001__x0001__x0001__x0001_i@ÆÌ²9EÈ|@_x0001__x0001__x0001__x0001__x0001__x0001_i@tÆ÷¯q@_x0017__x000D_Z=_x001F_n@_x0001__x0001__x0001__x0001__x0001__x0001_i@_x0001__x0001__x0001__x0001__x0001__x0001_i@N½_x0007_WèÀ@_x0001__x0001__x0001__x0001__x0001__x0001_i@û!í_x0004_cm@_x0001__x0001__x0001__x0001__x0001__x0001_i@_x0001__x0001__x0001__x0001__x0001__x0001_i@_x0002__x0005_¶þÛb0r@_x0002__x0002__x0002__x0002__x0002__x0002_i@ý-_x0013_Äó©o@o_x000B__x0010_@_x0002__x0002__x0002__x0002__x0002__x0002_i@_x0002__x0002__x0002__x0002__x0002__x0002_i@_x0002__x0002__x0002__x0002__x0002__x0002_i@^_x0001_¢úºy@ #¾o0@_x0002__x0002__x0002__x0002__x0002__x0002_i@_x0002__x0002__x0002__x0002__x0002__x0002_i@_x0002__x0002__x0002__x0002__x0002__x0002_i@ g$áx@_x0002__x0002__x0002__x0002__x0002__x0002_i@_x0002__x0002__x0002__x0002__x0002__x0002_i@+?_x0003_pÖ_@b=&lt;³%À@_x0002__x0002__x0002__x0002__x0002__x0002_i@[¡_x000B_Qî@_x0002__x0002__x0002__x0002__x0002__x0002_i@&gt;þK,¬ß@_x0002__x0002__x0002__x0002__x0002__x0002_i@_x0002__x0002__x0002__x0002__x0002__x0002_i@_x0002__x0002__x0002__x0002__x0002__x0002_i@Ií_x0001_qðt@_x0002__x0002__x0002__x0002__x0002__x0002_i@;¯u¤Um@_x0002__x0002__x0002__x0002__x0002__x0002_i@_x000D__x001D__x0004_K@þSo_x000D_:h@_x0002__x0002__x0002__x0002__x0002__x0002_i@_x0002__x0002__x0002__x0002__x0001__x0002__x0001__x0001_i@_x0001__x0001__x0001__x0001__x0001__x0001_i@àÑ_x000C_sqy@_x0001__x0001__x0001__x0001__x0001__x0001_i@_x0001__x0001__x0001__x0001__x0001__x0001_i@"U_x0019_b+Rx@0_x0007_ín@_x0001__x0001__x0001__x0001__x0001__x0001_i@_x0001__x0001__x0001__x0001__x0001__x0001_i@Á¿Ä_x0015_S@tQH·K_|@_x0001__x0001__x0001__x0001__x0001__x0001_i@_råo4kj@_x0001__x0001__x0001__x0001__x0001__x0001_i@_x0001__x0001__x0001__x0001__x0001__x0001_i@AkêH¥z@_x0001__x0001__x0001__x0001__x0001__x0001_i@ñ6pW@_x0001__x0001__x0001__x0001__x0001__x0001_i@{WÆß#w@_x0010_²^/LÏ@_x0001__x0001__x0001__x0001__x0001__x0001_i@DÊ»/_x0015_Ãm@_x0011_=ã_x0008_Et@_x0001__x0001__x0001__x0001__x0001__x0001_i@_x0001__x0001__x0001__x0001__x0001__x0001_i@_x0001__x0001__x0001__x0001__x0001__x0001_i@¶_x0012_poK#i@$Ð\s_x0019__x0017_}@Ó_x0004_/Ýd_x0014_x@3k £ò@ þ½_x0006_u@_x0001__x0002__x0001__x0001__x0001__x0001__x0001__x0001_i@ÐÇqÎZv@_x0001__x0001__x0001__x0001__x0001__x0001_i@_x0001__x0001__x0001__x0001__x0001__x0001_i@_x0015_µå0Êv@¬ï9	¬Ô@_x0001__x0001__x0001__x0001__x0001__x0001_i@_x0001__x0001__x0001__x0001__x0001__x0001_i@²âAÌYi@_x0001__x0001__x0001__x0001__x0001__x0001_i@_x0001__x0001__x0001__x0001__x0001__x0001_i@½õr_x001A_GÝi@_x0001__x0001__x0001__x0001__x0001__x0001_i@_x0001__x0001__x0001__x0001__x0001__x0001_i@_x0001__x0001__x0001__x0001__x0001__x0001_i@ò_x000E__x0016_t@_x0001__x0001__x0001__x0001__x0001__x0001_i@_x0001__x0001__x0001__x0001__x0001__x0001_i@öéé31@ªìzÒ.ì@Å³ÒW¹/{@lT¥kÃåw@_x0001__x0001__x0001__x0001__x0001__x0001_i@¥Ç°Et@_x0001__x0001__x0001__x0001__x0001__x0001_i@_x0001_çÛ_x0004_]_x000D_t@_x0001__x0001__x0001__x0001__x0001__x0001_i@x¤Ufv$@¾_x0002_4ÎG¸|@3¯Smß	k@_x0001__x0001__x0001__x0001__x0001__x0001_i@_x0001_~_x0001__x0002_ÛHo@ìæt_x001B_-¾r@_x0001__x0001__x0001__x0001__x0001__x0001_i@_x0001__x0001__x0001__x0001__x0001__x0001_i@_x0001__x0001__x0001__x0001__x0001__x0001_i@´_x001F_¹2â@_x0001__x0001__x0001__x0001__x0001__x0001_i@_x0001__x0001__x0001__x0001__x0001__x0001_i@_x0001__x0001__x0001__x0001__x0001__x0001_i@_x0001__x0001__x0001__x0001__x0001__x0001_i@_x0001__x0001__x0001__x0001__x0001__x0001_i@_x000F_Ë¤â@{_x0015_w(Ë@_x0001__x0001__x0001__x0001__x0001__x0001_i@n¿½ÅxKm@_x0001__x0001__x0001__x0001__x0001__x0001_i@_x0001__x0001__x0001__x0001__x0001__x0001_i@_x0001__x0001__x0001__x0001__x0001__x0001_i@¸&amp;yöº@¼6Þo§În@_x0001__x0001__x0001__x0001__x0001__x0001_i@_x0001__x0001__x0001__x0001__x0001__x0001_i@_x0001__x0001__x0001__x0001__x0001__x0001_i@eà+_x0019_ñ|@èÞýGÑm@_x0001__x0001__x0001__x0001__x0001__x0001_i@_x0001__x0001__x0001__x0001__x0001__x0001_i@VºJ¢2_x000E_r@_x0001__x0001__x0001__x0001__x0001__x0001_i@ñ²eªZù@_x0001__x0001__x0001__x0001__x0001__x0001_i@_x0001__x0001__x0001__x0001__x0001__x0001_i@_x0001__x0003__x0001__x0001__x0001__x0001__x0001__x0001_i@_x0012_zq_x0012_RÛt@_x0001__x0001__x0001__x0001__x0001__x0001_i@_x0001__x0001__x0001__x0001__x0001__x0001_i@N&amp;Ï_x001E_r@fBß$6@_x0001__x0001__x0001__x0001__x0001__x0001_i@_x0001__x0001__x0001__x0001__x0001__x0001_i@¥«³{@_x0001__x0001__x0001__x0001__x0001__x0001_i@_x0001__x0001__x0001__x0001__x0001__x0001_i@ì)¾Yü|m@_x0001__x0001__x0001__x0001__x0001__x0001_i@&lt;3ºeö_x0012_t@&gt;ÍH=¿z@_x0001__x0001__x0001__x0001__x0001__x0001_i@z_x0001__x001F_¾×jz@_x0001__x0001__x0001__x0001__x0001__x0001_i@W_x0003_¹¢âÏx@Öµ_x0005_bú@_x0018_ÓUj@¼®q'k?s@_x0001__x0001__x0001__x0001__x0001__x0001_i@_x0001__x0001__x0001__x0001__x0001__x0001_i@_x0003__x0002_Oõ_x001B_l@_x0001__x0001__x0001__x0001__x0001__x0001_i@_x0001__x0001__x0001__x0001__x0001__x0001_i@ÊÚ«ôß/p@V 9]ñ@Áh_x0005_pò@_x0001__x0001__x0001__x0001__x0001__x0001_i@_x0001__x0001__x0001__x0001__x0001__x0002__x0001__x0001_i@_x0001__x0001__x0001__x0001__x0001__x0001_i@;'3là@_x0001__x0001__x0001__x0001__x0001__x0001_i@_x0001__x0001__x0001__x0001__x0001__x0001_i@SË-3òz@_x0001__x0001__x0001__x0001__x0001__x0001_i@S¯"5_x0018_Ûm@_x0001__x0001__x0001__x0001__x0001__x0001_i@_x0001__x0001__x0001__x0001__x0001__x0001_i@_x0002_Ù{k|Øy@_x0001__x0001__x0001__x0001__x0001__x0001_i@_x0001__x0001__x0001__x0001__x0001__x0001_i@_x0001__x0001__x0001__x0001__x0001__x0001_i@_x0001__x0001__x0001__x0001__x0001__x0001_i@|ªáë\Nt@¼4Èá£ys@_x0001__x0001__x0001__x0001__x0001__x0001_i@_x0001__x0001__x0001__x0001__x0001__x0001_i@_x0001__x0001__x0001__x0001__x0001__x0001_i@D_x0018_±«@_x0001__x0001__x0001__x0001__x0001__x0001_i@_x0001__x0001__x0001__x0001__x0001__x0001_i@_x001E_Á¬£p@ÌÖx&lt;z@NR3^õr@,CwÚ£ör@ºf£KÓo@_x0001__x0001__x0001__x0001__x0001__x0001_i@_x0001__x0001__x0001__x0001__x0001__x0001_i@_x0001__x0001__x0001__x0001__x0001__x0001_i@_x0001__x0001__x0001__x0001__x0001__x0001_i@_x0001__x0003_â_x0016_Íb_x000F_@Dù]¼Âê@Ü_x0019_|ÒÆj@n7qèBn@_x0001__x0001__x0001__x0001__x0001__x0001_i@_x0001__x0001__x0001__x0001__x0001__x0001_i@_x0001__x0001__x0001__x0001__x0001__x0001_i@_x0001__x0001__x0001__x0001__x0001__x0001_i@_x0001__x0001__x0001__x0001__x0001__x0001_i@_x0001__x0001__x0001__x0001__x0001__x0001_i@p¸½_x0001_t_x0002_v@_x0001__x0001__x0001__x0001__x0001__x0001_i@_x0001__x0001__x0001__x0001__x0001__x0001_i@_x0001__x0001__x0001__x0001__x0001__x0001_i@_x0001__x0001__x0001__x0001__x0001__x0001_i@_x000C_«I_x001E_é½p@_x0001__x0001__x0001__x0001__x0001__x0001_i@ä_x000E_Ì_x001A_S[t@_x0001__x0001__x0001__x0001__x0001__x0001_i@_x0001__x0001__x0001__x0001__x0001__x0001_i@_x0001__x0001__x0001__x0001__x0001__x0001_i@_x0001__x0001__x0001__x0001__x0001__x0001_i@¤ð¸»A_x000D_y@½ÊàJ=|@s°_x000D__x0010_!Pl@_x0001__x0001__x0001__x0001__x0001__x0001_i@_x0001__x0001__x0001__x0001__x0001__x0001_i@_x0006_ÿþ{_x001B_r@_x0001__x0001__x0001__x0001__x0001__x0001_i@ÿ_x000B__x0018_5_x0008_~@ÃÑ-Ý*@_x000E_ø_x0002_Ã_x0001__x0004_Û_x000C_j@r?6¿¿@_x0001__x0001__x0001__x0001__x0001__x0001_i@U=_x0014__x001E_¬°y@_x0017_ÝØÇlãj@_x0001__x0001__x0001__x0001__x0001__x0001_i@_x0001__x0001__x0001__x0001__x0001__x0001_i@_x0001__x0001__x0001__x0001__x0001__x0001_i@_x0001__x0001__x0001__x0001__x0001__x0001_i@_x0001__x0001__x0001__x0001__x0001__x0001_i@d¿Tð.V@»ãlwÚy@_x0001__x0001__x0001__x0001__x0001__x0001_i@_x0019_rww®{@_x0001__x0001__x0001__x0001__x0001__x0001_i@_x0001__x0001__x0001__x0001__x0001__x0001_i@_x0001__x0001__x0001__x0001__x0001__x0001_i@_x0001__x0001__x0001__x0001__x0001__x0001_i@_x0001__x0001__x0001__x0001__x0001__x0001_i@éº¡@"_x0003_u@_x0001__x0001__x0001__x0001__x0001__x0001_i@_x0004_"\Gü$|@_x0001__x0001__x0001__x0001__x0001__x0001_i@_x0001__x0001__x0001__x0001__x0001__x0001_i@_x0001__x0001__x0001__x0001__x0001__x0001_i@_x0001__x0001__x0001__x0001__x0001__x0001_i@Ä%$ß_x0002_zl@_x0001__x0001__x0001__x0001__x0001__x0001_i@­]úöO@|õOg@_x0001__x0001__x0001__x0001__x0001__x0001_i@_x0001__x0001__x0001__x0001__x0001__x0001_i@_x0002__x0003_P²(·}@_x0002__x0002__x0002__x0002__x0002__x0002_i@_x0002__x0002__x0002__x0002__x0002__x0002_i@:ì¬$r@_x000B_â&amp;Jfr@bÚêu@_x0002__x0002__x0002__x0002__x0002__x0002_i@_x0002__x0002__x0002__x0002__x0002__x0002_i@_x0002__x0002__x0002__x0002__x0002__x0002_i@_x0002__x0002__x0002__x0002__x0002__x0002_i@_x0002__x0002__x0002__x0002__x0002__x0002_i@^ýêîl@_x0002__x0002__x0002__x0002__x0002__x0002_i@_x0002__x0002__x0002__x0002__x0002__x0002_i@_x0002__x0002__x0002__x0002__x0002__x0002_i@_x0002__x0002__x0002__x0002__x0002__x0002_i@ÝÕ_x0010_ÿy@_x0002__x0002__x0002__x0002__x0002__x0002_i@_x0002__x0002__x0002__x0002__x0002__x0002_i@_x0002__x0002__x0002__x0002__x0002__x0002_i@EF_x0018_]/¿u@_x0002__x0002__x0002__x0002__x0002__x0002_i@©H0ä_x0015_@_x0002__x0002__x0002__x0002__x0002__x0002_i@õpR_x0013_±y@kb24Áq@_x0002__x0002__x0002__x0002__x0002__x0002_i@TÊ_x0018_ñ@_x0002__x0002__x0002__x0002__x0002__x0002_i@§Ç-Ë@&gt;ôÛ|@_x0001_r_x0001__x0003_ö´z@_x0001__x0001__x0001__x0001__x0001__x0001_i@_x000F_¹³_x0011_L@_x0001__x0001__x0001__x0001__x0001__x0001_i@ïÑ)þÉð@_x0001__x0001__x0001__x0001__x0001__x0001_i@_x0001__x0001__x0001__x0001__x0001__x0001_i@_x0001__x0001__x0001__x0001__x0001__x0001_i@_x0001__x0001__x0001__x0001__x0001__x0001_i@Rµ0Ö@MsÃìXu@_x0001__x0001__x0001__x0001__x0001__x0001_i@_x0001__x0001__x0001__x0001__x0001__x0001_i@$¿nOhÄk@_x0001__x0001__x0001__x0001__x0001__x0001_i@¤ýNa/T@«'N_x0010_&gt;2@_x0001__x0001__x0001__x0001__x0001__x0001_i@H&amp;¦§_x000B_7s@_x0001__x0001__x0001__x0001__x0001__x0001_i@_x0001__x0001__x0001__x0001__x0001__x0001_i@_x0001__x0001__x0001__x0001__x0001__x0001_i@_x0001__x0001__x0001__x0001__x0001__x0001_i@_x0001__x0001__x0001__x0001__x0001__x0001_i@,$ª×_x001F_wo@ßJÎ#g}@J&amp;_x0002_ò6_x001A_z@ÿÔLõi@_x0006_Çjóã_x0016_~@_x0001__x0001__x0001__x0001__x0001__x0001_i@K_x0006_ÏÕ_x0004_@_x0001__x0001__x0001__x0001__x0001__x0001_i@_x0001__x0004_rNèQ$i@_x0001__x0001__x0001__x0001__x0001__x0001_i@_x0001__x0001__x0001__x0001__x0001__x0001_i@0sV)_x0017_v@_x0001__x0001__x0001__x0001__x0001__x0001_i@_x0001__x0001__x0001__x0001__x0001__x0001_i@_x0001__x0001__x0001__x0001__x0001__x0001_i@_x0001__x0001__x0001__x0001__x0001__x0001_i@_x0001__x0001__x0001__x0001__x0001__x0001_i@ø8i=Róu@_x0001__x0001__x0001__x0001__x0001__x0001_i@_x000B_åms@ö_x0008_!Rûåv@²_x0003_SORr}@_x0001__x0001__x0001__x0001__x0001__x0001_i@_x0001__x0001__x0001__x0001__x0001__x0001_i@_x0001__x0001__x0001__x0001__x0001__x0001_i@_x0001__x0001__x0001__x0001__x0001__x0001_i@_x0001__x0001__x0001__x0001__x0001__x0001_i@4õ^_x001A_~@_x0001__x0001__x0001__x0001__x0001__x0001_i@_x0001__x0001__x0001__x0001__x0001__x0001_i@_x0001__x0001__x0001__x0001__x0001__x0001_i@_x0001__x0001__x0001__x0001__x0001__x0001_i@_x0001__x0001__x0001__x0001__x0001__x0001_i@º&lt;ïd}z@_x0001__x0001__x0001__x0001__x0001__x0001_i@_x0001__x0001__x0001__x0001__x0001__x0001_i@ïR_x0002_Äý@_x0001__x0001__x0001__x0001__x0001__x0001_i@ ¼:îæ}@_x0001__x0001__x0001__x0001__x0001__x0002__x0001__x0001_i@^ÂÄÊ²lj@_x0001__x0001__x0001__x0001__x0001__x0001_i@_x0001__x0001__x0001__x0001__x0001__x0001_i@ZÀt]èz@_x0001__x0001__x0001__x0001__x0001__x0001_i@_x0001__x0001__x0001__x0001__x0001__x0001_i@_x001D_Aím=@_x0001__x0001__x0001__x0001__x0001__x0001_i@_x0001__x0001__x0001__x0001__x0001__x0001_i@_x0001__x0001__x0001__x0001__x0001__x0001_i@_x0001__x0001__x0001__x0001__x0001__x0001_i@_x0001__x0001__x0001__x0001__x0001__x0001_i@,m[ô7@_x0001__x0001__x0001__x0001__x0001__x0001_i@H}ô_x001A_v@_x0001__x0001__x0001__x0001__x0001__x0001_i@_x0001__x0001__x0001__x0001__x0001__x0001_i@_x0001__x0001__x0001__x0001__x0001__x0001_i@|B_x001D_t@_x0001__x0001__x0001__x0001__x0001__x0001_i@º5_x000C_ªïx@¼å"C_x0007_@U,_x0006__x0006_­Éx@_x0001__x0001__x0001__x0001__x0001__x0001_i@²WÃósp@_x0001__x0001__x0001__x0001__x0001__x0001_i@:\xº@J_x0008_´.Ébt@uH¡&gt;~@_x0001__x0001__x0001__x0001__x0001__x0001_i@_x0001__x0001__x0001__x0001__x0001__x0001_i@_x0001__x0002_!7$Õk@A8¦X¶k@+ÀK}@_x0001__x0001__x0001__x0001__x0001__x0001_i@_x0001__x0001__x0001__x0001__x0001__x0001_i@ü?Ð¡Cm@_x0001__x0001__x0001__x0001__x0001__x0001_i@_x0001__x0001__x0001__x0001__x0001__x0001_i@_x0007__x0008_ZCÂ®s@_x0001__x0001__x0001__x0001__x0001__x0001_i@ÌDÚ_x001F_¹x@_x0001__x0001__x0001__x0001__x0001__x0001_i@_x0001__x0001__x0001__x0001__x0001__x0001_i@_x0001__x0001__x0001__x0001__x0001__x0001_i@_x0001__x0001__x0001__x0001__x0001__x0001_i@!éI[èNz@Ãû&lt;H@_x0001__x0001__x0001__x0001__x0001__x0001_i@_x0001__x0001__x0001__x0001__x0001__x0001_i@GÝé¹Æq@_x0001__x0001__x0001__x0001__x0001__x0001_i@qG¸ÑÉ@_x0001__x0001__x0001__x0001__x0001__x0001_i@_x0001__x0001__x0001__x0001__x0001__x0001_i@_x0001__x0001__x0001__x0001__x0001__x0001_i@_x0004_Í§_x0012_@j(ªÂ$M@/_x0013_Ío_x000C_t@_x0001__x0001__x0001__x0001__x0001__x0001_i@2_x001E__x0006_V­_x0018_@_x0001__x0001__x0001__x0001__x0001__x0001_i@8³Èë_x0002__x0003_k@_x0002__x0002__x0002__x0002__x0002__x0002_i@_x000F_Ë&amp;q@_x0002__x0002__x0002__x0002__x0002__x0002_i@[î_x000B_è_x0001_@_x0002__x0002__x0002__x0002__x0002__x0002_i@_x0002__x0002__x0002__x0002__x0002__x0002_i@_x0002__x0002__x0002__x0002__x0002__x0002_i@nÿc3{@¾í¬×Çt@_x0002__x0002__x0002__x0002__x0002__x0002_i@_x0002__x0002__x0002__x0002__x0002__x0002_i@_x0002__x0002__x0002__x0002__x0002__x0002_i@_x0002__x0002__x0002__x0002__x0002__x0002_i@_x0002__x0002__x0002__x0002__x0002__x0002_i@_x0013_mF_x001C_Æp@_x0002__x0002__x0002__x0002__x0002__x0002_i@_x0002__x0002__x0002__x0002__x0002__x0002_i@l½Ã4³øw@Ú}Ëôbo@&lt;_x000D_0É_x000F_¡w@U0q@_x0002__x0002__x0002__x0002__x0002__x0002_i@_x0002__x0002__x0002__x0002__x0002__x0002_i@a2í-´¶o@_x0002__x0002__x0002__x0002__x0002__x0002_i@_x0002__x0002__x0002__x0002__x0002__x0002_i@_x0002__x0002__x0002__x0002__x0002__x0002_i@ÌeOp@_x0015_»÷&gt;­7@_x0002__x0002__x0002__x0002__x0002__x0002_i@_x0002__x0002__x0002__x0002__x0002__x0002_i@_x0002__x0003__x0002__x0002__x0002__x0002__x0002__x0002_i@_x0002__x0002__x0002__x0002__x0002__x0002_i@9V¡üÄÇu@_x0002__x0002__x0002__x0002__x0002__x0002_i@öè	`þ@Õ_x0002_|5qq@_x0002__x0002__x0002__x0002__x0002__x0002_i@j?*àÍ@_x0002__x0002__x0002__x0002__x0002__x0002_i@_x0002__x0002__x0002__x0002__x0002__x0002_i@_x0002__x0002__x0002__x0002__x0002__x0002_i@_x0002__x0002__x0002__x0002__x0002__x0002_i@_x0002__x0002__x0002__x0002__x0002__x0002_i@_x0002__x0002__x0002__x0002__x0002__x0002_i@}ãÐ_x0001_¹Xp@_x0002__x0002__x0002__x0002__x0002__x0002_i@_x0002__x0002__x0002__x0002__x0002__x0002_i@_x0002__x0002__x0002__x0002__x0002__x0002_i@_x0002__x0002__x0002__x0002__x0002__x0002_i@_x0002__x0002__x0002__x0002__x0002__x0002_i@_x0002__x0002__x0002__x0002__x0002__x0002_i@´_x0003_8oì}@_x0002__x0002__x0002__x0002__x0002__x0002_i@_x0002__x0002__x0002__x0002__x0002__x0002_i@YO{LBv@¦ô°Su{@3_x0019_ë(_x0015_@z@¦çaè@_x0002__x0002__x0002__x0002__x0002__x0002_i@_x0002__x0002__x0002__x0002__x0002__x0002_i@_x0002__x0002__x0002__x0002__x0002__x0002_i@_x0002__x0002__x0002__x0002__x0001__x0003__x0001__x0001_i@_x0001__x0001__x0001__x0001__x0001__x0001_i@_x0001__x0001__x0001__x0001__x0001__x0001_i@WÎK¦\_x0018_q@zµ	_x0002_û²u@_x0001__x0001__x0001__x0001__x0001__x0001_i@_x0001__x0001__x0001__x0001__x0001__x0001_i@"âêVs@_x0001__x0001__x0001__x0001__x0001__x0001_i@¶m{¿_x000F_r@_x0001__x0001__x0001__x0001__x0001__x0001_i@_x0001__x0001__x0001__x0001__x0001__x0001_i@_x0001__x0001__x0001__x0001__x0001__x0001_i@_x0001__x0001__x0001__x0001__x0001__x0001_i@_x0001__x0001__x0001__x0001__x0001__x0001_i@V}´9Rs@_x0001__x0001__x0001__x0001__x0001__x0001_i@_x0001__x0001__x0001__x0001__x0001__x0001_i@À[x_x0011__x0018_½w@½_x001B_bï]k@_x0001__x0001__x0001__x0001__x0001__x0001_i@_x0001__x0001__x0001__x0001__x0001__x0001_i@_x0001__x0001__x0001__x0001__x0001__x0001_i@Q_x0005_.´Õj@_x0001__x0001__x0001__x0001__x0001__x0001_i@_x0001__x0001__x0001__x0001__x0001__x0001_i@Ê8pÖn@_x0001__x0001__x0001__x0001__x0001__x0001_i@_x0001__x0001__x0001__x0001__x0001__x0001_i@"_x0010_ðÅ(@_x0001__x0001__x0001__x0001__x0001__x0001_i@_x0001__x0001__x0001__x0001__x0001__x0001_i@_x0001__x0002__x0001__x0001__x0001__x0001__x0001__x0001_i@_x0001__x0001__x0001__x0001__x0001__x0001_i@_x0001__x0001__x0001__x0001__x0001__x0001_i@_x0001__x0001__x0001__x0001__x0001__x0001_i@_x0001__x0001__x0001__x0001__x0001__x0001_i@_x0001__x0001__x0001__x0001__x0001__x0001_i@ç_x0018_@·P}@_x0001__x0001__x0001__x0001__x0001__x0001_i@Cb0¡@_x0001__x0001__x0001__x0001__x0001__x0001_i@çÌQÙª@þ;T*Äv@0¤Ò`Ày@_x0001__x0001__x0001__x0001__x0001__x0001_i@_x0001__x0001__x0001__x0001__x0001__x0001_i@Üd_x0019_æM_x0005_n@_x0001__x0001__x0001__x0001__x0001__x0001_i@_x0001__x0001__x0001__x0001__x0001__x0001_i@_x0001__x0001__x0001__x0001__x0001__x0001_i@-Â¬øÒ@_5_x0004__x0007__x0015_/@_x0002_÷tx@^ú?Õ_x000B_p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0002__x0003__x0002__x0002_i@_x0002__x0002__x0002__x0002__x0002__x0002_i@_x0002__x0002__x0002__x0002__x0002__x0002_i@_x0003__x000D_fC_x000B_&lt;u@·Øè_x0001__x0018_î@_x0002__x0002__x0002__x0002__x0002__x0002_i@f_x0004_#YÁ@_x0002__x0002__x0002__x0002__x0002__x0002_i@_x0002__x0002__x0002__x0002__x0002__x0002_i@_x0002__x0002__x0002__x0002__x0002__x0002_i@$ãíg9Õ@_x0002__x0002__x0002__x0002__x0002__x0002_i@_x0002__x0002__x0002__x0002__x0002__x0002_i@_x0002__x0002__x0002__x0002__x0002__x0002_i@_x0002__x0002__x0002__x0002__x0002__x0002_i@_x0002__x0002__x0002__x0002__x0002__x0002_i@_x0002__x0002__x0002__x0002__x0002__x0002_i@{y%u@_x0002__x0002__x0002__x0002__x0002__x0002_i@_x0002__x0002__x0002__x0002__x0002__x0002_i@_x0002__x0002__x0002__x0002__x0002__x0002_i@4ªù	(q@_x000E_&lt;t@Í¾²Ò¢@_x0002__x0002__x0002__x0002__x0002__x0002_i@_x0002__x0002__x0002__x0002__x0002__x0002_i@P-Æ3¤@_x0002__x0002__x0002__x0002__x0002__x0002_i@_x0002__x0002__x0002__x0002__x0002__x0002_i@Ýòb$ú@_x0002__x0002__x0002__x0002__x0002__x0002_i@îá×ÏWÉ@_x0001__x0002__x0001__x0001__x0001__x0001__x0001__x0001_i@Ë	¥Ñaj@àÌc x@_x0001__x0001__x0001__x0001__x0001__x0001_i@_x0001__x0001__x0001__x0001__x0001__x0001_i@¶î¸5@Î_x0006_Vå~@_x0001__x0001__x0001__x0001__x0001__x0001_i@_x0001__x0001__x0001__x0001__x0001__x0001_i@_x0001__x0001__x0001__x0001__x0001__x0001_i@Äá&amp;Ò0ðq@HûÌ_x001E_S·m@_x0001__x0001__x0001__x0001__x0001__x0001_i@_x0001__x0001__x0001__x0001__x0001__x0001_i@Òx7Ä8w@ÌÀðXKáv@_x0001__x0001__x0001__x0001__x0001__x0001_i@_x0001__x0001__x0001__x0001__x0001__x0001_i@_x0001__x0001__x0001__x0001__x0001__x0001_i@_x0001__x0001__x0001__x0001__x0001__x0001_i@_x0001__x0001__x0001__x0001__x0001__x0001_i@Þ9_x0007_Q­sm@_x0001__x0001__x0001__x0001__x0001__x0001_i@æKq@/â@_x0001__x0001__x0001__x0001__x0001__x0001_i@ÌûJ¿Øn@_x0001__x0001__x0001__x0001__x0001__x0001_i@_x0001__x0001__x0001__x0001__x0001__x0001_i@|Oægõ@Ìó¾@_x0001__x0001__x0001__x0001__x0001__x0001_i@_x0001__x0001__x0001__x0001__x0001__x0002__x0001__x0001_i@_x0001__x0001__x0001__x0001__x0001__x0001_i@_x0001__x0001__x0001__x0001__x0001__x0001_i@_x0001__x0001__x0001__x0001__x0001__x0001_i@_x0001__x0001__x0001__x0001__x0001__x0001_i@Ñ®_x0006_þ-és@_x0001__x0001__x0001__x0001__x0001__x0001_i@_x0001__x0001__x0001__x0001__x0001__x0001_i@_x0001__x0001__x0001__x0001__x0001__x0001_i@_x0001__x0001__x0001__x0001__x0001__x0001_i@_x0001__x0001__x0001__x0001__x0001__x0001_i@Âogsc¡s@_x0001__x0001__x0001__x0001__x0001__x0001_i@_x0001__x0001__x0001__x0001__x0001__x0001_i@OÕÂîµz@öYâ-i@_x0001__x0001__x0001__x0001__x0001__x0001_i@_x0001__x0001__x0001__x0001__x0001__x0001_i@_x0001__x0001__x0001__x0001__x0001__x0001_i@_x0001__x0001__x0001__x0001__x0001__x0001_i@_x001C_Ì_x001D_i¾u@_x0001__x0001__x0001__x0001__x0001__x0001_i@_x0001__x0001__x0001__x0001__x0001__x0001_i@p_x0019_øµ|@_x0001__x0001__x0001__x0001__x0001__x0001_i@_x0001__x0001__x0001__x0001__x0001__x0001_i@¿tÏ,Sq@°Hö£4k@_x0001__x0001__x0001__x0001__x0001__x0001_i@ý³­Lñ@»Ç¬´_x0008_)p@ª_x0011_ìD²®u@_x0002__x0003_)$ÆÎp_x0001_@ðËôÓ@_x0002__x0002__x0002__x0002__x0002__x0002_i@_x0006_]glø¤@_x0002__x0002__x0002__x0002__x0002__x0002_i@_x0002__x0002__x0002__x0002__x0002__x0002_i@_x0002__x0002__x0002__x0002__x0002__x0002_i@_x0002__x0002__x0002__x0002__x0002__x0002_i@¬t_x001A_öp@¾D yg_x0001_@¢LZLþk@¢Fé¥tm@_x0002__x0002__x0002__x0002__x0002__x0002_i@Ðvô_@_x0002__x0002__x0002__x0002__x0002__x0002_i@ê_x0019_N{Çu@_x0002__x0002__x0002__x0002__x0002__x0002_i@_x0002__x0002__x0002__x0002__x0002__x0002_i@\eÛø#_x001D_y@_x0002__x0002__x0002__x0002__x0002__x0002_i@_x0002__x0002__x0002__x0002__x0002__x0002_i@_x0002__x0002__x0002__x0002__x0002__x0002_i@_x0002__x0002__x0002__x0002__x0002__x0002_i@¡Í_x0013_¸¡w@¶64 @\·§ú@_x001C_±eâÐ@_x0002__x0002__x0002__x0002__x0002__x0002_i@_x0002__x0002__x0002__x0002__x0002__x0002_i@_x0003_d&amp;_x001F_0uu@ºQTû©z@±_x0015_+Ô_x0001__x0002_ÛZi@_x0001__x0001__x0001__x0001__x0001__x0001_i@_x0001__x0001__x0001__x0001__x0001__x0001_i@_x0001__x0001__x0001__x0001__x0001__x0001_i@_x0001__x0001__x0001__x0001__x0001__x0001_i@_x0001__x0001__x0001__x0001__x0001__x0001_i@_x001F_Á#í@"ùûÌ¸@_x0012_h»úzq@_x0001__x0001__x0001__x0001__x0001__x0001_i@_x0001__x0001__x0001__x0001__x0001__x0001_i@´ÌÅÓï&lt;@_x0001__x0001__x0001__x0001__x0001__x0001_i@YnÂKnïw@_x0001__x0001__x0001__x0001__x0001__x0001_i@ üUó|@Ê»¥{_x0006_{@_x0001__x0001__x0001__x0001__x0001__x0001_i@_x0001__x0001__x0001__x0001__x0001__x0001_i@_x0001__x0001__x0001__x0001__x0001__x0001_i@_x0001__x0001__x0001__x0001__x0001__x0001_i@zÏ´ü{@_x0001__x0001__x0001__x0001__x0001__x0001_i@_x0001__x0001__x0001__x0001__x0001__x0001_i@' x¿¸?i@_x0001__x0001__x0001__x0001__x0001__x0001_i@_x0001__x0001__x0001__x0001__x0001__x0001_i@Z_x000F__x000F_4ü_x0019_k@_x0001__x0001__x0001__x0001__x0001__x0001_i@_x0001__x0001__x0001__x0001__x0001__x0001_i@_x0001__x0001__x0001__x0001__x0001__x0001_i@_x0001__x0001__x0001__x0001__x0001__x0001_i@_x0001__x0002__x0001__x0001__x0001__x0001__x0001__x0001_i@'p5©r@êîôº,_x0004_~@_x0001__x0001__x0001__x0001__x0001__x0001_i@_x0001__x0001__x0001__x0001__x0001__x0001_i@ç&gt;Ó_x001D_n¨{@ÂjZb2³u@_x0002_¾=jó_x001A_q@w_x0016__x0006_i»Áw@_x0001__x0001__x0001__x0001__x0001__x0001_i@_x0001__x0001__x0001__x0001__x0001__x0001_i@$&gt;DÀ_x001C_@_x0001__x0001__x0001__x0001__x0001__x0001_i@_x0001__x0001__x0001__x0001__x0001__x0001_i@_x0001__x0001__x0001__x0001__x0001__x0001_i@àuXb3»l@ ¦°_x001B_­}@_x0001__x0001__x0001__x0001__x0001__x0001_i@(å5õVj@_x0001__x0001__x0001__x0001__x0001__x0001_i@_x0005_KæXk@_x0001__x0001__x0001__x0001__x0001__x0001_i@_x0001__x0001__x0001__x0001__x0001__x0001_i@_x0001__x0001__x0001__x0001__x0001__x0001_i@_x0001__x0001__x0001__x0001__x0001__x0001_i@ó@jËP¹p@_x0001__x0001__x0001__x0001__x0001__x0001_i@_x0001__x0001__x0001__x0001__x0001__x0001_i@_x0001__x0001__x0001__x0001__x0001__x0001_i@1_Õ@7$_x001C_í@_x0001__x0001__x0001__x0001__x0002__x0005__x0002__x0002_i@©ûv_x0016_öt@?éFª|£s@~N_x0004__x0019_-©t@_x0002__x0002__x0002__x0002__x0002__x0002_i@_x0002__x0002__x0002__x0002__x0002__x0002_i@_x0003_|yh`}@%ÎfSòk@`bg]Üñz@V-õ_x000F_r@ðR_x0004_ýüêt@_x0002__x0002__x0002__x0002__x0002__x0002_i@_x0002__x0002__x0002__x0002__x0002__x0002_i@_x0002__x0002__x0002__x0002__x0002__x0002_i@_x0002__x0002__x0002__x0002__x0002__x0002_i@qÍ¯¸Cz@_x0016_ô°&lt;@Ýv@_x0002__x0002__x0002__x0002__x0002__x0002_i@_x0002__x0002__x0002__x0002__x0002__x0002_i@_x0002__x0002__x0002__x0002__x0002__x0002_i@_x0002__x0002__x0002__x0002__x0002__x0002_i@_x0002__x0002__x0002__x0002__x0002__x0002_n@5Ûl{T9p@_x0002__x0002__x0002__x0002__x0002__x0002_n@t[&amp;_x0001_~@_x0002__x0002__x0002__x0002__x0002__x0002_n@_x0002__x0002__x0002__x0002__x0002__x0002_n@§¢_x001C_8_x000C_z@Cò_x000C_2Àv@øiã=%{@¦äò¶Xv@_x000E_À'üÑðq@_x0001__x0002_F_ôYàE{@_x0001__x0001__x0001__x0001__x0001__x0001_n@`&amp;`_x0014_{@_x0001__x0001__x0001__x0001__x0001__x0001_n@¼_x0003_'äft@VB]`ùw@_x0001__x0001__x0001__x0001__x0001__x0001_n@_x0010_¼é¡r@_x0001__x0001__x0001__x0001__x0001__x0001_n@_x0001__x0001__x0001__x0001__x0001__x0001_n@_x0001__x0001__x0001__x0001__x0001__x0001_n@ºg%ÌSy@_x0001__x0001__x0001__x0001__x0001__x0001_n@_x0001__x0001__x0001__x0001__x0001__x0001_n@D³Î=_x001F_ùv@:w_x000C_"_x0011_w@&amp;ÏdF95y@°ÄF_x0004_Ùy@	xÙØ ¿@_x0001__x0001__x0001__x0001__x0001__x0001_n@_x0001__x0001__x0001__x0001__x0001__x0001_n@_x0001__x0001__x0001__x0001__x0001__x0001_n@_x0001__x0001__x0001__x0001__x0001__x0001_n@_x0001__x0001__x0001__x0001__x0001__x0001_n@_x0001__x0001__x0001__x0001__x0001__x0001_n@_x001A_hÝî_Ó@"_x000B_° u@_x0001__x0001__x0001__x0001__x0001__x0001_n@_x0001__x0001__x0001__x0001__x0001__x0001_n@_x0001__x0001__x0001__x0001__x0001__x0001_n@_x0001__x0001__x0001__x0001__x0001__x0001_n@¦_x0019_V$_x0001__x0003_8z@_x0001__x0001__x0001__x0001__x0001__x0001_n@_x0001__x0001__x0001__x0001__x0001__x0001_n@_x0001__x0001__x0001__x0001__x0001__x0001_n@_x0001__x0001__x0001__x0001__x0001__x0001_n@_x0001__x0001__x0001__x0001__x0001__x0001_n@~mâ½-dq@:U_x0017_gýv@È_x0003__x0002__x001A_óo@RîäÓ«|@Pv#ät@_x0001__x0001__x0001__x0001__x0001__x0001_n@B)Piq@_x0001__x0001__x0001__x0001__x0001__x0001_n@Iú°¡_x000E_v@_x0001__x0001__x0001__x0001__x0001__x0001_n@&lt;"`_x001E_Hw@_x0001__x0001__x0001__x0001__x0001__x0001_n@N¹.ås@ëòi·_x0003__x001C_z@_x0001__x0001__x0001__x0001__x0001__x0001_n@_x0001__x0001__x0001__x0001__x0001__x0001_n@hW"¿}@_x0001__x0001__x0001__x0001__x0001__x0001_n@Ø¾Å_x0003_ép@_x0001__x0001__x0001__x0001__x0001__x0001_n@_x0001__x0001__x0001__x0001__x0001__x0001_n@_x0001__x0001__x0001__x0001__x0001__x0001_n@Ý_x000C_ }Äbx@@ÐÎWi*y@_x0001__x0001__x0001__x0001__x0001__x0001_n@_x0001__x0001__x0001__x0001__x0001__x0001_n@_x0001__x0005__x0001__x0001__x0001__x0001__x0001__x0001_n@_x0001__x0001__x0001__x0001__x0001__x0001_n@þ_x0015_áõ¹»@¦ûàåçv@N_x0015_=_x0001_áip@Ñfú2@@_x0001__x0001__x0001__x0001__x0001__x0001_n@_x0001__x0001__x0001__x0001__x0001__x0001_n@_x0001__x0001__x0001__x0001__x0001__x0001_n@_x0018_S_x0018_?ít@_x0001__x0001__x0001__x0001__x0001__x0001_n@_x0001__x0001__x0001__x0001__x0001__x0001_n@_x0001__x0001__x0001__x0001__x0001__x0001_n@»­­÷Ø©q@.Í_x0010_èt@;½_x0012_÷l_x0003_v@ªéUS)t@_x001A_@ô-¤|@_x001A_ØÜa_x001A_u@_x0002_F_x001E__x0018_Ú_x000E_p@_x0001__x0001__x0001__x0001__x0001__x0001_n@ZRy_x0004_Qs@_x0001__x0001__x0001__x0001__x0001__x0001_n@_x0001__x0001__x0001__x0001__x0001__x0001_n@_x0001__x0001__x0001__x0001__x0001__x0001_n@°F}¸ap@.Iñ_x000F_ßn@_x0001__x0001__x0001__x0001__x0001__x0001_n@_x0001__x0001__x0001__x0001__x0001__x0001_n@_x0001__x0001__x0001__x0001__x0001__x0001_n@_x0001__x0001__x0001__x0001__x0001__x0001_n@_x0001__x0001__x0001__x0001__x0001__x0002__x0001__x0001_n@à¹_x0017__x0018_.q@_x0001__x0001__x0001__x0001__x0001__x0001_n@.-wU¼s@^_x0004__x0004_u@_x0001__x0001__x0001__x0001__x0001__x0001_n@3Ì§C·|@_x0001__x0001__x0001__x0001__x0001__x0001_n@_x0001__x0001__x0001__x0001__x0001__x0001_n@_x0001__x0001__x0001__x0001__x0001__x0001_n@g@fØÈ2n@[:$Ú_x0010_t@_x0001__x0001__x0001__x0001__x0001__x0001_n@_x0001__x0001__x0001__x0001__x0001__x0001_n@_x0008_*)²¸µz@¼7Ñ_x0014_üo@_x0001__x0001__x0001__x0001__x0001__x0001_n@.´NµÛmw@_x0001__x0001__x0001__x0001__x0001__x0001_n@b4»wlx@?ào@wî@ïì¶=1Dn@_x0001__x0001__x0001__x0001__x0001__x0001_n@_x0001__x0001__x0001__x0001__x0001__x0001_n@_x0001__x0001__x0001__x0001__x0001__x0001_n@_x0001__x0001__x0001__x0001__x0001__x0001_n@_x0001__x0001__x0001__x0001__x0001__x0001_n@qúNà$@_x0001__x0001__x0001__x0001__x0001__x0001_n@_x0001__x0001__x0001__x0001__x0001__x0001_n@_x0001__x0001__x0001__x0001__x0001__x0001_n@_x0001__x0001__x0001__x0001__x0001__x0001_n@_x0001__x0003__x0001__x0001__x0001__x0001__x0001__x0001_n@_x0001__x0001__x0001__x0001__x0001__x0001_n@_x0001__x0001__x0001__x0001__x0001__x0001_n@_x0001__x0001__x0001__x0001__x0001__x0001_n@ì4ã1Qz@_x0001__x0001__x0001__x0001__x0001__x0001_n@ÌðûJu@ËT¯_x0006_¼*q@_x0001__x0001__x0001__x0001__x0001__x0001_n@_x0001__x0001__x0001__x0001__x0001__x0001_n@[EÜj¸hn@_x0001__x0001__x0001__x0001__x0001__x0001_n@_x0001__x0001__x0001__x0001__x0001__x0001_n@kq_x0010_Í_x0019_úo@föÉãr@_x0001__x0001__x0001__x0001__x0001__x0001_n@à÷²æÉ_x0010_u@.\h¸r@Q_x0002_Í¾t@KFB)ðñw@_x0011_;Þoóp@üÞ*ÑpÄu@_x0001__x0001__x0001__x0001__x0001__x0001_n@_x0001__x0001__x0001__x0001__x0001__x0001_n@_x0001__x0001__x0001__x0001__x0001__x0001_n@_x0001__x0001__x0001__x0001__x0001__x0001_n@_x0001__x0001__x0001__x0001__x0001__x0001_n@_x0001__x0001__x0001__x0001__x0001__x0001_n@ÆÃ×ºF'@Ç2p¿És@Ôq1	_x0015_ás@M_x001E_L_x0001__x0003_Ñv@&amp;º_x0019_l;Ëy@±Æíf%Ïu@_x0001__x0001__x0001__x0001__x0001__x0001_n@_x001F__x0002_.(@Dþ2x@PÿK³bðx@_x0001__x0001__x0001__x0001__x0001__x0001_n@ªEH_x000B_®Óv@G´ &gt;fp@_x0008_½¡Ú0p@_x0001__x0001__x0001__x0001__x0001__x0001_n@¨×&lt;_x000F_ev@ö3:6ÈDq@_x0001__x0001__x0001__x0001__x0001__x0001_n@_x0001__x0001__x0001__x0001__x0001__x0001_n@_x0017_ö?ö³v@4_x0002_ÃH_x001A_n@p ©%¹x@èHa+x@aJ+·q&gt;{@_x0001__x0001__x0001__x0001__x0001__x0001_n@d,ÀJu@æº0¢¨xs@&lt;_x0011_,¿Ýt@tH-ün@èm_x001C_GCcv@_x0001__x0001__x0001__x0001__x0001__x0001_n@_x0001__x0001__x0001__x0001__x0001__x0001_n@_x0001__x0001__x0001__x0001__x0001__x0001_n@_x0001__x0001__x0001__x0001__x0001__x0001_n@_x0001__x0001__x0001__x0001__x0001__x0001_n@_x0001__x0002__x0001__x0001__x0001__x0001__x0001__x0001_n@BOl´Jq@péÚ}'u@_x0001__x0001__x0001__x0001__x0001__x0001_n@_x0001__x0001__x0001__x0001__x0001__x0001_n@_x0001__x0001__x0001__x0001__x0001__x0001_n@ _x000F_	R2s@$9_x0006_úÂjz@¬QZú2:o@_x0001__x0001__x0001__x0001__x0001__x0001_n@_x0001__x0001__x0001__x0001__x0001__x0001_n@¥ç4ú¼ít@gjÁÃZn@_x0001__x0001__x0001__x0001__x0001__x0001_n@_x0006_5?ÊÎMx@¦_x0010__x001B_W¬@XRõ¯/0n@_x0001__x0001__x0001__x0001__x0001__x0001_n@ú±9À¡_x0012_@_x0001__x0001__x0001__x0001__x0001__x0001_n@_x0001__x0001__x0001__x0001__x0001__x0001_n@_x0003_*ó°Y@_x0001__x0001__x0001__x0001__x0001__x0001_n@`¸1ç]ö@_x0001__x0001__x0001__x0001__x0001__x0001_n@ðÞü\o@üéO³_x0019_@ _x0014__x000C_^µy@nq¿J_x001E_|@_x0018_H1_x001D__x001E_)o@_x0001__x0001__x0001__x0001__x0001__x0001_n@_x0001__x0001__x0001__x0001__x0001__x0002__x0001__x0001_n@ðFô(v@_x0001__x0001__x0001__x0001__x0001__x0001_n@_x0001__x0001__x0001__x0001__x0001__x0001_n@4Ë,¦ä|@gbârw@¼_x0003_T_x0012_úo@_x0001__x0001__x0001__x0001__x0001__x0001_n@_x0019_mÍto@_x0001__x0001__x0001__x0001__x0001__x0001_n@_x0001__x0001__x0001__x0001__x0001__x0001_n@Z&amp;¦s@_x0001__x0001__x0001__x0001__x0001__x0001_n@cfÙ"_x0004_y@_x0001__x0001__x0001__x0001__x0001__x0001_n@ºIãûÌws@äEVÏ'r@_x0001__x0001__x0001__x0001__x0001__x0001_n@_x0001__x0001__x0001__x0001__x0001__x0001_n@N½_x0007_Wè`{@_x0001__x0001__x0001__x0001__x0001__x0001_n@g;Áøq@_x0001__x0001__x0001__x0001__x0001__x0001_n@_x0001__x0001__x0001__x0001__x0001__x0001_n@[ÿ¿m1¸s@_x0001__x0001__x0001__x0001__x0001__x0001_n@Ë_x0004_ñ|r@o_x000B__x0010_)|@_x0001__x0001__x0001__x0001__x0001__x0001_n@_x0001__x0001__x0001__x0001__x0001__x0001_n@_x0001__x0001__x0001__x0001__x0001__x0001_n@°_x0001_Q}A}w@_x0001__x0002_ #¾oÐ{@_x0001__x0001__x0001__x0001__x0001__x0001_n@_x0001__x0001__x0001__x0001__x0001__x0001_n@_x0001__x0001__x0001__x0001__x0001__x0001_n@3_x0012_ÌÃ_x0010_w@_x0001__x0001__x0001__x0001__x0001__x0001_n@_x0001__x0001__x0001__x0001__x0001__x0001_n@*?_x0003_pÖÿ{@b=&lt;³%`|@_x0001__x0001__x0001__x0001__x0001__x0001_n@[¡_x000B_Q{@_x0001__x0001__x0001__x0001__x0001__x0001_n@_x001F_ÿ%_x0016_Öz@_x0001__x0001__x0001__x0001__x0001__x0001_n@_x0001__x0001__x0001__x0001__x0001__x0001_n@å§iá5p@È¤ö8_x0018_u@_x0001__x0001__x0001__x0001__x0001__x0001_n@Oåk_x001D_iõq@ìaGÍDbo@ÀMu@þSo_x000D_:_x0008_@_x0001__x0001__x0001__x0001__x0001__x0001_n@ÌÿÎWo@_x0001__x0001__x0001__x0001__x0001__x0001_n@ðh¹ÊXw@_x0001__x0001__x0001__x0001__x0001__x0001_n@_x0001__x0001__x0001__x0001__x0001__x0001_n@ª_x000C_±_x0015_Év@"_x000C_'áA[r@_x0001__x0001__x0001__x0001__x0001__x0001_n@_x0001__x0001__x0001__x0001__x0002__x0006__x0002__x0002_n@Á¿Ä_x0015_ó|@º(¤Û¥Ïx@_x0002__x0002__x0002__x0002__x0002__x0002_n@\ù_x001B_Í:q@_x0002__x0002__x0002__x0002__x0002__x0002_n@_x0002__x0002__x0002__x0002__x0002__x0002_n@ Ç5u¤òw@©¿­h_x0019__x0005_n@øMM¸Kz@_x0002__x0002__x0002__x0002__x0002__x0002_n@Ð½+ãï1v@_x0010_²^/Lo@_x0015_Ñ®ø_x000F_p@òîKÅ_x0010_r@_x0008_ÁqÂt@_x0002__x0002__x0002__x0002__x0002__x0002_n@_x0002__x0002__x0002__x0002__x0002__x0002_n@_x0002__x0002__x0002__x0002__x0002__x0002_n@®_x0004_ÜÛÒèp@_x0012_h®¹+y@jn2ªv@5ÑEÉ@?ÿ^_x0003_mu@_x0002__x0002__x0002__x0002__x0002__x0002_n@èã8MgÍu@_x0002__x0002__x0002__x0002__x0002__x0002_n@_x0002__x0002__x0002__x0002__x0002__x0002_n@ÂÚr_x0018__x0005_v@¬ï9	¬t|@_x0002__x0002__x0002__x0002__x0002__x0002_n@µ2ø±@_x0001_n@_x0001__x0002_ ¬x_x0010_söp@_x0001__x0001__x0001__x0001__x0001__x0001_n@_x0001__x0001__x0001__x0001__x0001__x0001_n@o½ÆQ_x0017_q@_x0001__x0001__x0001__x0001__x0001__x0001_n@_x0001__x0001__x0001__x0001__x0001__x0001_n@_x0001__x0001__x0001__x0001__x0001__x0001_n@yÇ@_x0007__x000B_ìt@_x0001__x0001__x0001__x0001__x0001__x0001_n@_x0001__x0001__x0001__x0001__x0001__x0001_n@öéé3Ñ{@Uv=i_x0017_Æ@âYé«Ü7x@6ªÒµáv@_x0001__x0001__x0001__x0001__x0001__x0001_n@ÃÒcØ"ít@uuú"_x0013_Sp@óm®¦t@Ø¨Ef³±p@x¤UfvÄ~@__x0005__x001A_ç#üx@ÍëTÛwbq@_x0001__x0001__x0001__x0001__x0001__x0001_n@_gâ6rr@vsº_x0016_ÿs@_x0001__x0001__x0001__x0001__x0001__x0001_n@_x0001__x0001__x0001__x0001__x0001__x0001_n@_x0001__x0001__x0001__x0001__x0001__x0001_n@´_x001F_¹2~@_x0001__x0001__x0001__x0001__x0001__x0001_n@_x0001__x0001__x0001__x0001__x0001__x0001_n@_x0001__x0001__x0001__x0001__x0002__x0003__x0002__x0002_n@_x0002__x0002__x0002__x0002__x0002__x0002_n@_x0002__x0002__x0002__x0002__x0002__x0002_n@ÃeÒKA@À½;5@_x0002__x0002__x0002__x0002__x0002__x0002_n@Üoo1Þòq@_x000C_rrþp@_x0002__x0002__x0002__x0002__x0002__x0002_n@_x0002__x0002__x0002__x0002__x0002__x0002_n@\_x0013_Ì&lt;{­@¯÷Û©Sr@_x0002__x0002__x0002__x0002__x0002__x0002_n@_x0002__x0002__x0002__x0002__x0002__x0002_n@_x0002__x0002__x0002__x0002__x0002__x0002_n@2ð_x0015_Ë_x0018_y@ºwçQ_x0014_r@_x0002__x0002__x0002__x0002__x0002__x0002_n@_x0002__x0002__x0002__x0002__x0002__x0002_n@+]%Q_x0019_§s@_x0002__x0002__x0002__x0002__x0002__x0002_n@ñ²eªZ}@_x0002__x0002__x0002__x0002__x0002__x0002_n@_x0002__x0002__x0002__x0002__x0002__x0002_n@_x0002__x0002__x0002__x0002__x0002__x0002_n@	½8	©_x000D_u@&amp;üZ_x0001_o@_x0002__x0004_¡ÆÍ½p@§BGg¯s@fBß$Ö{@_x0002__x0002__x0002__x0002__x0002__x0002_n@_x0002__x0002__x0002__x0002__x0002__x0002_n@_x0001__x0003_ÒÕYKÇax@_x0001__x0001__x0001__x0001__x0001__x0001_n@_x0001__x0001__x0001__x0001__x0001__x0001_n@{o_x0016_?ÿq@_x0001__x0001__x0001__x0001__x0001__x0001_n@_x0019_Ý2{©t@f¤Âÿw@_x0001__x0001__x0001__x0001__x0001__x0001_n@&lt;_x000F_ßkÕw@_x0001__x0001__x0001__x0001__x0001__x0001_n@,\Qñ_x0007_w@ëÚ_x0002_1}_x0019_@_x0018_ÓU_x0003_}@^×¸µ?t@_x0001__x0001__x0001__x0001__x0001__x0001_n@_x0001__x0001__x0001__x0001__x0001__x0001_n@ÀSýÂq@_x0001__x0001__x0001__x0001__x0001__x0001_n@_x0001__x0001__x0001__x0001__x0001__x0001_n@eíUúï·r@V 9]|@Áh_x0005_p@_x0001__x0001__x0001__x0001__x0001__x0001_n@_x0001__x0001__x0001__x0001__x0001__x0001_n@_x0001__x0001__x0001__x0001__x0001__x0001_n@_x0019_6ð@_x0001__x0001__x0001__x0001__x0001__x0001_n@_x0001__x0001__x0001__x0001__x0001__x0001_n@Ç©å_x0019__x0019_x@_x0001__x0001__x0001__x0001__x0001__x0001_n@Õ«H_x000D_Æ_x0016_r@_x0001__x0001__x0001__x0001__x0001__x0002__x0001__x0001_n@_x0001__x0001__x0001__x0001__x0001__x0001_n@ì½5&gt;w@_x0001__x0001__x0001__x0001__x0001__x0001_n@_x0001__x0001__x0001__x0001__x0001__x0001_n@_x001C_ã_x0004__x000C_$p@_x0001__x0001__x0001__x0001__x0001__x0001_n@&gt;Õðu.Çt@^_x001A_äðÑ\t@_x0001__x0001__x0001__x0001__x0001__x0001_n@_x0001__x0001__x0001__x0001__x0001__x0001_n@fE_x0017_Vüo@D_x0018_±«$}@_x0001__x0001__x0001__x0001__x0001__x0001_n@_x0001__x0001__x0001__x0001__x0001__x0001_n@`ÖQDìr@fëL¼M¾w@'©A¯_x001A_t@¡;íQ_x001B_t@®äèÒr@_x0001__x0001__x0001__x0001__x0001__x0001_n@ó¬_x0007_co@_x0001__x0001__x0001__x0001__x0001__x0001_n@_x0001__x0001__x0001__x0001__x0001__x0001_n@â_x0016_Íb¯~@¢ü.^aE@w_x0006_ô¥Qq@¡ÛM_x001C_º0r@_x0001__x0001__x0001__x0001__x0001__x0001_n@_x0001__x0001__x0001__x0001__x0001__x0001_n@_x0001__x0001__x0001__x0001__x0001__x0001_n@_x0001__x0001__x0001__x0001__x0001__x0001_n@_x0001__x0002__x0001__x0001__x0001__x0001__x0001__x0001_n@_x0001__x0001__x0001__x0001__x0001__x0001_n@8Ü^_x0001_:¡u@_x0001__x0001__x0001__x0001__x0001__x0001_n@_x0001__x0001__x0001__x0001__x0001__x0001_n@_x0001__x0001__x0001__x0001__x0001__x0001_n@_x0001__x0001__x0001__x0001__x0001__x0001_n@Õ$ôþr@_x0001__x0001__x0001__x0001__x0001__x0001_n@r_x0007_f©Ít@_x0001__x0001__x0001__x0001__x0001__x0001_n@Ñ¼eD_x0011_Zo@_x0001__x0001__x0001__x0001__x0001__x0001_n@_x0001__x0001__x0001__x0001__x0001__x0001_n@RxÜÝ &amp;w@^ep¥_x001E_éx@_x001D_l_x0003_D_x0008_´q@_x0001__x0001__x0001__x0001__x0001__x0001_n@_x0001__x0001__x0001__x0001__x0001__x0001_n@ÿ=Î­s@_x0001__x0001__x0001__x0001__x0001__x0001_n@ÿ_x0005_Ã_x001A_¤y@ÃÑ-Ý*!{@_x0004_¾Àð6#q@r?6¿_}@_x0001__x0001__x0001__x0001__x0001__x0001_n@ª_x001E__x0002__x000F_Vxw@F7ö1ÛXq@øêà¥V_x0004_n@_x0001__x0001__x0001__x0001__x0001__x0001_n@_x0016_ä_x000D_­´o@_x0001__x0001__x0001__x0001__x0001__x0002__x0001__x0001_n@_x0001__x0001__x0001__x0001__x0001__x0001_n@d¿Tð.ö~@ÁÝq¶;w@_x0001__x0001__x0001__x0001__x0001__x0001_n@Ð_x000C_¹»;wx@_x0001__x0001__x0001__x0001__x0001__x0001_n@_x0001__x0001__x0001__x0001__x0001__x0001_n@°ôWÇ_x0002_&amp;o@_x0001__x0001__x0001__x0001__x0001__x0001_n@_x0001__x0001__x0001__x0001__x0001__x0001_n@tÝP !u@_x0001__x0001__x0001__x0001__x0001__x0001_n@_x0006__x0011_®#~²x@_x0001__x0001__x0001__x0001__x0001__x0001_n@~H-_x001A_¿Án@_x0001__x0001__x0001__x0001__x0001__x0001_n@_x0001__x0001__x0001__x0001__x0001__x0001_n@q	É·¾q@öíÉêo@Ö®?}ûGz@¾ú§ÂÅ_x0003_@_x0001__x0001__x0001__x0001__x0001__x0001_n@_x0001__x0001__x0001__x0001__x0001__x0001_n@D(ÙG{y@_x0001__x0001__x0001__x0001__x0001__x0001_n@_x0001__x0001__x0001__x0001__x0001__x0001_n@_x001D_öÂOV²s@Eq_x0013_%Ós@I1muÂ@_x0001__x0001__x0001__x0001__x0001__x0001_n@_x0001__x0001__x0001__x0001__x0001__x0001_n@_x0001__x0002__x0001__x0001__x0001__x0001__x0001__x0001_n@_x0001__x0001__x0001__x0001__x0001__x0001_n@_x0001__x0001__x0001__x0001__x0001__x0001_n@^ýêî_x000C_|@_x0001__x0001__x0001__x0001__x0001__x0001_n@_x0001__x0001__x0001__x0001__x0001__x0001_n@_x0001__x0001__x0001__x0001__x0001__x0001_n@_x0001__x0001__x0001__x0001__x0001__x0001_n@ËîÀjw@_x0001__x0001__x0001__x0001__x0001__x0001_n@_x0001__x0001__x0001__x0001__x0001__x0001_n@_x0001__x0001__x0001__x0001__x0001__x0001_n@"#®u@_x0001__x0001__x0001__x0001__x0001__x0001_n@T$FòZ@_x0001__x0001__x0001__x0001__x0001__x0001_n@Âz8©xw@61A_x0019_s@yv9¼¶p@TÊ_x0018_{@_x0001__x0001__x0001__x0001__x0001__x0001_n@§Ç-k~@BzÇÏ_x000D_y@Ê_x0001_9H{úw@_x0001__x0001__x0001__x0001__x0001__x0001_n@_x000F_¹³_x0011_ì|@_x0001__x0001__x0001__x0001__x0001__x0001_n@ïÑ)þÉ@@_x0001__x0001__x0001__x0001__x0001__x0001_n@_x0001__x0001__x0001__x0001__x0001__x0001_n@_x0001__x0001__x0001__x0001__x0001__x0001_n@_x0001__x0001__x0001__x0001__x0002__x0003__x0002__x0002_n@Rµ0v|@Í¦¹avLu@_x0002__x0002__x0002__x0002__x0002__x0002_n@_x0002__x0002__x0002__x0002__x0002__x0002_n@É¯Û_x0013__x001A_q@_x0002__x0002__x0002__x0002__x0002__x0002_n@¤ýNa/ô~@Ö_x0013_'_x0008__x001F_i@J4»éop@$_x0013_ÓÓ;t@_x0002__x0002__x0002__x0002__x0002__x0002_n@_x0002__x0002__x0002__x0002__x0002__x0002_n@_x0002__x0002__x0002__x0002__x0002__x0002_n@_x0002__x0002__x0002__x0002__x0002__x0002_n@_x0002__x0002__x0002__x0002__x0002__x0002_n@_x000B_êõÇ}r@p@%çSy@$_x0013__x0001_y_x001B_­w@æ?õ'S_x001D_q@cµùq«y@çfx	»2p@J_x0006_ÏÕ¤{@_x0002__x0002__x0002__x0002__x0002__x0002_n@_x0013_z_x0014__x0006_q@_x0002__x0002__x0002__x0002__x0002__x0002_n@_x0002__x0002__x0002__x0002__x0002__x0002_n@9«Ä«u@_x0002__x0002__x0002__x0002__x0002__x0002_n@_x0002__x0002__x0002__x0002__x0002__x0002_n@_x0002__x0002__x0002__x0002__x0002__x0002_n@_x0002__x0002__x0002__x0002__x0002__x0002_n@_x0001__x0003__x0001__x0001__x0001__x0001__x0001__x0001_n@|´_x001E_©u@_x0001__x0001__x0001__x0001__x0001__x0001_n@ò6NÆbt@{_x0010_©ý_x0012_v@Ù©')Yy@_x0001__x0001__x0001__x0001__x0001__x0001_n@_x0001__x0001__x0001__x0001__x0001__x0001_n@JâÉ_x000D_Gp@[vóð_x001F_n@)=K_x0003_än@P_x001A_Ãz/­y@_x0001__x0001__x0001__x0001__x0001__x0001_n@_x0001__x0001__x0001__x0001__x0001__x0001_n@_x0001__x0001__x0001__x0001__x0001__x0001_n@_x0001__x0001__x0001__x0001__x0001__x0001_n@_x0001__x0001__x0001__x0001__x0001__x0001_n@]w²&gt;êw@_x0001__x0001__x0001__x0001__x0001__x0001_n@_x0001__x0001__x0001__x0001__x0001__x0001_n@ïR_x0002_Ä{@_x0001__x0001__x0001__x0001__x0001__x0001_n@B^_x001D_wy@_x0001__x0001__x0001__x0001__x0001__x0001_n@0±²,;q@;Ù_x001A_þö'n@_x0001__x0001__x0001__x0001__x0001__x0001_n@,`º.täw@_x0001__x0001__x0001__x0001__x0001__x0001_n@_x0001__x0001__x0001__x0001__x0001__x0001_n@_x001D_AímÝ{@¶§ _x0005__x0002__x0007_yáo@_x0005_øq}»1p@_x0002__x0002__x0002__x0002__x0002__x0002_n@4GY*n@_x0002__x0002__x0002__x0002__x0002__x0002_n@,m[ô×~@_x0002__x0002__x0002__x0002__x0002__x0002_n@H}ô_x001A__x0016_{@_x0002__x0002__x0002__x0002__x0002__x0002_n@_x0002__x0002__x0002__x0002__x0002__x0002_n@_x0002__x0002__x0002__x0002__x0002__x0002_n@A&gt;I¡Â®t@_x0002__x0002__x0002__x0002__x0002__x0002_n@Ý_x001A__x0006_UÃ_x0017_w@¼å"C§z@*_x0016__x0003_Ö_x0004_w@ª?_x0001_æNòn@ÙË«áùÙr@_x0002__x0002__x0002__x0002__x0002__x0002_n@:\xZ~@%_x0004_ZdÑt@Ï:¤Pæy@_x0002__x0002__x0002__x0002__x0002__x0002_n@_x0002__x0002__x0002__x0002__x0002__x0002_n@%æ_x000D_Iq@Ð%)q@ÊÄ_x0015_`ÁEy@_x0002__x0002__x0002__x0002__x0002__x0002_n@_x0002__x0002__x0002__x0002__x0002__x0002_n@!ÿ_x000F_tèðq@_x0002__x0002__x0002__x0002__x0002__x0002_n@_x0002__x0002__x0002__x0002__x0002__x0002_n@_x0001__x0002__x0004__x0004_­!awt@_x0001__x0001__x0001__x0001__x0001__x0001_n@f"íÜìv@_x0001__x0001__x0001__x0001__x0001__x0001_n@ã¨:]ºn@_x0001__x0001__x0001__x0001__x0001__x0001_n@_x0001__x0001__x0001__x0001__x0001__x0001_n@ô¤-tÇw@Ãû&lt;@_x0001__x0001__x0001__x0001__x0001__x0001_n@_x0001__x0001__x0001__x0001__x0001__x0001_n@¤Ïîô\s@_x0001__x0001__x0001__x0001__x0001__x0001_n@¸£AÜèz@_x0001__x0001__x0001__x0001__x0001__x0001_n@_x0001__x0001__x0001__x0001__x0001__x0001_n@_x0001__x0001__x0001__x0001__x0001__x0001_n@_x0004_Í§b@j(ªÂ$@	Ææ7¦t@_x0001__x0001__x0001__x0001__x0001__x0001_n@2_x001E__x0006_V­¸~@_x0001__x0001__x0001__x0001__x0001__x0001_n@Î,ò:¢q@_x0001__x0001__x0001__x0001__x0001__x0001_n@LÍe_x0013_ms@_x0001__x0001__x0001__x0001__x0001__x0001_n@.÷Ç_x0005_ôÐ@_x0001__x0001__x0001__x0001__x0001__x0001_n@_x0001__x0001__x0001__x0001__x0001__x0001_n@_x0001__x0001__x0001__x0001__x0001__x0001_n@8Îÿ±_x0001__x0002__x0019_kx@@ßvÖë_x0003_u@_x0001__x0001__x0001__x0001__x0001__x0001_n@_x0001__x0001__x0001__x0001__x0001__x0001_n@_x0001__x0001__x0001__x0001__x0001__x0001_n@_x0001__x0001__x0001__x0001__x0001__x0001_n@_x0001__x0001__x0001__x0001__x0001__x0001_n@È6#_x000E__x0003_s@_x0001__x0001__x0001__x0001__x0001__x0001_n@_x0001__x0001__x0001__x0001__x0001__x0001_n@¶ÞaYv@vß2½Xr@_x0006_äpv@JÊªM_x0018_js@_x0001__x0001__x0001__x0001__x0001__x0001_n@_x0001__x0001__x0001__x0001__x0001__x0001_n@L{_x000B_­r@_x0001__x0001__x0001__x0001__x0001__x0001_n@_x0001__x0001__x0001__x0001__x0001__x0001_n@p_x0015_ó)Ì¹p@Oæ²§Iár@_x0015_»÷&gt;­×|@_x0001__x0001__x0001__x0001__x0001__x0001_n@_x0001__x0001__x0001__x0001__x0001__x0001_n@_x0001__x0001__x0001__x0001__x0001__x0001_n@_x0001__x0001__x0001__x0001__x0001__x0001_n@_x001C_«P~âu@_x0001__x0001__x0001__x0001__x0001__x0001_n@öè	`N@Âj_x0001_¾Xs@_x0001__x0001__x0001__x0001__x0001__x0001_n@j?*àÍ5@_x0001__x0002__x0001__x0001__x0001__x0001__x0001__x0001_n@_x0001__x0001__x0001__x0001__x0001__x0001_n@ù_x0016_´àIÇo@_x0001__x0001__x0001__x0001__x0001__x0001_n@_x0001__x0001__x0001__x0001__x0001__x0001_n@_x0001__x0001__x0001__x0001__x0001__x0001_n@¾qè\Ìr@_x0001__x0001__x0001__x0001__x0001__x0001_n@_x0001__x0001__x0001__x0001__x0001__x0001_n@_x0001__x0001__x0001__x0001__x0001__x0001_n@_x0001__x0001__x0001__x0001__x0001__x0001_n@_x0001__x0001__x0001__x0001__x0001__x0001_n@_x0001__x0001__x0001__x0001__x0001__x0001_n@Z_x0005_7Oy@_x0001__x0001__x0001__x0001__x0001__x0001_n@_x0001__x0001__x0001__x0001__x0001__x0001_n@¬§=&amp;!íu@SzØ©ºmx@u_x0002_Àw@¦çaè'@_x0001__x0001__x0001__x0001__x0001__x0001_n@_x0001__x0001__x0001__x0001__x0001__x0001_n@_x0001__x0001__x0001__x0001__x0001__x0001_n@¸_x001F_Í×¨p@_x0001__x0001__x0001__x0001__x0001__x0001_n@_x0001__x0001__x0001__x0001__x0001__x0001_n@,ç%S.,s@½Ú_x0004_}yu@_x0001__x0001__x0001__x0001__x0001__x0001_n@_x0001__x0001__x0001__x0001__x0001__x0001_n@_x0011_quF«mt@_x0001__x0001__x0001__x0001__x0001__x0002__x0001__x0001_n@Û¶½ß_x0007_ìs@_x0001__x0001__x0001__x0001__x0001__x0001_n@_x0001__x0001__x0001__x0001__x0001__x0001_n@_x0001__x0001__x0001__x0001__x0001__x0001_n@oÕyPËp@_x0001__x0001__x0001__x0001__x0001__x0001_n@«&gt;Ú_x001C_©bt@_x0001__x0001__x0001__x0001__x0001__x0001_n@_x0001__x0001__x0001__x0001__x0001__x0001_n@à-¼_x0008_~v@ïØûbwq@_x0001__x0001__x0001__x0001__x0001__x0001_n@_x0001__x0001__x0001__x0001__x0001__x0001_n@_x0001__x0001__x0001__x0001__x0001__x0001_n@T_x000B_m5Cq@_x0001__x0001__x0001__x0001__x0001__x0001_n@T(C_x0002_Co@Le_x001C_8k@_x0001__x0001__x0001__x0001__x0001__x0001_n@_x0001__x0001__x0001__x0001__x0001__x0001_n@"_x0010_ðÅÈz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t_x000C_ [¨_x000E_@_x0001__x0001__x0001__x0001__x0001__x0001_n@</t>
  </si>
  <si>
    <t>104ac6a1ca50b25f519fe13e899afb51_x0003__x0008_Cb0ñ@_x0003__x0003__x0003__x0003__x0003__x0003_n@ôIæ¨l%@ÿ_x001D_*_x0015_J_x0002_v@L_x0018_Ri0w@_x0003__x0003__x0003__x0003__x0003__x0003_n@:úó_x001D__x0011_Ep@7YyS!r@iÃN_x0007_=p@_x0003__x0003__x0003__x0003__x0003__x0003_n@_x0003__x0003__x0003__x0003__x0003__x0003_n@-Â¬ø"@_5_x0004__x0007__x0015_Ïz@E_x0005_Ì{ºçv@B/ýê¥r@_x0003__x0003__x0003__x0003__x0003__x0003_n@_x0003__x0003__x0003__x0003__x0003__x0003_n@_x0003__x0003__x0003__x0003__x0003__x0003_n@_x0003__x0003__x0003__x0003__x0003__x0003_n@-ÍÁá_x0013_n@_x0003__x0003__x0003__x0003__x0003__x0003_n@_x0003__x0003__x0003__x0003__x0003__x0003_n@_x0003__x0003__x0003__x0003__x0003__x0003_n@_x0003__x0003__x0003__x0003__x0003__x0003_n@_x0003__x0003__x0003__x0003__x0003__x0003_n@_x0003__x0003__x0003__x0003__x0003__x0003_n@_x0006_³¡_x0005_&gt;u@·Øè_x0001__x0018_}@_x0003__x0003__x0003__x0003__x0003__x0003_n@f_x0004_#Y_x0011_@ß_x0005_}Èd_x0019_p@_x0003__x0003__x0003__x0003__x0001__x0002__x0001__x0001_n@_x0001__x0001__x0001__x0001__x0001__x0001_n@$ãíg9u~@_x0001__x0001__x0001__x0001__x0001__x0001_n@_x0001__x0001__x0001__x0001__x0001__x0001_n@_x0001__x0001__x0001__x0001__x0001__x0001_n@£pöóÉo@äyé_x0014_n@_x0001__x0001__x0001__x0001__x0001__x0001_n@Ä½¼_x0012_Oou@_x0001__x0001__x0001__x0001__x0001__x0001_n@\Mn_x0017_n@ùÄw_x0005_p@_x001A_OÕü_x0004_4s@ÂC_x0007_JM¾t@æD_Yi¡@_x0001__x0001__x0001__x0001__x0001__x0001_n@_x0001__x0001__x0001__x0001__x0001__x0001_n@P-Æ3D~@_x0001__x0001__x0001__x0001__x0001__x0001_n@_x0001__x0001__x0001__x0001__x0001__x0001_n@Ýòb$|@_x0001__x0001__x0001__x0001__x0001__x0001_n@öðëç«4@_x0001__x0001__x0001__x0001__x0001__x0001_n@3gBit8q@@pæ1_x0010_èv@_x0001__x0001__x0001__x0001__x0001__x0001_n@_x0001__x0001__x0001__x0001__x0001__x0001_n@\wÜÃ_x000F_@gJ_x0003_+Å_x0012_z@_x0001__x0001__x0001__x0001__x0001__x0001_n@_x0001__x0002__x0001__x0001__x0001__x0001__x0001__x0001_n@_x0001__x0001__x0001__x0001__x0001__x0001_n@âp_x0013_i_x0018_s@Ò&gt;³ÇÔ_x000D_r@_x0001__x0001__x0001__x0001__x0001__x0001_n@Ukv¥#¡o@i¼_x001B_bfv@f`x¬¥_x0010_v@_x0001__x0001__x0001__x0001__x0001__x0001_n@58C4Éo@_x0001__x0001__x0001__x0001__x0001__x0001_n@_x0001__x0001__x0001__x0001__x0001__x0001_n@_x0001__x0001__x0001__x0001__x0001__x0001_n@wÎATëüq@_x0001__x0001__x0001__x0001__x0001__x0001_n@æKq@/@_x0001__x0001__x0001__x0001__x0001__x0001_n@³æ¾Ò/Vr@_x0001__x0001__x0001__x0001__x0001__x0001_n@_x0001__x0001__x0001__x0001__x0001__x0001_n@|Oæg~@fÏÁÎy/@_x0001__x0001__x0001__x0001__x0001__x0001_n@_x0001__x0001__x0001__x0001__x0001__x0001_n@_x0001__x0001__x0001__x0001__x0001__x0001_n@_x0001__x0001__x0001__x0001__x0001__x0001_n@_x0001__x0001__x0001__x0001__x0001__x0001_n@_x0001__x0001__x0001__x0001__x0001__x0001_n@hW_x0003_ÿt@_x0001__x0001__x0001__x0001__x0001__x0001_n@_x0001__x0001__x0001__x0001__x0001__x0001_n@_x0001__x0001__x0001__x0001__x0001__x0002__x0001__x0001_n@_x0001__x0001__x0001__x0001__x0001__x0001_n@_x0001__x0001__x0001__x0001__x0001__x0001_n@á·³¹±pt@_x0001__x0001__x0001__x0001__x0001__x0001_n@R_x0013__x000B_ìHp@¨ê?a÷úw@ý!axëp@_x0001__x0001__x0001__x0001__x0001__x0001_n@_x0001__x0001__x0001__x0001__x0001__x0001_n@_x0001__x0001__x0001__x0001__x0001__x0001_n@_x0001__x0001__x0001__x0001__x0001__x0001_n@_x000E_fÃ4u@_x0001__x0001__x0001__x0001__x0001__x0001_n@_x0001__x0001__x0001__x0001__x0001__x0001_n@M¸_x000C_|Íúx@_x0001__x0001__x0001__x0001__x0001__x0001_n@_x0001__x0001__x0001__x0001__x0001__x0001_n@`ºg©ks@",ý(mq@_x0001__x0001__x0001__x0001__x0001__x0001_n@ý³­L{@ÝcVZ´r@Õ_x0008_v"Ywu@)$ÆÎpQ@ðËôs|@_x0001__x0001__x0001__x0001__x0001__x0001_n@®36|"@_x0001__x0001__x0001__x0001__x0001__x0001_n@_x0001__x0001__x0001__x0001__x0001__x0001_n@_x0001__x0001__x0001__x0001__x0001__x0001_n@_x0001__x0001__x0001__x0001__x0001__x0001_n@_x0001__x0002_V:K_x000D_L_x001B_s@¾D ygQ@)_x0016__x0013_¥q@¢¨Qz)ýq@_x0001__x0001__x0001__x0001__x0001__x0001_n@Ðvôÿz@_x0001__x0001__x0001__x0001__x0001__x0001_n@õ_x000C_§Ã½u@_x0001__x0001__x0001__x0001__x0001__x0001_n@_x0001__x0001__x0001__x0001__x0001__x0001_n@®²mü.w@_x0001__x0001__x0001__x0001__x0001__x0001_n@Ð°ý%õsn@_x0001__x0001__x0001__x0001__x0001__x0001_n@_x0001__x0001__x0001__x0001__x0001__x0001_n@ÐæBÜpv@¶64Àz@\·§|@_x001C_±eâp}@_x0001__x0001__x0001__x0001__x0001__x0001_n@_x0001__x0001__x0001__x0001__x0001__x0001_n@_x0005_2_x000F_Zu@^É(ªýôw@lÅ_x0002_õ¶öp@_x0001__x0001__x0001__x0001__x0001__x0001_n@_x0001__x0001__x0001__x0001__x0001__x0001_n@_x0001__x0001__x0001__x0001__x0001__x0001_n@_x0001__x0001__x0001__x0001__x0001__x0001_n@_x0001__x0001__x0001__x0001__x0001__x0001_n@ÅàÍF@"ùûÌX{@	´]}_x0001__x0002_O]s@_x0001__x0001__x0001__x0001__x0001__x0001_n@_x0001__x0001__x0001__x0001__x0001__x0001_n@´ÌÅÓï@_x0001__x0001__x0001__x0001__x0001__x0001_n@,7á%·v@_x0001__x0001__x0001__x0001__x0001__x0001_n@F_x0010_Gþª_x0019_y@Ê»¥{_x0006_Ë@r_x0008__x001B_$ún@_x0001__x0001__x0001__x0001__x0001__x0001_n@_x0001__x0001__x0001__x0001__x0001__x0001_n@_x0001__x0001__x0001__x0001__x0001__x0001_n@½gZÂFx@_x0001__x0001__x0001__x0001__x0001__x0001_n@_x0001__x0001__x0001__x0001__x0001__x0001_n@_x0002__x0008_Þ/îïp@_x0001__x0001__x0001__x0001__x0001__x0001_n@_x0001__x0001__x0001__x0001__x0001__x0001_n@ÖÃ_x0003__x000D_fq@°:_x0013__x001C_Áo@_x0001__x0001__x0001__x0001__x0001__x0001_n@úT3_x0017__x000C_p@Ëäë_x0019_wéo@_x0001__x0001__x0001__x0001__x0001__x0001_n@Ä_x0013_¸_x001A_Ëôs@uwz]_x0016_¢y@_x0001__x0001__x0001__x0001__x0001__x0001_n@_x0001__x0001__x0001__x0001__x0001__x0001_n@té_x000E_7tx@a5-1yu@_x0005_ß_x001E_µy-s@_x0002__x0003_&lt;_x000B_´Ýv@_x0002__x0002__x0002__x0002__x0002__x0002_n@_x0002__x0002__x0002__x0002__x0002__x0002_n@_x0012__x001F_"`HÞ@_x0002__x0002__x0002__x0002__x0002__x0002_n@_x0002__x0002__x0002__x0002__x0002__x0002_n@QÏaø&amp;p@x_x001D_ØÌÎq@GPSØvy@_x0002__x0002__x0002__x0002__x0002__x0002_n@(JyM½5q@_x0002__x0002__x0002__x0002__x0002__x0002_n@efÁ9vq@_x0002__x0002__x0002__x0002__x0002__x0002_n@_x0002__x0002__x0002__x0002__x0002__x0002_n@_x0002__x0002__x0002__x0002__x0002__x0002_n@_x0002__x0002__x0002__x0002__x0002__x0002_n@z µe¨ür@_x0002__x0002__x0002__x0002__x0002__x0002_n@Ø5g]Òýn@_x0002__x0002__x0002__x0002__x0002__x0002_n@Æ¯Çê_x0014_@7$_x001C_@_x0002__x0002__x0002__x0002__x0002__x0002_n@Ô};_x000B_ûçt@ t#U¾qt@?'ôt@_x0002__x0002__x0002__x0002__x0002__x0002_n@_x0002__x0002__x0002__x0002__x0002__x0002_n@Â_x0001_¾&lt;4Py@³Yãq@0±³._x0002__x0005_î_x0018_x@V-õ_x000F__x0012_@x)~~_x0015_u@_x0002__x0002__x0002__x0002__x0002__x0002_n@_x0002__x0002__x0002__x0002__x0002__x0002_n@_x0002__x0002__x0002__x0002__x0002__x0002_n@_x0002__x0002__x0002__x0002__x0002__x0002_n@qÍ¯¸C_x001A_~@_x000B_zX_x001E_ _x000E_v@_x0002__x0002__x0002__x0002__x0002__x0002_n@_x0002__x0002__x0002__x0002__x0002__x0002_n@6ù'@^8p@_x0002__x0002__x0002__x0002__x0002__x0002_n@_x0001__x0002__x0002__x0002_!_x0002__x0002__x0002_630_case_study_5.1_solutions.xlsx_x0004__x0002__x0002__x0002__x0015__x0002__x0002__x0002_RiskSerializationData_x0002__x0002__x0002__x0002__x000F__x0002__x0002__x0002_Q1_salary_plans_x0002__x0002__x0002__x0002__x0014__x0002__x0002__x0002_Q2_salary_plans_risk_x0010__x0002__x0002__x0002__x0003__x0002__x0002__x0002_A18_x001A__x0002__x0002__x0002_=RiskDiscrete(G3_x0002__x0004_:G7,F3:F7)_x0019__x0002__x0002__x0002__x0001__x0001_A17_x0001_Number of customers_x0001__x0002__x0002__x0002__x0002__x0002__x0002__x0002__x0002__x0002__x0002__x0002__x0001__x0002__x0002__x0002__x001A__x0002__x0002__x0002__x0013__x0002__x0002__x0002_Number of customers_x0001__x0002__x0002__x0002__x0002__x0002__x0002__x0002__x0002__x0002__x0002__x0002__x0002__x0002__x0002__x0002__x0002__x0002__x0002__x0002__x0003__x0002__x0002__x0002_B18_x001A__x0002__x0002__x0002_=RiskDiscrete(K3:K8,J3:J8)_x001B__x0002__x0002__x0002__x0001__x0001_B17_x0001_Amount of purchase, $_x0001__x0002__x0002__x0002__x0002__x0002__x0002__x0002__x0001__x0002__x0002__x0002__x0001__x0002__x0002__x0002__x001A__x0002__x0002__x0002__x0015__x0002__x0002__x0002_Amount of purchase, $_x0001__x0002__x0002__x0002__x0002__x0002__x0002__x0002__x0002__x0002__x0002__x0002__x0002__x0002__x0002__x0002__x0002__x0002__x0002__x0002__x0003__x0002__x0002__x0002_D18,_x0002__x0002__x0002_=RiskO_x0002__x0004_utput()+$B$3*$B$6+MAX(C18-$B$5,0)*$B$4_x0016__x0002__x0002__x0002__x0001__x0001_D17_x0001_Plan 1 salary, $_x0002__x0002__x0002__x0002__x0001__x0002__x0002__x0002__x0002__x0002__x0002__x0002__x0001__x0002__x0002__x0002__x000D__x0002__x0002__x0002__x0002__x0002__x0002__x0002__x0010__x0002__x0002__x0002_Plan 1 salary, $_x0002__x0002__x0002__x0002__x0002__x0002__x0002__x0002__x0001__x0002_ÿÿÿÿÿÿÿÿÿÿÿÿÿÿÿÿÿÿÿÿÿÿÿÿÿÿÿÿÿÿÿÿÿÿÿÿÿÿÿÿÿÿ_x0002__x0002__x0003__x0002__x0002__x0002_E18,_x0002__x0002__x0002_=RiskOutput()+$C$3*$C$6+MAX(C18-$C$5,0)*$C$4_x0016__x0002__x0002__x0002__x0001__x0001_E17_x0001_Plan 2 salary, $_x0002__x0002__x0002__x0002__x0001__x0002__x0002__x0002__x0001__x0002__x0004__x0002__x0002__x0002__x0001__x0002__x0002__x0002__x000D__x0002__x0002__x0002__x0002__x0002__x0002__x0002__x0010__x0002__x0002__x0002_Plan 2 salary, $_x0002__x0002__x0002__x0002__x0002__x0002__x0002__x0002__x0001__x0002_ÿÿÿÿÿÿÿÿÿÿÿÿÿÿÿÿÿÿÿÿÿÿÿÿÿÿÿÿÿÿÿÿÿÿÿÿÿÿÿÿÿÿ_x0002__x0002__x0003__x0002__x0002__x0002_B22_x000E__x0002__x0002__x0002_=RiskMean(D18)_x0002__x0002__x0002__x0002__x0002__x0002__x0002__x0002__x0002__x0002__x0002__x0002__x0003__x0002__x0002__x0002_C22_x000E__x0002__x0002__x0002_=RiskMean(E18)_x0002__x0002__x0002__x0002__x0002__x0002__x0002__x0002__x0002__x0002__x0002__x0002__x0003__x0002__x0002__x0002_B23_x000D__x0002__x0002__x0002_=RiskMin(D18)_x0002__x0002__x0002__x0002__x0002__x0002__x0002__x0002__x0002__x0002__x0002__x0002__x0003__x0002__x0002__x0002_C23_x000D__x0002__x0002__x0002_=RiskMin(E18)_x0002__x0002__x0002__x0002__x0002__x0002__x0002__x0002__x0002__x0002__x0002__x0002__x0003__x0002__x0002__x0002_B24_x000D__x0002__x0002__x0002_=RiskM_x0001__x0002_ax(D18)_x0001__x0001__x0001__x0001__x0001__x0001__x0001__x0001__x0001__x0001__x0001__x0001__x0003__x0001__x0001__x0001_C24_x000D__x0001__x0001__x0001_=RiskMax(E18)_x0001__x0001__x0001__x0001__x0001__x0001__x0001__x0001__x0001__x0001__x0001__x0001__x0003__x0001__x0001__x0001_B25_x0010__x0001__x0001__x0001_=RiskStdDev(D18)_x0001__x0001__x0001__x0001__x0001__x0001__x0001__x0001__x0001__x0001__x0001__x0001__x0003__x0001__x0001__x0001_C25_x0010__x0001__x0001__x0001_=RiskStdDev(E18)_x0001__x0001__x0001__x0001__x0001__x0001__x0001__x0001__x0001__x0001__x0001__x0001__x0003__x0001__x0001__x0001_B26_x0017__x0001__x0001__x0001_=RiskCIMean(D18,0.95,1)_x0001__x0001__x0001__x0001__x0001__x0001__x0001__x0001__x0001__x0001__x0001__x0001__x0003__x0001__x0001__x0001_C26_x0017__x0001__x0001__x0001_=RiskCIMean(E18,0.95,1)_x0001__x0001__x0001__x0001__x0001__x0001__x0001__x0001__x0001__x0001__x0001__x0001__x0003__x0001__x0001__x0001_B27_x0017__x0001__x0001__x0001_=RiskCIMean(D18,_x0004__x0005_0.95,0)_x0004__x0004__x0004__x0004__x0004__x0004__x0004__x0004__x0004__x0004__x0004__x0004__x0003__x0004__x0004__x0004_C27_x0017__x0004__x0004__x0004_=RiskCIMean(E18,0.95,0)_x0004__x0004__x0004__x0004__x0004__x0004__x0004__x0004__x0004__x0004__x0004__x0004__x0016__x0004__x0004__x0004_Q3_salary_plans_normal_x0010__x0004__x0004__x0004__x0003__x0004__x0004__x0004_A18_x0012__x0004__x0004__x0004_=RiskNormal(F3,F4) _x0004__x0004__x0004__x0001__x0001_A17_x0001_Number of buying customers_x0001__x0004__x0004__x0004__x0004__x0004__x0004__x0004__x0002__x0004__x0004__x0004__x0001__x0004__x0004__x0004__x0012__x0004__x0004__x0004__x001A__x0004__x0004__x0004_Number of buying customers_x0001__x0004__x0004__x0004__x0004__x0004__x0004__x0004__x0004__x0004__x0004__x0004__x0004__x0004__x0004__x0004__x0004__x0004__x0004__x0004__x0003__x0004__x0004__x0004_B18_x0012__x0004__x0004__x0004_=RiskNormal_x0004__x0005_(I3,I4)_x001B__x0004__x0004__x0004__x0001__x0001_B17_x0001_Amount of purchase, $_x0001__x0004__x0004__x0004__x0004__x0004__x0004__x0004__x0003__x0004__x0004__x0004__x0001__x0004__x0004__x0004__x0012__x0004__x0004__x0004__x0015__x0004__x0004__x0004_Amount of purchase, $_x0001__x0004__x0004__x0004__x0004__x0004__x0004__x0004__x0004__x0004__x0004__x0004__x0004__x0004__x0004__x0004__x0004__x0004__x0004__x0004__x0003__x0004__x0004__x0004_D18,_x0004__x0004__x0004_=RiskOutput()+$B$3*$B$6+MAX(C18-$B$5,0)*$B$4_x0016__x0004__x0004__x0004__x0001__x0001_D17_x0001_Salary Plan 1, $_x0004__x0004__x0004__x0004__x0001__x0004__x0004__x0004__x0002__x0004__x0004__x0004__x0001__x0004__x0004__x0004__x000D__x0004__x0004__x0004__x0004__x0004__x0004__x0004__x0010__x0004__x0004__x0004_Salary Plan 1, $_x0004__x0004__x0004__x0004__x0004__x0004__x0004__x0004__x0001__x0004_ÿÿÿÿÿÿÿÿÿÿÿÿÿÿ_x0002__x0004_ÿÿÿÿÿÿÿÿÿÿÿÿÿÿÿÿÿÿÿÿÿÿÿÿÿÿÿÿ_x0002__x0002__x0003__x0002__x0002__x0002_E18,_x0002__x0002__x0002_=RiskOutput()+$C$3*$C$6+MAX(C18-$C$5,0)*$C$4_x0016__x0002__x0002__x0002__x0001__x0001_E17_x0001_Salary Plan 2, $_x0002__x0002__x0002__x0002__x0001__x0002__x0002__x0002__x0003__x0002__x0002__x0002__x0001__x0002__x0002__x0002__x000D__x0002__x0002__x0002__x0002__x0002__x0002__x0002__x0010__x0002__x0002__x0002_Salary Plan 2, $_x0002__x0002__x0002__x0002__x0002__x0002__x0002__x0002__x0001__x0002_ÿÿÿÿÿÿÿÿÿÿÿÿÿÿÿÿÿÿÿÿÿÿÿÿÿÿÿÿÿÿÿÿÿÿÿÿÿÿÿÿÿÿ_x0002__x0002__x0003__x0002__x0002__x0002_B22_x000E__x0002__x0002__x0002_=RiskMean(D18)_x0002__x0002__x0002__x0002__x0002__x0002__x0002__x0002__x0002__x0002__x0002__x0002__x0003__x0002__x0002__x0002_C2_x0001__x0002_2_x000E__x0001__x0001__x0001_=RiskMean(E18)_x0001__x0001__x0001__x0001__x0001__x0001__x0001__x0001__x0001__x0001__x0001__x0001__x0003__x0001__x0001__x0001_B23_x000D__x0001__x0001__x0001_=RiskMin(D18)_x0001__x0001__x0001__x0001__x0001__x0001__x0001__x0001__x0001__x0001__x0001__x0001__x0003__x0001__x0001__x0001_C23_x000D__x0001__x0001__x0001_=RiskMin(E18)_x0001__x0001__x0001__x0001__x0001__x0001__x0001__x0001__x0001__x0001__x0001__x0001__x0003__x0001__x0001__x0001_B24_x000D__x0001__x0001__x0001_=RiskMax(D18)_x0001__x0001__x0001__x0001__x0001__x0001__x0001__x0001__x0001__x0001__x0001__x0001__x0003__x0001__x0001__x0001_C24_x000D__x0001__x0001__x0001_=RiskMax(E18)_x0001__x0001__x0001__x0001__x0001__x0001__x0001__x0001__x0001__x0001__x0001__x0001__x0003__x0001__x0001__x0001_B25_x0010__x0001__x0001__x0001_=RiskStdDev(D18)_x0001__x0001__x0001__x0001__x0001__x0001__x0001__x0001__x0001__x0001__x0001__x0001__x0003__x0001__x0001__x0001_C25_x0010__x0001__x0001__x0001_=RiskStdDev(E18)_x0001__x0001__x0001__x0001__x0001__x0001__x0001__x0001__x0001__x0001__x0001__x0001__x0002__x0001__x0003__x0001__x0001__x0001_B26_x0017__x0001__x0001__x0001_=RiskCIMean(D18,0.95,1)_x0001__x0001__x0001__x0001__x0001__x0001__x0001__x0001__x0001__x0001__x0001__x0001__x0003__x0001__x0001__x0001_C26_x0017__x0001__x0001__x0001_=RiskCIMean(E18,0.95,1)_x0001__x0001__x0001__x0001__x0001__x0001__x0001__x0001__x0001__x0001__x0001__x0001__x0003__x0001__x0001__x0001_B27_x0017__x0001__x0001__x0001_=RiskCIMean(D18,0.95,0)_x0001__x0001__x0001__x0001__x0001__x0001__x0001__x0001__x0001__x0001__x0001__x0001__x0003__x0001__x0001__x0001_C27_x0017__x0001__x0001__x0001_=RiskCIMean(E18,0.95,0)_x0001__x0001__x0001__x0001__x0001__x0001__x0001__x0001__x0001__x0001__x0001__x0001__x0004__x0001__x0001__x0001_=_x0001__x0001__x0001_'[630_case_study_5.1_solutions.xlsx]Q2_salary_plans_risk'!D_x0002__x0003_18=_x0002__x0002__x0002_'[630_case_study_5.1_solutions.xlsx]Q2_salary_plans_risk'!E18?_x0002__x0002__x0002_'[630_case_study_5.1_solutions.xlsx]Q3_salary_plans_normal'!D18?_x0002__x0002__x0002_'[630_case_study_5.1_solutions.xlsx]Q3_salary_plans_normal'!E18_x0001__x0002__x0002__x0002__x0005__x0002__x0002__x0002_Sim#1_x0002__x0002__x0002__x0002__x0002__x0002__x0008__x0002__x0002__x0002_FKLAML4I_x0004__x0002__x0002__x0002__x0005__x0002__x0002__x0002__x0001__x0002__x0002_À_x0005__x0002__x0002__x0002__x0001__x0002__x0002__x0002__x0006_À_x0005__x0002__x0002__x0002__x0003__x0002__x0002_0_x0005__x0002__x0002__x0002__x0003__x0002__x0002_0_x0002__x0002__x0001__x0002__x0002_y_x0002__x0002__x0002_M7FTNKTGGG991UVPDHIGH5SX_x0002__x0002__x0002_ÿÿÿÿ_x0002__x0002_ÿÿÿÿ_x0002__x0002_ÿÿ_x0002__x0002_ÿÿ_x0002__x0002__x0002__x0002__x0002__x0002__x0002__x0002__x0002__x0002__x0002__x0002__x0002__x0002__x0002__x0002__x0002__x0002__x0002__x0002__x0002__x0002__x0002__x0002__x0002__x0002_ÿÿÿÿ_x0002__x0002_ÿÿÿÿ_x0002__x0002_ÿÿ_x0002__x0002_ÿÿ_x0002__x0002__x0002__x0002__x0002__x0002__x0002__x0002__x0002__x0002__x0002__x0002__x0002__x0002__x0002__x0002__x0002__x0002__x0002__x0002__x0002__x0002__x0002__x0002__x0010_'_x0002__x0002_	_x0002__x0002__x0002__x000B__x0002__x0002__x0010__x0001__x0002__x0002__x0002__x0002_!_x0002__x0002_630_case_study_5.1_solutions.xlsx_x0018__x0002__x0002__x0002_M7FTNKTGGG991UVPDHIGH5SX_x0004__x0002__x0002__x0002__x0002__x0015__x0002__x0002_RiskSerialization_x0002__x0003_Data_x0002__x0002__x0002__x0002__x0002__x000F__x0002__x0002_Q1_salary_plans_x0002__x0002__x0002__x0002__x0002__x0014__x0002__x0002_Q2_salary_plans_risk_x0010__x0002__x0002__x0002__x0002__x0011__x0002__x0002__x0002__x0002__x0002__x001A__x0002__x0002_=RiskDiscrete(G3:G7,F3:F7)_x0019__x0002__x0002__x0001__x0001_A17_x0001_Number of customers_x0002__x0001__x0002__x0002__x0002__x0002__x0002__x0002__x0002__x0002__x0001__x0002__x0002__x0002__x001A__x0002__x0002__x0002__x0002__x0002__x0002__x0001__x0002_ÿÿÿÿ_x0002__x0002__x0002__x0002__x0002__x0002__x0002__x0002__x0002__x0002__x0002__x0002__x0002__x0002__x0002__x0002__x0002__x0011__x0002__x0002__x0002__x0001__x0002__x001A__x0002__x0002_=RiskDiscrete(K3:K8,J3:J8)_x001B__x0002__x0002__x0001__x0001_B17_x0001_Amount of purchase, $_x0002__x0001__x0002__x0002__x0002__x0002__x0001__x0002__x0002__x0002__x0005__x0002__x0001__x0002__x0002__x0002__x001A__x0002__x0002__x0002__x0002__x0002__x0002__x0001__x0002_ÿÿÿÿ_x0002__x0002__x0002__x0002__x0002__x0002__x0002__x0002__x0002__x0002__x0002__x0002__x0002__x0002__x0002__x0002__x0002__x0011__x0002__x0002__x0002__x0003__x0002_,_x0002__x0002_=RiskOutput()+$B$3*$B$6+MAX(C18-$B$5,0)*$B$4_x0016__x0002__x0002__x0001__x0001_D17_x0001_Plan 1 salary, $_x0002__x0002__x0002__x0002__x0002__x0001__x0002__x0002__x0002__x0002__x0002__x0002__x0002__x0002__x0001__x0002__x0002__x0002__x000D__x0002__x0002__x0002__x0002__x0002__x0002__x0002__x0002__x0002__x0002__x0002__x0002__x0002__x0002__x0002__x0001_ÿÿÿÿÿÿÿÿÿÿÿÿÿÿÿÿÿÿÿÿÿÿÿÿÿÿÿÿÿÿÿÿÿÿÿÿÿÿÿÿÿÿ_x0002_ÿÿ_x0002__x0011__x0002__x0002__x0002__x0004__x0002_,_x0002__x0002_=RiskOutput()+$C$3*$C$6+MAX(C18-$C$5,0)_x0003__x0004_*$C$4_x0016__x0003__x0003__x0001__x0001_E17_x0001_Plan 2 salary, $_x0003__x0003__x0003__x0003__x0003__x0001__x0003__x0003__x0003__x0003__x0001__x0003__x0003__x0003__x0001__x0003__x0003__x0003__x000D__x0003__x0003__x0003__x0003__x0003__x0003__x0003__x0003__x0003__x0003__x0003__x0003__x0003__x0003__x0003__x0001_ÿÿÿÿÿÿÿÿÿÿÿÿÿÿÿÿÿÿÿÿÿÿÿÿÿÿÿÿÿÿÿÿÿÿÿÿÿÿÿÿÿÿ_x0003_ÿÿ_x0003__x0015__x0003__x0003__x0003__x0001__x0003__x000E__x0003__x0003_=RiskMean(D18)_x0003__x0003__x0003__x0003__x0003__x0003__x0003__x0003__x0003__x0003__x0003__x0003__x0003__x0015__x0003__x0003__x0003__x0002__x0003__x000E__x0003__x0003_=RiskMean(E18)_x0003__x0003__x0003__x0003__x0003__x0003__x0003__x0003__x0003__x0003__x0003__x0003__x0003__x0016__x0003__x0003__x0003__x0001__x0003__x000D__x0003__x0003_=RiskMin(D18)_x0003__x0003__x0003__x0003__x0003__x0003__x0003__x0003__x0003__x0003__x0003__x0003__x0003__x0016__x0003__x0003__x0003__x0002__x0003__x000D__x0003__x0003_=RiskMin(E18)_x0003__x0003__x0003__x0004__x0003__x0003__x0003__x0003__x0003__x0003__x0003__x0003__x0003__x0003__x0003__x0017__x0003__x0003__x0003__x0001__x0003__x000D__x0003__x0003_=RiskMax(D18)_x0003__x0003__x0003__x0003__x0003__x0003__x0003__x0003__x0003__x0003__x0003__x0003__x0003__x0017__x0003__x0003__x0003__x0002__x0003__x000D__x0003__x0003_=RiskMax(E18)_x0003__x0003__x0003__x0003__x0003__x0003__x0003__x0003__x0003__x0003__x0003__x0003__x0003__x0018__x0003__x0003__x0003__x0001__x0003__x0010__x0003__x0003_=RiskStdDev(D18)_x0003__x0003__x0003__x0003__x0003__x0003__x0003__x0003__x0003__x0003__x0003__x0003__x0003__x0018__x0003__x0003__x0003__x0002__x0003__x0010__x0003__x0003_=RiskStdDev(E18)_x0003__x0003__x0003__x0003__x0003__x0003__x0003__x0003__x0003__x0003__x0003__x0003__x0003__x0019__x0003__x0003__x0003__x0001__x0003__x0017__x0003__x0003_=RiskCIMean(D18,0.95,1)_x0003__x0003__x0003__x0003__x0003__x0003__x0003__x0003__x0003__x0003__x0003__x0003__x0003__x0019__x0003__x0003__x0003__x0002__x0003__x0017__x0003__x0003_=RiskCIMean(E18,0.95,1)_x0003__x0003__x0003__x0003__x0003__x0003__x0004__x0003__x0003__x0003__x0003__x0003__x0003__x0003__x0003__x001A__x0003__x0003__x0003__x0001__x0003__x0017__x0003__x0003_=RiskCIMean(D18,0.95,0)_x0003__x0003__x0003__x0003__x0003__x0003__x0003__x0003__x0003__x0003__x0003__x0003__x0003__x001A__x0003__x0003__x0003__x0002__x0003__x0017__x0003__x0003_=RiskCIMean(E18,0.95,0)_x0003__x0003__x0003__x0003__x0003__x0003__x0003__x0003__x0003__x0003__x0003__x0003__x0003__x0016__x0003__x0003_Q3_salary_plans_normal_x0010__x0003__x0003__x0003__x0003__x0011__x0003__x0003__x0003__x0003__x0003__x0012__x0003__x0003_=RiskNormal(F3,F4) _x0003__x0003__x0001__x0001_A17_x0001_Number of buying customers_x0003__x0001__x0003__x0003__x0003__x0003__x0002__x0003__x0003__x0003__x0001__x0003__x0003__x0003__x0012__x0003__x0003__x0003__x0003__x0003__x0003__x0001__x0003_ÿÿÿÿ_x0003__x0003__x0003__x0003__x0003__x0003__x0003__x0003__x0003__x0003__x0003__x0003__x0003__x0003__x0003__x0003__x0003__x0011__x0003__x0003__x0003__x0001__x0003__x0004__x0005__x0012__x0004__x0004_=RiskNormal(I3,I4)_x001B__x0004__x0004__x0001__x0001_B17_x0001_Amount of purchase, $_x0004__x0001__x0004__x0004__x0004__x0004__x0003__x0004__x0004__x0004__x0001__x0004__x0004__x0004__x0012__x0004__x0004__x0004__x0004__x0004__x0004__x0001__x0004_ÿÿÿÿ_x0004__x0004__x0004__x0004__x0004__x0004__x0004__x0004__x0004__x0004__x0004__x0004__x0004__x0004__x0004__x0004__x0004__x0011__x0004__x0004__x0004__x0003__x0004_,_x0004__x0004_=RiskOutput()+$B$3*$B$6+MAX(C18-$B$5,0)*$B$4_x0016__x0004__x0004__x0001__x0001_D17_x0001_Salary Plan 1, $_x0004__x0004__x0004__x0004__x0004__x0001__x0004__x0004__x0004__x0004__x0002__x0004__x0004__x0004__x0001__x0004__x0004__x0004__x000D__x0004__x0004__x0004__x0004__x0004__x0004__x0004__x0004__x0004__x0004__x0004__x0004__x0004__x0004__x0004__x0001_ÿÿÿÿÿÿÿÿÿÿÿÿÿÿÿÿÿÿÿÿÿÿÿÿÿÿÿÿÿÿÿÿÿ_x0005__x0006_ÿÿÿÿÿÿÿÿÿ_x0005_ÿÿ_x0005__x0011__x0005__x0005__x0005__x0004__x0005_,_x0005__x0005_=RiskOutput()+$C$3*$C$6+MAX(C18-$C$5,0)*$C$4_x0016__x0005__x0005__x0001__x0001_E17_x0001_Salary Plan 2, $_x0005__x0005__x0005__x0005__x0005__x0001__x0005__x0005__x0005__x0005__x0003__x0005__x0005__x0005__x0001__x0005__x0005__x0005__x000D__x0005__x0005__x0005__x0005__x0005__x0005__x0005__x0005__x0005__x0005__x0005__x0005__x0005__x0005__x0005__x0001_ÿÿÿÿÿÿÿÿÿÿÿÿÿÿÿÿÿÿÿÿÿÿÿÿÿÿÿÿÿÿÿÿÿÿÿÿÿÿÿÿÿÿ_x0005_ÿÿ_x0005__x0015__x0005__x0005__x0005__x0001__x0005__x000E__x0005__x0005_=RiskMean(D18)_x0005__x0005__x0005__x0005__x0005__x0005__x0005__x0005__x0005__x0005__x0005__x0005__x0005__x0015__x0005__x0005__x0005__x0002__x0005__x000E__x0005__x0005_=RiskMean(E18)_x0005__x0005__x0005__x0005__x0005__x0005__x0005__x0005__x0005__x0005__x0005__x0005__x0005__x0003__x0004__x0016__x0003__x0003__x0003__x0001__x0003__x000D__x0003__x0003_=RiskMin(D18)_x0003__x0003__x0003__x0003__x0003__x0003__x0003__x0003__x0003__x0003__x0003__x0003__x0003__x0016__x0003__x0003__x0003__x0002__x0003__x000D__x0003__x0003_=RiskMin(E18)_x0003__x0003__x0003__x0003__x0003__x0003__x0003__x0003__x0003__x0003__x0003__x0003__x0003__x0017__x0003__x0003__x0003__x0001__x0003__x000D__x0003__x0003_=RiskMax(D18)_x0003__x0003__x0003__x0003__x0003__x0003__x0003__x0003__x0003__x0003__x0003__x0003__x0003__x0017__x0003__x0003__x0003__x0002__x0003__x000D__x0003__x0003_=RiskMax(E18)_x0003__x0003__x0003__x0003__x0003__x0003__x0003__x0003__x0003__x0003__x0003__x0003__x0003__x0018__x0003__x0003__x0003__x0001__x0003__x0010__x0003__x0003_=RiskStdDev(D18)_x0003__x0003__x0003__x0003__x0003__x0003__x0003__x0003__x0003__x0003__x0003__x0003__x0003__x0018__x0003__x0003__x0003__x0002__x0003__x0010__x0003__x0003_=RiskStdDev(E18)_x0003__x0003__x0003__x0003__x0003__x0003__x0003__x0003__x0003__x0003__x0003__x0003__x0003__x0019__x0003__x0003__x0003__x0001__x0003__x0017__x0003__x0003_=RiskCIMean(D1_x0005__x0006_8,0.95,1)_x0005__x0005__x0005__x0005__x0005__x0005__x0005__x0005__x0005__x0005__x0005__x0005__x0005__x0019__x0005__x0005__x0005__x0002__x0005__x0017__x0005__x0005_=RiskCIMean(E18,0.95,1)_x0005__x0005__x0005__x0005__x0005__x0005__x0005__x0005__x0005__x0005__x0005__x0005__x0005__x001A__x0005__x0005__x0005__x0001__x0005__x0017__x0005__x0005_=RiskCIMean(D18,0.95,0)_x0005__x0005__x0005__x0005__x0005__x0005__x0005__x0005__x0005__x0005__x0005__x0005__x0005__x001A__x0005__x0005__x0005__x0002__x0005__x0017__x0005__x0005_=RiskCIMean(E18,0.95,0)_x0005__x0005__x0005__x0005__x0005__x0005__x0005__x0005__x0005__x0005__x0005__x0005__x0004__x0005__x0005__x0005__x0005__x0005__x0005__x0005__x0004__x0005__x0005__x0005__x0018__x0005__x0005__x0005__x0004__x0005__x0005__x0005__x0005__x0005__x0002__x0005__x0005__x0005__x0005__x0005__x0005__x0005__x0005__x0005__x0002__x0005__x0001__x0005__x0005__x0005__x0005__x0005__x0005__x0005__x0003__x0005__x0005__x0005__x0005__x0005__x0005__x0005__x0005__x0005__x0003__x0005__x0001__x0005__x0005__x0005__x0005__x0005__x0004__x0005__x0005__x0005__x0005__x0005__x0002__x0005__x0002__x0005__x0005__x0005__x0005__x0005__x0005__x0005__x0002__x0005__x0003__x0005__x0005__x0005__x0005__x0005__x0005__x0005__x0003__x0005__x0002__x0005__x0006__x0005__x0005__x0005__x0005__x0005__x0005__x0005__x0003__x0005__x0003__x0005__x0005__x0005__x0005__x0005__x0005__x0005__x0005__x0005__x0004__x0005__x0005__x0005__x0005__x0005__x0005__x0002__x0005__x0011__x0005__x0005__x0005__x0003__x0005__x0005__x0005__x0005__x0002__x0005__x0011__x0005__x0005__x0005__x0004__x0005__x0005__x0005__x0005__x0003__x0005__x0011__x0005__x0005__x0005__x0003__x0005__x0005__x0005__x0005__x0003__x0005__x0011__x0005__x0005__x0005__x0004__x0005__x0012_'_x0005__x0005_,_x0005__x0005__x0005_ÿÿÿÿÿÿÿÿÿÿÿÿÿÿÿÿÿÿÿÿÿÿÿÿÿÿÿÿÿÿÿÿ_x0005__x0005__x0005__x0005_ N_x0005__x0005__x0003__x0005__x0005__x0005__x0005__x0005__x0005__x0005__x0005__x0005__x0005__x0005__x0005__x0005__x0005__x0005__x0005__x0005__x0005__x0001__x0005__x0005__x0005__x0005__x0010__x0005__x0005__x0002__x0005__x0005__x0005__x0005__x0005__x0001__x0005__x0005__x0005__x000E__x0005__x0005__x0005__x0001__x0005__x0005__x0005__x0005__x0010__x0005__x0005__x0002__x0005__x0001__x0005__x0005__x0005__x0001__x0005__x0005__x0005__x000E__x0005__x0005__x0005__x0001__x0005__x0005__x0005__x0005__x0010__x0005__x0005__x0002__x0005__x0005__x0005__x0005__x0005__x0001__x0005__x0005__x0005__x000D__x0005__x0005__x0005__x0001__x0005__x0005__x0005__x0005__x0010__x0005__x0005__x0002__x0005__x0001__x0005__x0005__x0005__x0001__x0005__x0005__x0005__x000D__x0005__x0005__x0005__x0001__x0005__x0005__x0005__x0005__x0010__x0005__x0005__x0002__x0005__x0005__x0005__x0005__x0005__x0001__x0005__x0005__x0005__x000D__x0005__x0005__x0005__x0001__x0005__x0005__x0005__x0005__x0010__x0005__x0004__x0005__x0004__x0002__x0004__x0001__x0004__x0004__x0004__x0001__x0004__x0004__x0004__x000D__x0004__x0004__x0004__x0001__x0004__x0004__x0004__x0004__x0010__x0004__x0004__x0002__x0004__x0004__x0004__x0004__x0004__x0001__x0004__x0004__x0004__x0010__x0004__x0004__x0004__x0001__x0004__x0004__x0004__x0004__x0010__x0004__x0004__x0002__x0004__x0001__x0004__x0004__x0004__x0001__x0004__x0004__x0004__x0010__x0004__x0004__x0004__x0001__x0004__x0004__x0004__x0004__x0010__x0004__x0004__x0002__x0004__x0004__x0004__x0004__x0004__x0001__x0004__x0004__x0004__x0017__x0004__x0004__x0004__x0001__x0004__x0004__x0004__x0004__x0010__x0004__x0004__x0002__x0004__x0001__x0004__x0004__x0004__x0001__x0004__x0004__x0004__x0017__x0004__x0004__x0004__x0001__x0004__x0004__x0004__x0004__x0010__x0004__x0004__x0002__x0004__x0004__x0004__x0004__x0004__x0001__x0004__x0004__x0004__x0017__x0004__x0004__x0004__x0001__x0004__x0004__x0004__x0004__x0010__x0004__x0004__x0002__x0004__x0001__x0004__x0004__x0004__x0001__x0004__x0004__x0004__x0017__x0004__x0004__x0004__x0004__x0004__x0004__x0004__x0004__x0004__x0004__x0004__x0004__x0004__x0004__x0004__x0004__x0004__x0004__x0004__x0001__x0004__x0004__x0004__x0004__x0010__x0004__x0004__x0002__x0004__x0002__x0004__x0004__x0004__x0001__x0004__x0004__x0004__x000E__x0004__x0004__x0004__x0001__x0004__x0004__x0004__x0004__x0010__x0004__x0004__x0002__x0004__x0003__x0004__x0004__x0004__x0001__x0004__x0004__x0004__x000E__x0004__x0004__x0004__x0001__x0004__x0004__x0004__x0004__x0010__x0004__x0004__x0002__x0004__x0002__x0004__x0004__x0004__x0001__x0004__x0004__x0004__x000D__x0004__x0004__x0004__x0001__x0004__x0004__x0004__x0004__x0010__x0004__x0004__x0002__x0004__x0003__x0004__x0004__x0004__x0001__x0004__x0004__x0004__x000D__x0004__x0004__x0004__x0001__x0004__x0005__x0004__x0004__x0004__x0004__x0010__x0004__x0004__x0002__x0004__x0002__x0004__x0004__x0004__x0001__x0004__x0004__x0004__x000D__x0004__x0004__x0004__x0001__x0004__x0004__x0004__x0004__x0010__x0004__x0004__x0002__x0004__x0003__x0004__x0004__x0004__x0001__x0004__x0004__x0004__x000D__x0004__x0004__x0004__x0001__x0004__x0004__x0004__x0004__x0010__x0004__x0004__x0002__x0004__x0002__x0004__x0004__x0004__x0001__x0004__x0004__x0004__x0010__x0004__x0004__x0004__x0001__x0004__x0004__x0004__x0004__x0010__x0004__x0004__x0002__x0004__x0003__x0004__x0004__x0004__x0001__x0004__x0004__x0004__x0010__x0004__x0004__x0004__x0001__x0004__x0004__x0004__x0004__x0010__x0004__x0004__x0002__x0004__x0002__x0004__x0004__x0004__x0001__x0004__x0004__x0004__x0017__x0004__x0004__x0004__x0001__x0004__x0004__x0004__x0004__x0010__x0004__x0004__x0002__x0004__x0003__x0004__x0004__x0004__x0001__x0004__x0004__x0004__x0017__x0004__x0004__x0004__x0001__x0004__x0004__x0004__x0004__x0010__x0004__x0004__x0002__x0004__x0002__x0004__x0004__x0004__x0001__x0004__x0004__x0004__x0017__x0004__x0004__x0004__x0001__x0004__x0004__x0004__x0004__x0010__x0004__x0004__x0002__x0004__x0003__x0004__x0004__x0004__x0001__x0004__x0004__x0004__x0017__x0004__x0004__x0004__x0016__x0004__x0004__x0001__x0001_D17_x0001_Plan 1 salary, $_x0016__x0004__x0004__x0001__x0001_E17_x0001_Plan 2 salary, $_x0016__x0004__x0004__x0001__x0001_D17_x0001_Salary Plan 1, _x0010__x0011_$_x0016__x0010__x0010__x0001__x0001_E17_x0001_Salary Plan 2, $_x0018__x0010__x0010__x0010__x0010__x0010__x0002__x0010__x0004__x0010__x0010__x0010__x0010__x0010__x0010__x0010__x0002__x0010__x0005__x0010__x0010__x0010__x0010__x0010__x0010__x0010__x0002__x0010__x0006__x0010__x0010__x0010__x0010__x0010__x0010__x0010__x0002__x0010__x0007__x0010__x0010__x0010__x0010__x0010__x0010__x0010__x0002__x0010__x0008__x0010__x0010__x0010__x0010__x0010__x0010__x0010__x0002__x0010_	_x0010__x0010__x0010__x0010__x0010__x0010__x0010__x0002__x0010__x0011__x0010__x0010__x0010__x0010__x0010__x0010__x0010__x0002__x0010__x000B__x0010__x0010__x0010__x0010__x0010__x0010__x0010__x0002__x0010__x000C__x0010__x0010__x0010__x0010__x0010__x0010__x0010__x0002__x0010__x000D__x0010__x0010__x0010__x0010__x0010__x0010__x0010__x0002__x0010__x000E__x0010__x0010__x0010__x0010__x0010__x0010__x0010__x0002__x0010__x000F__x0010__x0010__x0010__x0010__x0010__x0010__x0010__x0003__x0010__x0004__x0010__x0010__x0010__x0010__x0010__x0010__x0010__x0003__x0010__x0005__x0010__x0010__x0010__x0010__x0010__x0010__x0010__x0003__x0010__x0006__x0010__x0010__x0010__x0010__x0010__x0010__x0010__x0003__x0010__x0007__x0010__x0010__x0010__x0010__x0010__x0010__x0010__x0003__x0010__x0008__x0010__x0010__x0010__x0010__x0010__x0010__x0010__x0003__x0010_	_x0010__x0010__x0010__x0010__x0010__x0010__x0010__x0003__x0010__x0011__x0010__x0010__x0010__x0010__x0010__x0010__x0010__x0003__x0010__x000B__x0010__x0010__x0010__x0010__x0010__x0010__x0010__x0003__x0010__x000C__x0010__x0010__x0010__x0010__x0010__x0010__x0010__x0003__x0010__x000D__x0010__x0010__x0010__x0010__x0010__x0010__x0002__x0004__x0002__x0003__x0002__x000E__x0002__x0002__x0002__x0002__x0002__x0002__x0002__x0003__x0002__x000F__x0002__x0002__x0002__x0002__x0002__x0011_'_x0002__x0002__x000C__x0002__x0002__x0002__x0001__x0002__x0002__x0002__x0013_'_x0002__x0002__x0010__x0002__x0002__x0002__x0001__x0002__x0002__x0002_:ïdv_x0001__x0002__x0002_ÿÿÿÿ</t>
  </si>
  <si>
    <t>d6dbc16f773238656db8a8c5dd43ca630|1|104887|38afedc516cffba196cb8c3232982f39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</si>
</sst>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0"/>
      <color indexed="5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2" fontId="0" fillId="0" borderId="0" xfId="0" applyNumberFormat="1"/>
    <xf numFmtId="0" fontId="0" fillId="0" borderId="0" xfId="0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0" borderId="1" xfId="0" applyFont="1" applyFill="1" applyBorder="1"/>
    <xf numFmtId="0" fontId="6" fillId="0" borderId="0" xfId="0" applyFont="1"/>
    <xf numFmtId="0" fontId="6" fillId="0" borderId="0" xfId="0" applyFont="1" applyAlignment="1">
      <alignment horizontal="left"/>
    </xf>
    <xf numFmtId="4" fontId="0" fillId="0" borderId="0" xfId="0" applyNumberFormat="1"/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4" fontId="1" fillId="0" borderId="1" xfId="0" applyNumberFormat="1" applyFont="1" applyBorder="1" applyAlignment="1">
      <alignment horizontal="center"/>
    </xf>
    <xf numFmtId="4" fontId="8" fillId="2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4" fontId="9" fillId="0" borderId="1" xfId="1" applyNumberFormat="1" applyFont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/>
    <xf numFmtId="2" fontId="1" fillId="5" borderId="0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1" applyFont="1"/>
    <xf numFmtId="0" fontId="1" fillId="3" borderId="1" xfId="0" applyFont="1" applyFill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2" fontId="1" fillId="0" borderId="1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5" xfId="0" applyBorder="1"/>
    <xf numFmtId="0" fontId="1" fillId="0" borderId="0" xfId="0" applyFont="1" applyBorder="1"/>
    <xf numFmtId="0" fontId="1" fillId="0" borderId="5" xfId="0" applyFont="1" applyBorder="1"/>
    <xf numFmtId="0" fontId="1" fillId="0" borderId="8" xfId="0" applyFont="1" applyBorder="1"/>
    <xf numFmtId="0" fontId="0" fillId="0" borderId="0" xfId="0" quotePrefix="1"/>
    <xf numFmtId="2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1" fillId="0" borderId="11" xfId="0" applyFont="1" applyBorder="1"/>
    <xf numFmtId="0" fontId="1" fillId="0" borderId="9" xfId="0" applyFont="1" applyBorder="1"/>
    <xf numFmtId="0" fontId="1" fillId="0" borderId="0" xfId="0" applyFont="1" applyBorder="1" applyAlignment="1">
      <alignment horizontal="left"/>
    </xf>
    <xf numFmtId="0" fontId="1" fillId="0" borderId="6" xfId="0" applyFont="1" applyBorder="1"/>
    <xf numFmtId="2" fontId="1" fillId="3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6"/>
  <sheetViews>
    <sheetView workbookViewId="0"/>
  </sheetViews>
  <sheetFormatPr defaultRowHeight="14.4" x14ac:dyDescent="0.3"/>
  <sheetData>
    <row r="1" spans="1:41" x14ac:dyDescent="0.3">
      <c r="A1">
        <v>4</v>
      </c>
      <c r="B1">
        <v>0</v>
      </c>
    </row>
    <row r="2" spans="1:41" x14ac:dyDescent="0.3">
      <c r="A2" s="6">
        <v>0</v>
      </c>
      <c r="G2" s="6"/>
    </row>
    <row r="3" spans="1:41" x14ac:dyDescent="0.3">
      <c r="A3" s="6" t="e">
        <f ca="1">Q2_salary_plans_risk!$D$18</f>
        <v>#NAME?</v>
      </c>
      <c r="B3" t="b">
        <v>1</v>
      </c>
      <c r="C3">
        <v>0</v>
      </c>
      <c r="D3">
        <v>1</v>
      </c>
      <c r="E3" t="s">
        <v>61</v>
      </c>
      <c r="F3">
        <v>1</v>
      </c>
      <c r="G3" s="6">
        <v>0</v>
      </c>
      <c r="H3">
        <v>0</v>
      </c>
      <c r="J3" t="s">
        <v>11</v>
      </c>
      <c r="K3" t="s">
        <v>12</v>
      </c>
      <c r="L3" t="s">
        <v>13</v>
      </c>
      <c r="AG3" s="6" t="e">
        <f ca="1">Q2_salary_plans_risk!$D$18</f>
        <v>#NAME?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1" x14ac:dyDescent="0.3">
      <c r="A4" s="6" t="e">
        <f ca="1">Q2_salary_plans_risk!$E$18</f>
        <v>#NAME?</v>
      </c>
      <c r="B4" t="b">
        <v>1</v>
      </c>
      <c r="C4">
        <v>0</v>
      </c>
      <c r="D4">
        <v>1</v>
      </c>
      <c r="E4" t="s">
        <v>56</v>
      </c>
      <c r="F4">
        <v>1</v>
      </c>
      <c r="G4" s="6">
        <v>0</v>
      </c>
      <c r="H4">
        <v>0</v>
      </c>
      <c r="J4" t="s">
        <v>11</v>
      </c>
      <c r="K4" t="s">
        <v>12</v>
      </c>
      <c r="L4" t="s">
        <v>13</v>
      </c>
      <c r="AG4" s="6" t="e">
        <f ca="1">Q2_salary_plans_risk!$E$18</f>
        <v>#NAME?</v>
      </c>
      <c r="AH4">
        <v>2</v>
      </c>
      <c r="AI4">
        <v>1</v>
      </c>
      <c r="AJ4" t="b">
        <v>0</v>
      </c>
      <c r="AK4" t="b">
        <v>1</v>
      </c>
      <c r="AL4">
        <v>0</v>
      </c>
      <c r="AM4" t="b">
        <v>0</v>
      </c>
      <c r="AN4" t="e">
        <f>_</f>
        <v>#NAME?</v>
      </c>
    </row>
    <row r="5" spans="1:41" x14ac:dyDescent="0.3">
      <c r="A5" s="6" t="e">
        <f ca="1">Q3_salary_plans_normal!$D$18</f>
        <v>#NAME?</v>
      </c>
      <c r="B5" t="b">
        <v>1</v>
      </c>
      <c r="C5">
        <v>0</v>
      </c>
      <c r="D5">
        <v>1</v>
      </c>
      <c r="E5" t="s">
        <v>52</v>
      </c>
      <c r="F5">
        <v>1</v>
      </c>
      <c r="G5" s="15">
        <v>0</v>
      </c>
      <c r="H5">
        <v>0</v>
      </c>
      <c r="J5" t="s">
        <v>11</v>
      </c>
      <c r="K5" t="s">
        <v>12</v>
      </c>
      <c r="L5" t="s">
        <v>13</v>
      </c>
      <c r="AG5" s="6" t="e">
        <f ca="1">Q3_salary_plans_normal!$D$18</f>
        <v>#NAME?</v>
      </c>
      <c r="AH5">
        <v>3</v>
      </c>
      <c r="AI5">
        <v>1</v>
      </c>
      <c r="AJ5" t="b">
        <v>0</v>
      </c>
      <c r="AK5" t="b">
        <v>1</v>
      </c>
      <c r="AL5">
        <v>0</v>
      </c>
      <c r="AM5" t="b">
        <v>0</v>
      </c>
      <c r="AN5" t="e">
        <f>_</f>
        <v>#NAME?</v>
      </c>
      <c r="AO5" s="6"/>
    </row>
    <row r="6" spans="1:41" x14ac:dyDescent="0.3">
      <c r="A6" s="6" t="e">
        <f ca="1">Q3_salary_plans_normal!$E$18</f>
        <v>#NAME?</v>
      </c>
      <c r="B6" t="b">
        <v>1</v>
      </c>
      <c r="C6">
        <v>0</v>
      </c>
      <c r="D6">
        <v>1</v>
      </c>
      <c r="E6" t="s">
        <v>57</v>
      </c>
      <c r="F6">
        <v>1</v>
      </c>
      <c r="G6">
        <v>0</v>
      </c>
      <c r="H6">
        <v>0</v>
      </c>
      <c r="J6" t="s">
        <v>11</v>
      </c>
      <c r="K6" t="s">
        <v>12</v>
      </c>
      <c r="L6" t="s">
        <v>13</v>
      </c>
      <c r="AG6" s="6" t="e">
        <f ca="1">Q3_salary_plans_normal!$E$18</f>
        <v>#NAME?</v>
      </c>
      <c r="AH6">
        <v>4</v>
      </c>
      <c r="AI6">
        <v>1</v>
      </c>
      <c r="AJ6" t="b">
        <v>0</v>
      </c>
      <c r="AK6" t="b">
        <v>1</v>
      </c>
      <c r="AL6">
        <v>0</v>
      </c>
      <c r="AM6" t="b">
        <v>0</v>
      </c>
      <c r="AN6" t="e">
        <f>_</f>
        <v>#NAME?</v>
      </c>
      <c r="AO6" s="6"/>
    </row>
    <row r="7" spans="1:41" x14ac:dyDescent="0.3">
      <c r="A7" s="6">
        <v>0</v>
      </c>
      <c r="AG7" s="6"/>
      <c r="AO7" s="6"/>
    </row>
    <row r="8" spans="1:41" x14ac:dyDescent="0.3">
      <c r="A8" s="6" t="b">
        <v>0</v>
      </c>
      <c r="B8">
        <v>15680</v>
      </c>
      <c r="C8">
        <v>7345</v>
      </c>
      <c r="D8">
        <v>7360</v>
      </c>
      <c r="E8">
        <v>0</v>
      </c>
      <c r="AG8" s="6"/>
      <c r="AO8" s="6"/>
    </row>
    <row r="9" spans="1:41" x14ac:dyDescent="0.3">
      <c r="A9" s="15" t="b">
        <v>0</v>
      </c>
      <c r="B9">
        <v>15680</v>
      </c>
      <c r="C9">
        <v>7345</v>
      </c>
      <c r="D9">
        <v>7360</v>
      </c>
      <c r="E9">
        <v>0</v>
      </c>
      <c r="AG9" s="15"/>
    </row>
    <row r="10" spans="1:41" x14ac:dyDescent="0.3">
      <c r="A10" s="6" t="b">
        <v>0</v>
      </c>
      <c r="B10">
        <v>15680</v>
      </c>
      <c r="C10">
        <v>7345</v>
      </c>
      <c r="D10">
        <v>7360</v>
      </c>
      <c r="E10">
        <v>0</v>
      </c>
      <c r="AG10" s="6"/>
      <c r="AO10" s="6"/>
    </row>
    <row r="11" spans="1:41" x14ac:dyDescent="0.3">
      <c r="A11" s="6" t="b">
        <v>0</v>
      </c>
      <c r="B11">
        <v>15680</v>
      </c>
      <c r="C11">
        <v>7345</v>
      </c>
      <c r="D11">
        <v>7360</v>
      </c>
      <c r="E11">
        <v>0</v>
      </c>
      <c r="AG11" s="6"/>
      <c r="AO11" s="6"/>
    </row>
    <row r="12" spans="1:41" x14ac:dyDescent="0.3">
      <c r="A12" s="6" t="b">
        <v>0</v>
      </c>
      <c r="B12">
        <v>15680</v>
      </c>
      <c r="C12">
        <v>7345</v>
      </c>
      <c r="D12">
        <v>7360</v>
      </c>
      <c r="E12">
        <v>0</v>
      </c>
      <c r="AG12" s="6"/>
      <c r="AO12" s="6"/>
    </row>
    <row r="13" spans="1:41" x14ac:dyDescent="0.3">
      <c r="A13" s="15">
        <v>0</v>
      </c>
      <c r="AG13" s="15"/>
      <c r="AO13" s="15"/>
    </row>
    <row r="14" spans="1:41" x14ac:dyDescent="0.3">
      <c r="A14" s="6">
        <v>0</v>
      </c>
      <c r="B14" t="b">
        <v>0</v>
      </c>
      <c r="C14" t="b">
        <v>0</v>
      </c>
      <c r="D14">
        <v>10</v>
      </c>
      <c r="E14">
        <v>0.95</v>
      </c>
      <c r="F14">
        <v>1</v>
      </c>
      <c r="AG14" s="6"/>
      <c r="AO14" s="6"/>
    </row>
    <row r="15" spans="1:41" x14ac:dyDescent="0.3">
      <c r="A15" s="6"/>
      <c r="AG15" s="6"/>
      <c r="AO15" s="6"/>
    </row>
    <row r="16" spans="1:41" x14ac:dyDescent="0.3">
      <c r="A16" s="15"/>
      <c r="AG16" s="15"/>
      <c r="AO1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26"/>
  <sheetViews>
    <sheetView tabSelected="1" workbookViewId="0"/>
  </sheetViews>
  <sheetFormatPr defaultRowHeight="14.4" x14ac:dyDescent="0.3"/>
  <cols>
    <col min="1" max="1" width="21.109375" customWidth="1"/>
    <col min="2" max="2" width="11.44140625" style="1" customWidth="1"/>
    <col min="3" max="3" width="11.5546875" style="1" customWidth="1"/>
    <col min="4" max="4" width="12.6640625" style="1" customWidth="1"/>
    <col min="5" max="5" width="10.44140625" style="1" customWidth="1"/>
    <col min="6" max="6" width="11" style="1" customWidth="1"/>
    <col min="7" max="7" width="12.6640625" style="1" customWidth="1"/>
    <col min="8" max="8" width="9.109375" style="1"/>
    <col min="9" max="9" width="15.109375" customWidth="1"/>
    <col min="10" max="10" width="13.33203125" customWidth="1"/>
    <col min="11" max="11" width="14.6640625" customWidth="1"/>
    <col min="12" max="12" width="3.6640625" customWidth="1"/>
    <col min="14" max="14" width="15.6640625" customWidth="1"/>
    <col min="15" max="15" width="17.109375" customWidth="1"/>
    <col min="16" max="16" width="15.44140625" customWidth="1"/>
  </cols>
  <sheetData>
    <row r="1" spans="1:16" x14ac:dyDescent="0.3">
      <c r="A1" s="13" t="s">
        <v>38</v>
      </c>
      <c r="B1" s="28"/>
      <c r="C1" s="28"/>
      <c r="E1" s="14" t="s">
        <v>45</v>
      </c>
      <c r="I1" s="14" t="s">
        <v>44</v>
      </c>
      <c r="J1" s="1"/>
    </row>
    <row r="2" spans="1:16" ht="30.75" customHeight="1" x14ac:dyDescent="0.3">
      <c r="A2" s="49" t="s">
        <v>5</v>
      </c>
      <c r="B2" s="50" t="s">
        <v>14</v>
      </c>
      <c r="C2" s="50" t="s">
        <v>15</v>
      </c>
      <c r="E2" s="36" t="s">
        <v>6</v>
      </c>
      <c r="F2" s="36" t="s">
        <v>7</v>
      </c>
      <c r="G2" s="36" t="s">
        <v>30</v>
      </c>
      <c r="H2" s="37"/>
      <c r="I2" s="36" t="s">
        <v>6</v>
      </c>
      <c r="J2" s="36" t="s">
        <v>7</v>
      </c>
      <c r="K2" s="38" t="s">
        <v>22</v>
      </c>
      <c r="L2" s="39"/>
      <c r="P2" s="1"/>
    </row>
    <row r="3" spans="1:16" x14ac:dyDescent="0.3">
      <c r="A3" s="8" t="s">
        <v>16</v>
      </c>
      <c r="B3" s="11">
        <v>25</v>
      </c>
      <c r="C3" s="10">
        <v>30</v>
      </c>
      <c r="E3" s="9">
        <v>0</v>
      </c>
      <c r="F3" s="10">
        <v>0.08</v>
      </c>
      <c r="G3" s="10">
        <v>50</v>
      </c>
      <c r="H3" s="19"/>
      <c r="I3" s="9">
        <v>0</v>
      </c>
      <c r="J3" s="10">
        <v>7.0000000000000007E-2</v>
      </c>
      <c r="K3" s="10">
        <v>5</v>
      </c>
    </row>
    <row r="4" spans="1:16" x14ac:dyDescent="0.3">
      <c r="A4" s="8" t="s">
        <v>39</v>
      </c>
      <c r="B4" s="11">
        <v>0.06</v>
      </c>
      <c r="C4" s="10">
        <v>0.03</v>
      </c>
      <c r="E4" s="9">
        <f>F3</f>
        <v>0.08</v>
      </c>
      <c r="F4" s="10">
        <v>0.22</v>
      </c>
      <c r="G4" s="10">
        <v>150</v>
      </c>
      <c r="H4" s="16"/>
      <c r="I4" s="9">
        <f>J3</f>
        <v>7.0000000000000007E-2</v>
      </c>
      <c r="J4" s="10">
        <v>0.17</v>
      </c>
      <c r="K4" s="10">
        <v>15</v>
      </c>
    </row>
    <row r="5" spans="1:16" x14ac:dyDescent="0.3">
      <c r="A5" s="8" t="s">
        <v>17</v>
      </c>
      <c r="B5" s="11">
        <v>8000</v>
      </c>
      <c r="C5" s="10">
        <v>7000</v>
      </c>
      <c r="E5" s="9">
        <f>E4+F4</f>
        <v>0.3</v>
      </c>
      <c r="F5" s="10">
        <v>0.35</v>
      </c>
      <c r="G5" s="10">
        <v>250</v>
      </c>
      <c r="H5" s="16"/>
      <c r="I5" s="9">
        <f>I4+J4</f>
        <v>0.24000000000000002</v>
      </c>
      <c r="J5" s="10">
        <v>0.28000000000000003</v>
      </c>
      <c r="K5" s="10">
        <v>25</v>
      </c>
    </row>
    <row r="6" spans="1:16" x14ac:dyDescent="0.3">
      <c r="A6" s="12" t="s">
        <v>40</v>
      </c>
      <c r="B6" s="10">
        <v>8</v>
      </c>
      <c r="C6" s="10">
        <v>8</v>
      </c>
      <c r="E6" s="9">
        <f t="shared" ref="E6:E7" si="0">E5+F5</f>
        <v>0.64999999999999991</v>
      </c>
      <c r="F6" s="10">
        <v>0.28999999999999998</v>
      </c>
      <c r="G6" s="10">
        <v>350</v>
      </c>
      <c r="H6" s="16"/>
      <c r="I6" s="9">
        <f t="shared" ref="I6:I7" si="1">I5+J5</f>
        <v>0.52</v>
      </c>
      <c r="J6" s="10">
        <v>0.25</v>
      </c>
      <c r="K6" s="10">
        <v>35</v>
      </c>
    </row>
    <row r="7" spans="1:16" x14ac:dyDescent="0.3">
      <c r="A7" s="13"/>
      <c r="E7" s="9">
        <f t="shared" si="0"/>
        <v>0.94</v>
      </c>
      <c r="F7" s="10">
        <v>0.06</v>
      </c>
      <c r="G7" s="10">
        <v>450</v>
      </c>
      <c r="H7" s="16"/>
      <c r="I7" s="9">
        <f t="shared" si="1"/>
        <v>0.77</v>
      </c>
      <c r="J7" s="10">
        <v>0.14000000000000001</v>
      </c>
      <c r="K7" s="10">
        <v>45</v>
      </c>
    </row>
    <row r="8" spans="1:16" x14ac:dyDescent="0.3">
      <c r="A8" s="31" t="s">
        <v>0</v>
      </c>
      <c r="B8" s="32"/>
      <c r="C8" s="29"/>
      <c r="E8" s="17"/>
      <c r="F8" s="64">
        <f>SUM(F3:F7)</f>
        <v>1</v>
      </c>
      <c r="G8" s="64">
        <f>SUMPRODUCT(F3:F7,G3:G7)</f>
        <v>253</v>
      </c>
      <c r="H8" s="16"/>
      <c r="I8" s="9">
        <f t="shared" ref="I8" si="2">I7+J7</f>
        <v>0.91</v>
      </c>
      <c r="J8" s="10">
        <v>0.09</v>
      </c>
      <c r="K8" s="10">
        <v>55</v>
      </c>
    </row>
    <row r="9" spans="1:16" x14ac:dyDescent="0.3">
      <c r="A9" s="8" t="s">
        <v>19</v>
      </c>
      <c r="B9" s="66">
        <f>G8</f>
        <v>253</v>
      </c>
      <c r="C9" s="30"/>
      <c r="E9" s="17"/>
      <c r="F9" s="17"/>
      <c r="G9" s="16"/>
      <c r="H9" s="16"/>
      <c r="I9" s="7"/>
      <c r="J9" s="64">
        <f>SUM(J3:J8)</f>
        <v>1</v>
      </c>
      <c r="K9" s="64">
        <f>SUMPRODUCT(J3:J8,K3:K8)</f>
        <v>29.900000000000002</v>
      </c>
    </row>
    <row r="10" spans="1:16" x14ac:dyDescent="0.3">
      <c r="A10" s="12" t="s">
        <v>22</v>
      </c>
      <c r="B10" s="66">
        <f>K9</f>
        <v>29.900000000000002</v>
      </c>
      <c r="E10" s="20"/>
      <c r="F10" s="17"/>
      <c r="G10" s="16"/>
      <c r="H10" s="16"/>
      <c r="I10" s="22"/>
      <c r="J10" s="23"/>
      <c r="K10" s="16"/>
    </row>
    <row r="11" spans="1:16" x14ac:dyDescent="0.3">
      <c r="E11" s="20"/>
      <c r="F11" s="17"/>
      <c r="G11" s="16"/>
      <c r="H11" s="16"/>
      <c r="I11" s="22"/>
      <c r="J11" s="23"/>
      <c r="K11" s="16"/>
    </row>
    <row r="12" spans="1:16" s="21" customFormat="1" x14ac:dyDescent="0.3">
      <c r="A12" s="25" t="s">
        <v>21</v>
      </c>
      <c r="B12" s="24"/>
      <c r="C12" s="24"/>
      <c r="D12" s="17"/>
      <c r="E12" s="17"/>
      <c r="F12" s="16"/>
      <c r="G12" s="22"/>
      <c r="H12" s="22"/>
      <c r="I12" s="23"/>
      <c r="J12" s="16"/>
    </row>
    <row r="13" spans="1:16" s="21" customFormat="1" ht="28.8" x14ac:dyDescent="0.3">
      <c r="A13" s="33" t="s">
        <v>19</v>
      </c>
      <c r="B13" s="33" t="s">
        <v>54</v>
      </c>
      <c r="C13" s="33" t="s">
        <v>53</v>
      </c>
      <c r="D13" s="33" t="s">
        <v>55</v>
      </c>
      <c r="E13" s="33" t="s">
        <v>49</v>
      </c>
      <c r="F13" s="16"/>
      <c r="G13" s="22"/>
      <c r="H13" s="22"/>
      <c r="I13" s="23"/>
      <c r="J13" s="16"/>
    </row>
    <row r="14" spans="1:16" s="21" customFormat="1" x14ac:dyDescent="0.3">
      <c r="A14" s="65">
        <f>B9</f>
        <v>253</v>
      </c>
      <c r="B14" s="9">
        <f>B10</f>
        <v>29.900000000000002</v>
      </c>
      <c r="C14" s="9">
        <f>A14*B14</f>
        <v>7564.7000000000007</v>
      </c>
      <c r="D14" s="9">
        <f>$B$3*$B$6+MAX(C14-$B$5,0)*$B$4</f>
        <v>200</v>
      </c>
      <c r="E14" s="9">
        <f>$C$3*$C$6+MAX(C14-$C$5,0)*$C$4</f>
        <v>256.94100000000003</v>
      </c>
      <c r="F14" s="16"/>
      <c r="G14" s="22"/>
      <c r="H14" s="22"/>
      <c r="I14" s="23"/>
      <c r="J14" s="16"/>
    </row>
    <row r="15" spans="1:16" s="21" customFormat="1" ht="15" thickBot="1" x14ac:dyDescent="0.35">
      <c r="A15" s="7"/>
      <c r="B15" s="7"/>
      <c r="C15" s="7"/>
      <c r="D15" s="7"/>
      <c r="E15" s="7"/>
      <c r="F15" s="16"/>
      <c r="G15" s="22"/>
      <c r="H15" s="22"/>
      <c r="I15" s="23"/>
      <c r="J15" s="16"/>
    </row>
    <row r="16" spans="1:16" x14ac:dyDescent="0.3">
      <c r="A16" s="13" t="s">
        <v>1</v>
      </c>
      <c r="B16" s="3"/>
      <c r="C16" s="3"/>
      <c r="E16" s="45" t="s">
        <v>58</v>
      </c>
      <c r="F16" s="46"/>
      <c r="G16" s="46"/>
      <c r="H16" s="46"/>
      <c r="I16" s="59"/>
      <c r="J16" s="59"/>
      <c r="K16" s="47"/>
      <c r="L16" s="5"/>
    </row>
    <row r="17" spans="1:12" x14ac:dyDescent="0.3">
      <c r="A17" s="34"/>
      <c r="B17" s="18" t="s">
        <v>25</v>
      </c>
      <c r="C17" s="18" t="s">
        <v>18</v>
      </c>
      <c r="E17" s="56" t="s">
        <v>60</v>
      </c>
      <c r="F17" s="7"/>
      <c r="G17" s="7"/>
      <c r="H17" s="7"/>
      <c r="I17" s="5"/>
      <c r="J17" s="5"/>
      <c r="K17" s="58"/>
      <c r="L17" s="5"/>
    </row>
    <row r="18" spans="1:12" x14ac:dyDescent="0.3">
      <c r="A18" s="8" t="s">
        <v>35</v>
      </c>
      <c r="B18" s="41">
        <f ca="1">AVERAGE($G$27:$G$1026)</f>
        <v>304.32499999999999</v>
      </c>
      <c r="C18" s="41">
        <f ca="1">AVERAGE($H$27:$H$1026)</f>
        <v>305.33249999999998</v>
      </c>
      <c r="E18" s="56" t="s">
        <v>63</v>
      </c>
      <c r="F18" s="19"/>
      <c r="G18" s="19"/>
      <c r="H18" s="19"/>
      <c r="I18" s="60"/>
      <c r="J18" s="60"/>
      <c r="K18" s="67"/>
      <c r="L18" s="5"/>
    </row>
    <row r="19" spans="1:12" ht="15" thickBot="1" x14ac:dyDescent="0.35">
      <c r="A19" s="8" t="s">
        <v>36</v>
      </c>
      <c r="B19" s="42">
        <f ca="1">MIN($G$27:$G$1026)</f>
        <v>200</v>
      </c>
      <c r="C19" s="42">
        <f ca="1">MIN($H$27:$H$1026)</f>
        <v>240</v>
      </c>
      <c r="E19" s="48" t="s">
        <v>62</v>
      </c>
      <c r="F19" s="55"/>
      <c r="G19" s="55"/>
      <c r="H19" s="55"/>
      <c r="I19" s="62"/>
      <c r="J19" s="62"/>
      <c r="K19" s="68"/>
      <c r="L19" s="5"/>
    </row>
    <row r="20" spans="1:12" x14ac:dyDescent="0.3">
      <c r="A20" s="8" t="s">
        <v>37</v>
      </c>
      <c r="B20" s="42">
        <f ca="1">MAX($G$27:$G$1026)</f>
        <v>1205</v>
      </c>
      <c r="C20" s="42">
        <f ca="1">MAX($H$27:$H$1026)</f>
        <v>772.5</v>
      </c>
      <c r="E20" s="69"/>
      <c r="F20" s="19"/>
      <c r="G20" s="19"/>
      <c r="H20" s="19"/>
      <c r="I20" s="60"/>
      <c r="J20" s="60"/>
      <c r="K20" s="60"/>
      <c r="L20" s="5"/>
    </row>
    <row r="21" spans="1:12" x14ac:dyDescent="0.3">
      <c r="A21" s="8" t="s">
        <v>2</v>
      </c>
      <c r="B21" s="42">
        <f ca="1">_xlfn.STDEV.S($G$27:$G$1026)</f>
        <v>183.41294851968516</v>
      </c>
      <c r="C21" s="42">
        <f ca="1">_xlfn.STDEV.S($H$27:$H$1026)</f>
        <v>101.92888546158756</v>
      </c>
    </row>
    <row r="22" spans="1:12" x14ac:dyDescent="0.3">
      <c r="A22" s="12" t="s">
        <v>33</v>
      </c>
      <c r="B22" s="42">
        <f ca="1">B18-1.96*B21/SQRT(1000)</f>
        <v>292.95694767408747</v>
      </c>
      <c r="C22" s="42">
        <f ca="1">C18-1.96*C21/SQRT(1000)</f>
        <v>299.01488222654763</v>
      </c>
    </row>
    <row r="23" spans="1:12" x14ac:dyDescent="0.3">
      <c r="A23" s="12" t="s">
        <v>10</v>
      </c>
      <c r="B23" s="42">
        <f ca="1">B18+1.96*B21/SQRT(1000)</f>
        <v>315.6930523259125</v>
      </c>
      <c r="C23" s="42">
        <f ca="1">C18+1.96*C21/SQRT(1000)</f>
        <v>311.65011777345234</v>
      </c>
    </row>
    <row r="24" spans="1:12" x14ac:dyDescent="0.3">
      <c r="A24" s="43"/>
      <c r="B24" s="44"/>
      <c r="C24" s="44"/>
    </row>
    <row r="25" spans="1:12" x14ac:dyDescent="0.3">
      <c r="A25" s="13" t="s">
        <v>3</v>
      </c>
    </row>
    <row r="26" spans="1:12" ht="28.8" x14ac:dyDescent="0.3">
      <c r="A26" s="33" t="s">
        <v>4</v>
      </c>
      <c r="B26" s="33" t="s">
        <v>8</v>
      </c>
      <c r="C26" s="33" t="s">
        <v>19</v>
      </c>
      <c r="D26" s="33" t="s">
        <v>8</v>
      </c>
      <c r="E26" s="33" t="s">
        <v>29</v>
      </c>
      <c r="F26" s="36" t="s">
        <v>31</v>
      </c>
      <c r="G26" s="33" t="s">
        <v>48</v>
      </c>
      <c r="H26" s="33" t="s">
        <v>49</v>
      </c>
    </row>
    <row r="27" spans="1:12" x14ac:dyDescent="0.3">
      <c r="A27" s="2">
        <v>1</v>
      </c>
      <c r="B27" s="2">
        <f ca="1">RAND()</f>
        <v>0.28980226523794883</v>
      </c>
      <c r="C27" s="2">
        <f ca="1">VLOOKUP(B27,$E$3:$G$7,3)</f>
        <v>150</v>
      </c>
      <c r="D27" s="2">
        <f ca="1">RAND()</f>
        <v>0.83657178711758617</v>
      </c>
      <c r="E27" s="2">
        <f ca="1">VLOOKUP(D27,$I$3:$K$8,3)</f>
        <v>45</v>
      </c>
      <c r="F27" s="2">
        <f ca="1">C27*E27</f>
        <v>6750</v>
      </c>
      <c r="G27" s="35">
        <f ca="1">$B$3*$B$6+MAX(F27-$B$5,0)*$B$4</f>
        <v>200</v>
      </c>
      <c r="H27" s="35">
        <f ca="1">$C$3*$C$6+MAX(F27-$C$5,0)*$C$4</f>
        <v>240</v>
      </c>
    </row>
    <row r="28" spans="1:12" x14ac:dyDescent="0.3">
      <c r="A28" s="2">
        <v>2</v>
      </c>
      <c r="B28" s="2">
        <f t="shared" ref="B28:B91" ca="1" si="3">RAND()</f>
        <v>3.1027609895672104E-2</v>
      </c>
      <c r="C28" s="2">
        <f t="shared" ref="C28:C91" ca="1" si="4">VLOOKUP(B28,$E$3:$G$7,3)</f>
        <v>50</v>
      </c>
      <c r="D28" s="2">
        <f t="shared" ref="D28:D91" ca="1" si="5">RAND()</f>
        <v>0.38452590071962822</v>
      </c>
      <c r="E28" s="2">
        <f t="shared" ref="E28:E91" ca="1" si="6">VLOOKUP(D28,$I$3:$K$8,3)</f>
        <v>25</v>
      </c>
      <c r="F28" s="2">
        <f t="shared" ref="F28:F91" ca="1" si="7">C28*E28</f>
        <v>1250</v>
      </c>
      <c r="G28" s="35">
        <f t="shared" ref="G28:G91" ca="1" si="8">$B$3*$B$6+MAX(F28-$B$5,0)*$B$4</f>
        <v>200</v>
      </c>
      <c r="H28" s="35">
        <f t="shared" ref="H28:H91" ca="1" si="9">$C$3*$C$6+MAX(F28-$C$5,0)*$C$4</f>
        <v>240</v>
      </c>
    </row>
    <row r="29" spans="1:12" x14ac:dyDescent="0.3">
      <c r="A29" s="2">
        <v>3</v>
      </c>
      <c r="B29" s="2">
        <f t="shared" ca="1" si="3"/>
        <v>0.47685817772411665</v>
      </c>
      <c r="C29" s="2">
        <f t="shared" ca="1" si="4"/>
        <v>250</v>
      </c>
      <c r="D29" s="2">
        <f t="shared" ca="1" si="5"/>
        <v>0.1681834444453465</v>
      </c>
      <c r="E29" s="2">
        <f t="shared" ca="1" si="6"/>
        <v>15</v>
      </c>
      <c r="F29" s="2">
        <f t="shared" ca="1" si="7"/>
        <v>3750</v>
      </c>
      <c r="G29" s="35">
        <f t="shared" ca="1" si="8"/>
        <v>200</v>
      </c>
      <c r="H29" s="35">
        <f t="shared" ca="1" si="9"/>
        <v>240</v>
      </c>
    </row>
    <row r="30" spans="1:12" x14ac:dyDescent="0.3">
      <c r="A30" s="2">
        <v>4</v>
      </c>
      <c r="B30" s="2">
        <f t="shared" ca="1" si="3"/>
        <v>0.96656666915530542</v>
      </c>
      <c r="C30" s="2">
        <f t="shared" ca="1" si="4"/>
        <v>450</v>
      </c>
      <c r="D30" s="2">
        <f t="shared" ca="1" si="5"/>
        <v>0.62791551807103341</v>
      </c>
      <c r="E30" s="2">
        <f t="shared" ca="1" si="6"/>
        <v>35</v>
      </c>
      <c r="F30" s="2">
        <f t="shared" ca="1" si="7"/>
        <v>15750</v>
      </c>
      <c r="G30" s="35">
        <f t="shared" ca="1" si="8"/>
        <v>665</v>
      </c>
      <c r="H30" s="35">
        <f t="shared" ca="1" si="9"/>
        <v>502.5</v>
      </c>
    </row>
    <row r="31" spans="1:12" x14ac:dyDescent="0.3">
      <c r="A31" s="2">
        <v>5</v>
      </c>
      <c r="B31" s="2">
        <f t="shared" ca="1" si="3"/>
        <v>0.64556090771626962</v>
      </c>
      <c r="C31" s="2">
        <f t="shared" ca="1" si="4"/>
        <v>250</v>
      </c>
      <c r="D31" s="2">
        <f t="shared" ca="1" si="5"/>
        <v>0.33149982416347057</v>
      </c>
      <c r="E31" s="2">
        <f t="shared" ca="1" si="6"/>
        <v>25</v>
      </c>
      <c r="F31" s="2">
        <f t="shared" ca="1" si="7"/>
        <v>6250</v>
      </c>
      <c r="G31" s="35">
        <f t="shared" ca="1" si="8"/>
        <v>200</v>
      </c>
      <c r="H31" s="35">
        <f t="shared" ca="1" si="9"/>
        <v>240</v>
      </c>
    </row>
    <row r="32" spans="1:12" x14ac:dyDescent="0.3">
      <c r="A32" s="2">
        <v>6</v>
      </c>
      <c r="B32" s="2">
        <f t="shared" ca="1" si="3"/>
        <v>0.36259627751681311</v>
      </c>
      <c r="C32" s="2">
        <f t="shared" ca="1" si="4"/>
        <v>250</v>
      </c>
      <c r="D32" s="2">
        <f t="shared" ca="1" si="5"/>
        <v>8.6391228976611889E-2</v>
      </c>
      <c r="E32" s="2">
        <f t="shared" ca="1" si="6"/>
        <v>15</v>
      </c>
      <c r="F32" s="2">
        <f t="shared" ca="1" si="7"/>
        <v>3750</v>
      </c>
      <c r="G32" s="35">
        <f t="shared" ca="1" si="8"/>
        <v>200</v>
      </c>
      <c r="H32" s="35">
        <f t="shared" ca="1" si="9"/>
        <v>240</v>
      </c>
    </row>
    <row r="33" spans="1:8" x14ac:dyDescent="0.3">
      <c r="A33" s="2">
        <v>7</v>
      </c>
      <c r="B33" s="2">
        <f t="shared" ca="1" si="3"/>
        <v>0.62921385366358074</v>
      </c>
      <c r="C33" s="2">
        <f t="shared" ca="1" si="4"/>
        <v>250</v>
      </c>
      <c r="D33" s="2">
        <f t="shared" ca="1" si="5"/>
        <v>0.72131411112434884</v>
      </c>
      <c r="E33" s="2">
        <f t="shared" ca="1" si="6"/>
        <v>35</v>
      </c>
      <c r="F33" s="2">
        <f t="shared" ca="1" si="7"/>
        <v>8750</v>
      </c>
      <c r="G33" s="35">
        <f t="shared" ca="1" si="8"/>
        <v>245</v>
      </c>
      <c r="H33" s="35">
        <f t="shared" ca="1" si="9"/>
        <v>292.5</v>
      </c>
    </row>
    <row r="34" spans="1:8" x14ac:dyDescent="0.3">
      <c r="A34" s="2">
        <v>8</v>
      </c>
      <c r="B34" s="2">
        <f t="shared" ca="1" si="3"/>
        <v>0.62882842892209712</v>
      </c>
      <c r="C34" s="2">
        <f t="shared" ca="1" si="4"/>
        <v>250</v>
      </c>
      <c r="D34" s="2">
        <f t="shared" ca="1" si="5"/>
        <v>0.84025900623975225</v>
      </c>
      <c r="E34" s="2">
        <f t="shared" ca="1" si="6"/>
        <v>45</v>
      </c>
      <c r="F34" s="2">
        <f t="shared" ca="1" si="7"/>
        <v>11250</v>
      </c>
      <c r="G34" s="35">
        <f t="shared" ca="1" si="8"/>
        <v>395</v>
      </c>
      <c r="H34" s="35">
        <f t="shared" ca="1" si="9"/>
        <v>367.5</v>
      </c>
    </row>
    <row r="35" spans="1:8" x14ac:dyDescent="0.3">
      <c r="A35" s="2">
        <v>9</v>
      </c>
      <c r="B35" s="2">
        <f t="shared" ca="1" si="3"/>
        <v>0.61799564378308092</v>
      </c>
      <c r="C35" s="2">
        <f t="shared" ca="1" si="4"/>
        <v>250</v>
      </c>
      <c r="D35" s="2">
        <f t="shared" ca="1" si="5"/>
        <v>0.79047086771304576</v>
      </c>
      <c r="E35" s="2">
        <f t="shared" ca="1" si="6"/>
        <v>45</v>
      </c>
      <c r="F35" s="2">
        <f t="shared" ca="1" si="7"/>
        <v>11250</v>
      </c>
      <c r="G35" s="35">
        <f t="shared" ca="1" si="8"/>
        <v>395</v>
      </c>
      <c r="H35" s="35">
        <f t="shared" ca="1" si="9"/>
        <v>367.5</v>
      </c>
    </row>
    <row r="36" spans="1:8" x14ac:dyDescent="0.3">
      <c r="A36" s="2">
        <v>10</v>
      </c>
      <c r="B36" s="2">
        <f t="shared" ca="1" si="3"/>
        <v>0.93560684994834864</v>
      </c>
      <c r="C36" s="2">
        <f t="shared" ca="1" si="4"/>
        <v>350</v>
      </c>
      <c r="D36" s="2">
        <f t="shared" ca="1" si="5"/>
        <v>0.1682603721251793</v>
      </c>
      <c r="E36" s="2">
        <f t="shared" ca="1" si="6"/>
        <v>15</v>
      </c>
      <c r="F36" s="2">
        <f t="shared" ca="1" si="7"/>
        <v>5250</v>
      </c>
      <c r="G36" s="35">
        <f t="shared" ca="1" si="8"/>
        <v>200</v>
      </c>
      <c r="H36" s="35">
        <f t="shared" ca="1" si="9"/>
        <v>240</v>
      </c>
    </row>
    <row r="37" spans="1:8" x14ac:dyDescent="0.3">
      <c r="A37" s="2">
        <v>11</v>
      </c>
      <c r="B37" s="2">
        <f t="shared" ca="1" si="3"/>
        <v>0.48214205705064095</v>
      </c>
      <c r="C37" s="2">
        <f t="shared" ca="1" si="4"/>
        <v>250</v>
      </c>
      <c r="D37" s="2">
        <f t="shared" ca="1" si="5"/>
        <v>0.80644024340679277</v>
      </c>
      <c r="E37" s="2">
        <f t="shared" ca="1" si="6"/>
        <v>45</v>
      </c>
      <c r="F37" s="2">
        <f t="shared" ca="1" si="7"/>
        <v>11250</v>
      </c>
      <c r="G37" s="35">
        <f t="shared" ca="1" si="8"/>
        <v>395</v>
      </c>
      <c r="H37" s="35">
        <f t="shared" ca="1" si="9"/>
        <v>367.5</v>
      </c>
    </row>
    <row r="38" spans="1:8" x14ac:dyDescent="0.3">
      <c r="A38" s="2">
        <v>12</v>
      </c>
      <c r="B38" s="2">
        <f t="shared" ca="1" si="3"/>
        <v>0.57063405261933908</v>
      </c>
      <c r="C38" s="2">
        <f t="shared" ca="1" si="4"/>
        <v>250</v>
      </c>
      <c r="D38" s="2">
        <f t="shared" ca="1" si="5"/>
        <v>0.25958523305857084</v>
      </c>
      <c r="E38" s="2">
        <f t="shared" ca="1" si="6"/>
        <v>25</v>
      </c>
      <c r="F38" s="2">
        <f t="shared" ca="1" si="7"/>
        <v>6250</v>
      </c>
      <c r="G38" s="35">
        <f t="shared" ca="1" si="8"/>
        <v>200</v>
      </c>
      <c r="H38" s="35">
        <f t="shared" ca="1" si="9"/>
        <v>240</v>
      </c>
    </row>
    <row r="39" spans="1:8" x14ac:dyDescent="0.3">
      <c r="A39" s="2">
        <v>13</v>
      </c>
      <c r="B39" s="2">
        <f t="shared" ca="1" si="3"/>
        <v>0.68972738657406307</v>
      </c>
      <c r="C39" s="2">
        <f t="shared" ca="1" si="4"/>
        <v>350</v>
      </c>
      <c r="D39" s="2">
        <f t="shared" ca="1" si="5"/>
        <v>0.27278419225651995</v>
      </c>
      <c r="E39" s="2">
        <f t="shared" ca="1" si="6"/>
        <v>25</v>
      </c>
      <c r="F39" s="2">
        <f t="shared" ca="1" si="7"/>
        <v>8750</v>
      </c>
      <c r="G39" s="35">
        <f t="shared" ca="1" si="8"/>
        <v>245</v>
      </c>
      <c r="H39" s="35">
        <f t="shared" ca="1" si="9"/>
        <v>292.5</v>
      </c>
    </row>
    <row r="40" spans="1:8" x14ac:dyDescent="0.3">
      <c r="A40" s="2">
        <v>14</v>
      </c>
      <c r="B40" s="2">
        <f t="shared" ca="1" si="3"/>
        <v>0.34756651044344833</v>
      </c>
      <c r="C40" s="2">
        <f t="shared" ca="1" si="4"/>
        <v>250</v>
      </c>
      <c r="D40" s="2">
        <f t="shared" ca="1" si="5"/>
        <v>0.85840413772562119</v>
      </c>
      <c r="E40" s="2">
        <f t="shared" ca="1" si="6"/>
        <v>45</v>
      </c>
      <c r="F40" s="2">
        <f t="shared" ca="1" si="7"/>
        <v>11250</v>
      </c>
      <c r="G40" s="35">
        <f t="shared" ca="1" si="8"/>
        <v>395</v>
      </c>
      <c r="H40" s="35">
        <f t="shared" ca="1" si="9"/>
        <v>367.5</v>
      </c>
    </row>
    <row r="41" spans="1:8" x14ac:dyDescent="0.3">
      <c r="A41" s="2">
        <v>15</v>
      </c>
      <c r="B41" s="2">
        <f t="shared" ca="1" si="3"/>
        <v>0.11751396992683782</v>
      </c>
      <c r="C41" s="2">
        <f t="shared" ca="1" si="4"/>
        <v>150</v>
      </c>
      <c r="D41" s="2">
        <f t="shared" ca="1" si="5"/>
        <v>0.29721175824932855</v>
      </c>
      <c r="E41" s="2">
        <f t="shared" ca="1" si="6"/>
        <v>25</v>
      </c>
      <c r="F41" s="2">
        <f t="shared" ca="1" si="7"/>
        <v>3750</v>
      </c>
      <c r="G41" s="35">
        <f t="shared" ca="1" si="8"/>
        <v>200</v>
      </c>
      <c r="H41" s="35">
        <f t="shared" ca="1" si="9"/>
        <v>240</v>
      </c>
    </row>
    <row r="42" spans="1:8" x14ac:dyDescent="0.3">
      <c r="A42" s="2">
        <v>16</v>
      </c>
      <c r="B42" s="2">
        <f t="shared" ca="1" si="3"/>
        <v>0.34304383096585922</v>
      </c>
      <c r="C42" s="2">
        <f t="shared" ca="1" si="4"/>
        <v>250</v>
      </c>
      <c r="D42" s="2">
        <f t="shared" ca="1" si="5"/>
        <v>0.61252645863601773</v>
      </c>
      <c r="E42" s="2">
        <f t="shared" ca="1" si="6"/>
        <v>35</v>
      </c>
      <c r="F42" s="2">
        <f t="shared" ca="1" si="7"/>
        <v>8750</v>
      </c>
      <c r="G42" s="35">
        <f t="shared" ca="1" si="8"/>
        <v>245</v>
      </c>
      <c r="H42" s="35">
        <f t="shared" ca="1" si="9"/>
        <v>292.5</v>
      </c>
    </row>
    <row r="43" spans="1:8" x14ac:dyDescent="0.3">
      <c r="A43" s="2">
        <v>17</v>
      </c>
      <c r="B43" s="2">
        <f t="shared" ca="1" si="3"/>
        <v>0.37376898379440449</v>
      </c>
      <c r="C43" s="2">
        <f t="shared" ca="1" si="4"/>
        <v>250</v>
      </c>
      <c r="D43" s="2">
        <f t="shared" ca="1" si="5"/>
        <v>0.1369479338349765</v>
      </c>
      <c r="E43" s="2">
        <f t="shared" ca="1" si="6"/>
        <v>15</v>
      </c>
      <c r="F43" s="2">
        <f t="shared" ca="1" si="7"/>
        <v>3750</v>
      </c>
      <c r="G43" s="35">
        <f t="shared" ca="1" si="8"/>
        <v>200</v>
      </c>
      <c r="H43" s="35">
        <f t="shared" ca="1" si="9"/>
        <v>240</v>
      </c>
    </row>
    <row r="44" spans="1:8" x14ac:dyDescent="0.3">
      <c r="A44" s="2">
        <v>18</v>
      </c>
      <c r="B44" s="2">
        <f t="shared" ca="1" si="3"/>
        <v>0.68950714548841485</v>
      </c>
      <c r="C44" s="2">
        <f t="shared" ca="1" si="4"/>
        <v>350</v>
      </c>
      <c r="D44" s="2">
        <f t="shared" ca="1" si="5"/>
        <v>0.30408907993582546</v>
      </c>
      <c r="E44" s="2">
        <f t="shared" ca="1" si="6"/>
        <v>25</v>
      </c>
      <c r="F44" s="2">
        <f t="shared" ca="1" si="7"/>
        <v>8750</v>
      </c>
      <c r="G44" s="35">
        <f t="shared" ca="1" si="8"/>
        <v>245</v>
      </c>
      <c r="H44" s="35">
        <f t="shared" ca="1" si="9"/>
        <v>292.5</v>
      </c>
    </row>
    <row r="45" spans="1:8" x14ac:dyDescent="0.3">
      <c r="A45" s="2">
        <v>19</v>
      </c>
      <c r="B45" s="2">
        <f t="shared" ca="1" si="3"/>
        <v>0.76745861794938119</v>
      </c>
      <c r="C45" s="2">
        <f t="shared" ca="1" si="4"/>
        <v>350</v>
      </c>
      <c r="D45" s="2">
        <f t="shared" ca="1" si="5"/>
        <v>0.56472053143265288</v>
      </c>
      <c r="E45" s="2">
        <f t="shared" ca="1" si="6"/>
        <v>35</v>
      </c>
      <c r="F45" s="2">
        <f t="shared" ca="1" si="7"/>
        <v>12250</v>
      </c>
      <c r="G45" s="35">
        <f t="shared" ca="1" si="8"/>
        <v>455</v>
      </c>
      <c r="H45" s="35">
        <f t="shared" ca="1" si="9"/>
        <v>397.5</v>
      </c>
    </row>
    <row r="46" spans="1:8" x14ac:dyDescent="0.3">
      <c r="A46" s="2">
        <v>20</v>
      </c>
      <c r="B46" s="2">
        <f t="shared" ca="1" si="3"/>
        <v>0.65109733275694404</v>
      </c>
      <c r="C46" s="2">
        <f t="shared" ca="1" si="4"/>
        <v>350</v>
      </c>
      <c r="D46" s="2">
        <f t="shared" ca="1" si="5"/>
        <v>0.40389549002041814</v>
      </c>
      <c r="E46" s="2">
        <f t="shared" ca="1" si="6"/>
        <v>25</v>
      </c>
      <c r="F46" s="2">
        <f t="shared" ca="1" si="7"/>
        <v>8750</v>
      </c>
      <c r="G46" s="35">
        <f t="shared" ca="1" si="8"/>
        <v>245</v>
      </c>
      <c r="H46" s="35">
        <f t="shared" ca="1" si="9"/>
        <v>292.5</v>
      </c>
    </row>
    <row r="47" spans="1:8" x14ac:dyDescent="0.3">
      <c r="A47" s="2">
        <v>21</v>
      </c>
      <c r="B47" s="2">
        <f t="shared" ca="1" si="3"/>
        <v>0.41135340118933694</v>
      </c>
      <c r="C47" s="2">
        <f t="shared" ca="1" si="4"/>
        <v>250</v>
      </c>
      <c r="D47" s="2">
        <f t="shared" ca="1" si="5"/>
        <v>0.26285191399560137</v>
      </c>
      <c r="E47" s="2">
        <f t="shared" ca="1" si="6"/>
        <v>25</v>
      </c>
      <c r="F47" s="2">
        <f t="shared" ca="1" si="7"/>
        <v>6250</v>
      </c>
      <c r="G47" s="35">
        <f t="shared" ca="1" si="8"/>
        <v>200</v>
      </c>
      <c r="H47" s="35">
        <f t="shared" ca="1" si="9"/>
        <v>240</v>
      </c>
    </row>
    <row r="48" spans="1:8" x14ac:dyDescent="0.3">
      <c r="A48" s="2">
        <v>22</v>
      </c>
      <c r="B48" s="2">
        <f t="shared" ca="1" si="3"/>
        <v>0.47033944380147064</v>
      </c>
      <c r="C48" s="2">
        <f t="shared" ca="1" si="4"/>
        <v>250</v>
      </c>
      <c r="D48" s="2">
        <f t="shared" ca="1" si="5"/>
        <v>0.26972659575096458</v>
      </c>
      <c r="E48" s="2">
        <f t="shared" ca="1" si="6"/>
        <v>25</v>
      </c>
      <c r="F48" s="2">
        <f t="shared" ca="1" si="7"/>
        <v>6250</v>
      </c>
      <c r="G48" s="35">
        <f t="shared" ca="1" si="8"/>
        <v>200</v>
      </c>
      <c r="H48" s="35">
        <f t="shared" ca="1" si="9"/>
        <v>240</v>
      </c>
    </row>
    <row r="49" spans="1:8" x14ac:dyDescent="0.3">
      <c r="A49" s="2">
        <v>23</v>
      </c>
      <c r="B49" s="2">
        <f t="shared" ca="1" si="3"/>
        <v>0.42918267556389778</v>
      </c>
      <c r="C49" s="2">
        <f t="shared" ca="1" si="4"/>
        <v>250</v>
      </c>
      <c r="D49" s="2">
        <f t="shared" ca="1" si="5"/>
        <v>0.71371541113028503</v>
      </c>
      <c r="E49" s="2">
        <f t="shared" ca="1" si="6"/>
        <v>35</v>
      </c>
      <c r="F49" s="2">
        <f t="shared" ca="1" si="7"/>
        <v>8750</v>
      </c>
      <c r="G49" s="35">
        <f t="shared" ca="1" si="8"/>
        <v>245</v>
      </c>
      <c r="H49" s="35">
        <f t="shared" ca="1" si="9"/>
        <v>292.5</v>
      </c>
    </row>
    <row r="50" spans="1:8" x14ac:dyDescent="0.3">
      <c r="A50" s="2">
        <v>24</v>
      </c>
      <c r="B50" s="2">
        <f t="shared" ca="1" si="3"/>
        <v>0.81014660795368132</v>
      </c>
      <c r="C50" s="2">
        <f t="shared" ca="1" si="4"/>
        <v>350</v>
      </c>
      <c r="D50" s="2">
        <f t="shared" ca="1" si="5"/>
        <v>0.97957729322631781</v>
      </c>
      <c r="E50" s="2">
        <f t="shared" ca="1" si="6"/>
        <v>55</v>
      </c>
      <c r="F50" s="2">
        <f t="shared" ca="1" si="7"/>
        <v>19250</v>
      </c>
      <c r="G50" s="35">
        <f t="shared" ca="1" si="8"/>
        <v>875</v>
      </c>
      <c r="H50" s="35">
        <f t="shared" ca="1" si="9"/>
        <v>607.5</v>
      </c>
    </row>
    <row r="51" spans="1:8" x14ac:dyDescent="0.3">
      <c r="A51" s="2">
        <v>25</v>
      </c>
      <c r="B51" s="2">
        <f t="shared" ca="1" si="3"/>
        <v>0.21719487650736047</v>
      </c>
      <c r="C51" s="2">
        <f t="shared" ca="1" si="4"/>
        <v>150</v>
      </c>
      <c r="D51" s="2">
        <f t="shared" ca="1" si="5"/>
        <v>0.40377831063920744</v>
      </c>
      <c r="E51" s="2">
        <f t="shared" ca="1" si="6"/>
        <v>25</v>
      </c>
      <c r="F51" s="2">
        <f t="shared" ca="1" si="7"/>
        <v>3750</v>
      </c>
      <c r="G51" s="35">
        <f t="shared" ca="1" si="8"/>
        <v>200</v>
      </c>
      <c r="H51" s="35">
        <f t="shared" ca="1" si="9"/>
        <v>240</v>
      </c>
    </row>
    <row r="52" spans="1:8" x14ac:dyDescent="0.3">
      <c r="A52" s="2">
        <v>26</v>
      </c>
      <c r="B52" s="2">
        <f t="shared" ca="1" si="3"/>
        <v>3.4346489761249988E-3</v>
      </c>
      <c r="C52" s="2">
        <f t="shared" ca="1" si="4"/>
        <v>50</v>
      </c>
      <c r="D52" s="2">
        <f t="shared" ca="1" si="5"/>
        <v>0.29307405391312435</v>
      </c>
      <c r="E52" s="2">
        <f t="shared" ca="1" si="6"/>
        <v>25</v>
      </c>
      <c r="F52" s="2">
        <f t="shared" ca="1" si="7"/>
        <v>1250</v>
      </c>
      <c r="G52" s="35">
        <f t="shared" ca="1" si="8"/>
        <v>200</v>
      </c>
      <c r="H52" s="35">
        <f t="shared" ca="1" si="9"/>
        <v>240</v>
      </c>
    </row>
    <row r="53" spans="1:8" x14ac:dyDescent="0.3">
      <c r="A53" s="2">
        <v>27</v>
      </c>
      <c r="B53" s="2">
        <f t="shared" ca="1" si="3"/>
        <v>0.77668440367208913</v>
      </c>
      <c r="C53" s="2">
        <f t="shared" ca="1" si="4"/>
        <v>350</v>
      </c>
      <c r="D53" s="2">
        <f t="shared" ca="1" si="5"/>
        <v>0.70468317837511496</v>
      </c>
      <c r="E53" s="2">
        <f t="shared" ca="1" si="6"/>
        <v>35</v>
      </c>
      <c r="F53" s="2">
        <f t="shared" ca="1" si="7"/>
        <v>12250</v>
      </c>
      <c r="G53" s="35">
        <f t="shared" ca="1" si="8"/>
        <v>455</v>
      </c>
      <c r="H53" s="35">
        <f t="shared" ca="1" si="9"/>
        <v>397.5</v>
      </c>
    </row>
    <row r="54" spans="1:8" x14ac:dyDescent="0.3">
      <c r="A54" s="2">
        <v>28</v>
      </c>
      <c r="B54" s="2">
        <f t="shared" ca="1" si="3"/>
        <v>0.2150433884301034</v>
      </c>
      <c r="C54" s="2">
        <f t="shared" ca="1" si="4"/>
        <v>150</v>
      </c>
      <c r="D54" s="2">
        <f t="shared" ca="1" si="5"/>
        <v>9.8222633993400699E-2</v>
      </c>
      <c r="E54" s="2">
        <f t="shared" ca="1" si="6"/>
        <v>15</v>
      </c>
      <c r="F54" s="2">
        <f t="shared" ca="1" si="7"/>
        <v>2250</v>
      </c>
      <c r="G54" s="35">
        <f t="shared" ca="1" si="8"/>
        <v>200</v>
      </c>
      <c r="H54" s="35">
        <f t="shared" ca="1" si="9"/>
        <v>240</v>
      </c>
    </row>
    <row r="55" spans="1:8" x14ac:dyDescent="0.3">
      <c r="A55" s="2">
        <v>29</v>
      </c>
      <c r="B55" s="2">
        <f t="shared" ca="1" si="3"/>
        <v>0.86605604890329579</v>
      </c>
      <c r="C55" s="2">
        <f t="shared" ca="1" si="4"/>
        <v>350</v>
      </c>
      <c r="D55" s="2">
        <f t="shared" ca="1" si="5"/>
        <v>0.94622863682464919</v>
      </c>
      <c r="E55" s="2">
        <f t="shared" ca="1" si="6"/>
        <v>55</v>
      </c>
      <c r="F55" s="2">
        <f t="shared" ca="1" si="7"/>
        <v>19250</v>
      </c>
      <c r="G55" s="35">
        <f t="shared" ca="1" si="8"/>
        <v>875</v>
      </c>
      <c r="H55" s="35">
        <f t="shared" ca="1" si="9"/>
        <v>607.5</v>
      </c>
    </row>
    <row r="56" spans="1:8" x14ac:dyDescent="0.3">
      <c r="A56" s="2">
        <v>30</v>
      </c>
      <c r="B56" s="2">
        <f t="shared" ca="1" si="3"/>
        <v>0.7118583187607127</v>
      </c>
      <c r="C56" s="2">
        <f t="shared" ca="1" si="4"/>
        <v>350</v>
      </c>
      <c r="D56" s="2">
        <f t="shared" ca="1" si="5"/>
        <v>0.70620286987326475</v>
      </c>
      <c r="E56" s="2">
        <f t="shared" ca="1" si="6"/>
        <v>35</v>
      </c>
      <c r="F56" s="2">
        <f t="shared" ca="1" si="7"/>
        <v>12250</v>
      </c>
      <c r="G56" s="35">
        <f t="shared" ca="1" si="8"/>
        <v>455</v>
      </c>
      <c r="H56" s="35">
        <f t="shared" ca="1" si="9"/>
        <v>397.5</v>
      </c>
    </row>
    <row r="57" spans="1:8" x14ac:dyDescent="0.3">
      <c r="A57" s="2">
        <v>31</v>
      </c>
      <c r="B57" s="2">
        <f t="shared" ca="1" si="3"/>
        <v>6.1432122436852588E-2</v>
      </c>
      <c r="C57" s="2">
        <f t="shared" ca="1" si="4"/>
        <v>50</v>
      </c>
      <c r="D57" s="2">
        <f t="shared" ca="1" si="5"/>
        <v>0.43838126745745831</v>
      </c>
      <c r="E57" s="2">
        <f t="shared" ca="1" si="6"/>
        <v>25</v>
      </c>
      <c r="F57" s="2">
        <f t="shared" ca="1" si="7"/>
        <v>1250</v>
      </c>
      <c r="G57" s="35">
        <f t="shared" ca="1" si="8"/>
        <v>200</v>
      </c>
      <c r="H57" s="35">
        <f t="shared" ca="1" si="9"/>
        <v>240</v>
      </c>
    </row>
    <row r="58" spans="1:8" x14ac:dyDescent="0.3">
      <c r="A58" s="2">
        <v>32</v>
      </c>
      <c r="B58" s="2">
        <f t="shared" ca="1" si="3"/>
        <v>0.76881731152445387</v>
      </c>
      <c r="C58" s="2">
        <f t="shared" ca="1" si="4"/>
        <v>350</v>
      </c>
      <c r="D58" s="2">
        <f t="shared" ca="1" si="5"/>
        <v>0.82605493616510861</v>
      </c>
      <c r="E58" s="2">
        <f t="shared" ca="1" si="6"/>
        <v>45</v>
      </c>
      <c r="F58" s="2">
        <f t="shared" ca="1" si="7"/>
        <v>15750</v>
      </c>
      <c r="G58" s="35">
        <f t="shared" ca="1" si="8"/>
        <v>665</v>
      </c>
      <c r="H58" s="35">
        <f t="shared" ca="1" si="9"/>
        <v>502.5</v>
      </c>
    </row>
    <row r="59" spans="1:8" x14ac:dyDescent="0.3">
      <c r="A59" s="2">
        <v>33</v>
      </c>
      <c r="B59" s="2">
        <f t="shared" ca="1" si="3"/>
        <v>0.59589124987848929</v>
      </c>
      <c r="C59" s="2">
        <f t="shared" ca="1" si="4"/>
        <v>250</v>
      </c>
      <c r="D59" s="2">
        <f t="shared" ca="1" si="5"/>
        <v>0.1674231976092454</v>
      </c>
      <c r="E59" s="2">
        <f t="shared" ca="1" si="6"/>
        <v>15</v>
      </c>
      <c r="F59" s="2">
        <f t="shared" ca="1" si="7"/>
        <v>3750</v>
      </c>
      <c r="G59" s="35">
        <f t="shared" ca="1" si="8"/>
        <v>200</v>
      </c>
      <c r="H59" s="35">
        <f t="shared" ca="1" si="9"/>
        <v>240</v>
      </c>
    </row>
    <row r="60" spans="1:8" x14ac:dyDescent="0.3">
      <c r="A60" s="2">
        <v>34</v>
      </c>
      <c r="B60" s="2">
        <f t="shared" ca="1" si="3"/>
        <v>0.79823793517657027</v>
      </c>
      <c r="C60" s="2">
        <f t="shared" ca="1" si="4"/>
        <v>350</v>
      </c>
      <c r="D60" s="2">
        <f t="shared" ca="1" si="5"/>
        <v>0.1691953635785044</v>
      </c>
      <c r="E60" s="2">
        <f t="shared" ca="1" si="6"/>
        <v>15</v>
      </c>
      <c r="F60" s="2">
        <f t="shared" ca="1" si="7"/>
        <v>5250</v>
      </c>
      <c r="G60" s="35">
        <f t="shared" ca="1" si="8"/>
        <v>200</v>
      </c>
      <c r="H60" s="35">
        <f t="shared" ca="1" si="9"/>
        <v>240</v>
      </c>
    </row>
    <row r="61" spans="1:8" x14ac:dyDescent="0.3">
      <c r="A61" s="2">
        <v>35</v>
      </c>
      <c r="B61" s="2">
        <f t="shared" ca="1" si="3"/>
        <v>0.68683573200226244</v>
      </c>
      <c r="C61" s="2">
        <f t="shared" ca="1" si="4"/>
        <v>350</v>
      </c>
      <c r="D61" s="2">
        <f t="shared" ca="1" si="5"/>
        <v>7.2562406959402304E-2</v>
      </c>
      <c r="E61" s="2">
        <f t="shared" ca="1" si="6"/>
        <v>15</v>
      </c>
      <c r="F61" s="2">
        <f t="shared" ca="1" si="7"/>
        <v>5250</v>
      </c>
      <c r="G61" s="35">
        <f t="shared" ca="1" si="8"/>
        <v>200</v>
      </c>
      <c r="H61" s="35">
        <f t="shared" ca="1" si="9"/>
        <v>240</v>
      </c>
    </row>
    <row r="62" spans="1:8" x14ac:dyDescent="0.3">
      <c r="A62" s="2">
        <v>36</v>
      </c>
      <c r="B62" s="2">
        <f t="shared" ca="1" si="3"/>
        <v>0.50161173605496867</v>
      </c>
      <c r="C62" s="2">
        <f t="shared" ca="1" si="4"/>
        <v>250</v>
      </c>
      <c r="D62" s="2">
        <f t="shared" ca="1" si="5"/>
        <v>0.66829647830841521</v>
      </c>
      <c r="E62" s="2">
        <f t="shared" ca="1" si="6"/>
        <v>35</v>
      </c>
      <c r="F62" s="2">
        <f t="shared" ca="1" si="7"/>
        <v>8750</v>
      </c>
      <c r="G62" s="35">
        <f t="shared" ca="1" si="8"/>
        <v>245</v>
      </c>
      <c r="H62" s="35">
        <f t="shared" ca="1" si="9"/>
        <v>292.5</v>
      </c>
    </row>
    <row r="63" spans="1:8" x14ac:dyDescent="0.3">
      <c r="A63" s="2">
        <v>37</v>
      </c>
      <c r="B63" s="2">
        <f t="shared" ca="1" si="3"/>
        <v>0.49988513190468087</v>
      </c>
      <c r="C63" s="2">
        <f t="shared" ca="1" si="4"/>
        <v>250</v>
      </c>
      <c r="D63" s="2">
        <f t="shared" ca="1" si="5"/>
        <v>0.11903975316991022</v>
      </c>
      <c r="E63" s="2">
        <f t="shared" ca="1" si="6"/>
        <v>15</v>
      </c>
      <c r="F63" s="2">
        <f t="shared" ca="1" si="7"/>
        <v>3750</v>
      </c>
      <c r="G63" s="35">
        <f t="shared" ca="1" si="8"/>
        <v>200</v>
      </c>
      <c r="H63" s="35">
        <f t="shared" ca="1" si="9"/>
        <v>240</v>
      </c>
    </row>
    <row r="64" spans="1:8" x14ac:dyDescent="0.3">
      <c r="A64" s="2">
        <v>38</v>
      </c>
      <c r="B64" s="2">
        <f t="shared" ca="1" si="3"/>
        <v>0.69143434891930233</v>
      </c>
      <c r="C64" s="2">
        <f t="shared" ca="1" si="4"/>
        <v>350</v>
      </c>
      <c r="D64" s="2">
        <f t="shared" ca="1" si="5"/>
        <v>0.5662805976492522</v>
      </c>
      <c r="E64" s="2">
        <f t="shared" ca="1" si="6"/>
        <v>35</v>
      </c>
      <c r="F64" s="2">
        <f t="shared" ca="1" si="7"/>
        <v>12250</v>
      </c>
      <c r="G64" s="35">
        <f t="shared" ca="1" si="8"/>
        <v>455</v>
      </c>
      <c r="H64" s="35">
        <f t="shared" ca="1" si="9"/>
        <v>397.5</v>
      </c>
    </row>
    <row r="65" spans="1:8" x14ac:dyDescent="0.3">
      <c r="A65" s="2">
        <v>39</v>
      </c>
      <c r="B65" s="2">
        <f t="shared" ca="1" si="3"/>
        <v>0.11928777258352596</v>
      </c>
      <c r="C65" s="2">
        <f t="shared" ca="1" si="4"/>
        <v>150</v>
      </c>
      <c r="D65" s="2">
        <f t="shared" ca="1" si="5"/>
        <v>0.68806593266217986</v>
      </c>
      <c r="E65" s="2">
        <f t="shared" ca="1" si="6"/>
        <v>35</v>
      </c>
      <c r="F65" s="2">
        <f t="shared" ca="1" si="7"/>
        <v>5250</v>
      </c>
      <c r="G65" s="35">
        <f t="shared" ca="1" si="8"/>
        <v>200</v>
      </c>
      <c r="H65" s="35">
        <f t="shared" ca="1" si="9"/>
        <v>240</v>
      </c>
    </row>
    <row r="66" spans="1:8" x14ac:dyDescent="0.3">
      <c r="A66" s="2">
        <v>40</v>
      </c>
      <c r="B66" s="2">
        <f t="shared" ca="1" si="3"/>
        <v>0.36639935327686535</v>
      </c>
      <c r="C66" s="2">
        <f t="shared" ca="1" si="4"/>
        <v>250</v>
      </c>
      <c r="D66" s="2">
        <f t="shared" ca="1" si="5"/>
        <v>2.0457730720894296E-2</v>
      </c>
      <c r="E66" s="2">
        <f t="shared" ca="1" si="6"/>
        <v>5</v>
      </c>
      <c r="F66" s="2">
        <f t="shared" ca="1" si="7"/>
        <v>1250</v>
      </c>
      <c r="G66" s="35">
        <f t="shared" ca="1" si="8"/>
        <v>200</v>
      </c>
      <c r="H66" s="35">
        <f t="shared" ca="1" si="9"/>
        <v>240</v>
      </c>
    </row>
    <row r="67" spans="1:8" x14ac:dyDescent="0.3">
      <c r="A67" s="2">
        <v>41</v>
      </c>
      <c r="B67" s="2">
        <f t="shared" ca="1" si="3"/>
        <v>0.35951035539326448</v>
      </c>
      <c r="C67" s="2">
        <f t="shared" ca="1" si="4"/>
        <v>250</v>
      </c>
      <c r="D67" s="2">
        <f t="shared" ca="1" si="5"/>
        <v>0.30228171153186478</v>
      </c>
      <c r="E67" s="2">
        <f t="shared" ca="1" si="6"/>
        <v>25</v>
      </c>
      <c r="F67" s="2">
        <f t="shared" ca="1" si="7"/>
        <v>6250</v>
      </c>
      <c r="G67" s="35">
        <f t="shared" ca="1" si="8"/>
        <v>200</v>
      </c>
      <c r="H67" s="35">
        <f t="shared" ca="1" si="9"/>
        <v>240</v>
      </c>
    </row>
    <row r="68" spans="1:8" x14ac:dyDescent="0.3">
      <c r="A68" s="2">
        <v>42</v>
      </c>
      <c r="B68" s="2">
        <f t="shared" ca="1" si="3"/>
        <v>0.67833527256859594</v>
      </c>
      <c r="C68" s="2">
        <f t="shared" ca="1" si="4"/>
        <v>350</v>
      </c>
      <c r="D68" s="2">
        <f t="shared" ca="1" si="5"/>
        <v>0.31581452265244614</v>
      </c>
      <c r="E68" s="2">
        <f t="shared" ca="1" si="6"/>
        <v>25</v>
      </c>
      <c r="F68" s="2">
        <f t="shared" ca="1" si="7"/>
        <v>8750</v>
      </c>
      <c r="G68" s="35">
        <f t="shared" ca="1" si="8"/>
        <v>245</v>
      </c>
      <c r="H68" s="35">
        <f t="shared" ca="1" si="9"/>
        <v>292.5</v>
      </c>
    </row>
    <row r="69" spans="1:8" x14ac:dyDescent="0.3">
      <c r="A69" s="2">
        <v>43</v>
      </c>
      <c r="B69" s="2">
        <f t="shared" ca="1" si="3"/>
        <v>0.9120571459502641</v>
      </c>
      <c r="C69" s="2">
        <f t="shared" ca="1" si="4"/>
        <v>350</v>
      </c>
      <c r="D69" s="2">
        <f t="shared" ca="1" si="5"/>
        <v>0.33772152051071291</v>
      </c>
      <c r="E69" s="2">
        <f t="shared" ca="1" si="6"/>
        <v>25</v>
      </c>
      <c r="F69" s="2">
        <f t="shared" ca="1" si="7"/>
        <v>8750</v>
      </c>
      <c r="G69" s="35">
        <f t="shared" ca="1" si="8"/>
        <v>245</v>
      </c>
      <c r="H69" s="35">
        <f t="shared" ca="1" si="9"/>
        <v>292.5</v>
      </c>
    </row>
    <row r="70" spans="1:8" x14ac:dyDescent="0.3">
      <c r="A70" s="2">
        <v>44</v>
      </c>
      <c r="B70" s="2">
        <f t="shared" ca="1" si="3"/>
        <v>0.21297239784932942</v>
      </c>
      <c r="C70" s="2">
        <f t="shared" ca="1" si="4"/>
        <v>150</v>
      </c>
      <c r="D70" s="2">
        <f t="shared" ca="1" si="5"/>
        <v>0.22737468785216708</v>
      </c>
      <c r="E70" s="2">
        <f t="shared" ca="1" si="6"/>
        <v>15</v>
      </c>
      <c r="F70" s="2">
        <f t="shared" ca="1" si="7"/>
        <v>2250</v>
      </c>
      <c r="G70" s="35">
        <f t="shared" ca="1" si="8"/>
        <v>200</v>
      </c>
      <c r="H70" s="35">
        <f t="shared" ca="1" si="9"/>
        <v>240</v>
      </c>
    </row>
    <row r="71" spans="1:8" x14ac:dyDescent="0.3">
      <c r="A71" s="2">
        <v>45</v>
      </c>
      <c r="B71" s="2">
        <f t="shared" ca="1" si="3"/>
        <v>0.89662424950156316</v>
      </c>
      <c r="C71" s="2">
        <f t="shared" ca="1" si="4"/>
        <v>350</v>
      </c>
      <c r="D71" s="2">
        <f t="shared" ca="1" si="5"/>
        <v>0.50928374844112068</v>
      </c>
      <c r="E71" s="2">
        <f t="shared" ca="1" si="6"/>
        <v>25</v>
      </c>
      <c r="F71" s="2">
        <f t="shared" ca="1" si="7"/>
        <v>8750</v>
      </c>
      <c r="G71" s="35">
        <f t="shared" ca="1" si="8"/>
        <v>245</v>
      </c>
      <c r="H71" s="35">
        <f t="shared" ca="1" si="9"/>
        <v>292.5</v>
      </c>
    </row>
    <row r="72" spans="1:8" x14ac:dyDescent="0.3">
      <c r="A72" s="2">
        <v>46</v>
      </c>
      <c r="B72" s="2">
        <f t="shared" ca="1" si="3"/>
        <v>0.77409372989007197</v>
      </c>
      <c r="C72" s="2">
        <f t="shared" ca="1" si="4"/>
        <v>350</v>
      </c>
      <c r="D72" s="2">
        <f t="shared" ca="1" si="5"/>
        <v>0.66517118911952733</v>
      </c>
      <c r="E72" s="2">
        <f t="shared" ca="1" si="6"/>
        <v>35</v>
      </c>
      <c r="F72" s="2">
        <f t="shared" ca="1" si="7"/>
        <v>12250</v>
      </c>
      <c r="G72" s="35">
        <f t="shared" ca="1" si="8"/>
        <v>455</v>
      </c>
      <c r="H72" s="35">
        <f t="shared" ca="1" si="9"/>
        <v>397.5</v>
      </c>
    </row>
    <row r="73" spans="1:8" x14ac:dyDescent="0.3">
      <c r="A73" s="2">
        <v>47</v>
      </c>
      <c r="B73" s="2">
        <f t="shared" ca="1" si="3"/>
        <v>4.3612803002063494E-2</v>
      </c>
      <c r="C73" s="2">
        <f t="shared" ca="1" si="4"/>
        <v>50</v>
      </c>
      <c r="D73" s="2">
        <f t="shared" ca="1" si="5"/>
        <v>0.14170114245013199</v>
      </c>
      <c r="E73" s="2">
        <f t="shared" ca="1" si="6"/>
        <v>15</v>
      </c>
      <c r="F73" s="2">
        <f t="shared" ca="1" si="7"/>
        <v>750</v>
      </c>
      <c r="G73" s="35">
        <f t="shared" ca="1" si="8"/>
        <v>200</v>
      </c>
      <c r="H73" s="35">
        <f t="shared" ca="1" si="9"/>
        <v>240</v>
      </c>
    </row>
    <row r="74" spans="1:8" x14ac:dyDescent="0.3">
      <c r="A74" s="2">
        <v>48</v>
      </c>
      <c r="B74" s="2">
        <f t="shared" ca="1" si="3"/>
        <v>0.19921043879078015</v>
      </c>
      <c r="C74" s="2">
        <f t="shared" ca="1" si="4"/>
        <v>150</v>
      </c>
      <c r="D74" s="2">
        <f t="shared" ca="1" si="5"/>
        <v>0.78059153501299772</v>
      </c>
      <c r="E74" s="2">
        <f t="shared" ca="1" si="6"/>
        <v>45</v>
      </c>
      <c r="F74" s="2">
        <f t="shared" ca="1" si="7"/>
        <v>6750</v>
      </c>
      <c r="G74" s="35">
        <f t="shared" ca="1" si="8"/>
        <v>200</v>
      </c>
      <c r="H74" s="35">
        <f t="shared" ca="1" si="9"/>
        <v>240</v>
      </c>
    </row>
    <row r="75" spans="1:8" x14ac:dyDescent="0.3">
      <c r="A75" s="2">
        <v>49</v>
      </c>
      <c r="B75" s="2">
        <f t="shared" ca="1" si="3"/>
        <v>0.49874168832497345</v>
      </c>
      <c r="C75" s="2">
        <f t="shared" ca="1" si="4"/>
        <v>250</v>
      </c>
      <c r="D75" s="2">
        <f t="shared" ca="1" si="5"/>
        <v>0.50302695956253196</v>
      </c>
      <c r="E75" s="2">
        <f t="shared" ca="1" si="6"/>
        <v>25</v>
      </c>
      <c r="F75" s="2">
        <f t="shared" ca="1" si="7"/>
        <v>6250</v>
      </c>
      <c r="G75" s="35">
        <f t="shared" ca="1" si="8"/>
        <v>200</v>
      </c>
      <c r="H75" s="35">
        <f t="shared" ca="1" si="9"/>
        <v>240</v>
      </c>
    </row>
    <row r="76" spans="1:8" x14ac:dyDescent="0.3">
      <c r="A76" s="2">
        <v>50</v>
      </c>
      <c r="B76" s="2">
        <f t="shared" ca="1" si="3"/>
        <v>0.71482707680958235</v>
      </c>
      <c r="C76" s="2">
        <f t="shared" ca="1" si="4"/>
        <v>350</v>
      </c>
      <c r="D76" s="2">
        <f t="shared" ca="1" si="5"/>
        <v>0.2517350388019014</v>
      </c>
      <c r="E76" s="2">
        <f t="shared" ca="1" si="6"/>
        <v>25</v>
      </c>
      <c r="F76" s="2">
        <f t="shared" ca="1" si="7"/>
        <v>8750</v>
      </c>
      <c r="G76" s="35">
        <f t="shared" ca="1" si="8"/>
        <v>245</v>
      </c>
      <c r="H76" s="35">
        <f t="shared" ca="1" si="9"/>
        <v>292.5</v>
      </c>
    </row>
    <row r="77" spans="1:8" x14ac:dyDescent="0.3">
      <c r="A77" s="2">
        <v>51</v>
      </c>
      <c r="B77" s="2">
        <f t="shared" ca="1" si="3"/>
        <v>0.86861725549260127</v>
      </c>
      <c r="C77" s="2">
        <f t="shared" ca="1" si="4"/>
        <v>350</v>
      </c>
      <c r="D77" s="2">
        <f t="shared" ca="1" si="5"/>
        <v>0.80565893024767821</v>
      </c>
      <c r="E77" s="2">
        <f t="shared" ca="1" si="6"/>
        <v>45</v>
      </c>
      <c r="F77" s="2">
        <f t="shared" ca="1" si="7"/>
        <v>15750</v>
      </c>
      <c r="G77" s="35">
        <f t="shared" ca="1" si="8"/>
        <v>665</v>
      </c>
      <c r="H77" s="35">
        <f t="shared" ca="1" si="9"/>
        <v>502.5</v>
      </c>
    </row>
    <row r="78" spans="1:8" x14ac:dyDescent="0.3">
      <c r="A78" s="2">
        <v>52</v>
      </c>
      <c r="B78" s="2">
        <f t="shared" ca="1" si="3"/>
        <v>0.79823526105598197</v>
      </c>
      <c r="C78" s="2">
        <f t="shared" ca="1" si="4"/>
        <v>350</v>
      </c>
      <c r="D78" s="2">
        <f t="shared" ca="1" si="5"/>
        <v>0.53113489831178085</v>
      </c>
      <c r="E78" s="2">
        <f t="shared" ca="1" si="6"/>
        <v>35</v>
      </c>
      <c r="F78" s="2">
        <f t="shared" ca="1" si="7"/>
        <v>12250</v>
      </c>
      <c r="G78" s="35">
        <f t="shared" ca="1" si="8"/>
        <v>455</v>
      </c>
      <c r="H78" s="35">
        <f t="shared" ca="1" si="9"/>
        <v>397.5</v>
      </c>
    </row>
    <row r="79" spans="1:8" x14ac:dyDescent="0.3">
      <c r="A79" s="2">
        <v>53</v>
      </c>
      <c r="B79" s="2">
        <f t="shared" ca="1" si="3"/>
        <v>0.33346650008108314</v>
      </c>
      <c r="C79" s="2">
        <f t="shared" ca="1" si="4"/>
        <v>250</v>
      </c>
      <c r="D79" s="2">
        <f t="shared" ca="1" si="5"/>
        <v>0.81048518313681372</v>
      </c>
      <c r="E79" s="2">
        <f t="shared" ca="1" si="6"/>
        <v>45</v>
      </c>
      <c r="F79" s="2">
        <f t="shared" ca="1" si="7"/>
        <v>11250</v>
      </c>
      <c r="G79" s="35">
        <f t="shared" ca="1" si="8"/>
        <v>395</v>
      </c>
      <c r="H79" s="35">
        <f t="shared" ca="1" si="9"/>
        <v>367.5</v>
      </c>
    </row>
    <row r="80" spans="1:8" x14ac:dyDescent="0.3">
      <c r="A80" s="2">
        <v>54</v>
      </c>
      <c r="B80" s="2">
        <f t="shared" ca="1" si="3"/>
        <v>0.72178413529221497</v>
      </c>
      <c r="C80" s="2">
        <f t="shared" ca="1" si="4"/>
        <v>350</v>
      </c>
      <c r="D80" s="2">
        <f t="shared" ca="1" si="5"/>
        <v>0.1814373653791711</v>
      </c>
      <c r="E80" s="2">
        <f t="shared" ca="1" si="6"/>
        <v>15</v>
      </c>
      <c r="F80" s="2">
        <f t="shared" ca="1" si="7"/>
        <v>5250</v>
      </c>
      <c r="G80" s="35">
        <f t="shared" ca="1" si="8"/>
        <v>200</v>
      </c>
      <c r="H80" s="35">
        <f t="shared" ca="1" si="9"/>
        <v>240</v>
      </c>
    </row>
    <row r="81" spans="1:8" x14ac:dyDescent="0.3">
      <c r="A81" s="2">
        <v>55</v>
      </c>
      <c r="B81" s="2">
        <f t="shared" ca="1" si="3"/>
        <v>0.31881309153997772</v>
      </c>
      <c r="C81" s="2">
        <f t="shared" ca="1" si="4"/>
        <v>250</v>
      </c>
      <c r="D81" s="2">
        <f t="shared" ca="1" si="5"/>
        <v>0.23726038828532892</v>
      </c>
      <c r="E81" s="2">
        <f t="shared" ca="1" si="6"/>
        <v>15</v>
      </c>
      <c r="F81" s="2">
        <f t="shared" ca="1" si="7"/>
        <v>3750</v>
      </c>
      <c r="G81" s="35">
        <f t="shared" ca="1" si="8"/>
        <v>200</v>
      </c>
      <c r="H81" s="35">
        <f t="shared" ca="1" si="9"/>
        <v>240</v>
      </c>
    </row>
    <row r="82" spans="1:8" x14ac:dyDescent="0.3">
      <c r="A82" s="2">
        <v>56</v>
      </c>
      <c r="B82" s="2">
        <f t="shared" ca="1" si="3"/>
        <v>0.88426146134131467</v>
      </c>
      <c r="C82" s="2">
        <f t="shared" ca="1" si="4"/>
        <v>350</v>
      </c>
      <c r="D82" s="2">
        <f t="shared" ca="1" si="5"/>
        <v>0.66233500100569831</v>
      </c>
      <c r="E82" s="2">
        <f t="shared" ca="1" si="6"/>
        <v>35</v>
      </c>
      <c r="F82" s="2">
        <f t="shared" ca="1" si="7"/>
        <v>12250</v>
      </c>
      <c r="G82" s="35">
        <f t="shared" ca="1" si="8"/>
        <v>455</v>
      </c>
      <c r="H82" s="35">
        <f t="shared" ca="1" si="9"/>
        <v>397.5</v>
      </c>
    </row>
    <row r="83" spans="1:8" x14ac:dyDescent="0.3">
      <c r="A83" s="2">
        <v>57</v>
      </c>
      <c r="B83" s="2">
        <f t="shared" ca="1" si="3"/>
        <v>0.66445191427704586</v>
      </c>
      <c r="C83" s="2">
        <f t="shared" ca="1" si="4"/>
        <v>350</v>
      </c>
      <c r="D83" s="2">
        <f t="shared" ca="1" si="5"/>
        <v>1.5095633556349797E-2</v>
      </c>
      <c r="E83" s="2">
        <f t="shared" ca="1" si="6"/>
        <v>5</v>
      </c>
      <c r="F83" s="2">
        <f t="shared" ca="1" si="7"/>
        <v>1750</v>
      </c>
      <c r="G83" s="35">
        <f t="shared" ca="1" si="8"/>
        <v>200</v>
      </c>
      <c r="H83" s="35">
        <f t="shared" ca="1" si="9"/>
        <v>240</v>
      </c>
    </row>
    <row r="84" spans="1:8" x14ac:dyDescent="0.3">
      <c r="A84" s="2">
        <v>58</v>
      </c>
      <c r="B84" s="2">
        <f t="shared" ca="1" si="3"/>
        <v>0.188416977877636</v>
      </c>
      <c r="C84" s="2">
        <f t="shared" ca="1" si="4"/>
        <v>150</v>
      </c>
      <c r="D84" s="2">
        <f t="shared" ca="1" si="5"/>
        <v>0.27034490962047619</v>
      </c>
      <c r="E84" s="2">
        <f t="shared" ca="1" si="6"/>
        <v>25</v>
      </c>
      <c r="F84" s="2">
        <f t="shared" ca="1" si="7"/>
        <v>3750</v>
      </c>
      <c r="G84" s="35">
        <f t="shared" ca="1" si="8"/>
        <v>200</v>
      </c>
      <c r="H84" s="35">
        <f t="shared" ca="1" si="9"/>
        <v>240</v>
      </c>
    </row>
    <row r="85" spans="1:8" x14ac:dyDescent="0.3">
      <c r="A85" s="2">
        <v>59</v>
      </c>
      <c r="B85" s="2">
        <f t="shared" ca="1" si="3"/>
        <v>0.19708144088228063</v>
      </c>
      <c r="C85" s="2">
        <f t="shared" ca="1" si="4"/>
        <v>150</v>
      </c>
      <c r="D85" s="2">
        <f t="shared" ca="1" si="5"/>
        <v>0.61023166038690191</v>
      </c>
      <c r="E85" s="2">
        <f t="shared" ca="1" si="6"/>
        <v>35</v>
      </c>
      <c r="F85" s="2">
        <f t="shared" ca="1" si="7"/>
        <v>5250</v>
      </c>
      <c r="G85" s="35">
        <f t="shared" ca="1" si="8"/>
        <v>200</v>
      </c>
      <c r="H85" s="35">
        <f t="shared" ca="1" si="9"/>
        <v>240</v>
      </c>
    </row>
    <row r="86" spans="1:8" x14ac:dyDescent="0.3">
      <c r="A86" s="2">
        <v>60</v>
      </c>
      <c r="B86" s="2">
        <f t="shared" ca="1" si="3"/>
        <v>0.72022835622154946</v>
      </c>
      <c r="C86" s="2">
        <f t="shared" ca="1" si="4"/>
        <v>350</v>
      </c>
      <c r="D86" s="2">
        <f t="shared" ca="1" si="5"/>
        <v>0.63090668697203167</v>
      </c>
      <c r="E86" s="2">
        <f t="shared" ca="1" si="6"/>
        <v>35</v>
      </c>
      <c r="F86" s="2">
        <f t="shared" ca="1" si="7"/>
        <v>12250</v>
      </c>
      <c r="G86" s="35">
        <f t="shared" ca="1" si="8"/>
        <v>455</v>
      </c>
      <c r="H86" s="35">
        <f t="shared" ca="1" si="9"/>
        <v>397.5</v>
      </c>
    </row>
    <row r="87" spans="1:8" x14ac:dyDescent="0.3">
      <c r="A87" s="2">
        <v>61</v>
      </c>
      <c r="B87" s="2">
        <f t="shared" ca="1" si="3"/>
        <v>0.73333284869020998</v>
      </c>
      <c r="C87" s="2">
        <f t="shared" ca="1" si="4"/>
        <v>350</v>
      </c>
      <c r="D87" s="2">
        <f t="shared" ca="1" si="5"/>
        <v>0.92105029234197289</v>
      </c>
      <c r="E87" s="2">
        <f t="shared" ca="1" si="6"/>
        <v>55</v>
      </c>
      <c r="F87" s="2">
        <f t="shared" ca="1" si="7"/>
        <v>19250</v>
      </c>
      <c r="G87" s="35">
        <f t="shared" ca="1" si="8"/>
        <v>875</v>
      </c>
      <c r="H87" s="35">
        <f t="shared" ca="1" si="9"/>
        <v>607.5</v>
      </c>
    </row>
    <row r="88" spans="1:8" x14ac:dyDescent="0.3">
      <c r="A88" s="2">
        <v>62</v>
      </c>
      <c r="B88" s="2">
        <f t="shared" ca="1" si="3"/>
        <v>0.23848367519760927</v>
      </c>
      <c r="C88" s="2">
        <f t="shared" ca="1" si="4"/>
        <v>150</v>
      </c>
      <c r="D88" s="2">
        <f t="shared" ca="1" si="5"/>
        <v>0.46315788973632399</v>
      </c>
      <c r="E88" s="2">
        <f t="shared" ca="1" si="6"/>
        <v>25</v>
      </c>
      <c r="F88" s="2">
        <f t="shared" ca="1" si="7"/>
        <v>3750</v>
      </c>
      <c r="G88" s="35">
        <f t="shared" ca="1" si="8"/>
        <v>200</v>
      </c>
      <c r="H88" s="35">
        <f t="shared" ca="1" si="9"/>
        <v>240</v>
      </c>
    </row>
    <row r="89" spans="1:8" x14ac:dyDescent="0.3">
      <c r="A89" s="2">
        <v>63</v>
      </c>
      <c r="B89" s="2">
        <f t="shared" ca="1" si="3"/>
        <v>0.68016555502555209</v>
      </c>
      <c r="C89" s="2">
        <f t="shared" ca="1" si="4"/>
        <v>350</v>
      </c>
      <c r="D89" s="2">
        <f t="shared" ca="1" si="5"/>
        <v>0.66424264387253085</v>
      </c>
      <c r="E89" s="2">
        <f t="shared" ca="1" si="6"/>
        <v>35</v>
      </c>
      <c r="F89" s="2">
        <f t="shared" ca="1" si="7"/>
        <v>12250</v>
      </c>
      <c r="G89" s="35">
        <f t="shared" ca="1" si="8"/>
        <v>455</v>
      </c>
      <c r="H89" s="35">
        <f t="shared" ca="1" si="9"/>
        <v>397.5</v>
      </c>
    </row>
    <row r="90" spans="1:8" x14ac:dyDescent="0.3">
      <c r="A90" s="2">
        <v>64</v>
      </c>
      <c r="B90" s="2">
        <f t="shared" ca="1" si="3"/>
        <v>0.697338759118865</v>
      </c>
      <c r="C90" s="2">
        <f t="shared" ca="1" si="4"/>
        <v>350</v>
      </c>
      <c r="D90" s="2">
        <f t="shared" ca="1" si="5"/>
        <v>0.24034056014194105</v>
      </c>
      <c r="E90" s="2">
        <f t="shared" ca="1" si="6"/>
        <v>25</v>
      </c>
      <c r="F90" s="2">
        <f t="shared" ca="1" si="7"/>
        <v>8750</v>
      </c>
      <c r="G90" s="35">
        <f t="shared" ca="1" si="8"/>
        <v>245</v>
      </c>
      <c r="H90" s="35">
        <f t="shared" ca="1" si="9"/>
        <v>292.5</v>
      </c>
    </row>
    <row r="91" spans="1:8" x14ac:dyDescent="0.3">
      <c r="A91" s="2">
        <v>65</v>
      </c>
      <c r="B91" s="2">
        <f t="shared" ca="1" si="3"/>
        <v>0.7045201426101857</v>
      </c>
      <c r="C91" s="2">
        <f t="shared" ca="1" si="4"/>
        <v>350</v>
      </c>
      <c r="D91" s="2">
        <f t="shared" ca="1" si="5"/>
        <v>0.72090530034873224</v>
      </c>
      <c r="E91" s="2">
        <f t="shared" ca="1" si="6"/>
        <v>35</v>
      </c>
      <c r="F91" s="2">
        <f t="shared" ca="1" si="7"/>
        <v>12250</v>
      </c>
      <c r="G91" s="35">
        <f t="shared" ca="1" si="8"/>
        <v>455</v>
      </c>
      <c r="H91" s="35">
        <f t="shared" ca="1" si="9"/>
        <v>397.5</v>
      </c>
    </row>
    <row r="92" spans="1:8" x14ac:dyDescent="0.3">
      <c r="A92" s="2">
        <v>66</v>
      </c>
      <c r="B92" s="2">
        <f t="shared" ref="B92:B155" ca="1" si="10">RAND()</f>
        <v>0.68021268284218539</v>
      </c>
      <c r="C92" s="2">
        <f t="shared" ref="C92:C155" ca="1" si="11">VLOOKUP(B92,$E$3:$G$7,3)</f>
        <v>350</v>
      </c>
      <c r="D92" s="2">
        <f t="shared" ref="D92:D155" ca="1" si="12">RAND()</f>
        <v>0.99010508909884476</v>
      </c>
      <c r="E92" s="2">
        <f t="shared" ref="E92:E155" ca="1" si="13">VLOOKUP(D92,$I$3:$K$8,3)</f>
        <v>55</v>
      </c>
      <c r="F92" s="2">
        <f t="shared" ref="F92:F155" ca="1" si="14">C92*E92</f>
        <v>19250</v>
      </c>
      <c r="G92" s="35">
        <f t="shared" ref="G92:G155" ca="1" si="15">$B$3*$B$6+MAX(F92-$B$5,0)*$B$4</f>
        <v>875</v>
      </c>
      <c r="H92" s="35">
        <f t="shared" ref="H92:H155" ca="1" si="16">$C$3*$C$6+MAX(F92-$C$5,0)*$C$4</f>
        <v>607.5</v>
      </c>
    </row>
    <row r="93" spans="1:8" x14ac:dyDescent="0.3">
      <c r="A93" s="2">
        <v>67</v>
      </c>
      <c r="B93" s="2">
        <f t="shared" ca="1" si="10"/>
        <v>0.96867233975805833</v>
      </c>
      <c r="C93" s="2">
        <f t="shared" ca="1" si="11"/>
        <v>450</v>
      </c>
      <c r="D93" s="2">
        <f t="shared" ca="1" si="12"/>
        <v>0.89858846313932683</v>
      </c>
      <c r="E93" s="2">
        <f t="shared" ca="1" si="13"/>
        <v>45</v>
      </c>
      <c r="F93" s="2">
        <f t="shared" ca="1" si="14"/>
        <v>20250</v>
      </c>
      <c r="G93" s="35">
        <f t="shared" ca="1" si="15"/>
        <v>935</v>
      </c>
      <c r="H93" s="35">
        <f t="shared" ca="1" si="16"/>
        <v>637.5</v>
      </c>
    </row>
    <row r="94" spans="1:8" x14ac:dyDescent="0.3">
      <c r="A94" s="2">
        <v>68</v>
      </c>
      <c r="B94" s="2">
        <f t="shared" ca="1" si="10"/>
        <v>0.32776653585561</v>
      </c>
      <c r="C94" s="2">
        <f t="shared" ca="1" si="11"/>
        <v>250</v>
      </c>
      <c r="D94" s="2">
        <f t="shared" ca="1" si="12"/>
        <v>0.97789148022932204</v>
      </c>
      <c r="E94" s="2">
        <f t="shared" ca="1" si="13"/>
        <v>55</v>
      </c>
      <c r="F94" s="2">
        <f t="shared" ca="1" si="14"/>
        <v>13750</v>
      </c>
      <c r="G94" s="35">
        <f t="shared" ca="1" si="15"/>
        <v>545</v>
      </c>
      <c r="H94" s="35">
        <f t="shared" ca="1" si="16"/>
        <v>442.5</v>
      </c>
    </row>
    <row r="95" spans="1:8" x14ac:dyDescent="0.3">
      <c r="A95" s="2">
        <v>69</v>
      </c>
      <c r="B95" s="2">
        <f t="shared" ca="1" si="10"/>
        <v>0.26196141775771842</v>
      </c>
      <c r="C95" s="2">
        <f t="shared" ca="1" si="11"/>
        <v>150</v>
      </c>
      <c r="D95" s="2">
        <f t="shared" ca="1" si="12"/>
        <v>0.33876466459744914</v>
      </c>
      <c r="E95" s="2">
        <f t="shared" ca="1" si="13"/>
        <v>25</v>
      </c>
      <c r="F95" s="2">
        <f t="shared" ca="1" si="14"/>
        <v>3750</v>
      </c>
      <c r="G95" s="35">
        <f t="shared" ca="1" si="15"/>
        <v>200</v>
      </c>
      <c r="H95" s="35">
        <f t="shared" ca="1" si="16"/>
        <v>240</v>
      </c>
    </row>
    <row r="96" spans="1:8" x14ac:dyDescent="0.3">
      <c r="A96" s="2">
        <v>70</v>
      </c>
      <c r="B96" s="2">
        <f t="shared" ca="1" si="10"/>
        <v>0.23527395626012182</v>
      </c>
      <c r="C96" s="2">
        <f t="shared" ca="1" si="11"/>
        <v>150</v>
      </c>
      <c r="D96" s="2">
        <f t="shared" ca="1" si="12"/>
        <v>2.0067640311883461E-2</v>
      </c>
      <c r="E96" s="2">
        <f t="shared" ca="1" si="13"/>
        <v>5</v>
      </c>
      <c r="F96" s="2">
        <f t="shared" ca="1" si="14"/>
        <v>750</v>
      </c>
      <c r="G96" s="35">
        <f t="shared" ca="1" si="15"/>
        <v>200</v>
      </c>
      <c r="H96" s="35">
        <f t="shared" ca="1" si="16"/>
        <v>240</v>
      </c>
    </row>
    <row r="97" spans="1:8" x14ac:dyDescent="0.3">
      <c r="A97" s="2">
        <v>71</v>
      </c>
      <c r="B97" s="2">
        <f t="shared" ca="1" si="10"/>
        <v>0.72000047246179866</v>
      </c>
      <c r="C97" s="2">
        <f t="shared" ca="1" si="11"/>
        <v>350</v>
      </c>
      <c r="D97" s="2">
        <f t="shared" ca="1" si="12"/>
        <v>0.3488242313020955</v>
      </c>
      <c r="E97" s="2">
        <f t="shared" ca="1" si="13"/>
        <v>25</v>
      </c>
      <c r="F97" s="2">
        <f t="shared" ca="1" si="14"/>
        <v>8750</v>
      </c>
      <c r="G97" s="35">
        <f t="shared" ca="1" si="15"/>
        <v>245</v>
      </c>
      <c r="H97" s="35">
        <f t="shared" ca="1" si="16"/>
        <v>292.5</v>
      </c>
    </row>
    <row r="98" spans="1:8" x14ac:dyDescent="0.3">
      <c r="A98" s="2">
        <v>72</v>
      </c>
      <c r="B98" s="2">
        <f t="shared" ca="1" si="10"/>
        <v>0.94765632795945487</v>
      </c>
      <c r="C98" s="2">
        <f t="shared" ca="1" si="11"/>
        <v>450</v>
      </c>
      <c r="D98" s="2">
        <f t="shared" ca="1" si="12"/>
        <v>0.87998901401780683</v>
      </c>
      <c r="E98" s="2">
        <f t="shared" ca="1" si="13"/>
        <v>45</v>
      </c>
      <c r="F98" s="2">
        <f t="shared" ca="1" si="14"/>
        <v>20250</v>
      </c>
      <c r="G98" s="35">
        <f t="shared" ca="1" si="15"/>
        <v>935</v>
      </c>
      <c r="H98" s="35">
        <f t="shared" ca="1" si="16"/>
        <v>637.5</v>
      </c>
    </row>
    <row r="99" spans="1:8" x14ac:dyDescent="0.3">
      <c r="A99" s="2">
        <v>73</v>
      </c>
      <c r="B99" s="2">
        <f t="shared" ca="1" si="10"/>
        <v>0.39389703530005704</v>
      </c>
      <c r="C99" s="2">
        <f t="shared" ca="1" si="11"/>
        <v>250</v>
      </c>
      <c r="D99" s="2">
        <f t="shared" ca="1" si="12"/>
        <v>0.61670928078811171</v>
      </c>
      <c r="E99" s="2">
        <f t="shared" ca="1" si="13"/>
        <v>35</v>
      </c>
      <c r="F99" s="2">
        <f t="shared" ca="1" si="14"/>
        <v>8750</v>
      </c>
      <c r="G99" s="35">
        <f t="shared" ca="1" si="15"/>
        <v>245</v>
      </c>
      <c r="H99" s="35">
        <f t="shared" ca="1" si="16"/>
        <v>292.5</v>
      </c>
    </row>
    <row r="100" spans="1:8" x14ac:dyDescent="0.3">
      <c r="A100" s="2">
        <v>74</v>
      </c>
      <c r="B100" s="2">
        <f t="shared" ca="1" si="10"/>
        <v>0.65329294884161271</v>
      </c>
      <c r="C100" s="2">
        <f t="shared" ca="1" si="11"/>
        <v>350</v>
      </c>
      <c r="D100" s="2">
        <f t="shared" ca="1" si="12"/>
        <v>0.46852107541377042</v>
      </c>
      <c r="E100" s="2">
        <f t="shared" ca="1" si="13"/>
        <v>25</v>
      </c>
      <c r="F100" s="2">
        <f t="shared" ca="1" si="14"/>
        <v>8750</v>
      </c>
      <c r="G100" s="35">
        <f t="shared" ca="1" si="15"/>
        <v>245</v>
      </c>
      <c r="H100" s="35">
        <f t="shared" ca="1" si="16"/>
        <v>292.5</v>
      </c>
    </row>
    <row r="101" spans="1:8" x14ac:dyDescent="0.3">
      <c r="A101" s="2">
        <v>75</v>
      </c>
      <c r="B101" s="2">
        <f t="shared" ca="1" si="10"/>
        <v>0.7651096518281274</v>
      </c>
      <c r="C101" s="2">
        <f t="shared" ca="1" si="11"/>
        <v>350</v>
      </c>
      <c r="D101" s="2">
        <f t="shared" ca="1" si="12"/>
        <v>0.18351195110298935</v>
      </c>
      <c r="E101" s="2">
        <f t="shared" ca="1" si="13"/>
        <v>15</v>
      </c>
      <c r="F101" s="2">
        <f t="shared" ca="1" si="14"/>
        <v>5250</v>
      </c>
      <c r="G101" s="35">
        <f t="shared" ca="1" si="15"/>
        <v>200</v>
      </c>
      <c r="H101" s="35">
        <f t="shared" ca="1" si="16"/>
        <v>240</v>
      </c>
    </row>
    <row r="102" spans="1:8" x14ac:dyDescent="0.3">
      <c r="A102" s="2">
        <v>76</v>
      </c>
      <c r="B102" s="2">
        <f t="shared" ca="1" si="10"/>
        <v>0.1384611858037389</v>
      </c>
      <c r="C102" s="2">
        <f t="shared" ca="1" si="11"/>
        <v>150</v>
      </c>
      <c r="D102" s="2">
        <f t="shared" ca="1" si="12"/>
        <v>0.49071220974512131</v>
      </c>
      <c r="E102" s="2">
        <f t="shared" ca="1" si="13"/>
        <v>25</v>
      </c>
      <c r="F102" s="2">
        <f t="shared" ca="1" si="14"/>
        <v>3750</v>
      </c>
      <c r="G102" s="35">
        <f t="shared" ca="1" si="15"/>
        <v>200</v>
      </c>
      <c r="H102" s="35">
        <f t="shared" ca="1" si="16"/>
        <v>240</v>
      </c>
    </row>
    <row r="103" spans="1:8" x14ac:dyDescent="0.3">
      <c r="A103" s="2">
        <v>77</v>
      </c>
      <c r="B103" s="2">
        <f t="shared" ca="1" si="10"/>
        <v>0.43061742243449874</v>
      </c>
      <c r="C103" s="2">
        <f t="shared" ca="1" si="11"/>
        <v>250</v>
      </c>
      <c r="D103" s="2">
        <f t="shared" ca="1" si="12"/>
        <v>0.49491403391555266</v>
      </c>
      <c r="E103" s="2">
        <f t="shared" ca="1" si="13"/>
        <v>25</v>
      </c>
      <c r="F103" s="2">
        <f t="shared" ca="1" si="14"/>
        <v>6250</v>
      </c>
      <c r="G103" s="35">
        <f t="shared" ca="1" si="15"/>
        <v>200</v>
      </c>
      <c r="H103" s="35">
        <f t="shared" ca="1" si="16"/>
        <v>240</v>
      </c>
    </row>
    <row r="104" spans="1:8" x14ac:dyDescent="0.3">
      <c r="A104" s="2">
        <v>78</v>
      </c>
      <c r="B104" s="2">
        <f t="shared" ca="1" si="10"/>
        <v>0.60348486288267977</v>
      </c>
      <c r="C104" s="2">
        <f t="shared" ca="1" si="11"/>
        <v>250</v>
      </c>
      <c r="D104" s="2">
        <f t="shared" ca="1" si="12"/>
        <v>0.24689801398419087</v>
      </c>
      <c r="E104" s="2">
        <f t="shared" ca="1" si="13"/>
        <v>25</v>
      </c>
      <c r="F104" s="2">
        <f t="shared" ca="1" si="14"/>
        <v>6250</v>
      </c>
      <c r="G104" s="35">
        <f t="shared" ca="1" si="15"/>
        <v>200</v>
      </c>
      <c r="H104" s="35">
        <f t="shared" ca="1" si="16"/>
        <v>240</v>
      </c>
    </row>
    <row r="105" spans="1:8" x14ac:dyDescent="0.3">
      <c r="A105" s="2">
        <v>79</v>
      </c>
      <c r="B105" s="2">
        <f t="shared" ca="1" si="10"/>
        <v>0.66330887851008447</v>
      </c>
      <c r="C105" s="2">
        <f t="shared" ca="1" si="11"/>
        <v>350</v>
      </c>
      <c r="D105" s="2">
        <f t="shared" ca="1" si="12"/>
        <v>0.65758931230228146</v>
      </c>
      <c r="E105" s="2">
        <f t="shared" ca="1" si="13"/>
        <v>35</v>
      </c>
      <c r="F105" s="2">
        <f t="shared" ca="1" si="14"/>
        <v>12250</v>
      </c>
      <c r="G105" s="35">
        <f t="shared" ca="1" si="15"/>
        <v>455</v>
      </c>
      <c r="H105" s="35">
        <f t="shared" ca="1" si="16"/>
        <v>397.5</v>
      </c>
    </row>
    <row r="106" spans="1:8" x14ac:dyDescent="0.3">
      <c r="A106" s="2">
        <v>80</v>
      </c>
      <c r="B106" s="2">
        <f t="shared" ca="1" si="10"/>
        <v>0.6661311578212753</v>
      </c>
      <c r="C106" s="2">
        <f t="shared" ca="1" si="11"/>
        <v>350</v>
      </c>
      <c r="D106" s="2">
        <f t="shared" ca="1" si="12"/>
        <v>0.64361233116767336</v>
      </c>
      <c r="E106" s="2">
        <f t="shared" ca="1" si="13"/>
        <v>35</v>
      </c>
      <c r="F106" s="2">
        <f t="shared" ca="1" si="14"/>
        <v>12250</v>
      </c>
      <c r="G106" s="35">
        <f t="shared" ca="1" si="15"/>
        <v>455</v>
      </c>
      <c r="H106" s="35">
        <f t="shared" ca="1" si="16"/>
        <v>397.5</v>
      </c>
    </row>
    <row r="107" spans="1:8" x14ac:dyDescent="0.3">
      <c r="A107" s="2">
        <v>81</v>
      </c>
      <c r="B107" s="2">
        <f t="shared" ca="1" si="10"/>
        <v>0.2890871176151264</v>
      </c>
      <c r="C107" s="2">
        <f t="shared" ca="1" si="11"/>
        <v>150</v>
      </c>
      <c r="D107" s="2">
        <f t="shared" ca="1" si="12"/>
        <v>0.21788583888038648</v>
      </c>
      <c r="E107" s="2">
        <f t="shared" ca="1" si="13"/>
        <v>15</v>
      </c>
      <c r="F107" s="2">
        <f t="shared" ca="1" si="14"/>
        <v>2250</v>
      </c>
      <c r="G107" s="35">
        <f t="shared" ca="1" si="15"/>
        <v>200</v>
      </c>
      <c r="H107" s="35">
        <f t="shared" ca="1" si="16"/>
        <v>240</v>
      </c>
    </row>
    <row r="108" spans="1:8" x14ac:dyDescent="0.3">
      <c r="A108" s="2">
        <v>82</v>
      </c>
      <c r="B108" s="2">
        <f t="shared" ca="1" si="10"/>
        <v>0.82550921728046167</v>
      </c>
      <c r="C108" s="2">
        <f t="shared" ca="1" si="11"/>
        <v>350</v>
      </c>
      <c r="D108" s="2">
        <f t="shared" ca="1" si="12"/>
        <v>0.42051029837647824</v>
      </c>
      <c r="E108" s="2">
        <f t="shared" ca="1" si="13"/>
        <v>25</v>
      </c>
      <c r="F108" s="2">
        <f t="shared" ca="1" si="14"/>
        <v>8750</v>
      </c>
      <c r="G108" s="35">
        <f t="shared" ca="1" si="15"/>
        <v>245</v>
      </c>
      <c r="H108" s="35">
        <f t="shared" ca="1" si="16"/>
        <v>292.5</v>
      </c>
    </row>
    <row r="109" spans="1:8" x14ac:dyDescent="0.3">
      <c r="A109" s="2">
        <v>83</v>
      </c>
      <c r="B109" s="2">
        <f t="shared" ca="1" si="10"/>
        <v>0.97974963478363764</v>
      </c>
      <c r="C109" s="2">
        <f t="shared" ca="1" si="11"/>
        <v>450</v>
      </c>
      <c r="D109" s="2">
        <f t="shared" ca="1" si="12"/>
        <v>0.72600583375324979</v>
      </c>
      <c r="E109" s="2">
        <f t="shared" ca="1" si="13"/>
        <v>35</v>
      </c>
      <c r="F109" s="2">
        <f t="shared" ca="1" si="14"/>
        <v>15750</v>
      </c>
      <c r="G109" s="35">
        <f t="shared" ca="1" si="15"/>
        <v>665</v>
      </c>
      <c r="H109" s="35">
        <f t="shared" ca="1" si="16"/>
        <v>502.5</v>
      </c>
    </row>
    <row r="110" spans="1:8" x14ac:dyDescent="0.3">
      <c r="A110" s="2">
        <v>84</v>
      </c>
      <c r="B110" s="2">
        <f t="shared" ca="1" si="10"/>
        <v>0.59178378715470281</v>
      </c>
      <c r="C110" s="2">
        <f t="shared" ca="1" si="11"/>
        <v>250</v>
      </c>
      <c r="D110" s="2">
        <f t="shared" ca="1" si="12"/>
        <v>0.2214271020043862</v>
      </c>
      <c r="E110" s="2">
        <f t="shared" ca="1" si="13"/>
        <v>15</v>
      </c>
      <c r="F110" s="2">
        <f t="shared" ca="1" si="14"/>
        <v>3750</v>
      </c>
      <c r="G110" s="35">
        <f t="shared" ca="1" si="15"/>
        <v>200</v>
      </c>
      <c r="H110" s="35">
        <f t="shared" ca="1" si="16"/>
        <v>240</v>
      </c>
    </row>
    <row r="111" spans="1:8" x14ac:dyDescent="0.3">
      <c r="A111" s="2">
        <v>85</v>
      </c>
      <c r="B111" s="2">
        <f t="shared" ca="1" si="10"/>
        <v>0.22816444212682285</v>
      </c>
      <c r="C111" s="2">
        <f t="shared" ca="1" si="11"/>
        <v>150</v>
      </c>
      <c r="D111" s="2">
        <f t="shared" ca="1" si="12"/>
        <v>0.94385039490128797</v>
      </c>
      <c r="E111" s="2">
        <f t="shared" ca="1" si="13"/>
        <v>55</v>
      </c>
      <c r="F111" s="2">
        <f t="shared" ca="1" si="14"/>
        <v>8250</v>
      </c>
      <c r="G111" s="35">
        <f t="shared" ca="1" si="15"/>
        <v>215</v>
      </c>
      <c r="H111" s="35">
        <f t="shared" ca="1" si="16"/>
        <v>277.5</v>
      </c>
    </row>
    <row r="112" spans="1:8" x14ac:dyDescent="0.3">
      <c r="A112" s="2">
        <v>86</v>
      </c>
      <c r="B112" s="2">
        <f t="shared" ca="1" si="10"/>
        <v>0.38755489701159951</v>
      </c>
      <c r="C112" s="2">
        <f t="shared" ca="1" si="11"/>
        <v>250</v>
      </c>
      <c r="D112" s="2">
        <f t="shared" ca="1" si="12"/>
        <v>0.52480343525997264</v>
      </c>
      <c r="E112" s="2">
        <f t="shared" ca="1" si="13"/>
        <v>35</v>
      </c>
      <c r="F112" s="2">
        <f t="shared" ca="1" si="14"/>
        <v>8750</v>
      </c>
      <c r="G112" s="35">
        <f t="shared" ca="1" si="15"/>
        <v>245</v>
      </c>
      <c r="H112" s="35">
        <f t="shared" ca="1" si="16"/>
        <v>292.5</v>
      </c>
    </row>
    <row r="113" spans="1:8" x14ac:dyDescent="0.3">
      <c r="A113" s="2">
        <v>87</v>
      </c>
      <c r="B113" s="2">
        <f t="shared" ca="1" si="10"/>
        <v>0.78013408676818963</v>
      </c>
      <c r="C113" s="2">
        <f t="shared" ca="1" si="11"/>
        <v>350</v>
      </c>
      <c r="D113" s="2">
        <f t="shared" ca="1" si="12"/>
        <v>0.78444986992682453</v>
      </c>
      <c r="E113" s="2">
        <f t="shared" ca="1" si="13"/>
        <v>45</v>
      </c>
      <c r="F113" s="2">
        <f t="shared" ca="1" si="14"/>
        <v>15750</v>
      </c>
      <c r="G113" s="35">
        <f t="shared" ca="1" si="15"/>
        <v>665</v>
      </c>
      <c r="H113" s="35">
        <f t="shared" ca="1" si="16"/>
        <v>502.5</v>
      </c>
    </row>
    <row r="114" spans="1:8" x14ac:dyDescent="0.3">
      <c r="A114" s="2">
        <v>88</v>
      </c>
      <c r="B114" s="2">
        <f t="shared" ca="1" si="10"/>
        <v>0.66688671889959861</v>
      </c>
      <c r="C114" s="2">
        <f t="shared" ca="1" si="11"/>
        <v>350</v>
      </c>
      <c r="D114" s="2">
        <f t="shared" ca="1" si="12"/>
        <v>0.98658036157547013</v>
      </c>
      <c r="E114" s="2">
        <f t="shared" ca="1" si="13"/>
        <v>55</v>
      </c>
      <c r="F114" s="2">
        <f t="shared" ca="1" si="14"/>
        <v>19250</v>
      </c>
      <c r="G114" s="35">
        <f t="shared" ca="1" si="15"/>
        <v>875</v>
      </c>
      <c r="H114" s="35">
        <f t="shared" ca="1" si="16"/>
        <v>607.5</v>
      </c>
    </row>
    <row r="115" spans="1:8" x14ac:dyDescent="0.3">
      <c r="A115" s="2">
        <v>89</v>
      </c>
      <c r="B115" s="2">
        <f t="shared" ca="1" si="10"/>
        <v>0.58486926174351761</v>
      </c>
      <c r="C115" s="2">
        <f t="shared" ca="1" si="11"/>
        <v>250</v>
      </c>
      <c r="D115" s="2">
        <f t="shared" ca="1" si="12"/>
        <v>0.42550324856401367</v>
      </c>
      <c r="E115" s="2">
        <f t="shared" ca="1" si="13"/>
        <v>25</v>
      </c>
      <c r="F115" s="2">
        <f t="shared" ca="1" si="14"/>
        <v>6250</v>
      </c>
      <c r="G115" s="35">
        <f t="shared" ca="1" si="15"/>
        <v>200</v>
      </c>
      <c r="H115" s="35">
        <f t="shared" ca="1" si="16"/>
        <v>240</v>
      </c>
    </row>
    <row r="116" spans="1:8" x14ac:dyDescent="0.3">
      <c r="A116" s="2">
        <v>90</v>
      </c>
      <c r="B116" s="2">
        <f t="shared" ca="1" si="10"/>
        <v>0.89290394426061237</v>
      </c>
      <c r="C116" s="2">
        <f t="shared" ca="1" si="11"/>
        <v>350</v>
      </c>
      <c r="D116" s="2">
        <f t="shared" ca="1" si="12"/>
        <v>0.36748664593194225</v>
      </c>
      <c r="E116" s="2">
        <f t="shared" ca="1" si="13"/>
        <v>25</v>
      </c>
      <c r="F116" s="2">
        <f t="shared" ca="1" si="14"/>
        <v>8750</v>
      </c>
      <c r="G116" s="35">
        <f t="shared" ca="1" si="15"/>
        <v>245</v>
      </c>
      <c r="H116" s="35">
        <f t="shared" ca="1" si="16"/>
        <v>292.5</v>
      </c>
    </row>
    <row r="117" spans="1:8" x14ac:dyDescent="0.3">
      <c r="A117" s="2">
        <v>91</v>
      </c>
      <c r="B117" s="2">
        <f t="shared" ca="1" si="10"/>
        <v>0.66398229485583837</v>
      </c>
      <c r="C117" s="2">
        <f t="shared" ca="1" si="11"/>
        <v>350</v>
      </c>
      <c r="D117" s="2">
        <f t="shared" ca="1" si="12"/>
        <v>0.33530391538715276</v>
      </c>
      <c r="E117" s="2">
        <f t="shared" ca="1" si="13"/>
        <v>25</v>
      </c>
      <c r="F117" s="2">
        <f t="shared" ca="1" si="14"/>
        <v>8750</v>
      </c>
      <c r="G117" s="35">
        <f t="shared" ca="1" si="15"/>
        <v>245</v>
      </c>
      <c r="H117" s="35">
        <f t="shared" ca="1" si="16"/>
        <v>292.5</v>
      </c>
    </row>
    <row r="118" spans="1:8" x14ac:dyDescent="0.3">
      <c r="A118" s="2">
        <v>92</v>
      </c>
      <c r="B118" s="2">
        <f t="shared" ca="1" si="10"/>
        <v>0.66310030562513678</v>
      </c>
      <c r="C118" s="2">
        <f t="shared" ca="1" si="11"/>
        <v>350</v>
      </c>
      <c r="D118" s="2">
        <f t="shared" ca="1" si="12"/>
        <v>0.57590553550798207</v>
      </c>
      <c r="E118" s="2">
        <f t="shared" ca="1" si="13"/>
        <v>35</v>
      </c>
      <c r="F118" s="2">
        <f t="shared" ca="1" si="14"/>
        <v>12250</v>
      </c>
      <c r="G118" s="35">
        <f t="shared" ca="1" si="15"/>
        <v>455</v>
      </c>
      <c r="H118" s="35">
        <f t="shared" ca="1" si="16"/>
        <v>397.5</v>
      </c>
    </row>
    <row r="119" spans="1:8" x14ac:dyDescent="0.3">
      <c r="A119" s="2">
        <v>93</v>
      </c>
      <c r="B119" s="2">
        <f t="shared" ca="1" si="10"/>
        <v>0.73937973274023527</v>
      </c>
      <c r="C119" s="2">
        <f t="shared" ca="1" si="11"/>
        <v>350</v>
      </c>
      <c r="D119" s="2">
        <f t="shared" ca="1" si="12"/>
        <v>0.92781424756705744</v>
      </c>
      <c r="E119" s="2">
        <f t="shared" ca="1" si="13"/>
        <v>55</v>
      </c>
      <c r="F119" s="2">
        <f t="shared" ca="1" si="14"/>
        <v>19250</v>
      </c>
      <c r="G119" s="35">
        <f t="shared" ca="1" si="15"/>
        <v>875</v>
      </c>
      <c r="H119" s="35">
        <f t="shared" ca="1" si="16"/>
        <v>607.5</v>
      </c>
    </row>
    <row r="120" spans="1:8" x14ac:dyDescent="0.3">
      <c r="A120" s="2">
        <v>94</v>
      </c>
      <c r="B120" s="2">
        <f t="shared" ca="1" si="10"/>
        <v>0.61043548940840164</v>
      </c>
      <c r="C120" s="2">
        <f t="shared" ca="1" si="11"/>
        <v>250</v>
      </c>
      <c r="D120" s="2">
        <f t="shared" ca="1" si="12"/>
        <v>7.7644265908208721E-2</v>
      </c>
      <c r="E120" s="2">
        <f t="shared" ca="1" si="13"/>
        <v>15</v>
      </c>
      <c r="F120" s="2">
        <f t="shared" ca="1" si="14"/>
        <v>3750</v>
      </c>
      <c r="G120" s="35">
        <f t="shared" ca="1" si="15"/>
        <v>200</v>
      </c>
      <c r="H120" s="35">
        <f t="shared" ca="1" si="16"/>
        <v>240</v>
      </c>
    </row>
    <row r="121" spans="1:8" x14ac:dyDescent="0.3">
      <c r="A121" s="2">
        <v>95</v>
      </c>
      <c r="B121" s="2">
        <f t="shared" ca="1" si="10"/>
        <v>0.26436702187379335</v>
      </c>
      <c r="C121" s="2">
        <f t="shared" ca="1" si="11"/>
        <v>150</v>
      </c>
      <c r="D121" s="2">
        <f t="shared" ca="1" si="12"/>
        <v>0.71220192163715124</v>
      </c>
      <c r="E121" s="2">
        <f t="shared" ca="1" si="13"/>
        <v>35</v>
      </c>
      <c r="F121" s="2">
        <f t="shared" ca="1" si="14"/>
        <v>5250</v>
      </c>
      <c r="G121" s="35">
        <f t="shared" ca="1" si="15"/>
        <v>200</v>
      </c>
      <c r="H121" s="35">
        <f t="shared" ca="1" si="16"/>
        <v>240</v>
      </c>
    </row>
    <row r="122" spans="1:8" x14ac:dyDescent="0.3">
      <c r="A122" s="2">
        <v>96</v>
      </c>
      <c r="B122" s="2">
        <f t="shared" ca="1" si="10"/>
        <v>0.82940103510915009</v>
      </c>
      <c r="C122" s="2">
        <f t="shared" ca="1" si="11"/>
        <v>350</v>
      </c>
      <c r="D122" s="2">
        <f t="shared" ca="1" si="12"/>
        <v>0.41275780181459509</v>
      </c>
      <c r="E122" s="2">
        <f t="shared" ca="1" si="13"/>
        <v>25</v>
      </c>
      <c r="F122" s="2">
        <f t="shared" ca="1" si="14"/>
        <v>8750</v>
      </c>
      <c r="G122" s="35">
        <f t="shared" ca="1" si="15"/>
        <v>245</v>
      </c>
      <c r="H122" s="35">
        <f t="shared" ca="1" si="16"/>
        <v>292.5</v>
      </c>
    </row>
    <row r="123" spans="1:8" x14ac:dyDescent="0.3">
      <c r="A123" s="2">
        <v>97</v>
      </c>
      <c r="B123" s="2">
        <f t="shared" ca="1" si="10"/>
        <v>0.64506671933457504</v>
      </c>
      <c r="C123" s="2">
        <f t="shared" ca="1" si="11"/>
        <v>250</v>
      </c>
      <c r="D123" s="2">
        <f t="shared" ca="1" si="12"/>
        <v>0.72634178938951788</v>
      </c>
      <c r="E123" s="2">
        <f t="shared" ca="1" si="13"/>
        <v>35</v>
      </c>
      <c r="F123" s="2">
        <f t="shared" ca="1" si="14"/>
        <v>8750</v>
      </c>
      <c r="G123" s="35">
        <f t="shared" ca="1" si="15"/>
        <v>245</v>
      </c>
      <c r="H123" s="35">
        <f t="shared" ca="1" si="16"/>
        <v>292.5</v>
      </c>
    </row>
    <row r="124" spans="1:8" x14ac:dyDescent="0.3">
      <c r="A124" s="2">
        <v>98</v>
      </c>
      <c r="B124" s="2">
        <f t="shared" ca="1" si="10"/>
        <v>3.107691873897811E-2</v>
      </c>
      <c r="C124" s="2">
        <f t="shared" ca="1" si="11"/>
        <v>50</v>
      </c>
      <c r="D124" s="2">
        <f t="shared" ca="1" si="12"/>
        <v>0.5286596000472088</v>
      </c>
      <c r="E124" s="2">
        <f t="shared" ca="1" si="13"/>
        <v>35</v>
      </c>
      <c r="F124" s="2">
        <f t="shared" ca="1" si="14"/>
        <v>1750</v>
      </c>
      <c r="G124" s="35">
        <f t="shared" ca="1" si="15"/>
        <v>200</v>
      </c>
      <c r="H124" s="35">
        <f t="shared" ca="1" si="16"/>
        <v>240</v>
      </c>
    </row>
    <row r="125" spans="1:8" x14ac:dyDescent="0.3">
      <c r="A125" s="2">
        <v>99</v>
      </c>
      <c r="B125" s="2">
        <f t="shared" ca="1" si="10"/>
        <v>0.70855344905309747</v>
      </c>
      <c r="C125" s="2">
        <f t="shared" ca="1" si="11"/>
        <v>350</v>
      </c>
      <c r="D125" s="2">
        <f t="shared" ca="1" si="12"/>
        <v>0.62165842562210172</v>
      </c>
      <c r="E125" s="2">
        <f t="shared" ca="1" si="13"/>
        <v>35</v>
      </c>
      <c r="F125" s="2">
        <f t="shared" ca="1" si="14"/>
        <v>12250</v>
      </c>
      <c r="G125" s="35">
        <f t="shared" ca="1" si="15"/>
        <v>455</v>
      </c>
      <c r="H125" s="35">
        <f t="shared" ca="1" si="16"/>
        <v>397.5</v>
      </c>
    </row>
    <row r="126" spans="1:8" x14ac:dyDescent="0.3">
      <c r="A126" s="2">
        <v>100</v>
      </c>
      <c r="B126" s="2">
        <f t="shared" ca="1" si="10"/>
        <v>0.36266901239043081</v>
      </c>
      <c r="C126" s="2">
        <f t="shared" ca="1" si="11"/>
        <v>250</v>
      </c>
      <c r="D126" s="2">
        <f t="shared" ca="1" si="12"/>
        <v>0.24162224652335706</v>
      </c>
      <c r="E126" s="2">
        <f t="shared" ca="1" si="13"/>
        <v>25</v>
      </c>
      <c r="F126" s="2">
        <f t="shared" ca="1" si="14"/>
        <v>6250</v>
      </c>
      <c r="G126" s="35">
        <f t="shared" ca="1" si="15"/>
        <v>200</v>
      </c>
      <c r="H126" s="35">
        <f t="shared" ca="1" si="16"/>
        <v>240</v>
      </c>
    </row>
    <row r="127" spans="1:8" x14ac:dyDescent="0.3">
      <c r="A127" s="2">
        <v>101</v>
      </c>
      <c r="B127" s="2">
        <f t="shared" ca="1" si="10"/>
        <v>0.92948038309801129</v>
      </c>
      <c r="C127" s="2">
        <f t="shared" ca="1" si="11"/>
        <v>350</v>
      </c>
      <c r="D127" s="2">
        <f t="shared" ca="1" si="12"/>
        <v>0.71724713810136698</v>
      </c>
      <c r="E127" s="2">
        <f t="shared" ca="1" si="13"/>
        <v>35</v>
      </c>
      <c r="F127" s="2">
        <f t="shared" ca="1" si="14"/>
        <v>12250</v>
      </c>
      <c r="G127" s="35">
        <f t="shared" ca="1" si="15"/>
        <v>455</v>
      </c>
      <c r="H127" s="35">
        <f t="shared" ca="1" si="16"/>
        <v>397.5</v>
      </c>
    </row>
    <row r="128" spans="1:8" x14ac:dyDescent="0.3">
      <c r="A128" s="2">
        <v>102</v>
      </c>
      <c r="B128" s="2">
        <f t="shared" ca="1" si="10"/>
        <v>0.86263969030664489</v>
      </c>
      <c r="C128" s="2">
        <f t="shared" ca="1" si="11"/>
        <v>350</v>
      </c>
      <c r="D128" s="2">
        <f t="shared" ca="1" si="12"/>
        <v>0.62662984598844662</v>
      </c>
      <c r="E128" s="2">
        <f t="shared" ca="1" si="13"/>
        <v>35</v>
      </c>
      <c r="F128" s="2">
        <f t="shared" ca="1" si="14"/>
        <v>12250</v>
      </c>
      <c r="G128" s="35">
        <f t="shared" ca="1" si="15"/>
        <v>455</v>
      </c>
      <c r="H128" s="35">
        <f t="shared" ca="1" si="16"/>
        <v>397.5</v>
      </c>
    </row>
    <row r="129" spans="1:8" x14ac:dyDescent="0.3">
      <c r="A129" s="2">
        <v>103</v>
      </c>
      <c r="B129" s="2">
        <f t="shared" ca="1" si="10"/>
        <v>0.28914310087640593</v>
      </c>
      <c r="C129" s="2">
        <f t="shared" ca="1" si="11"/>
        <v>150</v>
      </c>
      <c r="D129" s="2">
        <f t="shared" ca="1" si="12"/>
        <v>0.58540091357966451</v>
      </c>
      <c r="E129" s="2">
        <f t="shared" ca="1" si="13"/>
        <v>35</v>
      </c>
      <c r="F129" s="2">
        <f t="shared" ca="1" si="14"/>
        <v>5250</v>
      </c>
      <c r="G129" s="35">
        <f t="shared" ca="1" si="15"/>
        <v>200</v>
      </c>
      <c r="H129" s="35">
        <f t="shared" ca="1" si="16"/>
        <v>240</v>
      </c>
    </row>
    <row r="130" spans="1:8" x14ac:dyDescent="0.3">
      <c r="A130" s="2">
        <v>104</v>
      </c>
      <c r="B130" s="2">
        <f t="shared" ca="1" si="10"/>
        <v>0.8702630135826116</v>
      </c>
      <c r="C130" s="2">
        <f t="shared" ca="1" si="11"/>
        <v>350</v>
      </c>
      <c r="D130" s="2">
        <f t="shared" ca="1" si="12"/>
        <v>0.80999698399940157</v>
      </c>
      <c r="E130" s="2">
        <f t="shared" ca="1" si="13"/>
        <v>45</v>
      </c>
      <c r="F130" s="2">
        <f t="shared" ca="1" si="14"/>
        <v>15750</v>
      </c>
      <c r="G130" s="35">
        <f t="shared" ca="1" si="15"/>
        <v>665</v>
      </c>
      <c r="H130" s="35">
        <f t="shared" ca="1" si="16"/>
        <v>502.5</v>
      </c>
    </row>
    <row r="131" spans="1:8" x14ac:dyDescent="0.3">
      <c r="A131" s="2">
        <v>105</v>
      </c>
      <c r="B131" s="2">
        <f t="shared" ca="1" si="10"/>
        <v>5.2532216237886509E-2</v>
      </c>
      <c r="C131" s="2">
        <f t="shared" ca="1" si="11"/>
        <v>50</v>
      </c>
      <c r="D131" s="2">
        <f t="shared" ca="1" si="12"/>
        <v>0.65631377794423684</v>
      </c>
      <c r="E131" s="2">
        <f t="shared" ca="1" si="13"/>
        <v>35</v>
      </c>
      <c r="F131" s="2">
        <f t="shared" ca="1" si="14"/>
        <v>1750</v>
      </c>
      <c r="G131" s="35">
        <f t="shared" ca="1" si="15"/>
        <v>200</v>
      </c>
      <c r="H131" s="35">
        <f t="shared" ca="1" si="16"/>
        <v>240</v>
      </c>
    </row>
    <row r="132" spans="1:8" x14ac:dyDescent="0.3">
      <c r="A132" s="2">
        <v>106</v>
      </c>
      <c r="B132" s="2">
        <f t="shared" ca="1" si="10"/>
        <v>0.74152293912029854</v>
      </c>
      <c r="C132" s="2">
        <f t="shared" ca="1" si="11"/>
        <v>350</v>
      </c>
      <c r="D132" s="2">
        <f t="shared" ca="1" si="12"/>
        <v>0.4953192108690343</v>
      </c>
      <c r="E132" s="2">
        <f t="shared" ca="1" si="13"/>
        <v>25</v>
      </c>
      <c r="F132" s="2">
        <f t="shared" ca="1" si="14"/>
        <v>8750</v>
      </c>
      <c r="G132" s="35">
        <f t="shared" ca="1" si="15"/>
        <v>245</v>
      </c>
      <c r="H132" s="35">
        <f t="shared" ca="1" si="16"/>
        <v>292.5</v>
      </c>
    </row>
    <row r="133" spans="1:8" x14ac:dyDescent="0.3">
      <c r="A133" s="2">
        <v>107</v>
      </c>
      <c r="B133" s="2">
        <f t="shared" ca="1" si="10"/>
        <v>0.94363716009106191</v>
      </c>
      <c r="C133" s="2">
        <f t="shared" ca="1" si="11"/>
        <v>450</v>
      </c>
      <c r="D133" s="2">
        <f t="shared" ca="1" si="12"/>
        <v>0.20723240209438243</v>
      </c>
      <c r="E133" s="2">
        <f t="shared" ca="1" si="13"/>
        <v>15</v>
      </c>
      <c r="F133" s="2">
        <f t="shared" ca="1" si="14"/>
        <v>6750</v>
      </c>
      <c r="G133" s="35">
        <f t="shared" ca="1" si="15"/>
        <v>200</v>
      </c>
      <c r="H133" s="35">
        <f t="shared" ca="1" si="16"/>
        <v>240</v>
      </c>
    </row>
    <row r="134" spans="1:8" x14ac:dyDescent="0.3">
      <c r="A134" s="2">
        <v>108</v>
      </c>
      <c r="B134" s="2">
        <f t="shared" ca="1" si="10"/>
        <v>0.95760678825971801</v>
      </c>
      <c r="C134" s="2">
        <f t="shared" ca="1" si="11"/>
        <v>450</v>
      </c>
      <c r="D134" s="2">
        <f t="shared" ca="1" si="12"/>
        <v>0.65040730051158391</v>
      </c>
      <c r="E134" s="2">
        <f t="shared" ca="1" si="13"/>
        <v>35</v>
      </c>
      <c r="F134" s="2">
        <f t="shared" ca="1" si="14"/>
        <v>15750</v>
      </c>
      <c r="G134" s="35">
        <f t="shared" ca="1" si="15"/>
        <v>665</v>
      </c>
      <c r="H134" s="35">
        <f t="shared" ca="1" si="16"/>
        <v>502.5</v>
      </c>
    </row>
    <row r="135" spans="1:8" x14ac:dyDescent="0.3">
      <c r="A135" s="2">
        <v>109</v>
      </c>
      <c r="B135" s="2">
        <f t="shared" ca="1" si="10"/>
        <v>0.12586587945749839</v>
      </c>
      <c r="C135" s="2">
        <f t="shared" ca="1" si="11"/>
        <v>150</v>
      </c>
      <c r="D135" s="2">
        <f t="shared" ca="1" si="12"/>
        <v>0.32926160133999616</v>
      </c>
      <c r="E135" s="2">
        <f t="shared" ca="1" si="13"/>
        <v>25</v>
      </c>
      <c r="F135" s="2">
        <f t="shared" ca="1" si="14"/>
        <v>3750</v>
      </c>
      <c r="G135" s="35">
        <f t="shared" ca="1" si="15"/>
        <v>200</v>
      </c>
      <c r="H135" s="35">
        <f t="shared" ca="1" si="16"/>
        <v>240</v>
      </c>
    </row>
    <row r="136" spans="1:8" x14ac:dyDescent="0.3">
      <c r="A136" s="2">
        <v>110</v>
      </c>
      <c r="B136" s="2">
        <f t="shared" ca="1" si="10"/>
        <v>0.90301422554994382</v>
      </c>
      <c r="C136" s="2">
        <f t="shared" ca="1" si="11"/>
        <v>350</v>
      </c>
      <c r="D136" s="2">
        <f t="shared" ca="1" si="12"/>
        <v>0.28835232350957474</v>
      </c>
      <c r="E136" s="2">
        <f t="shared" ca="1" si="13"/>
        <v>25</v>
      </c>
      <c r="F136" s="2">
        <f t="shared" ca="1" si="14"/>
        <v>8750</v>
      </c>
      <c r="G136" s="35">
        <f t="shared" ca="1" si="15"/>
        <v>245</v>
      </c>
      <c r="H136" s="35">
        <f t="shared" ca="1" si="16"/>
        <v>292.5</v>
      </c>
    </row>
    <row r="137" spans="1:8" x14ac:dyDescent="0.3">
      <c r="A137" s="2">
        <v>111</v>
      </c>
      <c r="B137" s="2">
        <f t="shared" ca="1" si="10"/>
        <v>0.94655985732289805</v>
      </c>
      <c r="C137" s="2">
        <f t="shared" ca="1" si="11"/>
        <v>450</v>
      </c>
      <c r="D137" s="2">
        <f t="shared" ca="1" si="12"/>
        <v>0.25920794041990014</v>
      </c>
      <c r="E137" s="2">
        <f t="shared" ca="1" si="13"/>
        <v>25</v>
      </c>
      <c r="F137" s="2">
        <f t="shared" ca="1" si="14"/>
        <v>11250</v>
      </c>
      <c r="G137" s="35">
        <f t="shared" ca="1" si="15"/>
        <v>395</v>
      </c>
      <c r="H137" s="35">
        <f t="shared" ca="1" si="16"/>
        <v>367.5</v>
      </c>
    </row>
    <row r="138" spans="1:8" x14ac:dyDescent="0.3">
      <c r="A138" s="2">
        <v>112</v>
      </c>
      <c r="B138" s="2">
        <f t="shared" ca="1" si="10"/>
        <v>0.93704585635714643</v>
      </c>
      <c r="C138" s="2">
        <f t="shared" ca="1" si="11"/>
        <v>350</v>
      </c>
      <c r="D138" s="2">
        <f t="shared" ca="1" si="12"/>
        <v>0.61918898691826474</v>
      </c>
      <c r="E138" s="2">
        <f t="shared" ca="1" si="13"/>
        <v>35</v>
      </c>
      <c r="F138" s="2">
        <f t="shared" ca="1" si="14"/>
        <v>12250</v>
      </c>
      <c r="G138" s="35">
        <f t="shared" ca="1" si="15"/>
        <v>455</v>
      </c>
      <c r="H138" s="35">
        <f t="shared" ca="1" si="16"/>
        <v>397.5</v>
      </c>
    </row>
    <row r="139" spans="1:8" x14ac:dyDescent="0.3">
      <c r="A139" s="2">
        <v>113</v>
      </c>
      <c r="B139" s="2">
        <f t="shared" ca="1" si="10"/>
        <v>0.24666027667534163</v>
      </c>
      <c r="C139" s="2">
        <f t="shared" ca="1" si="11"/>
        <v>150</v>
      </c>
      <c r="D139" s="2">
        <f t="shared" ca="1" si="12"/>
        <v>0.49215533996523864</v>
      </c>
      <c r="E139" s="2">
        <f t="shared" ca="1" si="13"/>
        <v>25</v>
      </c>
      <c r="F139" s="2">
        <f t="shared" ca="1" si="14"/>
        <v>3750</v>
      </c>
      <c r="G139" s="35">
        <f t="shared" ca="1" si="15"/>
        <v>200</v>
      </c>
      <c r="H139" s="35">
        <f t="shared" ca="1" si="16"/>
        <v>240</v>
      </c>
    </row>
    <row r="140" spans="1:8" x14ac:dyDescent="0.3">
      <c r="A140" s="2">
        <v>114</v>
      </c>
      <c r="B140" s="2">
        <f t="shared" ca="1" si="10"/>
        <v>0.77098905487869696</v>
      </c>
      <c r="C140" s="2">
        <f t="shared" ca="1" si="11"/>
        <v>350</v>
      </c>
      <c r="D140" s="2">
        <f t="shared" ca="1" si="12"/>
        <v>0.91006882700073233</v>
      </c>
      <c r="E140" s="2">
        <f t="shared" ca="1" si="13"/>
        <v>55</v>
      </c>
      <c r="F140" s="2">
        <f t="shared" ca="1" si="14"/>
        <v>19250</v>
      </c>
      <c r="G140" s="35">
        <f t="shared" ca="1" si="15"/>
        <v>875</v>
      </c>
      <c r="H140" s="35">
        <f t="shared" ca="1" si="16"/>
        <v>607.5</v>
      </c>
    </row>
    <row r="141" spans="1:8" x14ac:dyDescent="0.3">
      <c r="A141" s="2">
        <v>115</v>
      </c>
      <c r="B141" s="2">
        <f t="shared" ca="1" si="10"/>
        <v>0.49617561838538471</v>
      </c>
      <c r="C141" s="2">
        <f t="shared" ca="1" si="11"/>
        <v>250</v>
      </c>
      <c r="D141" s="2">
        <f t="shared" ca="1" si="12"/>
        <v>0.6191933658441322</v>
      </c>
      <c r="E141" s="2">
        <f t="shared" ca="1" si="13"/>
        <v>35</v>
      </c>
      <c r="F141" s="2">
        <f t="shared" ca="1" si="14"/>
        <v>8750</v>
      </c>
      <c r="G141" s="35">
        <f t="shared" ca="1" si="15"/>
        <v>245</v>
      </c>
      <c r="H141" s="35">
        <f t="shared" ca="1" si="16"/>
        <v>292.5</v>
      </c>
    </row>
    <row r="142" spans="1:8" x14ac:dyDescent="0.3">
      <c r="A142" s="2">
        <v>116</v>
      </c>
      <c r="B142" s="2">
        <f t="shared" ca="1" si="10"/>
        <v>0.5802565387962364</v>
      </c>
      <c r="C142" s="2">
        <f t="shared" ca="1" si="11"/>
        <v>250</v>
      </c>
      <c r="D142" s="2">
        <f t="shared" ca="1" si="12"/>
        <v>0.9423790829196893</v>
      </c>
      <c r="E142" s="2">
        <f t="shared" ca="1" si="13"/>
        <v>55</v>
      </c>
      <c r="F142" s="2">
        <f t="shared" ca="1" si="14"/>
        <v>13750</v>
      </c>
      <c r="G142" s="35">
        <f t="shared" ca="1" si="15"/>
        <v>545</v>
      </c>
      <c r="H142" s="35">
        <f t="shared" ca="1" si="16"/>
        <v>442.5</v>
      </c>
    </row>
    <row r="143" spans="1:8" x14ac:dyDescent="0.3">
      <c r="A143" s="2">
        <v>117</v>
      </c>
      <c r="B143" s="2">
        <f t="shared" ca="1" si="10"/>
        <v>0.13917196442976132</v>
      </c>
      <c r="C143" s="2">
        <f t="shared" ca="1" si="11"/>
        <v>150</v>
      </c>
      <c r="D143" s="2">
        <f t="shared" ca="1" si="12"/>
        <v>0.31418938512526529</v>
      </c>
      <c r="E143" s="2">
        <f t="shared" ca="1" si="13"/>
        <v>25</v>
      </c>
      <c r="F143" s="2">
        <f t="shared" ca="1" si="14"/>
        <v>3750</v>
      </c>
      <c r="G143" s="35">
        <f t="shared" ca="1" si="15"/>
        <v>200</v>
      </c>
      <c r="H143" s="35">
        <f t="shared" ca="1" si="16"/>
        <v>240</v>
      </c>
    </row>
    <row r="144" spans="1:8" x14ac:dyDescent="0.3">
      <c r="A144" s="2">
        <v>118</v>
      </c>
      <c r="B144" s="2">
        <f t="shared" ca="1" si="10"/>
        <v>0.76909018295135068</v>
      </c>
      <c r="C144" s="2">
        <f t="shared" ca="1" si="11"/>
        <v>350</v>
      </c>
      <c r="D144" s="2">
        <f t="shared" ca="1" si="12"/>
        <v>0.17398934836551938</v>
      </c>
      <c r="E144" s="2">
        <f t="shared" ca="1" si="13"/>
        <v>15</v>
      </c>
      <c r="F144" s="2">
        <f t="shared" ca="1" si="14"/>
        <v>5250</v>
      </c>
      <c r="G144" s="35">
        <f t="shared" ca="1" si="15"/>
        <v>200</v>
      </c>
      <c r="H144" s="35">
        <f t="shared" ca="1" si="16"/>
        <v>240</v>
      </c>
    </row>
    <row r="145" spans="1:8" x14ac:dyDescent="0.3">
      <c r="A145" s="2">
        <v>119</v>
      </c>
      <c r="B145" s="2">
        <f t="shared" ca="1" si="10"/>
        <v>0.12653460058428345</v>
      </c>
      <c r="C145" s="2">
        <f t="shared" ca="1" si="11"/>
        <v>150</v>
      </c>
      <c r="D145" s="2">
        <f t="shared" ca="1" si="12"/>
        <v>0.72860107617859293</v>
      </c>
      <c r="E145" s="2">
        <f t="shared" ca="1" si="13"/>
        <v>35</v>
      </c>
      <c r="F145" s="2">
        <f t="shared" ca="1" si="14"/>
        <v>5250</v>
      </c>
      <c r="G145" s="35">
        <f t="shared" ca="1" si="15"/>
        <v>200</v>
      </c>
      <c r="H145" s="35">
        <f t="shared" ca="1" si="16"/>
        <v>240</v>
      </c>
    </row>
    <row r="146" spans="1:8" x14ac:dyDescent="0.3">
      <c r="A146" s="2">
        <v>120</v>
      </c>
      <c r="B146" s="2">
        <f t="shared" ca="1" si="10"/>
        <v>0.35323368925373999</v>
      </c>
      <c r="C146" s="2">
        <f t="shared" ca="1" si="11"/>
        <v>250</v>
      </c>
      <c r="D146" s="2">
        <f t="shared" ca="1" si="12"/>
        <v>0.80699197988208604</v>
      </c>
      <c r="E146" s="2">
        <f t="shared" ca="1" si="13"/>
        <v>45</v>
      </c>
      <c r="F146" s="2">
        <f t="shared" ca="1" si="14"/>
        <v>11250</v>
      </c>
      <c r="G146" s="35">
        <f t="shared" ca="1" si="15"/>
        <v>395</v>
      </c>
      <c r="H146" s="35">
        <f t="shared" ca="1" si="16"/>
        <v>367.5</v>
      </c>
    </row>
    <row r="147" spans="1:8" x14ac:dyDescent="0.3">
      <c r="A147" s="2">
        <v>121</v>
      </c>
      <c r="B147" s="2">
        <f t="shared" ca="1" si="10"/>
        <v>0.66292199828774223</v>
      </c>
      <c r="C147" s="2">
        <f t="shared" ca="1" si="11"/>
        <v>350</v>
      </c>
      <c r="D147" s="2">
        <f t="shared" ca="1" si="12"/>
        <v>0.36496413515672088</v>
      </c>
      <c r="E147" s="2">
        <f t="shared" ca="1" si="13"/>
        <v>25</v>
      </c>
      <c r="F147" s="2">
        <f t="shared" ca="1" si="14"/>
        <v>8750</v>
      </c>
      <c r="G147" s="35">
        <f t="shared" ca="1" si="15"/>
        <v>245</v>
      </c>
      <c r="H147" s="35">
        <f t="shared" ca="1" si="16"/>
        <v>292.5</v>
      </c>
    </row>
    <row r="148" spans="1:8" x14ac:dyDescent="0.3">
      <c r="A148" s="2">
        <v>122</v>
      </c>
      <c r="B148" s="2">
        <f t="shared" ca="1" si="10"/>
        <v>0.520495963542012</v>
      </c>
      <c r="C148" s="2">
        <f t="shared" ca="1" si="11"/>
        <v>250</v>
      </c>
      <c r="D148" s="2">
        <f t="shared" ca="1" si="12"/>
        <v>0.89443421889131958</v>
      </c>
      <c r="E148" s="2">
        <f t="shared" ca="1" si="13"/>
        <v>45</v>
      </c>
      <c r="F148" s="2">
        <f t="shared" ca="1" si="14"/>
        <v>11250</v>
      </c>
      <c r="G148" s="35">
        <f t="shared" ca="1" si="15"/>
        <v>395</v>
      </c>
      <c r="H148" s="35">
        <f t="shared" ca="1" si="16"/>
        <v>367.5</v>
      </c>
    </row>
    <row r="149" spans="1:8" x14ac:dyDescent="0.3">
      <c r="A149" s="2">
        <v>123</v>
      </c>
      <c r="B149" s="2">
        <f t="shared" ca="1" si="10"/>
        <v>0.40373171394155005</v>
      </c>
      <c r="C149" s="2">
        <f t="shared" ca="1" si="11"/>
        <v>250</v>
      </c>
      <c r="D149" s="2">
        <f t="shared" ca="1" si="12"/>
        <v>0.52397136049565896</v>
      </c>
      <c r="E149" s="2">
        <f t="shared" ca="1" si="13"/>
        <v>35</v>
      </c>
      <c r="F149" s="2">
        <f t="shared" ca="1" si="14"/>
        <v>8750</v>
      </c>
      <c r="G149" s="35">
        <f t="shared" ca="1" si="15"/>
        <v>245</v>
      </c>
      <c r="H149" s="35">
        <f t="shared" ca="1" si="16"/>
        <v>292.5</v>
      </c>
    </row>
    <row r="150" spans="1:8" x14ac:dyDescent="0.3">
      <c r="A150" s="2">
        <v>124</v>
      </c>
      <c r="B150" s="2">
        <f t="shared" ca="1" si="10"/>
        <v>0.95085002572207733</v>
      </c>
      <c r="C150" s="2">
        <f t="shared" ca="1" si="11"/>
        <v>450</v>
      </c>
      <c r="D150" s="2">
        <f t="shared" ca="1" si="12"/>
        <v>0.87371999112745535</v>
      </c>
      <c r="E150" s="2">
        <f t="shared" ca="1" si="13"/>
        <v>45</v>
      </c>
      <c r="F150" s="2">
        <f t="shared" ca="1" si="14"/>
        <v>20250</v>
      </c>
      <c r="G150" s="35">
        <f t="shared" ca="1" si="15"/>
        <v>935</v>
      </c>
      <c r="H150" s="35">
        <f t="shared" ca="1" si="16"/>
        <v>637.5</v>
      </c>
    </row>
    <row r="151" spans="1:8" x14ac:dyDescent="0.3">
      <c r="A151" s="2">
        <v>125</v>
      </c>
      <c r="B151" s="2">
        <f t="shared" ca="1" si="10"/>
        <v>0.7257498345817166</v>
      </c>
      <c r="C151" s="2">
        <f t="shared" ca="1" si="11"/>
        <v>350</v>
      </c>
      <c r="D151" s="2">
        <f t="shared" ca="1" si="12"/>
        <v>0.97373192435020395</v>
      </c>
      <c r="E151" s="2">
        <f t="shared" ca="1" si="13"/>
        <v>55</v>
      </c>
      <c r="F151" s="2">
        <f t="shared" ca="1" si="14"/>
        <v>19250</v>
      </c>
      <c r="G151" s="35">
        <f t="shared" ca="1" si="15"/>
        <v>875</v>
      </c>
      <c r="H151" s="35">
        <f t="shared" ca="1" si="16"/>
        <v>607.5</v>
      </c>
    </row>
    <row r="152" spans="1:8" x14ac:dyDescent="0.3">
      <c r="A152" s="2">
        <v>126</v>
      </c>
      <c r="B152" s="2">
        <f t="shared" ca="1" si="10"/>
        <v>0.42451515265375872</v>
      </c>
      <c r="C152" s="2">
        <f t="shared" ca="1" si="11"/>
        <v>250</v>
      </c>
      <c r="D152" s="2">
        <f t="shared" ca="1" si="12"/>
        <v>0.70276873745213098</v>
      </c>
      <c r="E152" s="2">
        <f t="shared" ca="1" si="13"/>
        <v>35</v>
      </c>
      <c r="F152" s="2">
        <f t="shared" ca="1" si="14"/>
        <v>8750</v>
      </c>
      <c r="G152" s="35">
        <f t="shared" ca="1" si="15"/>
        <v>245</v>
      </c>
      <c r="H152" s="35">
        <f t="shared" ca="1" si="16"/>
        <v>292.5</v>
      </c>
    </row>
    <row r="153" spans="1:8" x14ac:dyDescent="0.3">
      <c r="A153" s="2">
        <v>127</v>
      </c>
      <c r="B153" s="2">
        <f t="shared" ca="1" si="10"/>
        <v>0.76377642219492148</v>
      </c>
      <c r="C153" s="2">
        <f t="shared" ca="1" si="11"/>
        <v>350</v>
      </c>
      <c r="D153" s="2">
        <f t="shared" ca="1" si="12"/>
        <v>0.54486666436005726</v>
      </c>
      <c r="E153" s="2">
        <f t="shared" ca="1" si="13"/>
        <v>35</v>
      </c>
      <c r="F153" s="2">
        <f t="shared" ca="1" si="14"/>
        <v>12250</v>
      </c>
      <c r="G153" s="35">
        <f t="shared" ca="1" si="15"/>
        <v>455</v>
      </c>
      <c r="H153" s="35">
        <f t="shared" ca="1" si="16"/>
        <v>397.5</v>
      </c>
    </row>
    <row r="154" spans="1:8" x14ac:dyDescent="0.3">
      <c r="A154" s="2">
        <v>128</v>
      </c>
      <c r="B154" s="2">
        <f t="shared" ca="1" si="10"/>
        <v>0.80706394448626195</v>
      </c>
      <c r="C154" s="2">
        <f t="shared" ca="1" si="11"/>
        <v>350</v>
      </c>
      <c r="D154" s="2">
        <f t="shared" ca="1" si="12"/>
        <v>0.50726287677188409</v>
      </c>
      <c r="E154" s="2">
        <f t="shared" ca="1" si="13"/>
        <v>25</v>
      </c>
      <c r="F154" s="2">
        <f t="shared" ca="1" si="14"/>
        <v>8750</v>
      </c>
      <c r="G154" s="35">
        <f t="shared" ca="1" si="15"/>
        <v>245</v>
      </c>
      <c r="H154" s="35">
        <f t="shared" ca="1" si="16"/>
        <v>292.5</v>
      </c>
    </row>
    <row r="155" spans="1:8" x14ac:dyDescent="0.3">
      <c r="A155" s="2">
        <v>129</v>
      </c>
      <c r="B155" s="2">
        <f t="shared" ca="1" si="10"/>
        <v>0.74399309256636115</v>
      </c>
      <c r="C155" s="2">
        <f t="shared" ca="1" si="11"/>
        <v>350</v>
      </c>
      <c r="D155" s="2">
        <f t="shared" ca="1" si="12"/>
        <v>0.47481003651611542</v>
      </c>
      <c r="E155" s="2">
        <f t="shared" ca="1" si="13"/>
        <v>25</v>
      </c>
      <c r="F155" s="2">
        <f t="shared" ca="1" si="14"/>
        <v>8750</v>
      </c>
      <c r="G155" s="35">
        <f t="shared" ca="1" si="15"/>
        <v>245</v>
      </c>
      <c r="H155" s="35">
        <f t="shared" ca="1" si="16"/>
        <v>292.5</v>
      </c>
    </row>
    <row r="156" spans="1:8" x14ac:dyDescent="0.3">
      <c r="A156" s="2">
        <v>130</v>
      </c>
      <c r="B156" s="2">
        <f t="shared" ref="B156:B219" ca="1" si="17">RAND()</f>
        <v>0.46486535283092123</v>
      </c>
      <c r="C156" s="2">
        <f t="shared" ref="C156:C219" ca="1" si="18">VLOOKUP(B156,$E$3:$G$7,3)</f>
        <v>250</v>
      </c>
      <c r="D156" s="2">
        <f t="shared" ref="D156:D219" ca="1" si="19">RAND()</f>
        <v>0.73056580732962684</v>
      </c>
      <c r="E156" s="2">
        <f t="shared" ref="E156:E219" ca="1" si="20">VLOOKUP(D156,$I$3:$K$8,3)</f>
        <v>35</v>
      </c>
      <c r="F156" s="2">
        <f t="shared" ref="F156:F219" ca="1" si="21">C156*E156</f>
        <v>8750</v>
      </c>
      <c r="G156" s="35">
        <f t="shared" ref="G156:G219" ca="1" si="22">$B$3*$B$6+MAX(F156-$B$5,0)*$B$4</f>
        <v>245</v>
      </c>
      <c r="H156" s="35">
        <f t="shared" ref="H156:H219" ca="1" si="23">$C$3*$C$6+MAX(F156-$C$5,0)*$C$4</f>
        <v>292.5</v>
      </c>
    </row>
    <row r="157" spans="1:8" x14ac:dyDescent="0.3">
      <c r="A157" s="2">
        <v>131</v>
      </c>
      <c r="B157" s="2">
        <f t="shared" ca="1" si="17"/>
        <v>0.24971191756965827</v>
      </c>
      <c r="C157" s="2">
        <f t="shared" ca="1" si="18"/>
        <v>150</v>
      </c>
      <c r="D157" s="2">
        <f t="shared" ca="1" si="19"/>
        <v>0.30980985814611428</v>
      </c>
      <c r="E157" s="2">
        <f t="shared" ca="1" si="20"/>
        <v>25</v>
      </c>
      <c r="F157" s="2">
        <f t="shared" ca="1" si="21"/>
        <v>3750</v>
      </c>
      <c r="G157" s="35">
        <f t="shared" ca="1" si="22"/>
        <v>200</v>
      </c>
      <c r="H157" s="35">
        <f t="shared" ca="1" si="23"/>
        <v>240</v>
      </c>
    </row>
    <row r="158" spans="1:8" x14ac:dyDescent="0.3">
      <c r="A158" s="2">
        <v>132</v>
      </c>
      <c r="B158" s="2">
        <f t="shared" ca="1" si="17"/>
        <v>0.52112277033498122</v>
      </c>
      <c r="C158" s="2">
        <f t="shared" ca="1" si="18"/>
        <v>250</v>
      </c>
      <c r="D158" s="2">
        <f t="shared" ca="1" si="19"/>
        <v>0.49141480528260995</v>
      </c>
      <c r="E158" s="2">
        <f t="shared" ca="1" si="20"/>
        <v>25</v>
      </c>
      <c r="F158" s="2">
        <f t="shared" ca="1" si="21"/>
        <v>6250</v>
      </c>
      <c r="G158" s="35">
        <f t="shared" ca="1" si="22"/>
        <v>200</v>
      </c>
      <c r="H158" s="35">
        <f t="shared" ca="1" si="23"/>
        <v>240</v>
      </c>
    </row>
    <row r="159" spans="1:8" x14ac:dyDescent="0.3">
      <c r="A159" s="2">
        <v>133</v>
      </c>
      <c r="B159" s="2">
        <f t="shared" ca="1" si="17"/>
        <v>0.15012663168645124</v>
      </c>
      <c r="C159" s="2">
        <f t="shared" ca="1" si="18"/>
        <v>150</v>
      </c>
      <c r="D159" s="2">
        <f t="shared" ca="1" si="19"/>
        <v>2.6372765131638998E-2</v>
      </c>
      <c r="E159" s="2">
        <f t="shared" ca="1" si="20"/>
        <v>5</v>
      </c>
      <c r="F159" s="2">
        <f t="shared" ca="1" si="21"/>
        <v>750</v>
      </c>
      <c r="G159" s="35">
        <f t="shared" ca="1" si="22"/>
        <v>200</v>
      </c>
      <c r="H159" s="35">
        <f t="shared" ca="1" si="23"/>
        <v>240</v>
      </c>
    </row>
    <row r="160" spans="1:8" x14ac:dyDescent="0.3">
      <c r="A160" s="2">
        <v>134</v>
      </c>
      <c r="B160" s="2">
        <f t="shared" ca="1" si="17"/>
        <v>0.37761382713359803</v>
      </c>
      <c r="C160" s="2">
        <f t="shared" ca="1" si="18"/>
        <v>250</v>
      </c>
      <c r="D160" s="2">
        <f t="shared" ca="1" si="19"/>
        <v>9.9825704604358245E-2</v>
      </c>
      <c r="E160" s="2">
        <f t="shared" ca="1" si="20"/>
        <v>15</v>
      </c>
      <c r="F160" s="2">
        <f t="shared" ca="1" si="21"/>
        <v>3750</v>
      </c>
      <c r="G160" s="35">
        <f t="shared" ca="1" si="22"/>
        <v>200</v>
      </c>
      <c r="H160" s="35">
        <f t="shared" ca="1" si="23"/>
        <v>240</v>
      </c>
    </row>
    <row r="161" spans="1:8" x14ac:dyDescent="0.3">
      <c r="A161" s="2">
        <v>135</v>
      </c>
      <c r="B161" s="2">
        <f t="shared" ca="1" si="17"/>
        <v>0.55786373316070947</v>
      </c>
      <c r="C161" s="2">
        <f t="shared" ca="1" si="18"/>
        <v>250</v>
      </c>
      <c r="D161" s="2">
        <f t="shared" ca="1" si="19"/>
        <v>4.584543281386444E-2</v>
      </c>
      <c r="E161" s="2">
        <f t="shared" ca="1" si="20"/>
        <v>5</v>
      </c>
      <c r="F161" s="2">
        <f t="shared" ca="1" si="21"/>
        <v>1250</v>
      </c>
      <c r="G161" s="35">
        <f t="shared" ca="1" si="22"/>
        <v>200</v>
      </c>
      <c r="H161" s="35">
        <f t="shared" ca="1" si="23"/>
        <v>240</v>
      </c>
    </row>
    <row r="162" spans="1:8" x14ac:dyDescent="0.3">
      <c r="A162" s="2">
        <v>136</v>
      </c>
      <c r="B162" s="2">
        <f t="shared" ca="1" si="17"/>
        <v>0.60908613877605</v>
      </c>
      <c r="C162" s="2">
        <f t="shared" ca="1" si="18"/>
        <v>250</v>
      </c>
      <c r="D162" s="2">
        <f t="shared" ca="1" si="19"/>
        <v>0.59600514771538193</v>
      </c>
      <c r="E162" s="2">
        <f t="shared" ca="1" si="20"/>
        <v>35</v>
      </c>
      <c r="F162" s="2">
        <f t="shared" ca="1" si="21"/>
        <v>8750</v>
      </c>
      <c r="G162" s="35">
        <f t="shared" ca="1" si="22"/>
        <v>245</v>
      </c>
      <c r="H162" s="35">
        <f t="shared" ca="1" si="23"/>
        <v>292.5</v>
      </c>
    </row>
    <row r="163" spans="1:8" x14ac:dyDescent="0.3">
      <c r="A163" s="2">
        <v>137</v>
      </c>
      <c r="B163" s="2">
        <f t="shared" ca="1" si="17"/>
        <v>9.7503927966263948E-2</v>
      </c>
      <c r="C163" s="2">
        <f t="shared" ca="1" si="18"/>
        <v>150</v>
      </c>
      <c r="D163" s="2">
        <f t="shared" ca="1" si="19"/>
        <v>0.94018137989642458</v>
      </c>
      <c r="E163" s="2">
        <f t="shared" ca="1" si="20"/>
        <v>55</v>
      </c>
      <c r="F163" s="2">
        <f t="shared" ca="1" si="21"/>
        <v>8250</v>
      </c>
      <c r="G163" s="35">
        <f t="shared" ca="1" si="22"/>
        <v>215</v>
      </c>
      <c r="H163" s="35">
        <f t="shared" ca="1" si="23"/>
        <v>277.5</v>
      </c>
    </row>
    <row r="164" spans="1:8" x14ac:dyDescent="0.3">
      <c r="A164" s="2">
        <v>138</v>
      </c>
      <c r="B164" s="2">
        <f t="shared" ca="1" si="17"/>
        <v>9.6748756570498307E-3</v>
      </c>
      <c r="C164" s="2">
        <f t="shared" ca="1" si="18"/>
        <v>50</v>
      </c>
      <c r="D164" s="2">
        <f t="shared" ca="1" si="19"/>
        <v>0.98001291173103655</v>
      </c>
      <c r="E164" s="2">
        <f t="shared" ca="1" si="20"/>
        <v>55</v>
      </c>
      <c r="F164" s="2">
        <f t="shared" ca="1" si="21"/>
        <v>2750</v>
      </c>
      <c r="G164" s="35">
        <f t="shared" ca="1" si="22"/>
        <v>200</v>
      </c>
      <c r="H164" s="35">
        <f t="shared" ca="1" si="23"/>
        <v>240</v>
      </c>
    </row>
    <row r="165" spans="1:8" x14ac:dyDescent="0.3">
      <c r="A165" s="2">
        <v>139</v>
      </c>
      <c r="B165" s="2">
        <f t="shared" ca="1" si="17"/>
        <v>0.39894456506008324</v>
      </c>
      <c r="C165" s="2">
        <f t="shared" ca="1" si="18"/>
        <v>250</v>
      </c>
      <c r="D165" s="2">
        <f t="shared" ca="1" si="19"/>
        <v>0.82529199974184286</v>
      </c>
      <c r="E165" s="2">
        <f t="shared" ca="1" si="20"/>
        <v>45</v>
      </c>
      <c r="F165" s="2">
        <f t="shared" ca="1" si="21"/>
        <v>11250</v>
      </c>
      <c r="G165" s="35">
        <f t="shared" ca="1" si="22"/>
        <v>395</v>
      </c>
      <c r="H165" s="35">
        <f t="shared" ca="1" si="23"/>
        <v>367.5</v>
      </c>
    </row>
    <row r="166" spans="1:8" x14ac:dyDescent="0.3">
      <c r="A166" s="2">
        <v>140</v>
      </c>
      <c r="B166" s="2">
        <f t="shared" ca="1" si="17"/>
        <v>0.74882579918311776</v>
      </c>
      <c r="C166" s="2">
        <f t="shared" ca="1" si="18"/>
        <v>350</v>
      </c>
      <c r="D166" s="2">
        <f t="shared" ca="1" si="19"/>
        <v>0.11478371307518298</v>
      </c>
      <c r="E166" s="2">
        <f t="shared" ca="1" si="20"/>
        <v>15</v>
      </c>
      <c r="F166" s="2">
        <f t="shared" ca="1" si="21"/>
        <v>5250</v>
      </c>
      <c r="G166" s="35">
        <f t="shared" ca="1" si="22"/>
        <v>200</v>
      </c>
      <c r="H166" s="35">
        <f t="shared" ca="1" si="23"/>
        <v>240</v>
      </c>
    </row>
    <row r="167" spans="1:8" x14ac:dyDescent="0.3">
      <c r="A167" s="2">
        <v>141</v>
      </c>
      <c r="B167" s="2">
        <f t="shared" ca="1" si="17"/>
        <v>0.57703596427014281</v>
      </c>
      <c r="C167" s="2">
        <f t="shared" ca="1" si="18"/>
        <v>250</v>
      </c>
      <c r="D167" s="2">
        <f t="shared" ca="1" si="19"/>
        <v>0.84479006107686527</v>
      </c>
      <c r="E167" s="2">
        <f t="shared" ca="1" si="20"/>
        <v>45</v>
      </c>
      <c r="F167" s="2">
        <f t="shared" ca="1" si="21"/>
        <v>11250</v>
      </c>
      <c r="G167" s="35">
        <f t="shared" ca="1" si="22"/>
        <v>395</v>
      </c>
      <c r="H167" s="35">
        <f t="shared" ca="1" si="23"/>
        <v>367.5</v>
      </c>
    </row>
    <row r="168" spans="1:8" x14ac:dyDescent="0.3">
      <c r="A168" s="2">
        <v>142</v>
      </c>
      <c r="B168" s="2">
        <f t="shared" ca="1" si="17"/>
        <v>0.44406411580010441</v>
      </c>
      <c r="C168" s="2">
        <f t="shared" ca="1" si="18"/>
        <v>250</v>
      </c>
      <c r="D168" s="2">
        <f t="shared" ca="1" si="19"/>
        <v>0.81624519715185806</v>
      </c>
      <c r="E168" s="2">
        <f t="shared" ca="1" si="20"/>
        <v>45</v>
      </c>
      <c r="F168" s="2">
        <f t="shared" ca="1" si="21"/>
        <v>11250</v>
      </c>
      <c r="G168" s="35">
        <f t="shared" ca="1" si="22"/>
        <v>395</v>
      </c>
      <c r="H168" s="35">
        <f t="shared" ca="1" si="23"/>
        <v>367.5</v>
      </c>
    </row>
    <row r="169" spans="1:8" x14ac:dyDescent="0.3">
      <c r="A169" s="2">
        <v>143</v>
      </c>
      <c r="B169" s="2">
        <f t="shared" ca="1" si="17"/>
        <v>0.84199200999371659</v>
      </c>
      <c r="C169" s="2">
        <f t="shared" ca="1" si="18"/>
        <v>350</v>
      </c>
      <c r="D169" s="2">
        <f t="shared" ca="1" si="19"/>
        <v>0.23236288439748842</v>
      </c>
      <c r="E169" s="2">
        <f t="shared" ca="1" si="20"/>
        <v>15</v>
      </c>
      <c r="F169" s="2">
        <f t="shared" ca="1" si="21"/>
        <v>5250</v>
      </c>
      <c r="G169" s="35">
        <f t="shared" ca="1" si="22"/>
        <v>200</v>
      </c>
      <c r="H169" s="35">
        <f t="shared" ca="1" si="23"/>
        <v>240</v>
      </c>
    </row>
    <row r="170" spans="1:8" x14ac:dyDescent="0.3">
      <c r="A170" s="2">
        <v>144</v>
      </c>
      <c r="B170" s="2">
        <f t="shared" ca="1" si="17"/>
        <v>0.58811434511883165</v>
      </c>
      <c r="C170" s="2">
        <f t="shared" ca="1" si="18"/>
        <v>250</v>
      </c>
      <c r="D170" s="2">
        <f t="shared" ca="1" si="19"/>
        <v>0.43898014590600343</v>
      </c>
      <c r="E170" s="2">
        <f t="shared" ca="1" si="20"/>
        <v>25</v>
      </c>
      <c r="F170" s="2">
        <f t="shared" ca="1" si="21"/>
        <v>6250</v>
      </c>
      <c r="G170" s="35">
        <f t="shared" ca="1" si="22"/>
        <v>200</v>
      </c>
      <c r="H170" s="35">
        <f t="shared" ca="1" si="23"/>
        <v>240</v>
      </c>
    </row>
    <row r="171" spans="1:8" x14ac:dyDescent="0.3">
      <c r="A171" s="2">
        <v>145</v>
      </c>
      <c r="B171" s="2">
        <f t="shared" ca="1" si="17"/>
        <v>2.9871899637215593E-2</v>
      </c>
      <c r="C171" s="2">
        <f t="shared" ca="1" si="18"/>
        <v>50</v>
      </c>
      <c r="D171" s="2">
        <f t="shared" ca="1" si="19"/>
        <v>0.88872836114952602</v>
      </c>
      <c r="E171" s="2">
        <f t="shared" ca="1" si="20"/>
        <v>45</v>
      </c>
      <c r="F171" s="2">
        <f t="shared" ca="1" si="21"/>
        <v>2250</v>
      </c>
      <c r="G171" s="35">
        <f t="shared" ca="1" si="22"/>
        <v>200</v>
      </c>
      <c r="H171" s="35">
        <f t="shared" ca="1" si="23"/>
        <v>240</v>
      </c>
    </row>
    <row r="172" spans="1:8" x14ac:dyDescent="0.3">
      <c r="A172" s="2">
        <v>146</v>
      </c>
      <c r="B172" s="2">
        <f t="shared" ca="1" si="17"/>
        <v>3.6624829285575089E-2</v>
      </c>
      <c r="C172" s="2">
        <f t="shared" ca="1" si="18"/>
        <v>50</v>
      </c>
      <c r="D172" s="2">
        <f t="shared" ca="1" si="19"/>
        <v>0.51018231355590993</v>
      </c>
      <c r="E172" s="2">
        <f t="shared" ca="1" si="20"/>
        <v>25</v>
      </c>
      <c r="F172" s="2">
        <f t="shared" ca="1" si="21"/>
        <v>1250</v>
      </c>
      <c r="G172" s="35">
        <f t="shared" ca="1" si="22"/>
        <v>200</v>
      </c>
      <c r="H172" s="35">
        <f t="shared" ca="1" si="23"/>
        <v>240</v>
      </c>
    </row>
    <row r="173" spans="1:8" x14ac:dyDescent="0.3">
      <c r="A173" s="2">
        <v>147</v>
      </c>
      <c r="B173" s="2">
        <f t="shared" ca="1" si="17"/>
        <v>0.18578017835036531</v>
      </c>
      <c r="C173" s="2">
        <f t="shared" ca="1" si="18"/>
        <v>150</v>
      </c>
      <c r="D173" s="2">
        <f t="shared" ca="1" si="19"/>
        <v>6.6642030955922804E-2</v>
      </c>
      <c r="E173" s="2">
        <f t="shared" ca="1" si="20"/>
        <v>5</v>
      </c>
      <c r="F173" s="2">
        <f t="shared" ca="1" si="21"/>
        <v>750</v>
      </c>
      <c r="G173" s="35">
        <f t="shared" ca="1" si="22"/>
        <v>200</v>
      </c>
      <c r="H173" s="35">
        <f t="shared" ca="1" si="23"/>
        <v>240</v>
      </c>
    </row>
    <row r="174" spans="1:8" x14ac:dyDescent="0.3">
      <c r="A174" s="2">
        <v>148</v>
      </c>
      <c r="B174" s="2">
        <f t="shared" ca="1" si="17"/>
        <v>0.98635309947670635</v>
      </c>
      <c r="C174" s="2">
        <f t="shared" ca="1" si="18"/>
        <v>450</v>
      </c>
      <c r="D174" s="2">
        <f t="shared" ca="1" si="19"/>
        <v>0.55931782681667463</v>
      </c>
      <c r="E174" s="2">
        <f t="shared" ca="1" si="20"/>
        <v>35</v>
      </c>
      <c r="F174" s="2">
        <f t="shared" ca="1" si="21"/>
        <v>15750</v>
      </c>
      <c r="G174" s="35">
        <f t="shared" ca="1" si="22"/>
        <v>665</v>
      </c>
      <c r="H174" s="35">
        <f t="shared" ca="1" si="23"/>
        <v>502.5</v>
      </c>
    </row>
    <row r="175" spans="1:8" x14ac:dyDescent="0.3">
      <c r="A175" s="2">
        <v>149</v>
      </c>
      <c r="B175" s="2">
        <f t="shared" ca="1" si="17"/>
        <v>0.31247672566674756</v>
      </c>
      <c r="C175" s="2">
        <f t="shared" ca="1" si="18"/>
        <v>250</v>
      </c>
      <c r="D175" s="2">
        <f t="shared" ca="1" si="19"/>
        <v>0.80934685206496271</v>
      </c>
      <c r="E175" s="2">
        <f t="shared" ca="1" si="20"/>
        <v>45</v>
      </c>
      <c r="F175" s="2">
        <f t="shared" ca="1" si="21"/>
        <v>11250</v>
      </c>
      <c r="G175" s="35">
        <f t="shared" ca="1" si="22"/>
        <v>395</v>
      </c>
      <c r="H175" s="35">
        <f t="shared" ca="1" si="23"/>
        <v>367.5</v>
      </c>
    </row>
    <row r="176" spans="1:8" x14ac:dyDescent="0.3">
      <c r="A176" s="2">
        <v>150</v>
      </c>
      <c r="B176" s="2">
        <f t="shared" ca="1" si="17"/>
        <v>0.16368831561388342</v>
      </c>
      <c r="C176" s="2">
        <f t="shared" ca="1" si="18"/>
        <v>150</v>
      </c>
      <c r="D176" s="2">
        <f t="shared" ca="1" si="19"/>
        <v>0.3469299664222828</v>
      </c>
      <c r="E176" s="2">
        <f t="shared" ca="1" si="20"/>
        <v>25</v>
      </c>
      <c r="F176" s="2">
        <f t="shared" ca="1" si="21"/>
        <v>3750</v>
      </c>
      <c r="G176" s="35">
        <f t="shared" ca="1" si="22"/>
        <v>200</v>
      </c>
      <c r="H176" s="35">
        <f t="shared" ca="1" si="23"/>
        <v>240</v>
      </c>
    </row>
    <row r="177" spans="1:8" x14ac:dyDescent="0.3">
      <c r="A177" s="2">
        <v>151</v>
      </c>
      <c r="B177" s="2">
        <f t="shared" ca="1" si="17"/>
        <v>0.97210961460848488</v>
      </c>
      <c r="C177" s="2">
        <f t="shared" ca="1" si="18"/>
        <v>450</v>
      </c>
      <c r="D177" s="2">
        <f t="shared" ca="1" si="19"/>
        <v>0.56156373069712828</v>
      </c>
      <c r="E177" s="2">
        <f t="shared" ca="1" si="20"/>
        <v>35</v>
      </c>
      <c r="F177" s="2">
        <f t="shared" ca="1" si="21"/>
        <v>15750</v>
      </c>
      <c r="G177" s="35">
        <f t="shared" ca="1" si="22"/>
        <v>665</v>
      </c>
      <c r="H177" s="35">
        <f t="shared" ca="1" si="23"/>
        <v>502.5</v>
      </c>
    </row>
    <row r="178" spans="1:8" x14ac:dyDescent="0.3">
      <c r="A178" s="2">
        <v>152</v>
      </c>
      <c r="B178" s="2">
        <f t="shared" ca="1" si="17"/>
        <v>0.72544285869204206</v>
      </c>
      <c r="C178" s="2">
        <f t="shared" ca="1" si="18"/>
        <v>350</v>
      </c>
      <c r="D178" s="2">
        <f t="shared" ca="1" si="19"/>
        <v>0.23639111522394829</v>
      </c>
      <c r="E178" s="2">
        <f t="shared" ca="1" si="20"/>
        <v>15</v>
      </c>
      <c r="F178" s="2">
        <f t="shared" ca="1" si="21"/>
        <v>5250</v>
      </c>
      <c r="G178" s="35">
        <f t="shared" ca="1" si="22"/>
        <v>200</v>
      </c>
      <c r="H178" s="35">
        <f t="shared" ca="1" si="23"/>
        <v>240</v>
      </c>
    </row>
    <row r="179" spans="1:8" x14ac:dyDescent="0.3">
      <c r="A179" s="2">
        <v>153</v>
      </c>
      <c r="B179" s="2">
        <f t="shared" ca="1" si="17"/>
        <v>0.41532676189430318</v>
      </c>
      <c r="C179" s="2">
        <f t="shared" ca="1" si="18"/>
        <v>250</v>
      </c>
      <c r="D179" s="2">
        <f t="shared" ca="1" si="19"/>
        <v>0.23089691225646336</v>
      </c>
      <c r="E179" s="2">
        <f t="shared" ca="1" si="20"/>
        <v>15</v>
      </c>
      <c r="F179" s="2">
        <f t="shared" ca="1" si="21"/>
        <v>3750</v>
      </c>
      <c r="G179" s="35">
        <f t="shared" ca="1" si="22"/>
        <v>200</v>
      </c>
      <c r="H179" s="35">
        <f t="shared" ca="1" si="23"/>
        <v>240</v>
      </c>
    </row>
    <row r="180" spans="1:8" x14ac:dyDescent="0.3">
      <c r="A180" s="2">
        <v>154</v>
      </c>
      <c r="B180" s="2">
        <f t="shared" ca="1" si="17"/>
        <v>0.30084519712149771</v>
      </c>
      <c r="C180" s="2">
        <f t="shared" ca="1" si="18"/>
        <v>250</v>
      </c>
      <c r="D180" s="2">
        <f t="shared" ca="1" si="19"/>
        <v>0.15977775452809295</v>
      </c>
      <c r="E180" s="2">
        <f t="shared" ca="1" si="20"/>
        <v>15</v>
      </c>
      <c r="F180" s="2">
        <f t="shared" ca="1" si="21"/>
        <v>3750</v>
      </c>
      <c r="G180" s="35">
        <f t="shared" ca="1" si="22"/>
        <v>200</v>
      </c>
      <c r="H180" s="35">
        <f t="shared" ca="1" si="23"/>
        <v>240</v>
      </c>
    </row>
    <row r="181" spans="1:8" x14ac:dyDescent="0.3">
      <c r="A181" s="2">
        <v>155</v>
      </c>
      <c r="B181" s="2">
        <f t="shared" ca="1" si="17"/>
        <v>0.63522838750795618</v>
      </c>
      <c r="C181" s="2">
        <f t="shared" ca="1" si="18"/>
        <v>250</v>
      </c>
      <c r="D181" s="2">
        <f t="shared" ca="1" si="19"/>
        <v>0.86586484278443709</v>
      </c>
      <c r="E181" s="2">
        <f t="shared" ca="1" si="20"/>
        <v>45</v>
      </c>
      <c r="F181" s="2">
        <f t="shared" ca="1" si="21"/>
        <v>11250</v>
      </c>
      <c r="G181" s="35">
        <f t="shared" ca="1" si="22"/>
        <v>395</v>
      </c>
      <c r="H181" s="35">
        <f t="shared" ca="1" si="23"/>
        <v>367.5</v>
      </c>
    </row>
    <row r="182" spans="1:8" x14ac:dyDescent="0.3">
      <c r="A182" s="2">
        <v>156</v>
      </c>
      <c r="B182" s="2">
        <f t="shared" ca="1" si="17"/>
        <v>0.34961277120075263</v>
      </c>
      <c r="C182" s="2">
        <f t="shared" ca="1" si="18"/>
        <v>250</v>
      </c>
      <c r="D182" s="2">
        <f t="shared" ca="1" si="19"/>
        <v>0.37162932448906938</v>
      </c>
      <c r="E182" s="2">
        <f t="shared" ca="1" si="20"/>
        <v>25</v>
      </c>
      <c r="F182" s="2">
        <f t="shared" ca="1" si="21"/>
        <v>6250</v>
      </c>
      <c r="G182" s="35">
        <f t="shared" ca="1" si="22"/>
        <v>200</v>
      </c>
      <c r="H182" s="35">
        <f t="shared" ca="1" si="23"/>
        <v>240</v>
      </c>
    </row>
    <row r="183" spans="1:8" x14ac:dyDescent="0.3">
      <c r="A183" s="2">
        <v>157</v>
      </c>
      <c r="B183" s="2">
        <f t="shared" ca="1" si="17"/>
        <v>0.91002829225539084</v>
      </c>
      <c r="C183" s="2">
        <f t="shared" ca="1" si="18"/>
        <v>350</v>
      </c>
      <c r="D183" s="2">
        <f t="shared" ca="1" si="19"/>
        <v>0.6780753721747772</v>
      </c>
      <c r="E183" s="2">
        <f t="shared" ca="1" si="20"/>
        <v>35</v>
      </c>
      <c r="F183" s="2">
        <f t="shared" ca="1" si="21"/>
        <v>12250</v>
      </c>
      <c r="G183" s="35">
        <f t="shared" ca="1" si="22"/>
        <v>455</v>
      </c>
      <c r="H183" s="35">
        <f t="shared" ca="1" si="23"/>
        <v>397.5</v>
      </c>
    </row>
    <row r="184" spans="1:8" x14ac:dyDescent="0.3">
      <c r="A184" s="2">
        <v>158</v>
      </c>
      <c r="B184" s="2">
        <f t="shared" ca="1" si="17"/>
        <v>0.37565564725515332</v>
      </c>
      <c r="C184" s="2">
        <f t="shared" ca="1" si="18"/>
        <v>250</v>
      </c>
      <c r="D184" s="2">
        <f t="shared" ca="1" si="19"/>
        <v>0.88555120074725724</v>
      </c>
      <c r="E184" s="2">
        <f t="shared" ca="1" si="20"/>
        <v>45</v>
      </c>
      <c r="F184" s="2">
        <f t="shared" ca="1" si="21"/>
        <v>11250</v>
      </c>
      <c r="G184" s="35">
        <f t="shared" ca="1" si="22"/>
        <v>395</v>
      </c>
      <c r="H184" s="35">
        <f t="shared" ca="1" si="23"/>
        <v>367.5</v>
      </c>
    </row>
    <row r="185" spans="1:8" x14ac:dyDescent="0.3">
      <c r="A185" s="2">
        <v>159</v>
      </c>
      <c r="B185" s="2">
        <f t="shared" ca="1" si="17"/>
        <v>0.40230867762796363</v>
      </c>
      <c r="C185" s="2">
        <f t="shared" ca="1" si="18"/>
        <v>250</v>
      </c>
      <c r="D185" s="2">
        <f t="shared" ca="1" si="19"/>
        <v>0.71636592693170775</v>
      </c>
      <c r="E185" s="2">
        <f t="shared" ca="1" si="20"/>
        <v>35</v>
      </c>
      <c r="F185" s="2">
        <f t="shared" ca="1" si="21"/>
        <v>8750</v>
      </c>
      <c r="G185" s="35">
        <f t="shared" ca="1" si="22"/>
        <v>245</v>
      </c>
      <c r="H185" s="35">
        <f t="shared" ca="1" si="23"/>
        <v>292.5</v>
      </c>
    </row>
    <row r="186" spans="1:8" x14ac:dyDescent="0.3">
      <c r="A186" s="2">
        <v>160</v>
      </c>
      <c r="B186" s="2">
        <f t="shared" ca="1" si="17"/>
        <v>0.82737332512047601</v>
      </c>
      <c r="C186" s="2">
        <f t="shared" ca="1" si="18"/>
        <v>350</v>
      </c>
      <c r="D186" s="2">
        <f t="shared" ca="1" si="19"/>
        <v>0.13606794526489296</v>
      </c>
      <c r="E186" s="2">
        <f t="shared" ca="1" si="20"/>
        <v>15</v>
      </c>
      <c r="F186" s="2">
        <f t="shared" ca="1" si="21"/>
        <v>5250</v>
      </c>
      <c r="G186" s="35">
        <f t="shared" ca="1" si="22"/>
        <v>200</v>
      </c>
      <c r="H186" s="35">
        <f t="shared" ca="1" si="23"/>
        <v>240</v>
      </c>
    </row>
    <row r="187" spans="1:8" x14ac:dyDescent="0.3">
      <c r="A187" s="2">
        <v>161</v>
      </c>
      <c r="B187" s="2">
        <f t="shared" ca="1" si="17"/>
        <v>0.35323919510364921</v>
      </c>
      <c r="C187" s="2">
        <f t="shared" ca="1" si="18"/>
        <v>250</v>
      </c>
      <c r="D187" s="2">
        <f t="shared" ca="1" si="19"/>
        <v>0.67426518642926525</v>
      </c>
      <c r="E187" s="2">
        <f t="shared" ca="1" si="20"/>
        <v>35</v>
      </c>
      <c r="F187" s="2">
        <f t="shared" ca="1" si="21"/>
        <v>8750</v>
      </c>
      <c r="G187" s="35">
        <f t="shared" ca="1" si="22"/>
        <v>245</v>
      </c>
      <c r="H187" s="35">
        <f t="shared" ca="1" si="23"/>
        <v>292.5</v>
      </c>
    </row>
    <row r="188" spans="1:8" x14ac:dyDescent="0.3">
      <c r="A188" s="2">
        <v>162</v>
      </c>
      <c r="B188" s="2">
        <f t="shared" ca="1" si="17"/>
        <v>0.76311150293074359</v>
      </c>
      <c r="C188" s="2">
        <f t="shared" ca="1" si="18"/>
        <v>350</v>
      </c>
      <c r="D188" s="2">
        <f t="shared" ca="1" si="19"/>
        <v>0.14708790706793839</v>
      </c>
      <c r="E188" s="2">
        <f t="shared" ca="1" si="20"/>
        <v>15</v>
      </c>
      <c r="F188" s="2">
        <f t="shared" ca="1" si="21"/>
        <v>5250</v>
      </c>
      <c r="G188" s="35">
        <f t="shared" ca="1" si="22"/>
        <v>200</v>
      </c>
      <c r="H188" s="35">
        <f t="shared" ca="1" si="23"/>
        <v>240</v>
      </c>
    </row>
    <row r="189" spans="1:8" x14ac:dyDescent="0.3">
      <c r="A189" s="2">
        <v>163</v>
      </c>
      <c r="B189" s="2">
        <f t="shared" ca="1" si="17"/>
        <v>0.47899572150244651</v>
      </c>
      <c r="C189" s="2">
        <f t="shared" ca="1" si="18"/>
        <v>250</v>
      </c>
      <c r="D189" s="2">
        <f t="shared" ca="1" si="19"/>
        <v>0.5514382905673465</v>
      </c>
      <c r="E189" s="2">
        <f t="shared" ca="1" si="20"/>
        <v>35</v>
      </c>
      <c r="F189" s="2">
        <f t="shared" ca="1" si="21"/>
        <v>8750</v>
      </c>
      <c r="G189" s="35">
        <f t="shared" ca="1" si="22"/>
        <v>245</v>
      </c>
      <c r="H189" s="35">
        <f t="shared" ca="1" si="23"/>
        <v>292.5</v>
      </c>
    </row>
    <row r="190" spans="1:8" x14ac:dyDescent="0.3">
      <c r="A190" s="2">
        <v>164</v>
      </c>
      <c r="B190" s="2">
        <f t="shared" ca="1" si="17"/>
        <v>0.27240624891961118</v>
      </c>
      <c r="C190" s="2">
        <f t="shared" ca="1" si="18"/>
        <v>150</v>
      </c>
      <c r="D190" s="2">
        <f t="shared" ca="1" si="19"/>
        <v>0.39264475234124518</v>
      </c>
      <c r="E190" s="2">
        <f t="shared" ca="1" si="20"/>
        <v>25</v>
      </c>
      <c r="F190" s="2">
        <f t="shared" ca="1" si="21"/>
        <v>3750</v>
      </c>
      <c r="G190" s="35">
        <f t="shared" ca="1" si="22"/>
        <v>200</v>
      </c>
      <c r="H190" s="35">
        <f t="shared" ca="1" si="23"/>
        <v>240</v>
      </c>
    </row>
    <row r="191" spans="1:8" x14ac:dyDescent="0.3">
      <c r="A191" s="2">
        <v>165</v>
      </c>
      <c r="B191" s="2">
        <f t="shared" ca="1" si="17"/>
        <v>0.45566043063972794</v>
      </c>
      <c r="C191" s="2">
        <f t="shared" ca="1" si="18"/>
        <v>250</v>
      </c>
      <c r="D191" s="2">
        <f t="shared" ca="1" si="19"/>
        <v>0.82218525404048159</v>
      </c>
      <c r="E191" s="2">
        <f t="shared" ca="1" si="20"/>
        <v>45</v>
      </c>
      <c r="F191" s="2">
        <f t="shared" ca="1" si="21"/>
        <v>11250</v>
      </c>
      <c r="G191" s="35">
        <f t="shared" ca="1" si="22"/>
        <v>395</v>
      </c>
      <c r="H191" s="35">
        <f t="shared" ca="1" si="23"/>
        <v>367.5</v>
      </c>
    </row>
    <row r="192" spans="1:8" x14ac:dyDescent="0.3">
      <c r="A192" s="2">
        <v>166</v>
      </c>
      <c r="B192" s="2">
        <f t="shared" ca="1" si="17"/>
        <v>0.20424808015033247</v>
      </c>
      <c r="C192" s="2">
        <f t="shared" ca="1" si="18"/>
        <v>150</v>
      </c>
      <c r="D192" s="2">
        <f t="shared" ca="1" si="19"/>
        <v>0.68023346418006259</v>
      </c>
      <c r="E192" s="2">
        <f t="shared" ca="1" si="20"/>
        <v>35</v>
      </c>
      <c r="F192" s="2">
        <f t="shared" ca="1" si="21"/>
        <v>5250</v>
      </c>
      <c r="G192" s="35">
        <f t="shared" ca="1" si="22"/>
        <v>200</v>
      </c>
      <c r="H192" s="35">
        <f t="shared" ca="1" si="23"/>
        <v>240</v>
      </c>
    </row>
    <row r="193" spans="1:8" x14ac:dyDescent="0.3">
      <c r="A193" s="2">
        <v>167</v>
      </c>
      <c r="B193" s="2">
        <f t="shared" ca="1" si="17"/>
        <v>0.16813758742926166</v>
      </c>
      <c r="C193" s="2">
        <f t="shared" ca="1" si="18"/>
        <v>150</v>
      </c>
      <c r="D193" s="2">
        <f t="shared" ca="1" si="19"/>
        <v>0.99421932062610086</v>
      </c>
      <c r="E193" s="2">
        <f t="shared" ca="1" si="20"/>
        <v>55</v>
      </c>
      <c r="F193" s="2">
        <f t="shared" ca="1" si="21"/>
        <v>8250</v>
      </c>
      <c r="G193" s="35">
        <f t="shared" ca="1" si="22"/>
        <v>215</v>
      </c>
      <c r="H193" s="35">
        <f t="shared" ca="1" si="23"/>
        <v>277.5</v>
      </c>
    </row>
    <row r="194" spans="1:8" x14ac:dyDescent="0.3">
      <c r="A194" s="2">
        <v>168</v>
      </c>
      <c r="B194" s="2">
        <f t="shared" ca="1" si="17"/>
        <v>0.23630353273498494</v>
      </c>
      <c r="C194" s="2">
        <f t="shared" ca="1" si="18"/>
        <v>150</v>
      </c>
      <c r="D194" s="2">
        <f t="shared" ca="1" si="19"/>
        <v>0.50346743286425677</v>
      </c>
      <c r="E194" s="2">
        <f t="shared" ca="1" si="20"/>
        <v>25</v>
      </c>
      <c r="F194" s="2">
        <f t="shared" ca="1" si="21"/>
        <v>3750</v>
      </c>
      <c r="G194" s="35">
        <f t="shared" ca="1" si="22"/>
        <v>200</v>
      </c>
      <c r="H194" s="35">
        <f t="shared" ca="1" si="23"/>
        <v>240</v>
      </c>
    </row>
    <row r="195" spans="1:8" x14ac:dyDescent="0.3">
      <c r="A195" s="2">
        <v>169</v>
      </c>
      <c r="B195" s="2">
        <f t="shared" ca="1" si="17"/>
        <v>6.8814437506105497E-2</v>
      </c>
      <c r="C195" s="2">
        <f t="shared" ca="1" si="18"/>
        <v>50</v>
      </c>
      <c r="D195" s="2">
        <f t="shared" ca="1" si="19"/>
        <v>0.29750235724758567</v>
      </c>
      <c r="E195" s="2">
        <f t="shared" ca="1" si="20"/>
        <v>25</v>
      </c>
      <c r="F195" s="2">
        <f t="shared" ca="1" si="21"/>
        <v>1250</v>
      </c>
      <c r="G195" s="35">
        <f t="shared" ca="1" si="22"/>
        <v>200</v>
      </c>
      <c r="H195" s="35">
        <f t="shared" ca="1" si="23"/>
        <v>240</v>
      </c>
    </row>
    <row r="196" spans="1:8" x14ac:dyDescent="0.3">
      <c r="A196" s="2">
        <v>170</v>
      </c>
      <c r="B196" s="2">
        <f t="shared" ca="1" si="17"/>
        <v>0.15480974122727764</v>
      </c>
      <c r="C196" s="2">
        <f t="shared" ca="1" si="18"/>
        <v>150</v>
      </c>
      <c r="D196" s="2">
        <f t="shared" ca="1" si="19"/>
        <v>0.25042386085261714</v>
      </c>
      <c r="E196" s="2">
        <f t="shared" ca="1" si="20"/>
        <v>25</v>
      </c>
      <c r="F196" s="2">
        <f t="shared" ca="1" si="21"/>
        <v>3750</v>
      </c>
      <c r="G196" s="35">
        <f t="shared" ca="1" si="22"/>
        <v>200</v>
      </c>
      <c r="H196" s="35">
        <f t="shared" ca="1" si="23"/>
        <v>240</v>
      </c>
    </row>
    <row r="197" spans="1:8" x14ac:dyDescent="0.3">
      <c r="A197" s="2">
        <v>171</v>
      </c>
      <c r="B197" s="2">
        <f t="shared" ca="1" si="17"/>
        <v>0.60103285862291722</v>
      </c>
      <c r="C197" s="2">
        <f t="shared" ca="1" si="18"/>
        <v>250</v>
      </c>
      <c r="D197" s="2">
        <f t="shared" ca="1" si="19"/>
        <v>0.32242665596192754</v>
      </c>
      <c r="E197" s="2">
        <f t="shared" ca="1" si="20"/>
        <v>25</v>
      </c>
      <c r="F197" s="2">
        <f t="shared" ca="1" si="21"/>
        <v>6250</v>
      </c>
      <c r="G197" s="35">
        <f t="shared" ca="1" si="22"/>
        <v>200</v>
      </c>
      <c r="H197" s="35">
        <f t="shared" ca="1" si="23"/>
        <v>240</v>
      </c>
    </row>
    <row r="198" spans="1:8" x14ac:dyDescent="0.3">
      <c r="A198" s="2">
        <v>172</v>
      </c>
      <c r="B198" s="2">
        <f t="shared" ca="1" si="17"/>
        <v>8.5672463279254041E-2</v>
      </c>
      <c r="C198" s="2">
        <f t="shared" ca="1" si="18"/>
        <v>150</v>
      </c>
      <c r="D198" s="2">
        <f t="shared" ca="1" si="19"/>
        <v>0.76952354514849208</v>
      </c>
      <c r="E198" s="2">
        <f t="shared" ca="1" si="20"/>
        <v>35</v>
      </c>
      <c r="F198" s="2">
        <f t="shared" ca="1" si="21"/>
        <v>5250</v>
      </c>
      <c r="G198" s="35">
        <f t="shared" ca="1" si="22"/>
        <v>200</v>
      </c>
      <c r="H198" s="35">
        <f t="shared" ca="1" si="23"/>
        <v>240</v>
      </c>
    </row>
    <row r="199" spans="1:8" x14ac:dyDescent="0.3">
      <c r="A199" s="2">
        <v>173</v>
      </c>
      <c r="B199" s="2">
        <f t="shared" ca="1" si="17"/>
        <v>0.18262164089188582</v>
      </c>
      <c r="C199" s="2">
        <f t="shared" ca="1" si="18"/>
        <v>150</v>
      </c>
      <c r="D199" s="2">
        <f t="shared" ca="1" si="19"/>
        <v>0.29159775117284625</v>
      </c>
      <c r="E199" s="2">
        <f t="shared" ca="1" si="20"/>
        <v>25</v>
      </c>
      <c r="F199" s="2">
        <f t="shared" ca="1" si="21"/>
        <v>3750</v>
      </c>
      <c r="G199" s="35">
        <f t="shared" ca="1" si="22"/>
        <v>200</v>
      </c>
      <c r="H199" s="35">
        <f t="shared" ca="1" si="23"/>
        <v>240</v>
      </c>
    </row>
    <row r="200" spans="1:8" x14ac:dyDescent="0.3">
      <c r="A200" s="2">
        <v>174</v>
      </c>
      <c r="B200" s="2">
        <f t="shared" ca="1" si="17"/>
        <v>0.91647464848613691</v>
      </c>
      <c r="C200" s="2">
        <f t="shared" ca="1" si="18"/>
        <v>350</v>
      </c>
      <c r="D200" s="2">
        <f t="shared" ca="1" si="19"/>
        <v>0.66161688662778984</v>
      </c>
      <c r="E200" s="2">
        <f t="shared" ca="1" si="20"/>
        <v>35</v>
      </c>
      <c r="F200" s="2">
        <f t="shared" ca="1" si="21"/>
        <v>12250</v>
      </c>
      <c r="G200" s="35">
        <f t="shared" ca="1" si="22"/>
        <v>455</v>
      </c>
      <c r="H200" s="35">
        <f t="shared" ca="1" si="23"/>
        <v>397.5</v>
      </c>
    </row>
    <row r="201" spans="1:8" x14ac:dyDescent="0.3">
      <c r="A201" s="2">
        <v>175</v>
      </c>
      <c r="B201" s="2">
        <f t="shared" ca="1" si="17"/>
        <v>0.62516450921475575</v>
      </c>
      <c r="C201" s="2">
        <f t="shared" ca="1" si="18"/>
        <v>250</v>
      </c>
      <c r="D201" s="2">
        <f t="shared" ca="1" si="19"/>
        <v>0.97004218117737517</v>
      </c>
      <c r="E201" s="2">
        <f t="shared" ca="1" si="20"/>
        <v>55</v>
      </c>
      <c r="F201" s="2">
        <f t="shared" ca="1" si="21"/>
        <v>13750</v>
      </c>
      <c r="G201" s="35">
        <f t="shared" ca="1" si="22"/>
        <v>545</v>
      </c>
      <c r="H201" s="35">
        <f t="shared" ca="1" si="23"/>
        <v>442.5</v>
      </c>
    </row>
    <row r="202" spans="1:8" x14ac:dyDescent="0.3">
      <c r="A202" s="2">
        <v>176</v>
      </c>
      <c r="B202" s="2">
        <f t="shared" ca="1" si="17"/>
        <v>0.32902995934744073</v>
      </c>
      <c r="C202" s="2">
        <f t="shared" ca="1" si="18"/>
        <v>250</v>
      </c>
      <c r="D202" s="2">
        <f t="shared" ca="1" si="19"/>
        <v>0.43675517944863806</v>
      </c>
      <c r="E202" s="2">
        <f t="shared" ca="1" si="20"/>
        <v>25</v>
      </c>
      <c r="F202" s="2">
        <f t="shared" ca="1" si="21"/>
        <v>6250</v>
      </c>
      <c r="G202" s="35">
        <f t="shared" ca="1" si="22"/>
        <v>200</v>
      </c>
      <c r="H202" s="35">
        <f t="shared" ca="1" si="23"/>
        <v>240</v>
      </c>
    </row>
    <row r="203" spans="1:8" x14ac:dyDescent="0.3">
      <c r="A203" s="2">
        <v>177</v>
      </c>
      <c r="B203" s="2">
        <f t="shared" ca="1" si="17"/>
        <v>0.91652199695386938</v>
      </c>
      <c r="C203" s="2">
        <f t="shared" ca="1" si="18"/>
        <v>350</v>
      </c>
      <c r="D203" s="2">
        <f t="shared" ca="1" si="19"/>
        <v>0.25750571251867882</v>
      </c>
      <c r="E203" s="2">
        <f t="shared" ca="1" si="20"/>
        <v>25</v>
      </c>
      <c r="F203" s="2">
        <f t="shared" ca="1" si="21"/>
        <v>8750</v>
      </c>
      <c r="G203" s="35">
        <f t="shared" ca="1" si="22"/>
        <v>245</v>
      </c>
      <c r="H203" s="35">
        <f t="shared" ca="1" si="23"/>
        <v>292.5</v>
      </c>
    </row>
    <row r="204" spans="1:8" x14ac:dyDescent="0.3">
      <c r="A204" s="2">
        <v>178</v>
      </c>
      <c r="B204" s="2">
        <f t="shared" ca="1" si="17"/>
        <v>0.3178840846746307</v>
      </c>
      <c r="C204" s="2">
        <f t="shared" ca="1" si="18"/>
        <v>250</v>
      </c>
      <c r="D204" s="2">
        <f t="shared" ca="1" si="19"/>
        <v>0.35971442272902021</v>
      </c>
      <c r="E204" s="2">
        <f t="shared" ca="1" si="20"/>
        <v>25</v>
      </c>
      <c r="F204" s="2">
        <f t="shared" ca="1" si="21"/>
        <v>6250</v>
      </c>
      <c r="G204" s="35">
        <f t="shared" ca="1" si="22"/>
        <v>200</v>
      </c>
      <c r="H204" s="35">
        <f t="shared" ca="1" si="23"/>
        <v>240</v>
      </c>
    </row>
    <row r="205" spans="1:8" x14ac:dyDescent="0.3">
      <c r="A205" s="2">
        <v>179</v>
      </c>
      <c r="B205" s="2">
        <f t="shared" ca="1" si="17"/>
        <v>0.89876215308666274</v>
      </c>
      <c r="C205" s="2">
        <f t="shared" ca="1" si="18"/>
        <v>350</v>
      </c>
      <c r="D205" s="2">
        <f t="shared" ca="1" si="19"/>
        <v>0.94886671894576258</v>
      </c>
      <c r="E205" s="2">
        <f t="shared" ca="1" si="20"/>
        <v>55</v>
      </c>
      <c r="F205" s="2">
        <f t="shared" ca="1" si="21"/>
        <v>19250</v>
      </c>
      <c r="G205" s="35">
        <f t="shared" ca="1" si="22"/>
        <v>875</v>
      </c>
      <c r="H205" s="35">
        <f t="shared" ca="1" si="23"/>
        <v>607.5</v>
      </c>
    </row>
    <row r="206" spans="1:8" x14ac:dyDescent="0.3">
      <c r="A206" s="2">
        <v>180</v>
      </c>
      <c r="B206" s="2">
        <f t="shared" ca="1" si="17"/>
        <v>1.4572912630396728E-2</v>
      </c>
      <c r="C206" s="2">
        <f t="shared" ca="1" si="18"/>
        <v>50</v>
      </c>
      <c r="D206" s="2">
        <f t="shared" ca="1" si="19"/>
        <v>7.9299586288304358E-2</v>
      </c>
      <c r="E206" s="2">
        <f t="shared" ca="1" si="20"/>
        <v>15</v>
      </c>
      <c r="F206" s="2">
        <f t="shared" ca="1" si="21"/>
        <v>750</v>
      </c>
      <c r="G206" s="35">
        <f t="shared" ca="1" si="22"/>
        <v>200</v>
      </c>
      <c r="H206" s="35">
        <f t="shared" ca="1" si="23"/>
        <v>240</v>
      </c>
    </row>
    <row r="207" spans="1:8" x14ac:dyDescent="0.3">
      <c r="A207" s="2">
        <v>181</v>
      </c>
      <c r="B207" s="2">
        <f t="shared" ca="1" si="17"/>
        <v>0.93460497434289902</v>
      </c>
      <c r="C207" s="2">
        <f t="shared" ca="1" si="18"/>
        <v>350</v>
      </c>
      <c r="D207" s="2">
        <f t="shared" ca="1" si="19"/>
        <v>0.47392192757496676</v>
      </c>
      <c r="E207" s="2">
        <f t="shared" ca="1" si="20"/>
        <v>25</v>
      </c>
      <c r="F207" s="2">
        <f t="shared" ca="1" si="21"/>
        <v>8750</v>
      </c>
      <c r="G207" s="35">
        <f t="shared" ca="1" si="22"/>
        <v>245</v>
      </c>
      <c r="H207" s="35">
        <f t="shared" ca="1" si="23"/>
        <v>292.5</v>
      </c>
    </row>
    <row r="208" spans="1:8" x14ac:dyDescent="0.3">
      <c r="A208" s="2">
        <v>182</v>
      </c>
      <c r="B208" s="2">
        <f t="shared" ca="1" si="17"/>
        <v>0.8293370950916662</v>
      </c>
      <c r="C208" s="2">
        <f t="shared" ca="1" si="18"/>
        <v>350</v>
      </c>
      <c r="D208" s="2">
        <f t="shared" ca="1" si="19"/>
        <v>0.7955434585288762</v>
      </c>
      <c r="E208" s="2">
        <f t="shared" ca="1" si="20"/>
        <v>45</v>
      </c>
      <c r="F208" s="2">
        <f t="shared" ca="1" si="21"/>
        <v>15750</v>
      </c>
      <c r="G208" s="35">
        <f t="shared" ca="1" si="22"/>
        <v>665</v>
      </c>
      <c r="H208" s="35">
        <f t="shared" ca="1" si="23"/>
        <v>502.5</v>
      </c>
    </row>
    <row r="209" spans="1:8" x14ac:dyDescent="0.3">
      <c r="A209" s="2">
        <v>183</v>
      </c>
      <c r="B209" s="2">
        <f t="shared" ca="1" si="17"/>
        <v>2.7680402842092278E-2</v>
      </c>
      <c r="C209" s="2">
        <f t="shared" ca="1" si="18"/>
        <v>50</v>
      </c>
      <c r="D209" s="2">
        <f t="shared" ca="1" si="19"/>
        <v>0.41563390470537664</v>
      </c>
      <c r="E209" s="2">
        <f t="shared" ca="1" si="20"/>
        <v>25</v>
      </c>
      <c r="F209" s="2">
        <f t="shared" ca="1" si="21"/>
        <v>1250</v>
      </c>
      <c r="G209" s="35">
        <f t="shared" ca="1" si="22"/>
        <v>200</v>
      </c>
      <c r="H209" s="35">
        <f t="shared" ca="1" si="23"/>
        <v>240</v>
      </c>
    </row>
    <row r="210" spans="1:8" x14ac:dyDescent="0.3">
      <c r="A210" s="2">
        <v>184</v>
      </c>
      <c r="B210" s="2">
        <f t="shared" ca="1" si="17"/>
        <v>0.33540746162167601</v>
      </c>
      <c r="C210" s="2">
        <f t="shared" ca="1" si="18"/>
        <v>250</v>
      </c>
      <c r="D210" s="2">
        <f t="shared" ca="1" si="19"/>
        <v>5.3344217547455663E-2</v>
      </c>
      <c r="E210" s="2">
        <f t="shared" ca="1" si="20"/>
        <v>5</v>
      </c>
      <c r="F210" s="2">
        <f t="shared" ca="1" si="21"/>
        <v>1250</v>
      </c>
      <c r="G210" s="35">
        <f t="shared" ca="1" si="22"/>
        <v>200</v>
      </c>
      <c r="H210" s="35">
        <f t="shared" ca="1" si="23"/>
        <v>240</v>
      </c>
    </row>
    <row r="211" spans="1:8" x14ac:dyDescent="0.3">
      <c r="A211" s="2">
        <v>185</v>
      </c>
      <c r="B211" s="2">
        <f t="shared" ca="1" si="17"/>
        <v>0.2342741963995838</v>
      </c>
      <c r="C211" s="2">
        <f t="shared" ca="1" si="18"/>
        <v>150</v>
      </c>
      <c r="D211" s="2">
        <f t="shared" ca="1" si="19"/>
        <v>0.32553349773793216</v>
      </c>
      <c r="E211" s="2">
        <f t="shared" ca="1" si="20"/>
        <v>25</v>
      </c>
      <c r="F211" s="2">
        <f t="shared" ca="1" si="21"/>
        <v>3750</v>
      </c>
      <c r="G211" s="35">
        <f t="shared" ca="1" si="22"/>
        <v>200</v>
      </c>
      <c r="H211" s="35">
        <f t="shared" ca="1" si="23"/>
        <v>240</v>
      </c>
    </row>
    <row r="212" spans="1:8" x14ac:dyDescent="0.3">
      <c r="A212" s="2">
        <v>186</v>
      </c>
      <c r="B212" s="2">
        <f t="shared" ca="1" si="17"/>
        <v>0.59338711256142851</v>
      </c>
      <c r="C212" s="2">
        <f t="shared" ca="1" si="18"/>
        <v>250</v>
      </c>
      <c r="D212" s="2">
        <f t="shared" ca="1" si="19"/>
        <v>0.92155022414171006</v>
      </c>
      <c r="E212" s="2">
        <f t="shared" ca="1" si="20"/>
        <v>55</v>
      </c>
      <c r="F212" s="2">
        <f t="shared" ca="1" si="21"/>
        <v>13750</v>
      </c>
      <c r="G212" s="35">
        <f t="shared" ca="1" si="22"/>
        <v>545</v>
      </c>
      <c r="H212" s="35">
        <f t="shared" ca="1" si="23"/>
        <v>442.5</v>
      </c>
    </row>
    <row r="213" spans="1:8" x14ac:dyDescent="0.3">
      <c r="A213" s="2">
        <v>187</v>
      </c>
      <c r="B213" s="2">
        <f t="shared" ca="1" si="17"/>
        <v>0.38711200712951954</v>
      </c>
      <c r="C213" s="2">
        <f t="shared" ca="1" si="18"/>
        <v>250</v>
      </c>
      <c r="D213" s="2">
        <f t="shared" ca="1" si="19"/>
        <v>8.718780945218163E-3</v>
      </c>
      <c r="E213" s="2">
        <f t="shared" ca="1" si="20"/>
        <v>5</v>
      </c>
      <c r="F213" s="2">
        <f t="shared" ca="1" si="21"/>
        <v>1250</v>
      </c>
      <c r="G213" s="35">
        <f t="shared" ca="1" si="22"/>
        <v>200</v>
      </c>
      <c r="H213" s="35">
        <f t="shared" ca="1" si="23"/>
        <v>240</v>
      </c>
    </row>
    <row r="214" spans="1:8" x14ac:dyDescent="0.3">
      <c r="A214" s="2">
        <v>188</v>
      </c>
      <c r="B214" s="2">
        <f t="shared" ca="1" si="17"/>
        <v>6.750416162336581E-2</v>
      </c>
      <c r="C214" s="2">
        <f t="shared" ca="1" si="18"/>
        <v>50</v>
      </c>
      <c r="D214" s="2">
        <f t="shared" ca="1" si="19"/>
        <v>0.82994635148624452</v>
      </c>
      <c r="E214" s="2">
        <f t="shared" ca="1" si="20"/>
        <v>45</v>
      </c>
      <c r="F214" s="2">
        <f t="shared" ca="1" si="21"/>
        <v>2250</v>
      </c>
      <c r="G214" s="35">
        <f t="shared" ca="1" si="22"/>
        <v>200</v>
      </c>
      <c r="H214" s="35">
        <f t="shared" ca="1" si="23"/>
        <v>240</v>
      </c>
    </row>
    <row r="215" spans="1:8" x14ac:dyDescent="0.3">
      <c r="A215" s="2">
        <v>189</v>
      </c>
      <c r="B215" s="2">
        <f t="shared" ca="1" si="17"/>
        <v>0.15811140450253447</v>
      </c>
      <c r="C215" s="2">
        <f t="shared" ca="1" si="18"/>
        <v>150</v>
      </c>
      <c r="D215" s="2">
        <f t="shared" ca="1" si="19"/>
        <v>0.80688829642064164</v>
      </c>
      <c r="E215" s="2">
        <f t="shared" ca="1" si="20"/>
        <v>45</v>
      </c>
      <c r="F215" s="2">
        <f t="shared" ca="1" si="21"/>
        <v>6750</v>
      </c>
      <c r="G215" s="35">
        <f t="shared" ca="1" si="22"/>
        <v>200</v>
      </c>
      <c r="H215" s="35">
        <f t="shared" ca="1" si="23"/>
        <v>240</v>
      </c>
    </row>
    <row r="216" spans="1:8" x14ac:dyDescent="0.3">
      <c r="A216" s="2">
        <v>190</v>
      </c>
      <c r="B216" s="2">
        <f t="shared" ca="1" si="17"/>
        <v>0.30230742099694141</v>
      </c>
      <c r="C216" s="2">
        <f t="shared" ca="1" si="18"/>
        <v>250</v>
      </c>
      <c r="D216" s="2">
        <f t="shared" ca="1" si="19"/>
        <v>0.81040386095004924</v>
      </c>
      <c r="E216" s="2">
        <f t="shared" ca="1" si="20"/>
        <v>45</v>
      </c>
      <c r="F216" s="2">
        <f t="shared" ca="1" si="21"/>
        <v>11250</v>
      </c>
      <c r="G216" s="35">
        <f t="shared" ca="1" si="22"/>
        <v>395</v>
      </c>
      <c r="H216" s="35">
        <f t="shared" ca="1" si="23"/>
        <v>367.5</v>
      </c>
    </row>
    <row r="217" spans="1:8" x14ac:dyDescent="0.3">
      <c r="A217" s="2">
        <v>191</v>
      </c>
      <c r="B217" s="2">
        <f t="shared" ca="1" si="17"/>
        <v>0.85550828705850523</v>
      </c>
      <c r="C217" s="2">
        <f t="shared" ca="1" si="18"/>
        <v>350</v>
      </c>
      <c r="D217" s="2">
        <f t="shared" ca="1" si="19"/>
        <v>0.83555294311555284</v>
      </c>
      <c r="E217" s="2">
        <f t="shared" ca="1" si="20"/>
        <v>45</v>
      </c>
      <c r="F217" s="2">
        <f t="shared" ca="1" si="21"/>
        <v>15750</v>
      </c>
      <c r="G217" s="35">
        <f t="shared" ca="1" si="22"/>
        <v>665</v>
      </c>
      <c r="H217" s="35">
        <f t="shared" ca="1" si="23"/>
        <v>502.5</v>
      </c>
    </row>
    <row r="218" spans="1:8" x14ac:dyDescent="0.3">
      <c r="A218" s="2">
        <v>192</v>
      </c>
      <c r="B218" s="2">
        <f t="shared" ca="1" si="17"/>
        <v>7.2811708514606943E-2</v>
      </c>
      <c r="C218" s="2">
        <f t="shared" ca="1" si="18"/>
        <v>50</v>
      </c>
      <c r="D218" s="2">
        <f t="shared" ca="1" si="19"/>
        <v>0.41986071746787512</v>
      </c>
      <c r="E218" s="2">
        <f t="shared" ca="1" si="20"/>
        <v>25</v>
      </c>
      <c r="F218" s="2">
        <f t="shared" ca="1" si="21"/>
        <v>1250</v>
      </c>
      <c r="G218" s="35">
        <f t="shared" ca="1" si="22"/>
        <v>200</v>
      </c>
      <c r="H218" s="35">
        <f t="shared" ca="1" si="23"/>
        <v>240</v>
      </c>
    </row>
    <row r="219" spans="1:8" x14ac:dyDescent="0.3">
      <c r="A219" s="2">
        <v>193</v>
      </c>
      <c r="B219" s="2">
        <f t="shared" ca="1" si="17"/>
        <v>0.20265708466446197</v>
      </c>
      <c r="C219" s="2">
        <f t="shared" ca="1" si="18"/>
        <v>150</v>
      </c>
      <c r="D219" s="2">
        <f t="shared" ca="1" si="19"/>
        <v>0.72163862518389776</v>
      </c>
      <c r="E219" s="2">
        <f t="shared" ca="1" si="20"/>
        <v>35</v>
      </c>
      <c r="F219" s="2">
        <f t="shared" ca="1" si="21"/>
        <v>5250</v>
      </c>
      <c r="G219" s="35">
        <f t="shared" ca="1" si="22"/>
        <v>200</v>
      </c>
      <c r="H219" s="35">
        <f t="shared" ca="1" si="23"/>
        <v>240</v>
      </c>
    </row>
    <row r="220" spans="1:8" x14ac:dyDescent="0.3">
      <c r="A220" s="2">
        <v>194</v>
      </c>
      <c r="B220" s="2">
        <f t="shared" ref="B220:B283" ca="1" si="24">RAND()</f>
        <v>0.79478063781869834</v>
      </c>
      <c r="C220" s="2">
        <f t="shared" ref="C220:C283" ca="1" si="25">VLOOKUP(B220,$E$3:$G$7,3)</f>
        <v>350</v>
      </c>
      <c r="D220" s="2">
        <f t="shared" ref="D220:D283" ca="1" si="26">RAND()</f>
        <v>0.31712562357411433</v>
      </c>
      <c r="E220" s="2">
        <f t="shared" ref="E220:E283" ca="1" si="27">VLOOKUP(D220,$I$3:$K$8,3)</f>
        <v>25</v>
      </c>
      <c r="F220" s="2">
        <f t="shared" ref="F220:F283" ca="1" si="28">C220*E220</f>
        <v>8750</v>
      </c>
      <c r="G220" s="35">
        <f t="shared" ref="G220:G283" ca="1" si="29">$B$3*$B$6+MAX(F220-$B$5,0)*$B$4</f>
        <v>245</v>
      </c>
      <c r="H220" s="35">
        <f t="shared" ref="H220:H283" ca="1" si="30">$C$3*$C$6+MAX(F220-$C$5,0)*$C$4</f>
        <v>292.5</v>
      </c>
    </row>
    <row r="221" spans="1:8" x14ac:dyDescent="0.3">
      <c r="A221" s="2">
        <v>195</v>
      </c>
      <c r="B221" s="2">
        <f t="shared" ca="1" si="24"/>
        <v>0.25654620209717682</v>
      </c>
      <c r="C221" s="2">
        <f t="shared" ca="1" si="25"/>
        <v>150</v>
      </c>
      <c r="D221" s="2">
        <f t="shared" ca="1" si="26"/>
        <v>0.35394107371894334</v>
      </c>
      <c r="E221" s="2">
        <f t="shared" ca="1" si="27"/>
        <v>25</v>
      </c>
      <c r="F221" s="2">
        <f t="shared" ca="1" si="28"/>
        <v>3750</v>
      </c>
      <c r="G221" s="35">
        <f t="shared" ca="1" si="29"/>
        <v>200</v>
      </c>
      <c r="H221" s="35">
        <f t="shared" ca="1" si="30"/>
        <v>240</v>
      </c>
    </row>
    <row r="222" spans="1:8" x14ac:dyDescent="0.3">
      <c r="A222" s="2">
        <v>196</v>
      </c>
      <c r="B222" s="2">
        <f t="shared" ca="1" si="24"/>
        <v>0.19148176042538678</v>
      </c>
      <c r="C222" s="2">
        <f t="shared" ca="1" si="25"/>
        <v>150</v>
      </c>
      <c r="D222" s="2">
        <f t="shared" ca="1" si="26"/>
        <v>0.72082796529102822</v>
      </c>
      <c r="E222" s="2">
        <f t="shared" ca="1" si="27"/>
        <v>35</v>
      </c>
      <c r="F222" s="2">
        <f t="shared" ca="1" si="28"/>
        <v>5250</v>
      </c>
      <c r="G222" s="35">
        <f t="shared" ca="1" si="29"/>
        <v>200</v>
      </c>
      <c r="H222" s="35">
        <f t="shared" ca="1" si="30"/>
        <v>240</v>
      </c>
    </row>
    <row r="223" spans="1:8" x14ac:dyDescent="0.3">
      <c r="A223" s="2">
        <v>197</v>
      </c>
      <c r="B223" s="2">
        <f t="shared" ca="1" si="24"/>
        <v>0.80079618437240652</v>
      </c>
      <c r="C223" s="2">
        <f t="shared" ca="1" si="25"/>
        <v>350</v>
      </c>
      <c r="D223" s="2">
        <f t="shared" ca="1" si="26"/>
        <v>0.38040620112318457</v>
      </c>
      <c r="E223" s="2">
        <f t="shared" ca="1" si="27"/>
        <v>25</v>
      </c>
      <c r="F223" s="2">
        <f t="shared" ca="1" si="28"/>
        <v>8750</v>
      </c>
      <c r="G223" s="35">
        <f t="shared" ca="1" si="29"/>
        <v>245</v>
      </c>
      <c r="H223" s="35">
        <f t="shared" ca="1" si="30"/>
        <v>292.5</v>
      </c>
    </row>
    <row r="224" spans="1:8" x14ac:dyDescent="0.3">
      <c r="A224" s="2">
        <v>198</v>
      </c>
      <c r="B224" s="2">
        <f t="shared" ca="1" si="24"/>
        <v>0.22527166490486472</v>
      </c>
      <c r="C224" s="2">
        <f t="shared" ca="1" si="25"/>
        <v>150</v>
      </c>
      <c r="D224" s="2">
        <f t="shared" ca="1" si="26"/>
        <v>0.89092133462035905</v>
      </c>
      <c r="E224" s="2">
        <f t="shared" ca="1" si="27"/>
        <v>45</v>
      </c>
      <c r="F224" s="2">
        <f t="shared" ca="1" si="28"/>
        <v>6750</v>
      </c>
      <c r="G224" s="35">
        <f t="shared" ca="1" si="29"/>
        <v>200</v>
      </c>
      <c r="H224" s="35">
        <f t="shared" ca="1" si="30"/>
        <v>240</v>
      </c>
    </row>
    <row r="225" spans="1:8" x14ac:dyDescent="0.3">
      <c r="A225" s="2">
        <v>199</v>
      </c>
      <c r="B225" s="2">
        <f t="shared" ca="1" si="24"/>
        <v>0.82909306051296949</v>
      </c>
      <c r="C225" s="2">
        <f t="shared" ca="1" si="25"/>
        <v>350</v>
      </c>
      <c r="D225" s="2">
        <f t="shared" ca="1" si="26"/>
        <v>0.47975229476808634</v>
      </c>
      <c r="E225" s="2">
        <f t="shared" ca="1" si="27"/>
        <v>25</v>
      </c>
      <c r="F225" s="2">
        <f t="shared" ca="1" si="28"/>
        <v>8750</v>
      </c>
      <c r="G225" s="35">
        <f t="shared" ca="1" si="29"/>
        <v>245</v>
      </c>
      <c r="H225" s="35">
        <f t="shared" ca="1" si="30"/>
        <v>292.5</v>
      </c>
    </row>
    <row r="226" spans="1:8" x14ac:dyDescent="0.3">
      <c r="A226" s="2">
        <v>200</v>
      </c>
      <c r="B226" s="2">
        <f t="shared" ca="1" si="24"/>
        <v>0.29717980101427599</v>
      </c>
      <c r="C226" s="2">
        <f t="shared" ca="1" si="25"/>
        <v>150</v>
      </c>
      <c r="D226" s="2">
        <f t="shared" ca="1" si="26"/>
        <v>0.60724373413148081</v>
      </c>
      <c r="E226" s="2">
        <f t="shared" ca="1" si="27"/>
        <v>35</v>
      </c>
      <c r="F226" s="2">
        <f t="shared" ca="1" si="28"/>
        <v>5250</v>
      </c>
      <c r="G226" s="35">
        <f t="shared" ca="1" si="29"/>
        <v>200</v>
      </c>
      <c r="H226" s="35">
        <f t="shared" ca="1" si="30"/>
        <v>240</v>
      </c>
    </row>
    <row r="227" spans="1:8" x14ac:dyDescent="0.3">
      <c r="A227" s="2">
        <v>201</v>
      </c>
      <c r="B227" s="2">
        <f t="shared" ca="1" si="24"/>
        <v>0.89381307945949573</v>
      </c>
      <c r="C227" s="2">
        <f t="shared" ca="1" si="25"/>
        <v>350</v>
      </c>
      <c r="D227" s="2">
        <f t="shared" ca="1" si="26"/>
        <v>0.35110662302625639</v>
      </c>
      <c r="E227" s="2">
        <f t="shared" ca="1" si="27"/>
        <v>25</v>
      </c>
      <c r="F227" s="2">
        <f t="shared" ca="1" si="28"/>
        <v>8750</v>
      </c>
      <c r="G227" s="35">
        <f t="shared" ca="1" si="29"/>
        <v>245</v>
      </c>
      <c r="H227" s="35">
        <f t="shared" ca="1" si="30"/>
        <v>292.5</v>
      </c>
    </row>
    <row r="228" spans="1:8" x14ac:dyDescent="0.3">
      <c r="A228" s="2">
        <v>202</v>
      </c>
      <c r="B228" s="2">
        <f t="shared" ca="1" si="24"/>
        <v>0.74871556576930276</v>
      </c>
      <c r="C228" s="2">
        <f t="shared" ca="1" si="25"/>
        <v>350</v>
      </c>
      <c r="D228" s="2">
        <f t="shared" ca="1" si="26"/>
        <v>0.24665584837368593</v>
      </c>
      <c r="E228" s="2">
        <f t="shared" ca="1" si="27"/>
        <v>25</v>
      </c>
      <c r="F228" s="2">
        <f t="shared" ca="1" si="28"/>
        <v>8750</v>
      </c>
      <c r="G228" s="35">
        <f t="shared" ca="1" si="29"/>
        <v>245</v>
      </c>
      <c r="H228" s="35">
        <f t="shared" ca="1" si="30"/>
        <v>292.5</v>
      </c>
    </row>
    <row r="229" spans="1:8" x14ac:dyDescent="0.3">
      <c r="A229" s="2">
        <v>203</v>
      </c>
      <c r="B229" s="2">
        <f t="shared" ca="1" si="24"/>
        <v>0.63468048048472969</v>
      </c>
      <c r="C229" s="2">
        <f t="shared" ca="1" si="25"/>
        <v>250</v>
      </c>
      <c r="D229" s="2">
        <f t="shared" ca="1" si="26"/>
        <v>6.9332880704200406E-2</v>
      </c>
      <c r="E229" s="2">
        <f t="shared" ca="1" si="27"/>
        <v>5</v>
      </c>
      <c r="F229" s="2">
        <f t="shared" ca="1" si="28"/>
        <v>1250</v>
      </c>
      <c r="G229" s="35">
        <f t="shared" ca="1" si="29"/>
        <v>200</v>
      </c>
      <c r="H229" s="35">
        <f t="shared" ca="1" si="30"/>
        <v>240</v>
      </c>
    </row>
    <row r="230" spans="1:8" x14ac:dyDescent="0.3">
      <c r="A230" s="2">
        <v>204</v>
      </c>
      <c r="B230" s="2">
        <f t="shared" ca="1" si="24"/>
        <v>0.89698243902428598</v>
      </c>
      <c r="C230" s="2">
        <f t="shared" ca="1" si="25"/>
        <v>350</v>
      </c>
      <c r="D230" s="2">
        <f t="shared" ca="1" si="26"/>
        <v>0.94493853270802231</v>
      </c>
      <c r="E230" s="2">
        <f t="shared" ca="1" si="27"/>
        <v>55</v>
      </c>
      <c r="F230" s="2">
        <f t="shared" ca="1" si="28"/>
        <v>19250</v>
      </c>
      <c r="G230" s="35">
        <f t="shared" ca="1" si="29"/>
        <v>875</v>
      </c>
      <c r="H230" s="35">
        <f t="shared" ca="1" si="30"/>
        <v>607.5</v>
      </c>
    </row>
    <row r="231" spans="1:8" x14ac:dyDescent="0.3">
      <c r="A231" s="2">
        <v>205</v>
      </c>
      <c r="B231" s="2">
        <f t="shared" ca="1" si="24"/>
        <v>0.55233155976565296</v>
      </c>
      <c r="C231" s="2">
        <f t="shared" ca="1" si="25"/>
        <v>250</v>
      </c>
      <c r="D231" s="2">
        <f t="shared" ca="1" si="26"/>
        <v>0.30817790180932381</v>
      </c>
      <c r="E231" s="2">
        <f t="shared" ca="1" si="27"/>
        <v>25</v>
      </c>
      <c r="F231" s="2">
        <f t="shared" ca="1" si="28"/>
        <v>6250</v>
      </c>
      <c r="G231" s="35">
        <f t="shared" ca="1" si="29"/>
        <v>200</v>
      </c>
      <c r="H231" s="35">
        <f t="shared" ca="1" si="30"/>
        <v>240</v>
      </c>
    </row>
    <row r="232" spans="1:8" x14ac:dyDescent="0.3">
      <c r="A232" s="2">
        <v>206</v>
      </c>
      <c r="B232" s="2">
        <f t="shared" ca="1" si="24"/>
        <v>0.70201901861378446</v>
      </c>
      <c r="C232" s="2">
        <f t="shared" ca="1" si="25"/>
        <v>350</v>
      </c>
      <c r="D232" s="2">
        <f t="shared" ca="1" si="26"/>
        <v>0.12868005308455621</v>
      </c>
      <c r="E232" s="2">
        <f t="shared" ca="1" si="27"/>
        <v>15</v>
      </c>
      <c r="F232" s="2">
        <f t="shared" ca="1" si="28"/>
        <v>5250</v>
      </c>
      <c r="G232" s="35">
        <f t="shared" ca="1" si="29"/>
        <v>200</v>
      </c>
      <c r="H232" s="35">
        <f t="shared" ca="1" si="30"/>
        <v>240</v>
      </c>
    </row>
    <row r="233" spans="1:8" x14ac:dyDescent="0.3">
      <c r="A233" s="2">
        <v>207</v>
      </c>
      <c r="B233" s="2">
        <f t="shared" ca="1" si="24"/>
        <v>0.96761615423610403</v>
      </c>
      <c r="C233" s="2">
        <f t="shared" ca="1" si="25"/>
        <v>450</v>
      </c>
      <c r="D233" s="2">
        <f t="shared" ca="1" si="26"/>
        <v>0.15650723331788452</v>
      </c>
      <c r="E233" s="2">
        <f t="shared" ca="1" si="27"/>
        <v>15</v>
      </c>
      <c r="F233" s="2">
        <f t="shared" ca="1" si="28"/>
        <v>6750</v>
      </c>
      <c r="G233" s="35">
        <f t="shared" ca="1" si="29"/>
        <v>200</v>
      </c>
      <c r="H233" s="35">
        <f t="shared" ca="1" si="30"/>
        <v>240</v>
      </c>
    </row>
    <row r="234" spans="1:8" x14ac:dyDescent="0.3">
      <c r="A234" s="2">
        <v>208</v>
      </c>
      <c r="B234" s="2">
        <f t="shared" ca="1" si="24"/>
        <v>0.46051136350907307</v>
      </c>
      <c r="C234" s="2">
        <f t="shared" ca="1" si="25"/>
        <v>250</v>
      </c>
      <c r="D234" s="2">
        <f t="shared" ca="1" si="26"/>
        <v>0.94292951142114123</v>
      </c>
      <c r="E234" s="2">
        <f t="shared" ca="1" si="27"/>
        <v>55</v>
      </c>
      <c r="F234" s="2">
        <f t="shared" ca="1" si="28"/>
        <v>13750</v>
      </c>
      <c r="G234" s="35">
        <f t="shared" ca="1" si="29"/>
        <v>545</v>
      </c>
      <c r="H234" s="35">
        <f t="shared" ca="1" si="30"/>
        <v>442.5</v>
      </c>
    </row>
    <row r="235" spans="1:8" x14ac:dyDescent="0.3">
      <c r="A235" s="2">
        <v>209</v>
      </c>
      <c r="B235" s="2">
        <f t="shared" ca="1" si="24"/>
        <v>0.50036688701201282</v>
      </c>
      <c r="C235" s="2">
        <f t="shared" ca="1" si="25"/>
        <v>250</v>
      </c>
      <c r="D235" s="2">
        <f t="shared" ca="1" si="26"/>
        <v>0.11447472681144599</v>
      </c>
      <c r="E235" s="2">
        <f t="shared" ca="1" si="27"/>
        <v>15</v>
      </c>
      <c r="F235" s="2">
        <f t="shared" ca="1" si="28"/>
        <v>3750</v>
      </c>
      <c r="G235" s="35">
        <f t="shared" ca="1" si="29"/>
        <v>200</v>
      </c>
      <c r="H235" s="35">
        <f t="shared" ca="1" si="30"/>
        <v>240</v>
      </c>
    </row>
    <row r="236" spans="1:8" x14ac:dyDescent="0.3">
      <c r="A236" s="2">
        <v>210</v>
      </c>
      <c r="B236" s="2">
        <f t="shared" ca="1" si="24"/>
        <v>0.25619706879245274</v>
      </c>
      <c r="C236" s="2">
        <f t="shared" ca="1" si="25"/>
        <v>150</v>
      </c>
      <c r="D236" s="2">
        <f t="shared" ca="1" si="26"/>
        <v>0.21280807577765293</v>
      </c>
      <c r="E236" s="2">
        <f t="shared" ca="1" si="27"/>
        <v>15</v>
      </c>
      <c r="F236" s="2">
        <f t="shared" ca="1" si="28"/>
        <v>2250</v>
      </c>
      <c r="G236" s="35">
        <f t="shared" ca="1" si="29"/>
        <v>200</v>
      </c>
      <c r="H236" s="35">
        <f t="shared" ca="1" si="30"/>
        <v>240</v>
      </c>
    </row>
    <row r="237" spans="1:8" x14ac:dyDescent="0.3">
      <c r="A237" s="2">
        <v>211</v>
      </c>
      <c r="B237" s="2">
        <f t="shared" ca="1" si="24"/>
        <v>0.41646729549102779</v>
      </c>
      <c r="C237" s="2">
        <f t="shared" ca="1" si="25"/>
        <v>250</v>
      </c>
      <c r="D237" s="2">
        <f t="shared" ca="1" si="26"/>
        <v>0.59200361133045565</v>
      </c>
      <c r="E237" s="2">
        <f t="shared" ca="1" si="27"/>
        <v>35</v>
      </c>
      <c r="F237" s="2">
        <f t="shared" ca="1" si="28"/>
        <v>8750</v>
      </c>
      <c r="G237" s="35">
        <f t="shared" ca="1" si="29"/>
        <v>245</v>
      </c>
      <c r="H237" s="35">
        <f t="shared" ca="1" si="30"/>
        <v>292.5</v>
      </c>
    </row>
    <row r="238" spans="1:8" x14ac:dyDescent="0.3">
      <c r="A238" s="2">
        <v>212</v>
      </c>
      <c r="B238" s="2">
        <f t="shared" ca="1" si="24"/>
        <v>0.26644783531104654</v>
      </c>
      <c r="C238" s="2">
        <f t="shared" ca="1" si="25"/>
        <v>150</v>
      </c>
      <c r="D238" s="2">
        <f t="shared" ca="1" si="26"/>
        <v>0.64015213902896262</v>
      </c>
      <c r="E238" s="2">
        <f t="shared" ca="1" si="27"/>
        <v>35</v>
      </c>
      <c r="F238" s="2">
        <f t="shared" ca="1" si="28"/>
        <v>5250</v>
      </c>
      <c r="G238" s="35">
        <f t="shared" ca="1" si="29"/>
        <v>200</v>
      </c>
      <c r="H238" s="35">
        <f t="shared" ca="1" si="30"/>
        <v>240</v>
      </c>
    </row>
    <row r="239" spans="1:8" x14ac:dyDescent="0.3">
      <c r="A239" s="2">
        <v>213</v>
      </c>
      <c r="B239" s="2">
        <f t="shared" ca="1" si="24"/>
        <v>4.5381892579969496E-2</v>
      </c>
      <c r="C239" s="2">
        <f t="shared" ca="1" si="25"/>
        <v>50</v>
      </c>
      <c r="D239" s="2">
        <f t="shared" ca="1" si="26"/>
        <v>0.66027927784147344</v>
      </c>
      <c r="E239" s="2">
        <f t="shared" ca="1" si="27"/>
        <v>35</v>
      </c>
      <c r="F239" s="2">
        <f t="shared" ca="1" si="28"/>
        <v>1750</v>
      </c>
      <c r="G239" s="35">
        <f t="shared" ca="1" si="29"/>
        <v>200</v>
      </c>
      <c r="H239" s="35">
        <f t="shared" ca="1" si="30"/>
        <v>240</v>
      </c>
    </row>
    <row r="240" spans="1:8" x14ac:dyDescent="0.3">
      <c r="A240" s="2">
        <v>214</v>
      </c>
      <c r="B240" s="2">
        <f t="shared" ca="1" si="24"/>
        <v>0.27889230355612182</v>
      </c>
      <c r="C240" s="2">
        <f t="shared" ca="1" si="25"/>
        <v>150</v>
      </c>
      <c r="D240" s="2">
        <f t="shared" ca="1" si="26"/>
        <v>0.75123849278669486</v>
      </c>
      <c r="E240" s="2">
        <f t="shared" ca="1" si="27"/>
        <v>35</v>
      </c>
      <c r="F240" s="2">
        <f t="shared" ca="1" si="28"/>
        <v>5250</v>
      </c>
      <c r="G240" s="35">
        <f t="shared" ca="1" si="29"/>
        <v>200</v>
      </c>
      <c r="H240" s="35">
        <f t="shared" ca="1" si="30"/>
        <v>240</v>
      </c>
    </row>
    <row r="241" spans="1:8" x14ac:dyDescent="0.3">
      <c r="A241" s="2">
        <v>215</v>
      </c>
      <c r="B241" s="2">
        <f t="shared" ca="1" si="24"/>
        <v>0.23357174125033975</v>
      </c>
      <c r="C241" s="2">
        <f t="shared" ca="1" si="25"/>
        <v>150</v>
      </c>
      <c r="D241" s="2">
        <f t="shared" ca="1" si="26"/>
        <v>0.13526744913161037</v>
      </c>
      <c r="E241" s="2">
        <f t="shared" ca="1" si="27"/>
        <v>15</v>
      </c>
      <c r="F241" s="2">
        <f t="shared" ca="1" si="28"/>
        <v>2250</v>
      </c>
      <c r="G241" s="35">
        <f t="shared" ca="1" si="29"/>
        <v>200</v>
      </c>
      <c r="H241" s="35">
        <f t="shared" ca="1" si="30"/>
        <v>240</v>
      </c>
    </row>
    <row r="242" spans="1:8" x14ac:dyDescent="0.3">
      <c r="A242" s="2">
        <v>216</v>
      </c>
      <c r="B242" s="2">
        <f t="shared" ca="1" si="24"/>
        <v>0.96906737095442275</v>
      </c>
      <c r="C242" s="2">
        <f t="shared" ca="1" si="25"/>
        <v>450</v>
      </c>
      <c r="D242" s="2">
        <f t="shared" ca="1" si="26"/>
        <v>0.89995464695054217</v>
      </c>
      <c r="E242" s="2">
        <f t="shared" ca="1" si="27"/>
        <v>45</v>
      </c>
      <c r="F242" s="2">
        <f t="shared" ca="1" si="28"/>
        <v>20250</v>
      </c>
      <c r="G242" s="35">
        <f t="shared" ca="1" si="29"/>
        <v>935</v>
      </c>
      <c r="H242" s="35">
        <f t="shared" ca="1" si="30"/>
        <v>637.5</v>
      </c>
    </row>
    <row r="243" spans="1:8" x14ac:dyDescent="0.3">
      <c r="A243" s="2">
        <v>217</v>
      </c>
      <c r="B243" s="2">
        <f t="shared" ca="1" si="24"/>
        <v>0.21340936367052221</v>
      </c>
      <c r="C243" s="2">
        <f t="shared" ca="1" si="25"/>
        <v>150</v>
      </c>
      <c r="D243" s="2">
        <f t="shared" ca="1" si="26"/>
        <v>0.40483518148501818</v>
      </c>
      <c r="E243" s="2">
        <f t="shared" ca="1" si="27"/>
        <v>25</v>
      </c>
      <c r="F243" s="2">
        <f t="shared" ca="1" si="28"/>
        <v>3750</v>
      </c>
      <c r="G243" s="35">
        <f t="shared" ca="1" si="29"/>
        <v>200</v>
      </c>
      <c r="H243" s="35">
        <f t="shared" ca="1" si="30"/>
        <v>240</v>
      </c>
    </row>
    <row r="244" spans="1:8" x14ac:dyDescent="0.3">
      <c r="A244" s="2">
        <v>218</v>
      </c>
      <c r="B244" s="2">
        <f t="shared" ca="1" si="24"/>
        <v>8.1709271915559878E-3</v>
      </c>
      <c r="C244" s="2">
        <f t="shared" ca="1" si="25"/>
        <v>50</v>
      </c>
      <c r="D244" s="2">
        <f t="shared" ca="1" si="26"/>
        <v>3.5316533580710407E-3</v>
      </c>
      <c r="E244" s="2">
        <f t="shared" ca="1" si="27"/>
        <v>5</v>
      </c>
      <c r="F244" s="2">
        <f t="shared" ca="1" si="28"/>
        <v>250</v>
      </c>
      <c r="G244" s="35">
        <f t="shared" ca="1" si="29"/>
        <v>200</v>
      </c>
      <c r="H244" s="35">
        <f t="shared" ca="1" si="30"/>
        <v>240</v>
      </c>
    </row>
    <row r="245" spans="1:8" x14ac:dyDescent="0.3">
      <c r="A245" s="2">
        <v>219</v>
      </c>
      <c r="B245" s="2">
        <f t="shared" ca="1" si="24"/>
        <v>0.87209999928817294</v>
      </c>
      <c r="C245" s="2">
        <f t="shared" ca="1" si="25"/>
        <v>350</v>
      </c>
      <c r="D245" s="2">
        <f t="shared" ca="1" si="26"/>
        <v>0.82717733163001528</v>
      </c>
      <c r="E245" s="2">
        <f t="shared" ca="1" si="27"/>
        <v>45</v>
      </c>
      <c r="F245" s="2">
        <f t="shared" ca="1" si="28"/>
        <v>15750</v>
      </c>
      <c r="G245" s="35">
        <f t="shared" ca="1" si="29"/>
        <v>665</v>
      </c>
      <c r="H245" s="35">
        <f t="shared" ca="1" si="30"/>
        <v>502.5</v>
      </c>
    </row>
    <row r="246" spans="1:8" x14ac:dyDescent="0.3">
      <c r="A246" s="2">
        <v>220</v>
      </c>
      <c r="B246" s="2">
        <f t="shared" ca="1" si="24"/>
        <v>0.51968428357783758</v>
      </c>
      <c r="C246" s="2">
        <f t="shared" ca="1" si="25"/>
        <v>250</v>
      </c>
      <c r="D246" s="2">
        <f t="shared" ca="1" si="26"/>
        <v>0.19957213402708773</v>
      </c>
      <c r="E246" s="2">
        <f t="shared" ca="1" si="27"/>
        <v>15</v>
      </c>
      <c r="F246" s="2">
        <f t="shared" ca="1" si="28"/>
        <v>3750</v>
      </c>
      <c r="G246" s="35">
        <f t="shared" ca="1" si="29"/>
        <v>200</v>
      </c>
      <c r="H246" s="35">
        <f t="shared" ca="1" si="30"/>
        <v>240</v>
      </c>
    </row>
    <row r="247" spans="1:8" x14ac:dyDescent="0.3">
      <c r="A247" s="2">
        <v>221</v>
      </c>
      <c r="B247" s="2">
        <f t="shared" ca="1" si="24"/>
        <v>0.29526526946801424</v>
      </c>
      <c r="C247" s="2">
        <f t="shared" ca="1" si="25"/>
        <v>150</v>
      </c>
      <c r="D247" s="2">
        <f t="shared" ca="1" si="26"/>
        <v>0.25662483550238424</v>
      </c>
      <c r="E247" s="2">
        <f t="shared" ca="1" si="27"/>
        <v>25</v>
      </c>
      <c r="F247" s="2">
        <f t="shared" ca="1" si="28"/>
        <v>3750</v>
      </c>
      <c r="G247" s="35">
        <f t="shared" ca="1" si="29"/>
        <v>200</v>
      </c>
      <c r="H247" s="35">
        <f t="shared" ca="1" si="30"/>
        <v>240</v>
      </c>
    </row>
    <row r="248" spans="1:8" x14ac:dyDescent="0.3">
      <c r="A248" s="2">
        <v>222</v>
      </c>
      <c r="B248" s="2">
        <f t="shared" ca="1" si="24"/>
        <v>0.61484008364315978</v>
      </c>
      <c r="C248" s="2">
        <f t="shared" ca="1" si="25"/>
        <v>250</v>
      </c>
      <c r="D248" s="2">
        <f t="shared" ca="1" si="26"/>
        <v>0.27552703352821628</v>
      </c>
      <c r="E248" s="2">
        <f t="shared" ca="1" si="27"/>
        <v>25</v>
      </c>
      <c r="F248" s="2">
        <f t="shared" ca="1" si="28"/>
        <v>6250</v>
      </c>
      <c r="G248" s="35">
        <f t="shared" ca="1" si="29"/>
        <v>200</v>
      </c>
      <c r="H248" s="35">
        <f t="shared" ca="1" si="30"/>
        <v>240</v>
      </c>
    </row>
    <row r="249" spans="1:8" x14ac:dyDescent="0.3">
      <c r="A249" s="2">
        <v>223</v>
      </c>
      <c r="B249" s="2">
        <f t="shared" ca="1" si="24"/>
        <v>0.15772510081943336</v>
      </c>
      <c r="C249" s="2">
        <f t="shared" ca="1" si="25"/>
        <v>150</v>
      </c>
      <c r="D249" s="2">
        <f t="shared" ca="1" si="26"/>
        <v>0.84796614970752049</v>
      </c>
      <c r="E249" s="2">
        <f t="shared" ca="1" si="27"/>
        <v>45</v>
      </c>
      <c r="F249" s="2">
        <f t="shared" ca="1" si="28"/>
        <v>6750</v>
      </c>
      <c r="G249" s="35">
        <f t="shared" ca="1" si="29"/>
        <v>200</v>
      </c>
      <c r="H249" s="35">
        <f t="shared" ca="1" si="30"/>
        <v>240</v>
      </c>
    </row>
    <row r="250" spans="1:8" x14ac:dyDescent="0.3">
      <c r="A250" s="2">
        <v>224</v>
      </c>
      <c r="B250" s="2">
        <f t="shared" ca="1" si="24"/>
        <v>0.69083971877806971</v>
      </c>
      <c r="C250" s="2">
        <f t="shared" ca="1" si="25"/>
        <v>350</v>
      </c>
      <c r="D250" s="2">
        <f t="shared" ca="1" si="26"/>
        <v>0.15215972688858548</v>
      </c>
      <c r="E250" s="2">
        <f t="shared" ca="1" si="27"/>
        <v>15</v>
      </c>
      <c r="F250" s="2">
        <f t="shared" ca="1" si="28"/>
        <v>5250</v>
      </c>
      <c r="G250" s="35">
        <f t="shared" ca="1" si="29"/>
        <v>200</v>
      </c>
      <c r="H250" s="35">
        <f t="shared" ca="1" si="30"/>
        <v>240</v>
      </c>
    </row>
    <row r="251" spans="1:8" x14ac:dyDescent="0.3">
      <c r="A251" s="2">
        <v>225</v>
      </c>
      <c r="B251" s="2">
        <f t="shared" ca="1" si="24"/>
        <v>0.3580917669444853</v>
      </c>
      <c r="C251" s="2">
        <f t="shared" ca="1" si="25"/>
        <v>250</v>
      </c>
      <c r="D251" s="2">
        <f t="shared" ca="1" si="26"/>
        <v>0.74098486947117959</v>
      </c>
      <c r="E251" s="2">
        <f t="shared" ca="1" si="27"/>
        <v>35</v>
      </c>
      <c r="F251" s="2">
        <f t="shared" ca="1" si="28"/>
        <v>8750</v>
      </c>
      <c r="G251" s="35">
        <f t="shared" ca="1" si="29"/>
        <v>245</v>
      </c>
      <c r="H251" s="35">
        <f t="shared" ca="1" si="30"/>
        <v>292.5</v>
      </c>
    </row>
    <row r="252" spans="1:8" x14ac:dyDescent="0.3">
      <c r="A252" s="2">
        <v>226</v>
      </c>
      <c r="B252" s="2">
        <f t="shared" ca="1" si="24"/>
        <v>0.24464985739919354</v>
      </c>
      <c r="C252" s="2">
        <f t="shared" ca="1" si="25"/>
        <v>150</v>
      </c>
      <c r="D252" s="2">
        <f t="shared" ca="1" si="26"/>
        <v>0.73061512079509228</v>
      </c>
      <c r="E252" s="2">
        <f t="shared" ca="1" si="27"/>
        <v>35</v>
      </c>
      <c r="F252" s="2">
        <f t="shared" ca="1" si="28"/>
        <v>5250</v>
      </c>
      <c r="G252" s="35">
        <f t="shared" ca="1" si="29"/>
        <v>200</v>
      </c>
      <c r="H252" s="35">
        <f t="shared" ca="1" si="30"/>
        <v>240</v>
      </c>
    </row>
    <row r="253" spans="1:8" x14ac:dyDescent="0.3">
      <c r="A253" s="2">
        <v>227</v>
      </c>
      <c r="B253" s="2">
        <f t="shared" ca="1" si="24"/>
        <v>8.1045051222860542E-2</v>
      </c>
      <c r="C253" s="2">
        <f t="shared" ca="1" si="25"/>
        <v>150</v>
      </c>
      <c r="D253" s="2">
        <f t="shared" ca="1" si="26"/>
        <v>0.57945670476449196</v>
      </c>
      <c r="E253" s="2">
        <f t="shared" ca="1" si="27"/>
        <v>35</v>
      </c>
      <c r="F253" s="2">
        <f t="shared" ca="1" si="28"/>
        <v>5250</v>
      </c>
      <c r="G253" s="35">
        <f t="shared" ca="1" si="29"/>
        <v>200</v>
      </c>
      <c r="H253" s="35">
        <f t="shared" ca="1" si="30"/>
        <v>240</v>
      </c>
    </row>
    <row r="254" spans="1:8" x14ac:dyDescent="0.3">
      <c r="A254" s="2">
        <v>228</v>
      </c>
      <c r="B254" s="2">
        <f t="shared" ca="1" si="24"/>
        <v>0.88598775478943004</v>
      </c>
      <c r="C254" s="2">
        <f t="shared" ca="1" si="25"/>
        <v>350</v>
      </c>
      <c r="D254" s="2">
        <f t="shared" ca="1" si="26"/>
        <v>0.67058350258959487</v>
      </c>
      <c r="E254" s="2">
        <f t="shared" ca="1" si="27"/>
        <v>35</v>
      </c>
      <c r="F254" s="2">
        <f t="shared" ca="1" si="28"/>
        <v>12250</v>
      </c>
      <c r="G254" s="35">
        <f t="shared" ca="1" si="29"/>
        <v>455</v>
      </c>
      <c r="H254" s="35">
        <f t="shared" ca="1" si="30"/>
        <v>397.5</v>
      </c>
    </row>
    <row r="255" spans="1:8" x14ac:dyDescent="0.3">
      <c r="A255" s="2">
        <v>229</v>
      </c>
      <c r="B255" s="2">
        <f t="shared" ca="1" si="24"/>
        <v>0.32301079497274821</v>
      </c>
      <c r="C255" s="2">
        <f t="shared" ca="1" si="25"/>
        <v>250</v>
      </c>
      <c r="D255" s="2">
        <f t="shared" ca="1" si="26"/>
        <v>6.1052976257207181E-2</v>
      </c>
      <c r="E255" s="2">
        <f t="shared" ca="1" si="27"/>
        <v>5</v>
      </c>
      <c r="F255" s="2">
        <f t="shared" ca="1" si="28"/>
        <v>1250</v>
      </c>
      <c r="G255" s="35">
        <f t="shared" ca="1" si="29"/>
        <v>200</v>
      </c>
      <c r="H255" s="35">
        <f t="shared" ca="1" si="30"/>
        <v>240</v>
      </c>
    </row>
    <row r="256" spans="1:8" x14ac:dyDescent="0.3">
      <c r="A256" s="2">
        <v>230</v>
      </c>
      <c r="B256" s="2">
        <f t="shared" ca="1" si="24"/>
        <v>0.51860164173587886</v>
      </c>
      <c r="C256" s="2">
        <f t="shared" ca="1" si="25"/>
        <v>250</v>
      </c>
      <c r="D256" s="2">
        <f t="shared" ca="1" si="26"/>
        <v>0.21607348990237019</v>
      </c>
      <c r="E256" s="2">
        <f t="shared" ca="1" si="27"/>
        <v>15</v>
      </c>
      <c r="F256" s="2">
        <f t="shared" ca="1" si="28"/>
        <v>3750</v>
      </c>
      <c r="G256" s="35">
        <f t="shared" ca="1" si="29"/>
        <v>200</v>
      </c>
      <c r="H256" s="35">
        <f t="shared" ca="1" si="30"/>
        <v>240</v>
      </c>
    </row>
    <row r="257" spans="1:8" x14ac:dyDescent="0.3">
      <c r="A257" s="2">
        <v>231</v>
      </c>
      <c r="B257" s="2">
        <f t="shared" ca="1" si="24"/>
        <v>0.60584558040462977</v>
      </c>
      <c r="C257" s="2">
        <f t="shared" ca="1" si="25"/>
        <v>250</v>
      </c>
      <c r="D257" s="2">
        <f t="shared" ca="1" si="26"/>
        <v>0.81876895045847986</v>
      </c>
      <c r="E257" s="2">
        <f t="shared" ca="1" si="27"/>
        <v>45</v>
      </c>
      <c r="F257" s="2">
        <f t="shared" ca="1" si="28"/>
        <v>11250</v>
      </c>
      <c r="G257" s="35">
        <f t="shared" ca="1" si="29"/>
        <v>395</v>
      </c>
      <c r="H257" s="35">
        <f t="shared" ca="1" si="30"/>
        <v>367.5</v>
      </c>
    </row>
    <row r="258" spans="1:8" x14ac:dyDescent="0.3">
      <c r="A258" s="2">
        <v>232</v>
      </c>
      <c r="B258" s="2">
        <f t="shared" ca="1" si="24"/>
        <v>4.5783197848485058E-2</v>
      </c>
      <c r="C258" s="2">
        <f t="shared" ca="1" si="25"/>
        <v>50</v>
      </c>
      <c r="D258" s="2">
        <f t="shared" ca="1" si="26"/>
        <v>0.1571539432032435</v>
      </c>
      <c r="E258" s="2">
        <f t="shared" ca="1" si="27"/>
        <v>15</v>
      </c>
      <c r="F258" s="2">
        <f t="shared" ca="1" si="28"/>
        <v>750</v>
      </c>
      <c r="G258" s="35">
        <f t="shared" ca="1" si="29"/>
        <v>200</v>
      </c>
      <c r="H258" s="35">
        <f t="shared" ca="1" si="30"/>
        <v>240</v>
      </c>
    </row>
    <row r="259" spans="1:8" x14ac:dyDescent="0.3">
      <c r="A259" s="2">
        <v>233</v>
      </c>
      <c r="B259" s="2">
        <f t="shared" ca="1" si="24"/>
        <v>0.77546847734660951</v>
      </c>
      <c r="C259" s="2">
        <f t="shared" ca="1" si="25"/>
        <v>350</v>
      </c>
      <c r="D259" s="2">
        <f t="shared" ca="1" si="26"/>
        <v>0.86901918362442365</v>
      </c>
      <c r="E259" s="2">
        <f t="shared" ca="1" si="27"/>
        <v>45</v>
      </c>
      <c r="F259" s="2">
        <f t="shared" ca="1" si="28"/>
        <v>15750</v>
      </c>
      <c r="G259" s="35">
        <f t="shared" ca="1" si="29"/>
        <v>665</v>
      </c>
      <c r="H259" s="35">
        <f t="shared" ca="1" si="30"/>
        <v>502.5</v>
      </c>
    </row>
    <row r="260" spans="1:8" x14ac:dyDescent="0.3">
      <c r="A260" s="2">
        <v>234</v>
      </c>
      <c r="B260" s="2">
        <f t="shared" ca="1" si="24"/>
        <v>0.84067364391144772</v>
      </c>
      <c r="C260" s="2">
        <f t="shared" ca="1" si="25"/>
        <v>350</v>
      </c>
      <c r="D260" s="2">
        <f t="shared" ca="1" si="26"/>
        <v>0.34105989264086223</v>
      </c>
      <c r="E260" s="2">
        <f t="shared" ca="1" si="27"/>
        <v>25</v>
      </c>
      <c r="F260" s="2">
        <f t="shared" ca="1" si="28"/>
        <v>8750</v>
      </c>
      <c r="G260" s="35">
        <f t="shared" ca="1" si="29"/>
        <v>245</v>
      </c>
      <c r="H260" s="35">
        <f t="shared" ca="1" si="30"/>
        <v>292.5</v>
      </c>
    </row>
    <row r="261" spans="1:8" x14ac:dyDescent="0.3">
      <c r="A261" s="2">
        <v>235</v>
      </c>
      <c r="B261" s="2">
        <f t="shared" ca="1" si="24"/>
        <v>0.55235892423536348</v>
      </c>
      <c r="C261" s="2">
        <f t="shared" ca="1" si="25"/>
        <v>250</v>
      </c>
      <c r="D261" s="2">
        <f t="shared" ca="1" si="26"/>
        <v>0.25631405589037692</v>
      </c>
      <c r="E261" s="2">
        <f t="shared" ca="1" si="27"/>
        <v>25</v>
      </c>
      <c r="F261" s="2">
        <f t="shared" ca="1" si="28"/>
        <v>6250</v>
      </c>
      <c r="G261" s="35">
        <f t="shared" ca="1" si="29"/>
        <v>200</v>
      </c>
      <c r="H261" s="35">
        <f t="shared" ca="1" si="30"/>
        <v>240</v>
      </c>
    </row>
    <row r="262" spans="1:8" x14ac:dyDescent="0.3">
      <c r="A262" s="2">
        <v>236</v>
      </c>
      <c r="B262" s="2">
        <f t="shared" ca="1" si="24"/>
        <v>0.50017645721648851</v>
      </c>
      <c r="C262" s="2">
        <f t="shared" ca="1" si="25"/>
        <v>250</v>
      </c>
      <c r="D262" s="2">
        <f t="shared" ca="1" si="26"/>
        <v>0.92706636934950015</v>
      </c>
      <c r="E262" s="2">
        <f t="shared" ca="1" si="27"/>
        <v>55</v>
      </c>
      <c r="F262" s="2">
        <f t="shared" ca="1" si="28"/>
        <v>13750</v>
      </c>
      <c r="G262" s="35">
        <f t="shared" ca="1" si="29"/>
        <v>545</v>
      </c>
      <c r="H262" s="35">
        <f t="shared" ca="1" si="30"/>
        <v>442.5</v>
      </c>
    </row>
    <row r="263" spans="1:8" x14ac:dyDescent="0.3">
      <c r="A263" s="2">
        <v>237</v>
      </c>
      <c r="B263" s="2">
        <f t="shared" ca="1" si="24"/>
        <v>0.25578757477325875</v>
      </c>
      <c r="C263" s="2">
        <f t="shared" ca="1" si="25"/>
        <v>150</v>
      </c>
      <c r="D263" s="2">
        <f t="shared" ca="1" si="26"/>
        <v>0.36869049536128939</v>
      </c>
      <c r="E263" s="2">
        <f t="shared" ca="1" si="27"/>
        <v>25</v>
      </c>
      <c r="F263" s="2">
        <f t="shared" ca="1" si="28"/>
        <v>3750</v>
      </c>
      <c r="G263" s="35">
        <f t="shared" ca="1" si="29"/>
        <v>200</v>
      </c>
      <c r="H263" s="35">
        <f t="shared" ca="1" si="30"/>
        <v>240</v>
      </c>
    </row>
    <row r="264" spans="1:8" x14ac:dyDescent="0.3">
      <c r="A264" s="2">
        <v>238</v>
      </c>
      <c r="B264" s="2">
        <f t="shared" ca="1" si="24"/>
        <v>0.36184476547752975</v>
      </c>
      <c r="C264" s="2">
        <f t="shared" ca="1" si="25"/>
        <v>250</v>
      </c>
      <c r="D264" s="2">
        <f t="shared" ca="1" si="26"/>
        <v>0.97503312574020107</v>
      </c>
      <c r="E264" s="2">
        <f t="shared" ca="1" si="27"/>
        <v>55</v>
      </c>
      <c r="F264" s="2">
        <f t="shared" ca="1" si="28"/>
        <v>13750</v>
      </c>
      <c r="G264" s="35">
        <f t="shared" ca="1" si="29"/>
        <v>545</v>
      </c>
      <c r="H264" s="35">
        <f t="shared" ca="1" si="30"/>
        <v>442.5</v>
      </c>
    </row>
    <row r="265" spans="1:8" x14ac:dyDescent="0.3">
      <c r="A265" s="2">
        <v>239</v>
      </c>
      <c r="B265" s="2">
        <f t="shared" ca="1" si="24"/>
        <v>0.83709286839654484</v>
      </c>
      <c r="C265" s="2">
        <f t="shared" ca="1" si="25"/>
        <v>350</v>
      </c>
      <c r="D265" s="2">
        <f t="shared" ca="1" si="26"/>
        <v>0.34365817944496713</v>
      </c>
      <c r="E265" s="2">
        <f t="shared" ca="1" si="27"/>
        <v>25</v>
      </c>
      <c r="F265" s="2">
        <f t="shared" ca="1" si="28"/>
        <v>8750</v>
      </c>
      <c r="G265" s="35">
        <f t="shared" ca="1" si="29"/>
        <v>245</v>
      </c>
      <c r="H265" s="35">
        <f t="shared" ca="1" si="30"/>
        <v>292.5</v>
      </c>
    </row>
    <row r="266" spans="1:8" x14ac:dyDescent="0.3">
      <c r="A266" s="2">
        <v>240</v>
      </c>
      <c r="B266" s="2">
        <f t="shared" ca="1" si="24"/>
        <v>0.3381609933672125</v>
      </c>
      <c r="C266" s="2">
        <f t="shared" ca="1" si="25"/>
        <v>250</v>
      </c>
      <c r="D266" s="2">
        <f t="shared" ca="1" si="26"/>
        <v>0.85321981263496161</v>
      </c>
      <c r="E266" s="2">
        <f t="shared" ca="1" si="27"/>
        <v>45</v>
      </c>
      <c r="F266" s="2">
        <f t="shared" ca="1" si="28"/>
        <v>11250</v>
      </c>
      <c r="G266" s="35">
        <f t="shared" ca="1" si="29"/>
        <v>395</v>
      </c>
      <c r="H266" s="35">
        <f t="shared" ca="1" si="30"/>
        <v>367.5</v>
      </c>
    </row>
    <row r="267" spans="1:8" x14ac:dyDescent="0.3">
      <c r="A267" s="2">
        <v>241</v>
      </c>
      <c r="B267" s="2">
        <f t="shared" ca="1" si="24"/>
        <v>0.40910257257143812</v>
      </c>
      <c r="C267" s="2">
        <f t="shared" ca="1" si="25"/>
        <v>250</v>
      </c>
      <c r="D267" s="2">
        <f t="shared" ca="1" si="26"/>
        <v>0.19547258092896413</v>
      </c>
      <c r="E267" s="2">
        <f t="shared" ca="1" si="27"/>
        <v>15</v>
      </c>
      <c r="F267" s="2">
        <f t="shared" ca="1" si="28"/>
        <v>3750</v>
      </c>
      <c r="G267" s="35">
        <f t="shared" ca="1" si="29"/>
        <v>200</v>
      </c>
      <c r="H267" s="35">
        <f t="shared" ca="1" si="30"/>
        <v>240</v>
      </c>
    </row>
    <row r="268" spans="1:8" x14ac:dyDescent="0.3">
      <c r="A268" s="2">
        <v>242</v>
      </c>
      <c r="B268" s="2">
        <f t="shared" ca="1" si="24"/>
        <v>1.5809040759524051E-2</v>
      </c>
      <c r="C268" s="2">
        <f t="shared" ca="1" si="25"/>
        <v>50</v>
      </c>
      <c r="D268" s="2">
        <f t="shared" ca="1" si="26"/>
        <v>9.9713682386230018E-2</v>
      </c>
      <c r="E268" s="2">
        <f t="shared" ca="1" si="27"/>
        <v>15</v>
      </c>
      <c r="F268" s="2">
        <f t="shared" ca="1" si="28"/>
        <v>750</v>
      </c>
      <c r="G268" s="35">
        <f t="shared" ca="1" si="29"/>
        <v>200</v>
      </c>
      <c r="H268" s="35">
        <f t="shared" ca="1" si="30"/>
        <v>240</v>
      </c>
    </row>
    <row r="269" spans="1:8" x14ac:dyDescent="0.3">
      <c r="A269" s="2">
        <v>243</v>
      </c>
      <c r="B269" s="2">
        <f t="shared" ca="1" si="24"/>
        <v>0.92798401680881659</v>
      </c>
      <c r="C269" s="2">
        <f t="shared" ca="1" si="25"/>
        <v>350</v>
      </c>
      <c r="D269" s="2">
        <f t="shared" ca="1" si="26"/>
        <v>0.2547306821805958</v>
      </c>
      <c r="E269" s="2">
        <f t="shared" ca="1" si="27"/>
        <v>25</v>
      </c>
      <c r="F269" s="2">
        <f t="shared" ca="1" si="28"/>
        <v>8750</v>
      </c>
      <c r="G269" s="35">
        <f t="shared" ca="1" si="29"/>
        <v>245</v>
      </c>
      <c r="H269" s="35">
        <f t="shared" ca="1" si="30"/>
        <v>292.5</v>
      </c>
    </row>
    <row r="270" spans="1:8" x14ac:dyDescent="0.3">
      <c r="A270" s="2">
        <v>244</v>
      </c>
      <c r="B270" s="2">
        <f t="shared" ca="1" si="24"/>
        <v>0.68111089446748108</v>
      </c>
      <c r="C270" s="2">
        <f t="shared" ca="1" si="25"/>
        <v>350</v>
      </c>
      <c r="D270" s="2">
        <f t="shared" ca="1" si="26"/>
        <v>1.7819924343353666E-2</v>
      </c>
      <c r="E270" s="2">
        <f t="shared" ca="1" si="27"/>
        <v>5</v>
      </c>
      <c r="F270" s="2">
        <f t="shared" ca="1" si="28"/>
        <v>1750</v>
      </c>
      <c r="G270" s="35">
        <f t="shared" ca="1" si="29"/>
        <v>200</v>
      </c>
      <c r="H270" s="35">
        <f t="shared" ca="1" si="30"/>
        <v>240</v>
      </c>
    </row>
    <row r="271" spans="1:8" x14ac:dyDescent="0.3">
      <c r="A271" s="2">
        <v>245</v>
      </c>
      <c r="B271" s="2">
        <f t="shared" ca="1" si="24"/>
        <v>0.1696794716330049</v>
      </c>
      <c r="C271" s="2">
        <f t="shared" ca="1" si="25"/>
        <v>150</v>
      </c>
      <c r="D271" s="2">
        <f t="shared" ca="1" si="26"/>
        <v>0.72993697233430621</v>
      </c>
      <c r="E271" s="2">
        <f t="shared" ca="1" si="27"/>
        <v>35</v>
      </c>
      <c r="F271" s="2">
        <f t="shared" ca="1" si="28"/>
        <v>5250</v>
      </c>
      <c r="G271" s="35">
        <f t="shared" ca="1" si="29"/>
        <v>200</v>
      </c>
      <c r="H271" s="35">
        <f t="shared" ca="1" si="30"/>
        <v>240</v>
      </c>
    </row>
    <row r="272" spans="1:8" x14ac:dyDescent="0.3">
      <c r="A272" s="2">
        <v>246</v>
      </c>
      <c r="B272" s="2">
        <f t="shared" ca="1" si="24"/>
        <v>0.61264199150731946</v>
      </c>
      <c r="C272" s="2">
        <f t="shared" ca="1" si="25"/>
        <v>250</v>
      </c>
      <c r="D272" s="2">
        <f t="shared" ca="1" si="26"/>
        <v>0.58740165272066747</v>
      </c>
      <c r="E272" s="2">
        <f t="shared" ca="1" si="27"/>
        <v>35</v>
      </c>
      <c r="F272" s="2">
        <f t="shared" ca="1" si="28"/>
        <v>8750</v>
      </c>
      <c r="G272" s="35">
        <f t="shared" ca="1" si="29"/>
        <v>245</v>
      </c>
      <c r="H272" s="35">
        <f t="shared" ca="1" si="30"/>
        <v>292.5</v>
      </c>
    </row>
    <row r="273" spans="1:8" x14ac:dyDescent="0.3">
      <c r="A273" s="2">
        <v>247</v>
      </c>
      <c r="B273" s="2">
        <f t="shared" ca="1" si="24"/>
        <v>0.34778897926839003</v>
      </c>
      <c r="C273" s="2">
        <f t="shared" ca="1" si="25"/>
        <v>250</v>
      </c>
      <c r="D273" s="2">
        <f t="shared" ca="1" si="26"/>
        <v>0.31739845286814083</v>
      </c>
      <c r="E273" s="2">
        <f t="shared" ca="1" si="27"/>
        <v>25</v>
      </c>
      <c r="F273" s="2">
        <f t="shared" ca="1" si="28"/>
        <v>6250</v>
      </c>
      <c r="G273" s="35">
        <f t="shared" ca="1" si="29"/>
        <v>200</v>
      </c>
      <c r="H273" s="35">
        <f t="shared" ca="1" si="30"/>
        <v>240</v>
      </c>
    </row>
    <row r="274" spans="1:8" x14ac:dyDescent="0.3">
      <c r="A274" s="2">
        <v>248</v>
      </c>
      <c r="B274" s="2">
        <f t="shared" ca="1" si="24"/>
        <v>0.22454182150139723</v>
      </c>
      <c r="C274" s="2">
        <f t="shared" ca="1" si="25"/>
        <v>150</v>
      </c>
      <c r="D274" s="2">
        <f t="shared" ca="1" si="26"/>
        <v>0.37506956473147957</v>
      </c>
      <c r="E274" s="2">
        <f t="shared" ca="1" si="27"/>
        <v>25</v>
      </c>
      <c r="F274" s="2">
        <f t="shared" ca="1" si="28"/>
        <v>3750</v>
      </c>
      <c r="G274" s="35">
        <f t="shared" ca="1" si="29"/>
        <v>200</v>
      </c>
      <c r="H274" s="35">
        <f t="shared" ca="1" si="30"/>
        <v>240</v>
      </c>
    </row>
    <row r="275" spans="1:8" x14ac:dyDescent="0.3">
      <c r="A275" s="2">
        <v>249</v>
      </c>
      <c r="B275" s="2">
        <f t="shared" ca="1" si="24"/>
        <v>0.33736179066504191</v>
      </c>
      <c r="C275" s="2">
        <f t="shared" ca="1" si="25"/>
        <v>250</v>
      </c>
      <c r="D275" s="2">
        <f t="shared" ca="1" si="26"/>
        <v>0.35209578435527333</v>
      </c>
      <c r="E275" s="2">
        <f t="shared" ca="1" si="27"/>
        <v>25</v>
      </c>
      <c r="F275" s="2">
        <f t="shared" ca="1" si="28"/>
        <v>6250</v>
      </c>
      <c r="G275" s="35">
        <f t="shared" ca="1" si="29"/>
        <v>200</v>
      </c>
      <c r="H275" s="35">
        <f t="shared" ca="1" si="30"/>
        <v>240</v>
      </c>
    </row>
    <row r="276" spans="1:8" x14ac:dyDescent="0.3">
      <c r="A276" s="2">
        <v>250</v>
      </c>
      <c r="B276" s="2">
        <f t="shared" ca="1" si="24"/>
        <v>7.5651235547219753E-2</v>
      </c>
      <c r="C276" s="2">
        <f t="shared" ca="1" si="25"/>
        <v>50</v>
      </c>
      <c r="D276" s="2">
        <f t="shared" ca="1" si="26"/>
        <v>0.29885506399868356</v>
      </c>
      <c r="E276" s="2">
        <f t="shared" ca="1" si="27"/>
        <v>25</v>
      </c>
      <c r="F276" s="2">
        <f t="shared" ca="1" si="28"/>
        <v>1250</v>
      </c>
      <c r="G276" s="35">
        <f t="shared" ca="1" si="29"/>
        <v>200</v>
      </c>
      <c r="H276" s="35">
        <f t="shared" ca="1" si="30"/>
        <v>240</v>
      </c>
    </row>
    <row r="277" spans="1:8" x14ac:dyDescent="0.3">
      <c r="A277" s="2">
        <v>251</v>
      </c>
      <c r="B277" s="2">
        <f t="shared" ca="1" si="24"/>
        <v>0.93314752275981527</v>
      </c>
      <c r="C277" s="2">
        <f t="shared" ca="1" si="25"/>
        <v>350</v>
      </c>
      <c r="D277" s="2">
        <f t="shared" ca="1" si="26"/>
        <v>9.3933797433967792E-2</v>
      </c>
      <c r="E277" s="2">
        <f t="shared" ca="1" si="27"/>
        <v>15</v>
      </c>
      <c r="F277" s="2">
        <f t="shared" ca="1" si="28"/>
        <v>5250</v>
      </c>
      <c r="G277" s="35">
        <f t="shared" ca="1" si="29"/>
        <v>200</v>
      </c>
      <c r="H277" s="35">
        <f t="shared" ca="1" si="30"/>
        <v>240</v>
      </c>
    </row>
    <row r="278" spans="1:8" x14ac:dyDescent="0.3">
      <c r="A278" s="2">
        <v>252</v>
      </c>
      <c r="B278" s="2">
        <f t="shared" ca="1" si="24"/>
        <v>0.72908468612161881</v>
      </c>
      <c r="C278" s="2">
        <f t="shared" ca="1" si="25"/>
        <v>350</v>
      </c>
      <c r="D278" s="2">
        <f t="shared" ca="1" si="26"/>
        <v>0.43509582298565586</v>
      </c>
      <c r="E278" s="2">
        <f t="shared" ca="1" si="27"/>
        <v>25</v>
      </c>
      <c r="F278" s="2">
        <f t="shared" ca="1" si="28"/>
        <v>8750</v>
      </c>
      <c r="G278" s="35">
        <f t="shared" ca="1" si="29"/>
        <v>245</v>
      </c>
      <c r="H278" s="35">
        <f t="shared" ca="1" si="30"/>
        <v>292.5</v>
      </c>
    </row>
    <row r="279" spans="1:8" x14ac:dyDescent="0.3">
      <c r="A279" s="2">
        <v>253</v>
      </c>
      <c r="B279" s="2">
        <f t="shared" ca="1" si="24"/>
        <v>0.40622691912172582</v>
      </c>
      <c r="C279" s="2">
        <f t="shared" ca="1" si="25"/>
        <v>250</v>
      </c>
      <c r="D279" s="2">
        <f t="shared" ca="1" si="26"/>
        <v>0.74104272764600754</v>
      </c>
      <c r="E279" s="2">
        <f t="shared" ca="1" si="27"/>
        <v>35</v>
      </c>
      <c r="F279" s="2">
        <f t="shared" ca="1" si="28"/>
        <v>8750</v>
      </c>
      <c r="G279" s="35">
        <f t="shared" ca="1" si="29"/>
        <v>245</v>
      </c>
      <c r="H279" s="35">
        <f t="shared" ca="1" si="30"/>
        <v>292.5</v>
      </c>
    </row>
    <row r="280" spans="1:8" x14ac:dyDescent="0.3">
      <c r="A280" s="2">
        <v>254</v>
      </c>
      <c r="B280" s="2">
        <f t="shared" ca="1" si="24"/>
        <v>0.14586338812307653</v>
      </c>
      <c r="C280" s="2">
        <f t="shared" ca="1" si="25"/>
        <v>150</v>
      </c>
      <c r="D280" s="2">
        <f t="shared" ca="1" si="26"/>
        <v>0.11753686721177792</v>
      </c>
      <c r="E280" s="2">
        <f t="shared" ca="1" si="27"/>
        <v>15</v>
      </c>
      <c r="F280" s="2">
        <f t="shared" ca="1" si="28"/>
        <v>2250</v>
      </c>
      <c r="G280" s="35">
        <f t="shared" ca="1" si="29"/>
        <v>200</v>
      </c>
      <c r="H280" s="35">
        <f t="shared" ca="1" si="30"/>
        <v>240</v>
      </c>
    </row>
    <row r="281" spans="1:8" x14ac:dyDescent="0.3">
      <c r="A281" s="2">
        <v>255</v>
      </c>
      <c r="B281" s="2">
        <f t="shared" ca="1" si="24"/>
        <v>0.19876509348996985</v>
      </c>
      <c r="C281" s="2">
        <f t="shared" ca="1" si="25"/>
        <v>150</v>
      </c>
      <c r="D281" s="2">
        <f t="shared" ca="1" si="26"/>
        <v>0.82596628210416012</v>
      </c>
      <c r="E281" s="2">
        <f t="shared" ca="1" si="27"/>
        <v>45</v>
      </c>
      <c r="F281" s="2">
        <f t="shared" ca="1" si="28"/>
        <v>6750</v>
      </c>
      <c r="G281" s="35">
        <f t="shared" ca="1" si="29"/>
        <v>200</v>
      </c>
      <c r="H281" s="35">
        <f t="shared" ca="1" si="30"/>
        <v>240</v>
      </c>
    </row>
    <row r="282" spans="1:8" x14ac:dyDescent="0.3">
      <c r="A282" s="2">
        <v>256</v>
      </c>
      <c r="B282" s="2">
        <f t="shared" ca="1" si="24"/>
        <v>6.5104993837144187E-2</v>
      </c>
      <c r="C282" s="2">
        <f t="shared" ca="1" si="25"/>
        <v>50</v>
      </c>
      <c r="D282" s="2">
        <f t="shared" ca="1" si="26"/>
        <v>0.92756873067307888</v>
      </c>
      <c r="E282" s="2">
        <f t="shared" ca="1" si="27"/>
        <v>55</v>
      </c>
      <c r="F282" s="2">
        <f t="shared" ca="1" si="28"/>
        <v>2750</v>
      </c>
      <c r="G282" s="35">
        <f t="shared" ca="1" si="29"/>
        <v>200</v>
      </c>
      <c r="H282" s="35">
        <f t="shared" ca="1" si="30"/>
        <v>240</v>
      </c>
    </row>
    <row r="283" spans="1:8" x14ac:dyDescent="0.3">
      <c r="A283" s="2">
        <v>257</v>
      </c>
      <c r="B283" s="2">
        <f t="shared" ca="1" si="24"/>
        <v>0.29134799595891125</v>
      </c>
      <c r="C283" s="2">
        <f t="shared" ca="1" si="25"/>
        <v>150</v>
      </c>
      <c r="D283" s="2">
        <f t="shared" ca="1" si="26"/>
        <v>0.38087159269150295</v>
      </c>
      <c r="E283" s="2">
        <f t="shared" ca="1" si="27"/>
        <v>25</v>
      </c>
      <c r="F283" s="2">
        <f t="shared" ca="1" si="28"/>
        <v>3750</v>
      </c>
      <c r="G283" s="35">
        <f t="shared" ca="1" si="29"/>
        <v>200</v>
      </c>
      <c r="H283" s="35">
        <f t="shared" ca="1" si="30"/>
        <v>240</v>
      </c>
    </row>
    <row r="284" spans="1:8" x14ac:dyDescent="0.3">
      <c r="A284" s="2">
        <v>258</v>
      </c>
      <c r="B284" s="2">
        <f t="shared" ref="B284:B347" ca="1" si="31">RAND()</f>
        <v>0.29361277720524315</v>
      </c>
      <c r="C284" s="2">
        <f t="shared" ref="C284:C347" ca="1" si="32">VLOOKUP(B284,$E$3:$G$7,3)</f>
        <v>150</v>
      </c>
      <c r="D284" s="2">
        <f t="shared" ref="D284:D347" ca="1" si="33">RAND()</f>
        <v>0.16235842666381839</v>
      </c>
      <c r="E284" s="2">
        <f t="shared" ref="E284:E347" ca="1" si="34">VLOOKUP(D284,$I$3:$K$8,3)</f>
        <v>15</v>
      </c>
      <c r="F284" s="2">
        <f t="shared" ref="F284:F347" ca="1" si="35">C284*E284</f>
        <v>2250</v>
      </c>
      <c r="G284" s="35">
        <f t="shared" ref="G284:G347" ca="1" si="36">$B$3*$B$6+MAX(F284-$B$5,0)*$B$4</f>
        <v>200</v>
      </c>
      <c r="H284" s="35">
        <f t="shared" ref="H284:H347" ca="1" si="37">$C$3*$C$6+MAX(F284-$C$5,0)*$C$4</f>
        <v>240</v>
      </c>
    </row>
    <row r="285" spans="1:8" x14ac:dyDescent="0.3">
      <c r="A285" s="2">
        <v>259</v>
      </c>
      <c r="B285" s="2">
        <f t="shared" ca="1" si="31"/>
        <v>0.90086338591817661</v>
      </c>
      <c r="C285" s="2">
        <f t="shared" ca="1" si="32"/>
        <v>350</v>
      </c>
      <c r="D285" s="2">
        <f t="shared" ca="1" si="33"/>
        <v>0.21519764057089485</v>
      </c>
      <c r="E285" s="2">
        <f t="shared" ca="1" si="34"/>
        <v>15</v>
      </c>
      <c r="F285" s="2">
        <f t="shared" ca="1" si="35"/>
        <v>5250</v>
      </c>
      <c r="G285" s="35">
        <f t="shared" ca="1" si="36"/>
        <v>200</v>
      </c>
      <c r="H285" s="35">
        <f t="shared" ca="1" si="37"/>
        <v>240</v>
      </c>
    </row>
    <row r="286" spans="1:8" x14ac:dyDescent="0.3">
      <c r="A286" s="2">
        <v>260</v>
      </c>
      <c r="B286" s="2">
        <f t="shared" ca="1" si="31"/>
        <v>0.56228864332861284</v>
      </c>
      <c r="C286" s="2">
        <f t="shared" ca="1" si="32"/>
        <v>250</v>
      </c>
      <c r="D286" s="2">
        <f t="shared" ca="1" si="33"/>
        <v>0.82675205246602801</v>
      </c>
      <c r="E286" s="2">
        <f t="shared" ca="1" si="34"/>
        <v>45</v>
      </c>
      <c r="F286" s="2">
        <f t="shared" ca="1" si="35"/>
        <v>11250</v>
      </c>
      <c r="G286" s="35">
        <f t="shared" ca="1" si="36"/>
        <v>395</v>
      </c>
      <c r="H286" s="35">
        <f t="shared" ca="1" si="37"/>
        <v>367.5</v>
      </c>
    </row>
    <row r="287" spans="1:8" x14ac:dyDescent="0.3">
      <c r="A287" s="2">
        <v>261</v>
      </c>
      <c r="B287" s="2">
        <f t="shared" ca="1" si="31"/>
        <v>0.99009000046642259</v>
      </c>
      <c r="C287" s="2">
        <f t="shared" ca="1" si="32"/>
        <v>450</v>
      </c>
      <c r="D287" s="2">
        <f t="shared" ca="1" si="33"/>
        <v>0.26760277196114279</v>
      </c>
      <c r="E287" s="2">
        <f t="shared" ca="1" si="34"/>
        <v>25</v>
      </c>
      <c r="F287" s="2">
        <f t="shared" ca="1" si="35"/>
        <v>11250</v>
      </c>
      <c r="G287" s="35">
        <f t="shared" ca="1" si="36"/>
        <v>395</v>
      </c>
      <c r="H287" s="35">
        <f t="shared" ca="1" si="37"/>
        <v>367.5</v>
      </c>
    </row>
    <row r="288" spans="1:8" x14ac:dyDescent="0.3">
      <c r="A288" s="2">
        <v>262</v>
      </c>
      <c r="B288" s="2">
        <f t="shared" ca="1" si="31"/>
        <v>3.2050449756302002E-2</v>
      </c>
      <c r="C288" s="2">
        <f t="shared" ca="1" si="32"/>
        <v>50</v>
      </c>
      <c r="D288" s="2">
        <f t="shared" ca="1" si="33"/>
        <v>0.4640137169364027</v>
      </c>
      <c r="E288" s="2">
        <f t="shared" ca="1" si="34"/>
        <v>25</v>
      </c>
      <c r="F288" s="2">
        <f t="shared" ca="1" si="35"/>
        <v>1250</v>
      </c>
      <c r="G288" s="35">
        <f t="shared" ca="1" si="36"/>
        <v>200</v>
      </c>
      <c r="H288" s="35">
        <f t="shared" ca="1" si="37"/>
        <v>240</v>
      </c>
    </row>
    <row r="289" spans="1:8" x14ac:dyDescent="0.3">
      <c r="A289" s="2">
        <v>263</v>
      </c>
      <c r="B289" s="2">
        <f t="shared" ca="1" si="31"/>
        <v>0.24379452144210179</v>
      </c>
      <c r="C289" s="2">
        <f t="shared" ca="1" si="32"/>
        <v>150</v>
      </c>
      <c r="D289" s="2">
        <f t="shared" ca="1" si="33"/>
        <v>0.69076033832017614</v>
      </c>
      <c r="E289" s="2">
        <f t="shared" ca="1" si="34"/>
        <v>35</v>
      </c>
      <c r="F289" s="2">
        <f t="shared" ca="1" si="35"/>
        <v>5250</v>
      </c>
      <c r="G289" s="35">
        <f t="shared" ca="1" si="36"/>
        <v>200</v>
      </c>
      <c r="H289" s="35">
        <f t="shared" ca="1" si="37"/>
        <v>240</v>
      </c>
    </row>
    <row r="290" spans="1:8" x14ac:dyDescent="0.3">
      <c r="A290" s="2">
        <v>264</v>
      </c>
      <c r="B290" s="2">
        <f t="shared" ca="1" si="31"/>
        <v>0.14359903941826424</v>
      </c>
      <c r="C290" s="2">
        <f t="shared" ca="1" si="32"/>
        <v>150</v>
      </c>
      <c r="D290" s="2">
        <f t="shared" ca="1" si="33"/>
        <v>0.47223061233667474</v>
      </c>
      <c r="E290" s="2">
        <f t="shared" ca="1" si="34"/>
        <v>25</v>
      </c>
      <c r="F290" s="2">
        <f t="shared" ca="1" si="35"/>
        <v>3750</v>
      </c>
      <c r="G290" s="35">
        <f t="shared" ca="1" si="36"/>
        <v>200</v>
      </c>
      <c r="H290" s="35">
        <f t="shared" ca="1" si="37"/>
        <v>240</v>
      </c>
    </row>
    <row r="291" spans="1:8" x14ac:dyDescent="0.3">
      <c r="A291" s="2">
        <v>265</v>
      </c>
      <c r="B291" s="2">
        <f t="shared" ca="1" si="31"/>
        <v>0.85854786678621209</v>
      </c>
      <c r="C291" s="2">
        <f t="shared" ca="1" si="32"/>
        <v>350</v>
      </c>
      <c r="D291" s="2">
        <f t="shared" ca="1" si="33"/>
        <v>0.22914672881915232</v>
      </c>
      <c r="E291" s="2">
        <f t="shared" ca="1" si="34"/>
        <v>15</v>
      </c>
      <c r="F291" s="2">
        <f t="shared" ca="1" si="35"/>
        <v>5250</v>
      </c>
      <c r="G291" s="35">
        <f t="shared" ca="1" si="36"/>
        <v>200</v>
      </c>
      <c r="H291" s="35">
        <f t="shared" ca="1" si="37"/>
        <v>240</v>
      </c>
    </row>
    <row r="292" spans="1:8" x14ac:dyDescent="0.3">
      <c r="A292" s="2">
        <v>266</v>
      </c>
      <c r="B292" s="2">
        <f t="shared" ca="1" si="31"/>
        <v>0.74586812526767077</v>
      </c>
      <c r="C292" s="2">
        <f t="shared" ca="1" si="32"/>
        <v>350</v>
      </c>
      <c r="D292" s="2">
        <f t="shared" ca="1" si="33"/>
        <v>0.65083164650933567</v>
      </c>
      <c r="E292" s="2">
        <f t="shared" ca="1" si="34"/>
        <v>35</v>
      </c>
      <c r="F292" s="2">
        <f t="shared" ca="1" si="35"/>
        <v>12250</v>
      </c>
      <c r="G292" s="35">
        <f t="shared" ca="1" si="36"/>
        <v>455</v>
      </c>
      <c r="H292" s="35">
        <f t="shared" ca="1" si="37"/>
        <v>397.5</v>
      </c>
    </row>
    <row r="293" spans="1:8" x14ac:dyDescent="0.3">
      <c r="A293" s="2">
        <v>267</v>
      </c>
      <c r="B293" s="2">
        <f t="shared" ca="1" si="31"/>
        <v>0.56210521714468364</v>
      </c>
      <c r="C293" s="2">
        <f t="shared" ca="1" si="32"/>
        <v>250</v>
      </c>
      <c r="D293" s="2">
        <f t="shared" ca="1" si="33"/>
        <v>0.93824879829802044</v>
      </c>
      <c r="E293" s="2">
        <f t="shared" ca="1" si="34"/>
        <v>55</v>
      </c>
      <c r="F293" s="2">
        <f t="shared" ca="1" si="35"/>
        <v>13750</v>
      </c>
      <c r="G293" s="35">
        <f t="shared" ca="1" si="36"/>
        <v>545</v>
      </c>
      <c r="H293" s="35">
        <f t="shared" ca="1" si="37"/>
        <v>442.5</v>
      </c>
    </row>
    <row r="294" spans="1:8" x14ac:dyDescent="0.3">
      <c r="A294" s="2">
        <v>268</v>
      </c>
      <c r="B294" s="2">
        <f t="shared" ca="1" si="31"/>
        <v>0.80745321469623854</v>
      </c>
      <c r="C294" s="2">
        <f t="shared" ca="1" si="32"/>
        <v>350</v>
      </c>
      <c r="D294" s="2">
        <f t="shared" ca="1" si="33"/>
        <v>0.34408407356758008</v>
      </c>
      <c r="E294" s="2">
        <f t="shared" ca="1" si="34"/>
        <v>25</v>
      </c>
      <c r="F294" s="2">
        <f t="shared" ca="1" si="35"/>
        <v>8750</v>
      </c>
      <c r="G294" s="35">
        <f t="shared" ca="1" si="36"/>
        <v>245</v>
      </c>
      <c r="H294" s="35">
        <f t="shared" ca="1" si="37"/>
        <v>292.5</v>
      </c>
    </row>
    <row r="295" spans="1:8" x14ac:dyDescent="0.3">
      <c r="A295" s="2">
        <v>269</v>
      </c>
      <c r="B295" s="2">
        <f t="shared" ca="1" si="31"/>
        <v>0.99587368707956414</v>
      </c>
      <c r="C295" s="2">
        <f t="shared" ca="1" si="32"/>
        <v>450</v>
      </c>
      <c r="D295" s="2">
        <f t="shared" ca="1" si="33"/>
        <v>0.5658692876573288</v>
      </c>
      <c r="E295" s="2">
        <f t="shared" ca="1" si="34"/>
        <v>35</v>
      </c>
      <c r="F295" s="2">
        <f t="shared" ca="1" si="35"/>
        <v>15750</v>
      </c>
      <c r="G295" s="35">
        <f t="shared" ca="1" si="36"/>
        <v>665</v>
      </c>
      <c r="H295" s="35">
        <f t="shared" ca="1" si="37"/>
        <v>502.5</v>
      </c>
    </row>
    <row r="296" spans="1:8" x14ac:dyDescent="0.3">
      <c r="A296" s="2">
        <v>270</v>
      </c>
      <c r="B296" s="2">
        <f t="shared" ca="1" si="31"/>
        <v>0.26324194104196774</v>
      </c>
      <c r="C296" s="2">
        <f t="shared" ca="1" si="32"/>
        <v>150</v>
      </c>
      <c r="D296" s="2">
        <f t="shared" ca="1" si="33"/>
        <v>0.85579740627591194</v>
      </c>
      <c r="E296" s="2">
        <f t="shared" ca="1" si="34"/>
        <v>45</v>
      </c>
      <c r="F296" s="2">
        <f t="shared" ca="1" si="35"/>
        <v>6750</v>
      </c>
      <c r="G296" s="35">
        <f t="shared" ca="1" si="36"/>
        <v>200</v>
      </c>
      <c r="H296" s="35">
        <f t="shared" ca="1" si="37"/>
        <v>240</v>
      </c>
    </row>
    <row r="297" spans="1:8" x14ac:dyDescent="0.3">
      <c r="A297" s="2">
        <v>271</v>
      </c>
      <c r="B297" s="2">
        <f t="shared" ca="1" si="31"/>
        <v>0.7258508377108267</v>
      </c>
      <c r="C297" s="2">
        <f t="shared" ca="1" si="32"/>
        <v>350</v>
      </c>
      <c r="D297" s="2">
        <f t="shared" ca="1" si="33"/>
        <v>0.95991783252055574</v>
      </c>
      <c r="E297" s="2">
        <f t="shared" ca="1" si="34"/>
        <v>55</v>
      </c>
      <c r="F297" s="2">
        <f t="shared" ca="1" si="35"/>
        <v>19250</v>
      </c>
      <c r="G297" s="35">
        <f t="shared" ca="1" si="36"/>
        <v>875</v>
      </c>
      <c r="H297" s="35">
        <f t="shared" ca="1" si="37"/>
        <v>607.5</v>
      </c>
    </row>
    <row r="298" spans="1:8" x14ac:dyDescent="0.3">
      <c r="A298" s="2">
        <v>272</v>
      </c>
      <c r="B298" s="2">
        <f t="shared" ca="1" si="31"/>
        <v>0.44179252079011122</v>
      </c>
      <c r="C298" s="2">
        <f t="shared" ca="1" si="32"/>
        <v>250</v>
      </c>
      <c r="D298" s="2">
        <f t="shared" ca="1" si="33"/>
        <v>0.28867982209045895</v>
      </c>
      <c r="E298" s="2">
        <f t="shared" ca="1" si="34"/>
        <v>25</v>
      </c>
      <c r="F298" s="2">
        <f t="shared" ca="1" si="35"/>
        <v>6250</v>
      </c>
      <c r="G298" s="35">
        <f t="shared" ca="1" si="36"/>
        <v>200</v>
      </c>
      <c r="H298" s="35">
        <f t="shared" ca="1" si="37"/>
        <v>240</v>
      </c>
    </row>
    <row r="299" spans="1:8" x14ac:dyDescent="0.3">
      <c r="A299" s="2">
        <v>273</v>
      </c>
      <c r="B299" s="2">
        <f t="shared" ca="1" si="31"/>
        <v>0.95759845816549682</v>
      </c>
      <c r="C299" s="2">
        <f t="shared" ca="1" si="32"/>
        <v>450</v>
      </c>
      <c r="D299" s="2">
        <f t="shared" ca="1" si="33"/>
        <v>0.80084979779798382</v>
      </c>
      <c r="E299" s="2">
        <f t="shared" ca="1" si="34"/>
        <v>45</v>
      </c>
      <c r="F299" s="2">
        <f t="shared" ca="1" si="35"/>
        <v>20250</v>
      </c>
      <c r="G299" s="35">
        <f t="shared" ca="1" si="36"/>
        <v>935</v>
      </c>
      <c r="H299" s="35">
        <f t="shared" ca="1" si="37"/>
        <v>637.5</v>
      </c>
    </row>
    <row r="300" spans="1:8" x14ac:dyDescent="0.3">
      <c r="A300" s="2">
        <v>274</v>
      </c>
      <c r="B300" s="2">
        <f t="shared" ca="1" si="31"/>
        <v>0.66477739172008599</v>
      </c>
      <c r="C300" s="2">
        <f t="shared" ca="1" si="32"/>
        <v>350</v>
      </c>
      <c r="D300" s="2">
        <f t="shared" ca="1" si="33"/>
        <v>0.39233181643367243</v>
      </c>
      <c r="E300" s="2">
        <f t="shared" ca="1" si="34"/>
        <v>25</v>
      </c>
      <c r="F300" s="2">
        <f t="shared" ca="1" si="35"/>
        <v>8750</v>
      </c>
      <c r="G300" s="35">
        <f t="shared" ca="1" si="36"/>
        <v>245</v>
      </c>
      <c r="H300" s="35">
        <f t="shared" ca="1" si="37"/>
        <v>292.5</v>
      </c>
    </row>
    <row r="301" spans="1:8" x14ac:dyDescent="0.3">
      <c r="A301" s="2">
        <v>275</v>
      </c>
      <c r="B301" s="2">
        <f t="shared" ca="1" si="31"/>
        <v>7.9381055376397947E-2</v>
      </c>
      <c r="C301" s="2">
        <f t="shared" ca="1" si="32"/>
        <v>50</v>
      </c>
      <c r="D301" s="2">
        <f t="shared" ca="1" si="33"/>
        <v>0.7448106015569208</v>
      </c>
      <c r="E301" s="2">
        <f t="shared" ca="1" si="34"/>
        <v>35</v>
      </c>
      <c r="F301" s="2">
        <f t="shared" ca="1" si="35"/>
        <v>1750</v>
      </c>
      <c r="G301" s="35">
        <f t="shared" ca="1" si="36"/>
        <v>200</v>
      </c>
      <c r="H301" s="35">
        <f t="shared" ca="1" si="37"/>
        <v>240</v>
      </c>
    </row>
    <row r="302" spans="1:8" x14ac:dyDescent="0.3">
      <c r="A302" s="2">
        <v>276</v>
      </c>
      <c r="B302" s="2">
        <f t="shared" ca="1" si="31"/>
        <v>2.0646119749464731E-2</v>
      </c>
      <c r="C302" s="2">
        <f t="shared" ca="1" si="32"/>
        <v>50</v>
      </c>
      <c r="D302" s="2">
        <f t="shared" ca="1" si="33"/>
        <v>0.4693691965506076</v>
      </c>
      <c r="E302" s="2">
        <f t="shared" ca="1" si="34"/>
        <v>25</v>
      </c>
      <c r="F302" s="2">
        <f t="shared" ca="1" si="35"/>
        <v>1250</v>
      </c>
      <c r="G302" s="35">
        <f t="shared" ca="1" si="36"/>
        <v>200</v>
      </c>
      <c r="H302" s="35">
        <f t="shared" ca="1" si="37"/>
        <v>240</v>
      </c>
    </row>
    <row r="303" spans="1:8" x14ac:dyDescent="0.3">
      <c r="A303" s="2">
        <v>277</v>
      </c>
      <c r="B303" s="2">
        <f t="shared" ca="1" si="31"/>
        <v>0.98283280951195828</v>
      </c>
      <c r="C303" s="2">
        <f t="shared" ca="1" si="32"/>
        <v>450</v>
      </c>
      <c r="D303" s="2">
        <f t="shared" ca="1" si="33"/>
        <v>0.65242437997513303</v>
      </c>
      <c r="E303" s="2">
        <f t="shared" ca="1" si="34"/>
        <v>35</v>
      </c>
      <c r="F303" s="2">
        <f t="shared" ca="1" si="35"/>
        <v>15750</v>
      </c>
      <c r="G303" s="35">
        <f t="shared" ca="1" si="36"/>
        <v>665</v>
      </c>
      <c r="H303" s="35">
        <f t="shared" ca="1" si="37"/>
        <v>502.5</v>
      </c>
    </row>
    <row r="304" spans="1:8" x14ac:dyDescent="0.3">
      <c r="A304" s="2">
        <v>278</v>
      </c>
      <c r="B304" s="2">
        <f t="shared" ca="1" si="31"/>
        <v>0.99092798944761262</v>
      </c>
      <c r="C304" s="2">
        <f t="shared" ca="1" si="32"/>
        <v>450</v>
      </c>
      <c r="D304" s="2">
        <f t="shared" ca="1" si="33"/>
        <v>0.34243858356485624</v>
      </c>
      <c r="E304" s="2">
        <f t="shared" ca="1" si="34"/>
        <v>25</v>
      </c>
      <c r="F304" s="2">
        <f t="shared" ca="1" si="35"/>
        <v>11250</v>
      </c>
      <c r="G304" s="35">
        <f t="shared" ca="1" si="36"/>
        <v>395</v>
      </c>
      <c r="H304" s="35">
        <f t="shared" ca="1" si="37"/>
        <v>367.5</v>
      </c>
    </row>
    <row r="305" spans="1:8" x14ac:dyDescent="0.3">
      <c r="A305" s="2">
        <v>279</v>
      </c>
      <c r="B305" s="2">
        <f t="shared" ca="1" si="31"/>
        <v>0.23771907291567562</v>
      </c>
      <c r="C305" s="2">
        <f t="shared" ca="1" si="32"/>
        <v>150</v>
      </c>
      <c r="D305" s="2">
        <f t="shared" ca="1" si="33"/>
        <v>0.54014183550583239</v>
      </c>
      <c r="E305" s="2">
        <f t="shared" ca="1" si="34"/>
        <v>35</v>
      </c>
      <c r="F305" s="2">
        <f t="shared" ca="1" si="35"/>
        <v>5250</v>
      </c>
      <c r="G305" s="35">
        <f t="shared" ca="1" si="36"/>
        <v>200</v>
      </c>
      <c r="H305" s="35">
        <f t="shared" ca="1" si="37"/>
        <v>240</v>
      </c>
    </row>
    <row r="306" spans="1:8" x14ac:dyDescent="0.3">
      <c r="A306" s="2">
        <v>280</v>
      </c>
      <c r="B306" s="2">
        <f t="shared" ca="1" si="31"/>
        <v>4.4273941172011222E-2</v>
      </c>
      <c r="C306" s="2">
        <f t="shared" ca="1" si="32"/>
        <v>50</v>
      </c>
      <c r="D306" s="2">
        <f t="shared" ca="1" si="33"/>
        <v>0.65992119477113731</v>
      </c>
      <c r="E306" s="2">
        <f t="shared" ca="1" si="34"/>
        <v>35</v>
      </c>
      <c r="F306" s="2">
        <f t="shared" ca="1" si="35"/>
        <v>1750</v>
      </c>
      <c r="G306" s="35">
        <f t="shared" ca="1" si="36"/>
        <v>200</v>
      </c>
      <c r="H306" s="35">
        <f t="shared" ca="1" si="37"/>
        <v>240</v>
      </c>
    </row>
    <row r="307" spans="1:8" x14ac:dyDescent="0.3">
      <c r="A307" s="2">
        <v>281</v>
      </c>
      <c r="B307" s="2">
        <f t="shared" ca="1" si="31"/>
        <v>0.11607553530771242</v>
      </c>
      <c r="C307" s="2">
        <f t="shared" ca="1" si="32"/>
        <v>150</v>
      </c>
      <c r="D307" s="2">
        <f t="shared" ca="1" si="33"/>
        <v>0.69709692794444156</v>
      </c>
      <c r="E307" s="2">
        <f t="shared" ca="1" si="34"/>
        <v>35</v>
      </c>
      <c r="F307" s="2">
        <f t="shared" ca="1" si="35"/>
        <v>5250</v>
      </c>
      <c r="G307" s="35">
        <f t="shared" ca="1" si="36"/>
        <v>200</v>
      </c>
      <c r="H307" s="35">
        <f t="shared" ca="1" si="37"/>
        <v>240</v>
      </c>
    </row>
    <row r="308" spans="1:8" x14ac:dyDescent="0.3">
      <c r="A308" s="2">
        <v>282</v>
      </c>
      <c r="B308" s="2">
        <f t="shared" ca="1" si="31"/>
        <v>0.69092081957045914</v>
      </c>
      <c r="C308" s="2">
        <f t="shared" ca="1" si="32"/>
        <v>350</v>
      </c>
      <c r="D308" s="2">
        <f t="shared" ca="1" si="33"/>
        <v>0.3430818983753281</v>
      </c>
      <c r="E308" s="2">
        <f t="shared" ca="1" si="34"/>
        <v>25</v>
      </c>
      <c r="F308" s="2">
        <f t="shared" ca="1" si="35"/>
        <v>8750</v>
      </c>
      <c r="G308" s="35">
        <f t="shared" ca="1" si="36"/>
        <v>245</v>
      </c>
      <c r="H308" s="35">
        <f t="shared" ca="1" si="37"/>
        <v>292.5</v>
      </c>
    </row>
    <row r="309" spans="1:8" x14ac:dyDescent="0.3">
      <c r="A309" s="2">
        <v>283</v>
      </c>
      <c r="B309" s="2">
        <f t="shared" ca="1" si="31"/>
        <v>0.29743152721195454</v>
      </c>
      <c r="C309" s="2">
        <f t="shared" ca="1" si="32"/>
        <v>150</v>
      </c>
      <c r="D309" s="2">
        <f t="shared" ca="1" si="33"/>
        <v>0.47539041465101362</v>
      </c>
      <c r="E309" s="2">
        <f t="shared" ca="1" si="34"/>
        <v>25</v>
      </c>
      <c r="F309" s="2">
        <f t="shared" ca="1" si="35"/>
        <v>3750</v>
      </c>
      <c r="G309" s="35">
        <f t="shared" ca="1" si="36"/>
        <v>200</v>
      </c>
      <c r="H309" s="35">
        <f t="shared" ca="1" si="37"/>
        <v>240</v>
      </c>
    </row>
    <row r="310" spans="1:8" x14ac:dyDescent="0.3">
      <c r="A310" s="2">
        <v>284</v>
      </c>
      <c r="B310" s="2">
        <f t="shared" ca="1" si="31"/>
        <v>0.61644745797830436</v>
      </c>
      <c r="C310" s="2">
        <f t="shared" ca="1" si="32"/>
        <v>250</v>
      </c>
      <c r="D310" s="2">
        <f t="shared" ca="1" si="33"/>
        <v>0.80280845712279369</v>
      </c>
      <c r="E310" s="2">
        <f t="shared" ca="1" si="34"/>
        <v>45</v>
      </c>
      <c r="F310" s="2">
        <f t="shared" ca="1" si="35"/>
        <v>11250</v>
      </c>
      <c r="G310" s="35">
        <f t="shared" ca="1" si="36"/>
        <v>395</v>
      </c>
      <c r="H310" s="35">
        <f t="shared" ca="1" si="37"/>
        <v>367.5</v>
      </c>
    </row>
    <row r="311" spans="1:8" x14ac:dyDescent="0.3">
      <c r="A311" s="2">
        <v>285</v>
      </c>
      <c r="B311" s="2">
        <f t="shared" ca="1" si="31"/>
        <v>0.32648043682267724</v>
      </c>
      <c r="C311" s="2">
        <f t="shared" ca="1" si="32"/>
        <v>250</v>
      </c>
      <c r="D311" s="2">
        <f t="shared" ca="1" si="33"/>
        <v>0.72775366831848964</v>
      </c>
      <c r="E311" s="2">
        <f t="shared" ca="1" si="34"/>
        <v>35</v>
      </c>
      <c r="F311" s="2">
        <f t="shared" ca="1" si="35"/>
        <v>8750</v>
      </c>
      <c r="G311" s="35">
        <f t="shared" ca="1" si="36"/>
        <v>245</v>
      </c>
      <c r="H311" s="35">
        <f t="shared" ca="1" si="37"/>
        <v>292.5</v>
      </c>
    </row>
    <row r="312" spans="1:8" x14ac:dyDescent="0.3">
      <c r="A312" s="2">
        <v>286</v>
      </c>
      <c r="B312" s="2">
        <f t="shared" ca="1" si="31"/>
        <v>8.6246821414814212E-2</v>
      </c>
      <c r="C312" s="2">
        <f t="shared" ca="1" si="32"/>
        <v>150</v>
      </c>
      <c r="D312" s="2">
        <f t="shared" ca="1" si="33"/>
        <v>0.23042480363341322</v>
      </c>
      <c r="E312" s="2">
        <f t="shared" ca="1" si="34"/>
        <v>15</v>
      </c>
      <c r="F312" s="2">
        <f t="shared" ca="1" si="35"/>
        <v>2250</v>
      </c>
      <c r="G312" s="35">
        <f t="shared" ca="1" si="36"/>
        <v>200</v>
      </c>
      <c r="H312" s="35">
        <f t="shared" ca="1" si="37"/>
        <v>240</v>
      </c>
    </row>
    <row r="313" spans="1:8" x14ac:dyDescent="0.3">
      <c r="A313" s="2">
        <v>287</v>
      </c>
      <c r="B313" s="2">
        <f t="shared" ca="1" si="31"/>
        <v>6.1412949859357968E-2</v>
      </c>
      <c r="C313" s="2">
        <f t="shared" ca="1" si="32"/>
        <v>50</v>
      </c>
      <c r="D313" s="2">
        <f t="shared" ca="1" si="33"/>
        <v>0.30033024183686974</v>
      </c>
      <c r="E313" s="2">
        <f t="shared" ca="1" si="34"/>
        <v>25</v>
      </c>
      <c r="F313" s="2">
        <f t="shared" ca="1" si="35"/>
        <v>1250</v>
      </c>
      <c r="G313" s="35">
        <f t="shared" ca="1" si="36"/>
        <v>200</v>
      </c>
      <c r="H313" s="35">
        <f t="shared" ca="1" si="37"/>
        <v>240</v>
      </c>
    </row>
    <row r="314" spans="1:8" x14ac:dyDescent="0.3">
      <c r="A314" s="2">
        <v>288</v>
      </c>
      <c r="B314" s="2">
        <f t="shared" ca="1" si="31"/>
        <v>0.56627861318992134</v>
      </c>
      <c r="C314" s="2">
        <f t="shared" ca="1" si="32"/>
        <v>250</v>
      </c>
      <c r="D314" s="2">
        <f t="shared" ca="1" si="33"/>
        <v>0.66729165935603973</v>
      </c>
      <c r="E314" s="2">
        <f t="shared" ca="1" si="34"/>
        <v>35</v>
      </c>
      <c r="F314" s="2">
        <f t="shared" ca="1" si="35"/>
        <v>8750</v>
      </c>
      <c r="G314" s="35">
        <f t="shared" ca="1" si="36"/>
        <v>245</v>
      </c>
      <c r="H314" s="35">
        <f t="shared" ca="1" si="37"/>
        <v>292.5</v>
      </c>
    </row>
    <row r="315" spans="1:8" x14ac:dyDescent="0.3">
      <c r="A315" s="2">
        <v>289</v>
      </c>
      <c r="B315" s="2">
        <f t="shared" ca="1" si="31"/>
        <v>0.82872485133976082</v>
      </c>
      <c r="C315" s="2">
        <f t="shared" ca="1" si="32"/>
        <v>350</v>
      </c>
      <c r="D315" s="2">
        <f t="shared" ca="1" si="33"/>
        <v>0.65114360133370919</v>
      </c>
      <c r="E315" s="2">
        <f t="shared" ca="1" si="34"/>
        <v>35</v>
      </c>
      <c r="F315" s="2">
        <f t="shared" ca="1" si="35"/>
        <v>12250</v>
      </c>
      <c r="G315" s="35">
        <f t="shared" ca="1" si="36"/>
        <v>455</v>
      </c>
      <c r="H315" s="35">
        <f t="shared" ca="1" si="37"/>
        <v>397.5</v>
      </c>
    </row>
    <row r="316" spans="1:8" x14ac:dyDescent="0.3">
      <c r="A316" s="2">
        <v>290</v>
      </c>
      <c r="B316" s="2">
        <f t="shared" ca="1" si="31"/>
        <v>0.81287446676478448</v>
      </c>
      <c r="C316" s="2">
        <f t="shared" ca="1" si="32"/>
        <v>350</v>
      </c>
      <c r="D316" s="2">
        <f t="shared" ca="1" si="33"/>
        <v>0.19439767136568298</v>
      </c>
      <c r="E316" s="2">
        <f t="shared" ca="1" si="34"/>
        <v>15</v>
      </c>
      <c r="F316" s="2">
        <f t="shared" ca="1" si="35"/>
        <v>5250</v>
      </c>
      <c r="G316" s="35">
        <f t="shared" ca="1" si="36"/>
        <v>200</v>
      </c>
      <c r="H316" s="35">
        <f t="shared" ca="1" si="37"/>
        <v>240</v>
      </c>
    </row>
    <row r="317" spans="1:8" x14ac:dyDescent="0.3">
      <c r="A317" s="2">
        <v>291</v>
      </c>
      <c r="B317" s="2">
        <f t="shared" ca="1" si="31"/>
        <v>4.8489236600189778E-2</v>
      </c>
      <c r="C317" s="2">
        <f t="shared" ca="1" si="32"/>
        <v>50</v>
      </c>
      <c r="D317" s="2">
        <f t="shared" ca="1" si="33"/>
        <v>0.72421963979932225</v>
      </c>
      <c r="E317" s="2">
        <f t="shared" ca="1" si="34"/>
        <v>35</v>
      </c>
      <c r="F317" s="2">
        <f t="shared" ca="1" si="35"/>
        <v>1750</v>
      </c>
      <c r="G317" s="35">
        <f t="shared" ca="1" si="36"/>
        <v>200</v>
      </c>
      <c r="H317" s="35">
        <f t="shared" ca="1" si="37"/>
        <v>240</v>
      </c>
    </row>
    <row r="318" spans="1:8" x14ac:dyDescent="0.3">
      <c r="A318" s="2">
        <v>292</v>
      </c>
      <c r="B318" s="2">
        <f t="shared" ca="1" si="31"/>
        <v>0.69936634174062551</v>
      </c>
      <c r="C318" s="2">
        <f t="shared" ca="1" si="32"/>
        <v>350</v>
      </c>
      <c r="D318" s="2">
        <f t="shared" ca="1" si="33"/>
        <v>0.22798713187256336</v>
      </c>
      <c r="E318" s="2">
        <f t="shared" ca="1" si="34"/>
        <v>15</v>
      </c>
      <c r="F318" s="2">
        <f t="shared" ca="1" si="35"/>
        <v>5250</v>
      </c>
      <c r="G318" s="35">
        <f t="shared" ca="1" si="36"/>
        <v>200</v>
      </c>
      <c r="H318" s="35">
        <f t="shared" ca="1" si="37"/>
        <v>240</v>
      </c>
    </row>
    <row r="319" spans="1:8" x14ac:dyDescent="0.3">
      <c r="A319" s="2">
        <v>293</v>
      </c>
      <c r="B319" s="2">
        <f t="shared" ca="1" si="31"/>
        <v>2.7384596964498908E-2</v>
      </c>
      <c r="C319" s="2">
        <f t="shared" ca="1" si="32"/>
        <v>50</v>
      </c>
      <c r="D319" s="2">
        <f t="shared" ca="1" si="33"/>
        <v>0.64737443777920411</v>
      </c>
      <c r="E319" s="2">
        <f t="shared" ca="1" si="34"/>
        <v>35</v>
      </c>
      <c r="F319" s="2">
        <f t="shared" ca="1" si="35"/>
        <v>1750</v>
      </c>
      <c r="G319" s="35">
        <f t="shared" ca="1" si="36"/>
        <v>200</v>
      </c>
      <c r="H319" s="35">
        <f t="shared" ca="1" si="37"/>
        <v>240</v>
      </c>
    </row>
    <row r="320" spans="1:8" x14ac:dyDescent="0.3">
      <c r="A320" s="2">
        <v>294</v>
      </c>
      <c r="B320" s="2">
        <f t="shared" ca="1" si="31"/>
        <v>0.46183883738610332</v>
      </c>
      <c r="C320" s="2">
        <f t="shared" ca="1" si="32"/>
        <v>250</v>
      </c>
      <c r="D320" s="2">
        <f t="shared" ca="1" si="33"/>
        <v>2.5577845130111299E-2</v>
      </c>
      <c r="E320" s="2">
        <f t="shared" ca="1" si="34"/>
        <v>5</v>
      </c>
      <c r="F320" s="2">
        <f t="shared" ca="1" si="35"/>
        <v>1250</v>
      </c>
      <c r="G320" s="35">
        <f t="shared" ca="1" si="36"/>
        <v>200</v>
      </c>
      <c r="H320" s="35">
        <f t="shared" ca="1" si="37"/>
        <v>240</v>
      </c>
    </row>
    <row r="321" spans="1:8" x14ac:dyDescent="0.3">
      <c r="A321" s="2">
        <v>295</v>
      </c>
      <c r="B321" s="2">
        <f t="shared" ca="1" si="31"/>
        <v>0.58078331151902762</v>
      </c>
      <c r="C321" s="2">
        <f t="shared" ca="1" si="32"/>
        <v>250</v>
      </c>
      <c r="D321" s="2">
        <f t="shared" ca="1" si="33"/>
        <v>0.69295984987193804</v>
      </c>
      <c r="E321" s="2">
        <f t="shared" ca="1" si="34"/>
        <v>35</v>
      </c>
      <c r="F321" s="2">
        <f t="shared" ca="1" si="35"/>
        <v>8750</v>
      </c>
      <c r="G321" s="35">
        <f t="shared" ca="1" si="36"/>
        <v>245</v>
      </c>
      <c r="H321" s="35">
        <f t="shared" ca="1" si="37"/>
        <v>292.5</v>
      </c>
    </row>
    <row r="322" spans="1:8" x14ac:dyDescent="0.3">
      <c r="A322" s="2">
        <v>296</v>
      </c>
      <c r="B322" s="2">
        <f t="shared" ca="1" si="31"/>
        <v>0.46123626689107589</v>
      </c>
      <c r="C322" s="2">
        <f t="shared" ca="1" si="32"/>
        <v>250</v>
      </c>
      <c r="D322" s="2">
        <f t="shared" ca="1" si="33"/>
        <v>0.38992691847591554</v>
      </c>
      <c r="E322" s="2">
        <f t="shared" ca="1" si="34"/>
        <v>25</v>
      </c>
      <c r="F322" s="2">
        <f t="shared" ca="1" si="35"/>
        <v>6250</v>
      </c>
      <c r="G322" s="35">
        <f t="shared" ca="1" si="36"/>
        <v>200</v>
      </c>
      <c r="H322" s="35">
        <f t="shared" ca="1" si="37"/>
        <v>240</v>
      </c>
    </row>
    <row r="323" spans="1:8" x14ac:dyDescent="0.3">
      <c r="A323" s="2">
        <v>297</v>
      </c>
      <c r="B323" s="2">
        <f t="shared" ca="1" si="31"/>
        <v>0.93048906340244375</v>
      </c>
      <c r="C323" s="2">
        <f t="shared" ca="1" si="32"/>
        <v>350</v>
      </c>
      <c r="D323" s="2">
        <f t="shared" ca="1" si="33"/>
        <v>0.23783035264564778</v>
      </c>
      <c r="E323" s="2">
        <f t="shared" ca="1" si="34"/>
        <v>15</v>
      </c>
      <c r="F323" s="2">
        <f t="shared" ca="1" si="35"/>
        <v>5250</v>
      </c>
      <c r="G323" s="35">
        <f t="shared" ca="1" si="36"/>
        <v>200</v>
      </c>
      <c r="H323" s="35">
        <f t="shared" ca="1" si="37"/>
        <v>240</v>
      </c>
    </row>
    <row r="324" spans="1:8" x14ac:dyDescent="0.3">
      <c r="A324" s="2">
        <v>298</v>
      </c>
      <c r="B324" s="2">
        <f t="shared" ca="1" si="31"/>
        <v>0.10136261862764506</v>
      </c>
      <c r="C324" s="2">
        <f t="shared" ca="1" si="32"/>
        <v>150</v>
      </c>
      <c r="D324" s="2">
        <f t="shared" ca="1" si="33"/>
        <v>0.27999773755784019</v>
      </c>
      <c r="E324" s="2">
        <f t="shared" ca="1" si="34"/>
        <v>25</v>
      </c>
      <c r="F324" s="2">
        <f t="shared" ca="1" si="35"/>
        <v>3750</v>
      </c>
      <c r="G324" s="35">
        <f t="shared" ca="1" si="36"/>
        <v>200</v>
      </c>
      <c r="H324" s="35">
        <f t="shared" ca="1" si="37"/>
        <v>240</v>
      </c>
    </row>
    <row r="325" spans="1:8" x14ac:dyDescent="0.3">
      <c r="A325" s="2">
        <v>299</v>
      </c>
      <c r="B325" s="2">
        <f t="shared" ca="1" si="31"/>
        <v>0.37617268448034946</v>
      </c>
      <c r="C325" s="2">
        <f t="shared" ca="1" si="32"/>
        <v>250</v>
      </c>
      <c r="D325" s="2">
        <f t="shared" ca="1" si="33"/>
        <v>0.76734824453272343</v>
      </c>
      <c r="E325" s="2">
        <f t="shared" ca="1" si="34"/>
        <v>35</v>
      </c>
      <c r="F325" s="2">
        <f t="shared" ca="1" si="35"/>
        <v>8750</v>
      </c>
      <c r="G325" s="35">
        <f t="shared" ca="1" si="36"/>
        <v>245</v>
      </c>
      <c r="H325" s="35">
        <f t="shared" ca="1" si="37"/>
        <v>292.5</v>
      </c>
    </row>
    <row r="326" spans="1:8" x14ac:dyDescent="0.3">
      <c r="A326" s="2">
        <v>300</v>
      </c>
      <c r="B326" s="2">
        <f t="shared" ca="1" si="31"/>
        <v>0.85027816966925751</v>
      </c>
      <c r="C326" s="2">
        <f t="shared" ca="1" si="32"/>
        <v>350</v>
      </c>
      <c r="D326" s="2">
        <f t="shared" ca="1" si="33"/>
        <v>0.13802606934992279</v>
      </c>
      <c r="E326" s="2">
        <f t="shared" ca="1" si="34"/>
        <v>15</v>
      </c>
      <c r="F326" s="2">
        <f t="shared" ca="1" si="35"/>
        <v>5250</v>
      </c>
      <c r="G326" s="35">
        <f t="shared" ca="1" si="36"/>
        <v>200</v>
      </c>
      <c r="H326" s="35">
        <f t="shared" ca="1" si="37"/>
        <v>240</v>
      </c>
    </row>
    <row r="327" spans="1:8" x14ac:dyDescent="0.3">
      <c r="A327" s="2">
        <v>301</v>
      </c>
      <c r="B327" s="2">
        <f t="shared" ca="1" si="31"/>
        <v>0.7483833772592704</v>
      </c>
      <c r="C327" s="2">
        <f t="shared" ca="1" si="32"/>
        <v>350</v>
      </c>
      <c r="D327" s="2">
        <f t="shared" ca="1" si="33"/>
        <v>1.9122112794618507E-2</v>
      </c>
      <c r="E327" s="2">
        <f t="shared" ca="1" si="34"/>
        <v>5</v>
      </c>
      <c r="F327" s="2">
        <f t="shared" ca="1" si="35"/>
        <v>1750</v>
      </c>
      <c r="G327" s="35">
        <f t="shared" ca="1" si="36"/>
        <v>200</v>
      </c>
      <c r="H327" s="35">
        <f t="shared" ca="1" si="37"/>
        <v>240</v>
      </c>
    </row>
    <row r="328" spans="1:8" x14ac:dyDescent="0.3">
      <c r="A328" s="2">
        <v>302</v>
      </c>
      <c r="B328" s="2">
        <f t="shared" ca="1" si="31"/>
        <v>0.68778579401390938</v>
      </c>
      <c r="C328" s="2">
        <f t="shared" ca="1" si="32"/>
        <v>350</v>
      </c>
      <c r="D328" s="2">
        <f t="shared" ca="1" si="33"/>
        <v>0.19991040870635679</v>
      </c>
      <c r="E328" s="2">
        <f t="shared" ca="1" si="34"/>
        <v>15</v>
      </c>
      <c r="F328" s="2">
        <f t="shared" ca="1" si="35"/>
        <v>5250</v>
      </c>
      <c r="G328" s="35">
        <f t="shared" ca="1" si="36"/>
        <v>200</v>
      </c>
      <c r="H328" s="35">
        <f t="shared" ca="1" si="37"/>
        <v>240</v>
      </c>
    </row>
    <row r="329" spans="1:8" x14ac:dyDescent="0.3">
      <c r="A329" s="2">
        <v>303</v>
      </c>
      <c r="B329" s="2">
        <f t="shared" ca="1" si="31"/>
        <v>0.62069443022133863</v>
      </c>
      <c r="C329" s="2">
        <f t="shared" ca="1" si="32"/>
        <v>250</v>
      </c>
      <c r="D329" s="2">
        <f t="shared" ca="1" si="33"/>
        <v>0.41354661855861863</v>
      </c>
      <c r="E329" s="2">
        <f t="shared" ca="1" si="34"/>
        <v>25</v>
      </c>
      <c r="F329" s="2">
        <f t="shared" ca="1" si="35"/>
        <v>6250</v>
      </c>
      <c r="G329" s="35">
        <f t="shared" ca="1" si="36"/>
        <v>200</v>
      </c>
      <c r="H329" s="35">
        <f t="shared" ca="1" si="37"/>
        <v>240</v>
      </c>
    </row>
    <row r="330" spans="1:8" x14ac:dyDescent="0.3">
      <c r="A330" s="2">
        <v>304</v>
      </c>
      <c r="B330" s="2">
        <f t="shared" ca="1" si="31"/>
        <v>0.12712849197486875</v>
      </c>
      <c r="C330" s="2">
        <f t="shared" ca="1" si="32"/>
        <v>150</v>
      </c>
      <c r="D330" s="2">
        <f t="shared" ca="1" si="33"/>
        <v>0.54713664222298353</v>
      </c>
      <c r="E330" s="2">
        <f t="shared" ca="1" si="34"/>
        <v>35</v>
      </c>
      <c r="F330" s="2">
        <f t="shared" ca="1" si="35"/>
        <v>5250</v>
      </c>
      <c r="G330" s="35">
        <f t="shared" ca="1" si="36"/>
        <v>200</v>
      </c>
      <c r="H330" s="35">
        <f t="shared" ca="1" si="37"/>
        <v>240</v>
      </c>
    </row>
    <row r="331" spans="1:8" x14ac:dyDescent="0.3">
      <c r="A331" s="2">
        <v>305</v>
      </c>
      <c r="B331" s="2">
        <f t="shared" ca="1" si="31"/>
        <v>0.70330866052760588</v>
      </c>
      <c r="C331" s="2">
        <f t="shared" ca="1" si="32"/>
        <v>350</v>
      </c>
      <c r="D331" s="2">
        <f t="shared" ca="1" si="33"/>
        <v>0.76817355730221981</v>
      </c>
      <c r="E331" s="2">
        <f t="shared" ca="1" si="34"/>
        <v>35</v>
      </c>
      <c r="F331" s="2">
        <f t="shared" ca="1" si="35"/>
        <v>12250</v>
      </c>
      <c r="G331" s="35">
        <f t="shared" ca="1" si="36"/>
        <v>455</v>
      </c>
      <c r="H331" s="35">
        <f t="shared" ca="1" si="37"/>
        <v>397.5</v>
      </c>
    </row>
    <row r="332" spans="1:8" x14ac:dyDescent="0.3">
      <c r="A332" s="2">
        <v>306</v>
      </c>
      <c r="B332" s="2">
        <f t="shared" ca="1" si="31"/>
        <v>0.56394026836644684</v>
      </c>
      <c r="C332" s="2">
        <f t="shared" ca="1" si="32"/>
        <v>250</v>
      </c>
      <c r="D332" s="2">
        <f t="shared" ca="1" si="33"/>
        <v>0.99000101952506303</v>
      </c>
      <c r="E332" s="2">
        <f t="shared" ca="1" si="34"/>
        <v>55</v>
      </c>
      <c r="F332" s="2">
        <f t="shared" ca="1" si="35"/>
        <v>13750</v>
      </c>
      <c r="G332" s="35">
        <f t="shared" ca="1" si="36"/>
        <v>545</v>
      </c>
      <c r="H332" s="35">
        <f t="shared" ca="1" si="37"/>
        <v>442.5</v>
      </c>
    </row>
    <row r="333" spans="1:8" x14ac:dyDescent="0.3">
      <c r="A333" s="2">
        <v>307</v>
      </c>
      <c r="B333" s="2">
        <f t="shared" ca="1" si="31"/>
        <v>0.41613928170997438</v>
      </c>
      <c r="C333" s="2">
        <f t="shared" ca="1" si="32"/>
        <v>250</v>
      </c>
      <c r="D333" s="2">
        <f t="shared" ca="1" si="33"/>
        <v>0.40042313974807908</v>
      </c>
      <c r="E333" s="2">
        <f t="shared" ca="1" si="34"/>
        <v>25</v>
      </c>
      <c r="F333" s="2">
        <f t="shared" ca="1" si="35"/>
        <v>6250</v>
      </c>
      <c r="G333" s="35">
        <f t="shared" ca="1" si="36"/>
        <v>200</v>
      </c>
      <c r="H333" s="35">
        <f t="shared" ca="1" si="37"/>
        <v>240</v>
      </c>
    </row>
    <row r="334" spans="1:8" x14ac:dyDescent="0.3">
      <c r="A334" s="2">
        <v>308</v>
      </c>
      <c r="B334" s="2">
        <f t="shared" ca="1" si="31"/>
        <v>0.90578791005188164</v>
      </c>
      <c r="C334" s="2">
        <f t="shared" ca="1" si="32"/>
        <v>350</v>
      </c>
      <c r="D334" s="2">
        <f t="shared" ca="1" si="33"/>
        <v>0.50645758785517769</v>
      </c>
      <c r="E334" s="2">
        <f t="shared" ca="1" si="34"/>
        <v>25</v>
      </c>
      <c r="F334" s="2">
        <f t="shared" ca="1" si="35"/>
        <v>8750</v>
      </c>
      <c r="G334" s="35">
        <f t="shared" ca="1" si="36"/>
        <v>245</v>
      </c>
      <c r="H334" s="35">
        <f t="shared" ca="1" si="37"/>
        <v>292.5</v>
      </c>
    </row>
    <row r="335" spans="1:8" x14ac:dyDescent="0.3">
      <c r="A335" s="2">
        <v>309</v>
      </c>
      <c r="B335" s="2">
        <f t="shared" ca="1" si="31"/>
        <v>0.43138537675598165</v>
      </c>
      <c r="C335" s="2">
        <f t="shared" ca="1" si="32"/>
        <v>250</v>
      </c>
      <c r="D335" s="2">
        <f t="shared" ca="1" si="33"/>
        <v>7.5379572990728061E-3</v>
      </c>
      <c r="E335" s="2">
        <f t="shared" ca="1" si="34"/>
        <v>5</v>
      </c>
      <c r="F335" s="2">
        <f t="shared" ca="1" si="35"/>
        <v>1250</v>
      </c>
      <c r="G335" s="35">
        <f t="shared" ca="1" si="36"/>
        <v>200</v>
      </c>
      <c r="H335" s="35">
        <f t="shared" ca="1" si="37"/>
        <v>240</v>
      </c>
    </row>
    <row r="336" spans="1:8" x14ac:dyDescent="0.3">
      <c r="A336" s="2">
        <v>310</v>
      </c>
      <c r="B336" s="2">
        <f t="shared" ca="1" si="31"/>
        <v>0.56877320721797375</v>
      </c>
      <c r="C336" s="2">
        <f t="shared" ca="1" si="32"/>
        <v>250</v>
      </c>
      <c r="D336" s="2">
        <f t="shared" ca="1" si="33"/>
        <v>0.99670765095739333</v>
      </c>
      <c r="E336" s="2">
        <f t="shared" ca="1" si="34"/>
        <v>55</v>
      </c>
      <c r="F336" s="2">
        <f t="shared" ca="1" si="35"/>
        <v>13750</v>
      </c>
      <c r="G336" s="35">
        <f t="shared" ca="1" si="36"/>
        <v>545</v>
      </c>
      <c r="H336" s="35">
        <f t="shared" ca="1" si="37"/>
        <v>442.5</v>
      </c>
    </row>
    <row r="337" spans="1:8" x14ac:dyDescent="0.3">
      <c r="A337" s="2">
        <v>311</v>
      </c>
      <c r="B337" s="2">
        <f t="shared" ca="1" si="31"/>
        <v>0.16800192237620359</v>
      </c>
      <c r="C337" s="2">
        <f t="shared" ca="1" si="32"/>
        <v>150</v>
      </c>
      <c r="D337" s="2">
        <f t="shared" ca="1" si="33"/>
        <v>0.38840686631397892</v>
      </c>
      <c r="E337" s="2">
        <f t="shared" ca="1" si="34"/>
        <v>25</v>
      </c>
      <c r="F337" s="2">
        <f t="shared" ca="1" si="35"/>
        <v>3750</v>
      </c>
      <c r="G337" s="35">
        <f t="shared" ca="1" si="36"/>
        <v>200</v>
      </c>
      <c r="H337" s="35">
        <f t="shared" ca="1" si="37"/>
        <v>240</v>
      </c>
    </row>
    <row r="338" spans="1:8" x14ac:dyDescent="0.3">
      <c r="A338" s="2">
        <v>312</v>
      </c>
      <c r="B338" s="2">
        <f t="shared" ca="1" si="31"/>
        <v>0.57687925028276776</v>
      </c>
      <c r="C338" s="2">
        <f t="shared" ca="1" si="32"/>
        <v>250</v>
      </c>
      <c r="D338" s="2">
        <f t="shared" ca="1" si="33"/>
        <v>0.80604215179023775</v>
      </c>
      <c r="E338" s="2">
        <f t="shared" ca="1" si="34"/>
        <v>45</v>
      </c>
      <c r="F338" s="2">
        <f t="shared" ca="1" si="35"/>
        <v>11250</v>
      </c>
      <c r="G338" s="35">
        <f t="shared" ca="1" si="36"/>
        <v>395</v>
      </c>
      <c r="H338" s="35">
        <f t="shared" ca="1" si="37"/>
        <v>367.5</v>
      </c>
    </row>
    <row r="339" spans="1:8" x14ac:dyDescent="0.3">
      <c r="A339" s="2">
        <v>313</v>
      </c>
      <c r="B339" s="2">
        <f t="shared" ca="1" si="31"/>
        <v>0.17925412904113724</v>
      </c>
      <c r="C339" s="2">
        <f t="shared" ca="1" si="32"/>
        <v>150</v>
      </c>
      <c r="D339" s="2">
        <f t="shared" ca="1" si="33"/>
        <v>0.67047076050622101</v>
      </c>
      <c r="E339" s="2">
        <f t="shared" ca="1" si="34"/>
        <v>35</v>
      </c>
      <c r="F339" s="2">
        <f t="shared" ca="1" si="35"/>
        <v>5250</v>
      </c>
      <c r="G339" s="35">
        <f t="shared" ca="1" si="36"/>
        <v>200</v>
      </c>
      <c r="H339" s="35">
        <f t="shared" ca="1" si="37"/>
        <v>240</v>
      </c>
    </row>
    <row r="340" spans="1:8" x14ac:dyDescent="0.3">
      <c r="A340" s="2">
        <v>314</v>
      </c>
      <c r="B340" s="2">
        <f t="shared" ca="1" si="31"/>
        <v>0.31862018174699103</v>
      </c>
      <c r="C340" s="2">
        <f t="shared" ca="1" si="32"/>
        <v>250</v>
      </c>
      <c r="D340" s="2">
        <f t="shared" ca="1" si="33"/>
        <v>0.72752345376081928</v>
      </c>
      <c r="E340" s="2">
        <f t="shared" ca="1" si="34"/>
        <v>35</v>
      </c>
      <c r="F340" s="2">
        <f t="shared" ca="1" si="35"/>
        <v>8750</v>
      </c>
      <c r="G340" s="35">
        <f t="shared" ca="1" si="36"/>
        <v>245</v>
      </c>
      <c r="H340" s="35">
        <f t="shared" ca="1" si="37"/>
        <v>292.5</v>
      </c>
    </row>
    <row r="341" spans="1:8" x14ac:dyDescent="0.3">
      <c r="A341" s="2">
        <v>315</v>
      </c>
      <c r="B341" s="2">
        <f t="shared" ca="1" si="31"/>
        <v>0.3736547131105461</v>
      </c>
      <c r="C341" s="2">
        <f t="shared" ca="1" si="32"/>
        <v>250</v>
      </c>
      <c r="D341" s="2">
        <f t="shared" ca="1" si="33"/>
        <v>0.51082215068195669</v>
      </c>
      <c r="E341" s="2">
        <f t="shared" ca="1" si="34"/>
        <v>25</v>
      </c>
      <c r="F341" s="2">
        <f t="shared" ca="1" si="35"/>
        <v>6250</v>
      </c>
      <c r="G341" s="35">
        <f t="shared" ca="1" si="36"/>
        <v>200</v>
      </c>
      <c r="H341" s="35">
        <f t="shared" ca="1" si="37"/>
        <v>240</v>
      </c>
    </row>
    <row r="342" spans="1:8" x14ac:dyDescent="0.3">
      <c r="A342" s="2">
        <v>316</v>
      </c>
      <c r="B342" s="2">
        <f t="shared" ca="1" si="31"/>
        <v>0.28079085636492118</v>
      </c>
      <c r="C342" s="2">
        <f t="shared" ca="1" si="32"/>
        <v>150</v>
      </c>
      <c r="D342" s="2">
        <f t="shared" ca="1" si="33"/>
        <v>0.64826139123159454</v>
      </c>
      <c r="E342" s="2">
        <f t="shared" ca="1" si="34"/>
        <v>35</v>
      </c>
      <c r="F342" s="2">
        <f t="shared" ca="1" si="35"/>
        <v>5250</v>
      </c>
      <c r="G342" s="35">
        <f t="shared" ca="1" si="36"/>
        <v>200</v>
      </c>
      <c r="H342" s="35">
        <f t="shared" ca="1" si="37"/>
        <v>240</v>
      </c>
    </row>
    <row r="343" spans="1:8" x14ac:dyDescent="0.3">
      <c r="A343" s="2">
        <v>317</v>
      </c>
      <c r="B343" s="2">
        <f t="shared" ca="1" si="31"/>
        <v>0.92983608995265177</v>
      </c>
      <c r="C343" s="2">
        <f t="shared" ca="1" si="32"/>
        <v>350</v>
      </c>
      <c r="D343" s="2">
        <f t="shared" ca="1" si="33"/>
        <v>0.53048774628979278</v>
      </c>
      <c r="E343" s="2">
        <f t="shared" ca="1" si="34"/>
        <v>35</v>
      </c>
      <c r="F343" s="2">
        <f t="shared" ca="1" si="35"/>
        <v>12250</v>
      </c>
      <c r="G343" s="35">
        <f t="shared" ca="1" si="36"/>
        <v>455</v>
      </c>
      <c r="H343" s="35">
        <f t="shared" ca="1" si="37"/>
        <v>397.5</v>
      </c>
    </row>
    <row r="344" spans="1:8" x14ac:dyDescent="0.3">
      <c r="A344" s="2">
        <v>318</v>
      </c>
      <c r="B344" s="2">
        <f t="shared" ca="1" si="31"/>
        <v>0.19757346891395222</v>
      </c>
      <c r="C344" s="2">
        <f t="shared" ca="1" si="32"/>
        <v>150</v>
      </c>
      <c r="D344" s="2">
        <f t="shared" ca="1" si="33"/>
        <v>0.23967150255651293</v>
      </c>
      <c r="E344" s="2">
        <f t="shared" ca="1" si="34"/>
        <v>15</v>
      </c>
      <c r="F344" s="2">
        <f t="shared" ca="1" si="35"/>
        <v>2250</v>
      </c>
      <c r="G344" s="35">
        <f t="shared" ca="1" si="36"/>
        <v>200</v>
      </c>
      <c r="H344" s="35">
        <f t="shared" ca="1" si="37"/>
        <v>240</v>
      </c>
    </row>
    <row r="345" spans="1:8" x14ac:dyDescent="0.3">
      <c r="A345" s="2">
        <v>319</v>
      </c>
      <c r="B345" s="2">
        <f t="shared" ca="1" si="31"/>
        <v>0.65476240216250015</v>
      </c>
      <c r="C345" s="2">
        <f t="shared" ca="1" si="32"/>
        <v>350</v>
      </c>
      <c r="D345" s="2">
        <f t="shared" ca="1" si="33"/>
        <v>0.52248478185029101</v>
      </c>
      <c r="E345" s="2">
        <f t="shared" ca="1" si="34"/>
        <v>35</v>
      </c>
      <c r="F345" s="2">
        <f t="shared" ca="1" si="35"/>
        <v>12250</v>
      </c>
      <c r="G345" s="35">
        <f t="shared" ca="1" si="36"/>
        <v>455</v>
      </c>
      <c r="H345" s="35">
        <f t="shared" ca="1" si="37"/>
        <v>397.5</v>
      </c>
    </row>
    <row r="346" spans="1:8" x14ac:dyDescent="0.3">
      <c r="A346" s="2">
        <v>320</v>
      </c>
      <c r="B346" s="2">
        <f t="shared" ca="1" si="31"/>
        <v>0.60084196790986388</v>
      </c>
      <c r="C346" s="2">
        <f t="shared" ca="1" si="32"/>
        <v>250</v>
      </c>
      <c r="D346" s="2">
        <f t="shared" ca="1" si="33"/>
        <v>4.7806055596647634E-2</v>
      </c>
      <c r="E346" s="2">
        <f t="shared" ca="1" si="34"/>
        <v>5</v>
      </c>
      <c r="F346" s="2">
        <f t="shared" ca="1" si="35"/>
        <v>1250</v>
      </c>
      <c r="G346" s="35">
        <f t="shared" ca="1" si="36"/>
        <v>200</v>
      </c>
      <c r="H346" s="35">
        <f t="shared" ca="1" si="37"/>
        <v>240</v>
      </c>
    </row>
    <row r="347" spans="1:8" x14ac:dyDescent="0.3">
      <c r="A347" s="2">
        <v>321</v>
      </c>
      <c r="B347" s="2">
        <f t="shared" ca="1" si="31"/>
        <v>0.47483707327456104</v>
      </c>
      <c r="C347" s="2">
        <f t="shared" ca="1" si="32"/>
        <v>250</v>
      </c>
      <c r="D347" s="2">
        <f t="shared" ca="1" si="33"/>
        <v>0.84051158511612234</v>
      </c>
      <c r="E347" s="2">
        <f t="shared" ca="1" si="34"/>
        <v>45</v>
      </c>
      <c r="F347" s="2">
        <f t="shared" ca="1" si="35"/>
        <v>11250</v>
      </c>
      <c r="G347" s="35">
        <f t="shared" ca="1" si="36"/>
        <v>395</v>
      </c>
      <c r="H347" s="35">
        <f t="shared" ca="1" si="37"/>
        <v>367.5</v>
      </c>
    </row>
    <row r="348" spans="1:8" x14ac:dyDescent="0.3">
      <c r="A348" s="2">
        <v>322</v>
      </c>
      <c r="B348" s="2">
        <f t="shared" ref="B348:B411" ca="1" si="38">RAND()</f>
        <v>0.83298186011738584</v>
      </c>
      <c r="C348" s="2">
        <f t="shared" ref="C348:C411" ca="1" si="39">VLOOKUP(B348,$E$3:$G$7,3)</f>
        <v>350</v>
      </c>
      <c r="D348" s="2">
        <f t="shared" ref="D348:D411" ca="1" si="40">RAND()</f>
        <v>0.21028708071843238</v>
      </c>
      <c r="E348" s="2">
        <f t="shared" ref="E348:E411" ca="1" si="41">VLOOKUP(D348,$I$3:$K$8,3)</f>
        <v>15</v>
      </c>
      <c r="F348" s="2">
        <f t="shared" ref="F348:F411" ca="1" si="42">C348*E348</f>
        <v>5250</v>
      </c>
      <c r="G348" s="35">
        <f t="shared" ref="G348:G411" ca="1" si="43">$B$3*$B$6+MAX(F348-$B$5,0)*$B$4</f>
        <v>200</v>
      </c>
      <c r="H348" s="35">
        <f t="shared" ref="H348:H411" ca="1" si="44">$C$3*$C$6+MAX(F348-$C$5,0)*$C$4</f>
        <v>240</v>
      </c>
    </row>
    <row r="349" spans="1:8" x14ac:dyDescent="0.3">
      <c r="A349" s="2">
        <v>323</v>
      </c>
      <c r="B349" s="2">
        <f t="shared" ca="1" si="38"/>
        <v>0.27516895444603784</v>
      </c>
      <c r="C349" s="2">
        <f t="shared" ca="1" si="39"/>
        <v>150</v>
      </c>
      <c r="D349" s="2">
        <f t="shared" ca="1" si="40"/>
        <v>0.67112864223283741</v>
      </c>
      <c r="E349" s="2">
        <f t="shared" ca="1" si="41"/>
        <v>35</v>
      </c>
      <c r="F349" s="2">
        <f t="shared" ca="1" si="42"/>
        <v>5250</v>
      </c>
      <c r="G349" s="35">
        <f t="shared" ca="1" si="43"/>
        <v>200</v>
      </c>
      <c r="H349" s="35">
        <f t="shared" ca="1" si="44"/>
        <v>240</v>
      </c>
    </row>
    <row r="350" spans="1:8" x14ac:dyDescent="0.3">
      <c r="A350" s="2">
        <v>324</v>
      </c>
      <c r="B350" s="2">
        <f t="shared" ca="1" si="38"/>
        <v>0.18167519918305464</v>
      </c>
      <c r="C350" s="2">
        <f t="shared" ca="1" si="39"/>
        <v>150</v>
      </c>
      <c r="D350" s="2">
        <f t="shared" ca="1" si="40"/>
        <v>0.92320437087401241</v>
      </c>
      <c r="E350" s="2">
        <f t="shared" ca="1" si="41"/>
        <v>55</v>
      </c>
      <c r="F350" s="2">
        <f t="shared" ca="1" si="42"/>
        <v>8250</v>
      </c>
      <c r="G350" s="35">
        <f t="shared" ca="1" si="43"/>
        <v>215</v>
      </c>
      <c r="H350" s="35">
        <f t="shared" ca="1" si="44"/>
        <v>277.5</v>
      </c>
    </row>
    <row r="351" spans="1:8" x14ac:dyDescent="0.3">
      <c r="A351" s="2">
        <v>325</v>
      </c>
      <c r="B351" s="2">
        <f t="shared" ca="1" si="38"/>
        <v>5.270026522513005E-2</v>
      </c>
      <c r="C351" s="2">
        <f t="shared" ca="1" si="39"/>
        <v>50</v>
      </c>
      <c r="D351" s="2">
        <f t="shared" ca="1" si="40"/>
        <v>0.45845276349796482</v>
      </c>
      <c r="E351" s="2">
        <f t="shared" ca="1" si="41"/>
        <v>25</v>
      </c>
      <c r="F351" s="2">
        <f t="shared" ca="1" si="42"/>
        <v>1250</v>
      </c>
      <c r="G351" s="35">
        <f t="shared" ca="1" si="43"/>
        <v>200</v>
      </c>
      <c r="H351" s="35">
        <f t="shared" ca="1" si="44"/>
        <v>240</v>
      </c>
    </row>
    <row r="352" spans="1:8" x14ac:dyDescent="0.3">
      <c r="A352" s="2">
        <v>326</v>
      </c>
      <c r="B352" s="2">
        <f t="shared" ca="1" si="38"/>
        <v>0.44053128105075867</v>
      </c>
      <c r="C352" s="2">
        <f t="shared" ca="1" si="39"/>
        <v>250</v>
      </c>
      <c r="D352" s="2">
        <f t="shared" ca="1" si="40"/>
        <v>0.72913417833762084</v>
      </c>
      <c r="E352" s="2">
        <f t="shared" ca="1" si="41"/>
        <v>35</v>
      </c>
      <c r="F352" s="2">
        <f t="shared" ca="1" si="42"/>
        <v>8750</v>
      </c>
      <c r="G352" s="35">
        <f t="shared" ca="1" si="43"/>
        <v>245</v>
      </c>
      <c r="H352" s="35">
        <f t="shared" ca="1" si="44"/>
        <v>292.5</v>
      </c>
    </row>
    <row r="353" spans="1:8" x14ac:dyDescent="0.3">
      <c r="A353" s="2">
        <v>327</v>
      </c>
      <c r="B353" s="2">
        <f t="shared" ca="1" si="38"/>
        <v>0.67701512195373303</v>
      </c>
      <c r="C353" s="2">
        <f t="shared" ca="1" si="39"/>
        <v>350</v>
      </c>
      <c r="D353" s="2">
        <f t="shared" ca="1" si="40"/>
        <v>0.30067427009600778</v>
      </c>
      <c r="E353" s="2">
        <f t="shared" ca="1" si="41"/>
        <v>25</v>
      </c>
      <c r="F353" s="2">
        <f t="shared" ca="1" si="42"/>
        <v>8750</v>
      </c>
      <c r="G353" s="35">
        <f t="shared" ca="1" si="43"/>
        <v>245</v>
      </c>
      <c r="H353" s="35">
        <f t="shared" ca="1" si="44"/>
        <v>292.5</v>
      </c>
    </row>
    <row r="354" spans="1:8" x14ac:dyDescent="0.3">
      <c r="A354" s="2">
        <v>328</v>
      </c>
      <c r="B354" s="2">
        <f t="shared" ca="1" si="38"/>
        <v>9.6767744524220101E-2</v>
      </c>
      <c r="C354" s="2">
        <f t="shared" ca="1" si="39"/>
        <v>150</v>
      </c>
      <c r="D354" s="2">
        <f t="shared" ca="1" si="40"/>
        <v>1.7810700774590904E-2</v>
      </c>
      <c r="E354" s="2">
        <f t="shared" ca="1" si="41"/>
        <v>5</v>
      </c>
      <c r="F354" s="2">
        <f t="shared" ca="1" si="42"/>
        <v>750</v>
      </c>
      <c r="G354" s="35">
        <f t="shared" ca="1" si="43"/>
        <v>200</v>
      </c>
      <c r="H354" s="35">
        <f t="shared" ca="1" si="44"/>
        <v>240</v>
      </c>
    </row>
    <row r="355" spans="1:8" x14ac:dyDescent="0.3">
      <c r="A355" s="2">
        <v>329</v>
      </c>
      <c r="B355" s="2">
        <f t="shared" ca="1" si="38"/>
        <v>0.2950185032174949</v>
      </c>
      <c r="C355" s="2">
        <f t="shared" ca="1" si="39"/>
        <v>150</v>
      </c>
      <c r="D355" s="2">
        <f t="shared" ca="1" si="40"/>
        <v>2.3527534797640581E-2</v>
      </c>
      <c r="E355" s="2">
        <f t="shared" ca="1" si="41"/>
        <v>5</v>
      </c>
      <c r="F355" s="2">
        <f t="shared" ca="1" si="42"/>
        <v>750</v>
      </c>
      <c r="G355" s="35">
        <f t="shared" ca="1" si="43"/>
        <v>200</v>
      </c>
      <c r="H355" s="35">
        <f t="shared" ca="1" si="44"/>
        <v>240</v>
      </c>
    </row>
    <row r="356" spans="1:8" x14ac:dyDescent="0.3">
      <c r="A356" s="2">
        <v>330</v>
      </c>
      <c r="B356" s="2">
        <f t="shared" ca="1" si="38"/>
        <v>0.61033078547136721</v>
      </c>
      <c r="C356" s="2">
        <f t="shared" ca="1" si="39"/>
        <v>250</v>
      </c>
      <c r="D356" s="2">
        <f t="shared" ca="1" si="40"/>
        <v>0.76887464191380761</v>
      </c>
      <c r="E356" s="2">
        <f t="shared" ca="1" si="41"/>
        <v>35</v>
      </c>
      <c r="F356" s="2">
        <f t="shared" ca="1" si="42"/>
        <v>8750</v>
      </c>
      <c r="G356" s="35">
        <f t="shared" ca="1" si="43"/>
        <v>245</v>
      </c>
      <c r="H356" s="35">
        <f t="shared" ca="1" si="44"/>
        <v>292.5</v>
      </c>
    </row>
    <row r="357" spans="1:8" x14ac:dyDescent="0.3">
      <c r="A357" s="2">
        <v>331</v>
      </c>
      <c r="B357" s="2">
        <f t="shared" ca="1" si="38"/>
        <v>0.61005805754981213</v>
      </c>
      <c r="C357" s="2">
        <f t="shared" ca="1" si="39"/>
        <v>250</v>
      </c>
      <c r="D357" s="2">
        <f t="shared" ca="1" si="40"/>
        <v>0.82194077660698139</v>
      </c>
      <c r="E357" s="2">
        <f t="shared" ca="1" si="41"/>
        <v>45</v>
      </c>
      <c r="F357" s="2">
        <f t="shared" ca="1" si="42"/>
        <v>11250</v>
      </c>
      <c r="G357" s="35">
        <f t="shared" ca="1" si="43"/>
        <v>395</v>
      </c>
      <c r="H357" s="35">
        <f t="shared" ca="1" si="44"/>
        <v>367.5</v>
      </c>
    </row>
    <row r="358" spans="1:8" x14ac:dyDescent="0.3">
      <c r="A358" s="2">
        <v>332</v>
      </c>
      <c r="B358" s="2">
        <f t="shared" ca="1" si="38"/>
        <v>0.86482338197722786</v>
      </c>
      <c r="C358" s="2">
        <f t="shared" ca="1" si="39"/>
        <v>350</v>
      </c>
      <c r="D358" s="2">
        <f t="shared" ca="1" si="40"/>
        <v>0.6858405002939203</v>
      </c>
      <c r="E358" s="2">
        <f t="shared" ca="1" si="41"/>
        <v>35</v>
      </c>
      <c r="F358" s="2">
        <f t="shared" ca="1" si="42"/>
        <v>12250</v>
      </c>
      <c r="G358" s="35">
        <f t="shared" ca="1" si="43"/>
        <v>455</v>
      </c>
      <c r="H358" s="35">
        <f t="shared" ca="1" si="44"/>
        <v>397.5</v>
      </c>
    </row>
    <row r="359" spans="1:8" x14ac:dyDescent="0.3">
      <c r="A359" s="2">
        <v>333</v>
      </c>
      <c r="B359" s="2">
        <f t="shared" ca="1" si="38"/>
        <v>8.449611980442373E-2</v>
      </c>
      <c r="C359" s="2">
        <f t="shared" ca="1" si="39"/>
        <v>150</v>
      </c>
      <c r="D359" s="2">
        <f t="shared" ca="1" si="40"/>
        <v>0.11669684744511255</v>
      </c>
      <c r="E359" s="2">
        <f t="shared" ca="1" si="41"/>
        <v>15</v>
      </c>
      <c r="F359" s="2">
        <f t="shared" ca="1" si="42"/>
        <v>2250</v>
      </c>
      <c r="G359" s="35">
        <f t="shared" ca="1" si="43"/>
        <v>200</v>
      </c>
      <c r="H359" s="35">
        <f t="shared" ca="1" si="44"/>
        <v>240</v>
      </c>
    </row>
    <row r="360" spans="1:8" x14ac:dyDescent="0.3">
      <c r="A360" s="2">
        <v>334</v>
      </c>
      <c r="B360" s="2">
        <f t="shared" ca="1" si="38"/>
        <v>0.90460545322622421</v>
      </c>
      <c r="C360" s="2">
        <f t="shared" ca="1" si="39"/>
        <v>350</v>
      </c>
      <c r="D360" s="2">
        <f t="shared" ca="1" si="40"/>
        <v>0.73206870345217767</v>
      </c>
      <c r="E360" s="2">
        <f t="shared" ca="1" si="41"/>
        <v>35</v>
      </c>
      <c r="F360" s="2">
        <f t="shared" ca="1" si="42"/>
        <v>12250</v>
      </c>
      <c r="G360" s="35">
        <f t="shared" ca="1" si="43"/>
        <v>455</v>
      </c>
      <c r="H360" s="35">
        <f t="shared" ca="1" si="44"/>
        <v>397.5</v>
      </c>
    </row>
    <row r="361" spans="1:8" x14ac:dyDescent="0.3">
      <c r="A361" s="2">
        <v>335</v>
      </c>
      <c r="B361" s="2">
        <f t="shared" ca="1" si="38"/>
        <v>0.67205134832443147</v>
      </c>
      <c r="C361" s="2">
        <f t="shared" ca="1" si="39"/>
        <v>350</v>
      </c>
      <c r="D361" s="2">
        <f t="shared" ca="1" si="40"/>
        <v>0.74335660383985036</v>
      </c>
      <c r="E361" s="2">
        <f t="shared" ca="1" si="41"/>
        <v>35</v>
      </c>
      <c r="F361" s="2">
        <f t="shared" ca="1" si="42"/>
        <v>12250</v>
      </c>
      <c r="G361" s="35">
        <f t="shared" ca="1" si="43"/>
        <v>455</v>
      </c>
      <c r="H361" s="35">
        <f t="shared" ca="1" si="44"/>
        <v>397.5</v>
      </c>
    </row>
    <row r="362" spans="1:8" x14ac:dyDescent="0.3">
      <c r="A362" s="2">
        <v>336</v>
      </c>
      <c r="B362" s="2">
        <f t="shared" ca="1" si="38"/>
        <v>0.30003548876521136</v>
      </c>
      <c r="C362" s="2">
        <f t="shared" ca="1" si="39"/>
        <v>250</v>
      </c>
      <c r="D362" s="2">
        <f t="shared" ca="1" si="40"/>
        <v>0.49509363104995163</v>
      </c>
      <c r="E362" s="2">
        <f t="shared" ca="1" si="41"/>
        <v>25</v>
      </c>
      <c r="F362" s="2">
        <f t="shared" ca="1" si="42"/>
        <v>6250</v>
      </c>
      <c r="G362" s="35">
        <f t="shared" ca="1" si="43"/>
        <v>200</v>
      </c>
      <c r="H362" s="35">
        <f t="shared" ca="1" si="44"/>
        <v>240</v>
      </c>
    </row>
    <row r="363" spans="1:8" x14ac:dyDescent="0.3">
      <c r="A363" s="2">
        <v>337</v>
      </c>
      <c r="B363" s="2">
        <f t="shared" ca="1" si="38"/>
        <v>0.2550790948407774</v>
      </c>
      <c r="C363" s="2">
        <f t="shared" ca="1" si="39"/>
        <v>150</v>
      </c>
      <c r="D363" s="2">
        <f t="shared" ca="1" si="40"/>
        <v>0.49227990415905831</v>
      </c>
      <c r="E363" s="2">
        <f t="shared" ca="1" si="41"/>
        <v>25</v>
      </c>
      <c r="F363" s="2">
        <f t="shared" ca="1" si="42"/>
        <v>3750</v>
      </c>
      <c r="G363" s="35">
        <f t="shared" ca="1" si="43"/>
        <v>200</v>
      </c>
      <c r="H363" s="35">
        <f t="shared" ca="1" si="44"/>
        <v>240</v>
      </c>
    </row>
    <row r="364" spans="1:8" x14ac:dyDescent="0.3">
      <c r="A364" s="2">
        <v>338</v>
      </c>
      <c r="B364" s="2">
        <f t="shared" ca="1" si="38"/>
        <v>3.2581251942097156E-2</v>
      </c>
      <c r="C364" s="2">
        <f t="shared" ca="1" si="39"/>
        <v>50</v>
      </c>
      <c r="D364" s="2">
        <f t="shared" ca="1" si="40"/>
        <v>0.32608006792031619</v>
      </c>
      <c r="E364" s="2">
        <f t="shared" ca="1" si="41"/>
        <v>25</v>
      </c>
      <c r="F364" s="2">
        <f t="shared" ca="1" si="42"/>
        <v>1250</v>
      </c>
      <c r="G364" s="35">
        <f t="shared" ca="1" si="43"/>
        <v>200</v>
      </c>
      <c r="H364" s="35">
        <f t="shared" ca="1" si="44"/>
        <v>240</v>
      </c>
    </row>
    <row r="365" spans="1:8" x14ac:dyDescent="0.3">
      <c r="A365" s="2">
        <v>339</v>
      </c>
      <c r="B365" s="2">
        <f t="shared" ca="1" si="38"/>
        <v>0.80111562521561597</v>
      </c>
      <c r="C365" s="2">
        <f t="shared" ca="1" si="39"/>
        <v>350</v>
      </c>
      <c r="D365" s="2">
        <f t="shared" ca="1" si="40"/>
        <v>0.3024312388564423</v>
      </c>
      <c r="E365" s="2">
        <f t="shared" ca="1" si="41"/>
        <v>25</v>
      </c>
      <c r="F365" s="2">
        <f t="shared" ca="1" si="42"/>
        <v>8750</v>
      </c>
      <c r="G365" s="35">
        <f t="shared" ca="1" si="43"/>
        <v>245</v>
      </c>
      <c r="H365" s="35">
        <f t="shared" ca="1" si="44"/>
        <v>292.5</v>
      </c>
    </row>
    <row r="366" spans="1:8" x14ac:dyDescent="0.3">
      <c r="A366" s="2">
        <v>340</v>
      </c>
      <c r="B366" s="2">
        <f t="shared" ca="1" si="38"/>
        <v>0.72689344276302625</v>
      </c>
      <c r="C366" s="2">
        <f t="shared" ca="1" si="39"/>
        <v>350</v>
      </c>
      <c r="D366" s="2">
        <f t="shared" ca="1" si="40"/>
        <v>0.73892784862927663</v>
      </c>
      <c r="E366" s="2">
        <f t="shared" ca="1" si="41"/>
        <v>35</v>
      </c>
      <c r="F366" s="2">
        <f t="shared" ca="1" si="42"/>
        <v>12250</v>
      </c>
      <c r="G366" s="35">
        <f t="shared" ca="1" si="43"/>
        <v>455</v>
      </c>
      <c r="H366" s="35">
        <f t="shared" ca="1" si="44"/>
        <v>397.5</v>
      </c>
    </row>
    <row r="367" spans="1:8" x14ac:dyDescent="0.3">
      <c r="A367" s="2">
        <v>341</v>
      </c>
      <c r="B367" s="2">
        <f t="shared" ca="1" si="38"/>
        <v>0.69792810813029393</v>
      </c>
      <c r="C367" s="2">
        <f t="shared" ca="1" si="39"/>
        <v>350</v>
      </c>
      <c r="D367" s="2">
        <f t="shared" ca="1" si="40"/>
        <v>0.25444678369508567</v>
      </c>
      <c r="E367" s="2">
        <f t="shared" ca="1" si="41"/>
        <v>25</v>
      </c>
      <c r="F367" s="2">
        <f t="shared" ca="1" si="42"/>
        <v>8750</v>
      </c>
      <c r="G367" s="35">
        <f t="shared" ca="1" si="43"/>
        <v>245</v>
      </c>
      <c r="H367" s="35">
        <f t="shared" ca="1" si="44"/>
        <v>292.5</v>
      </c>
    </row>
    <row r="368" spans="1:8" x14ac:dyDescent="0.3">
      <c r="A368" s="2">
        <v>342</v>
      </c>
      <c r="B368" s="2">
        <f t="shared" ca="1" si="38"/>
        <v>3.1034354050852087E-2</v>
      </c>
      <c r="C368" s="2">
        <f t="shared" ca="1" si="39"/>
        <v>50</v>
      </c>
      <c r="D368" s="2">
        <f t="shared" ca="1" si="40"/>
        <v>0.25532615240074463</v>
      </c>
      <c r="E368" s="2">
        <f t="shared" ca="1" si="41"/>
        <v>25</v>
      </c>
      <c r="F368" s="2">
        <f t="shared" ca="1" si="42"/>
        <v>1250</v>
      </c>
      <c r="G368" s="35">
        <f t="shared" ca="1" si="43"/>
        <v>200</v>
      </c>
      <c r="H368" s="35">
        <f t="shared" ca="1" si="44"/>
        <v>240</v>
      </c>
    </row>
    <row r="369" spans="1:8" x14ac:dyDescent="0.3">
      <c r="A369" s="2">
        <v>343</v>
      </c>
      <c r="B369" s="2">
        <f t="shared" ca="1" si="38"/>
        <v>0.31012774489634398</v>
      </c>
      <c r="C369" s="2">
        <f t="shared" ca="1" si="39"/>
        <v>250</v>
      </c>
      <c r="D369" s="2">
        <f t="shared" ca="1" si="40"/>
        <v>0.84868697121229564</v>
      </c>
      <c r="E369" s="2">
        <f t="shared" ca="1" si="41"/>
        <v>45</v>
      </c>
      <c r="F369" s="2">
        <f t="shared" ca="1" si="42"/>
        <v>11250</v>
      </c>
      <c r="G369" s="35">
        <f t="shared" ca="1" si="43"/>
        <v>395</v>
      </c>
      <c r="H369" s="35">
        <f t="shared" ca="1" si="44"/>
        <v>367.5</v>
      </c>
    </row>
    <row r="370" spans="1:8" x14ac:dyDescent="0.3">
      <c r="A370" s="2">
        <v>344</v>
      </c>
      <c r="B370" s="2">
        <f t="shared" ca="1" si="38"/>
        <v>0.63884031593260693</v>
      </c>
      <c r="C370" s="2">
        <f t="shared" ca="1" si="39"/>
        <v>250</v>
      </c>
      <c r="D370" s="2">
        <f t="shared" ca="1" si="40"/>
        <v>0.42585033248896986</v>
      </c>
      <c r="E370" s="2">
        <f t="shared" ca="1" si="41"/>
        <v>25</v>
      </c>
      <c r="F370" s="2">
        <f t="shared" ca="1" si="42"/>
        <v>6250</v>
      </c>
      <c r="G370" s="35">
        <f t="shared" ca="1" si="43"/>
        <v>200</v>
      </c>
      <c r="H370" s="35">
        <f t="shared" ca="1" si="44"/>
        <v>240</v>
      </c>
    </row>
    <row r="371" spans="1:8" x14ac:dyDescent="0.3">
      <c r="A371" s="2">
        <v>345</v>
      </c>
      <c r="B371" s="2">
        <f t="shared" ca="1" si="38"/>
        <v>0.17012489177018641</v>
      </c>
      <c r="C371" s="2">
        <f t="shared" ca="1" si="39"/>
        <v>150</v>
      </c>
      <c r="D371" s="2">
        <f t="shared" ca="1" si="40"/>
        <v>0.98062083562906965</v>
      </c>
      <c r="E371" s="2">
        <f t="shared" ca="1" si="41"/>
        <v>55</v>
      </c>
      <c r="F371" s="2">
        <f t="shared" ca="1" si="42"/>
        <v>8250</v>
      </c>
      <c r="G371" s="35">
        <f t="shared" ca="1" si="43"/>
        <v>215</v>
      </c>
      <c r="H371" s="35">
        <f t="shared" ca="1" si="44"/>
        <v>277.5</v>
      </c>
    </row>
    <row r="372" spans="1:8" x14ac:dyDescent="0.3">
      <c r="A372" s="2">
        <v>346</v>
      </c>
      <c r="B372" s="2">
        <f t="shared" ca="1" si="38"/>
        <v>0.17532110673201695</v>
      </c>
      <c r="C372" s="2">
        <f t="shared" ca="1" si="39"/>
        <v>150</v>
      </c>
      <c r="D372" s="2">
        <f t="shared" ca="1" si="40"/>
        <v>0.77505855906387922</v>
      </c>
      <c r="E372" s="2">
        <f t="shared" ca="1" si="41"/>
        <v>45</v>
      </c>
      <c r="F372" s="2">
        <f t="shared" ca="1" si="42"/>
        <v>6750</v>
      </c>
      <c r="G372" s="35">
        <f t="shared" ca="1" si="43"/>
        <v>200</v>
      </c>
      <c r="H372" s="35">
        <f t="shared" ca="1" si="44"/>
        <v>240</v>
      </c>
    </row>
    <row r="373" spans="1:8" x14ac:dyDescent="0.3">
      <c r="A373" s="2">
        <v>347</v>
      </c>
      <c r="B373" s="2">
        <f t="shared" ca="1" si="38"/>
        <v>0.49577636679497017</v>
      </c>
      <c r="C373" s="2">
        <f t="shared" ca="1" si="39"/>
        <v>250</v>
      </c>
      <c r="D373" s="2">
        <f t="shared" ca="1" si="40"/>
        <v>0.63424428852246373</v>
      </c>
      <c r="E373" s="2">
        <f t="shared" ca="1" si="41"/>
        <v>35</v>
      </c>
      <c r="F373" s="2">
        <f t="shared" ca="1" si="42"/>
        <v>8750</v>
      </c>
      <c r="G373" s="35">
        <f t="shared" ca="1" si="43"/>
        <v>245</v>
      </c>
      <c r="H373" s="35">
        <f t="shared" ca="1" si="44"/>
        <v>292.5</v>
      </c>
    </row>
    <row r="374" spans="1:8" x14ac:dyDescent="0.3">
      <c r="A374" s="2">
        <v>348</v>
      </c>
      <c r="B374" s="2">
        <f t="shared" ca="1" si="38"/>
        <v>0.90223318301086686</v>
      </c>
      <c r="C374" s="2">
        <f t="shared" ca="1" si="39"/>
        <v>350</v>
      </c>
      <c r="D374" s="2">
        <f t="shared" ca="1" si="40"/>
        <v>8.1234838362447381E-2</v>
      </c>
      <c r="E374" s="2">
        <f t="shared" ca="1" si="41"/>
        <v>15</v>
      </c>
      <c r="F374" s="2">
        <f t="shared" ca="1" si="42"/>
        <v>5250</v>
      </c>
      <c r="G374" s="35">
        <f t="shared" ca="1" si="43"/>
        <v>200</v>
      </c>
      <c r="H374" s="35">
        <f t="shared" ca="1" si="44"/>
        <v>240</v>
      </c>
    </row>
    <row r="375" spans="1:8" x14ac:dyDescent="0.3">
      <c r="A375" s="2">
        <v>349</v>
      </c>
      <c r="B375" s="2">
        <f t="shared" ca="1" si="38"/>
        <v>0.19870930145736432</v>
      </c>
      <c r="C375" s="2">
        <f t="shared" ca="1" si="39"/>
        <v>150</v>
      </c>
      <c r="D375" s="2">
        <f t="shared" ca="1" si="40"/>
        <v>2.02471096492014E-2</v>
      </c>
      <c r="E375" s="2">
        <f t="shared" ca="1" si="41"/>
        <v>5</v>
      </c>
      <c r="F375" s="2">
        <f t="shared" ca="1" si="42"/>
        <v>750</v>
      </c>
      <c r="G375" s="35">
        <f t="shared" ca="1" si="43"/>
        <v>200</v>
      </c>
      <c r="H375" s="35">
        <f t="shared" ca="1" si="44"/>
        <v>240</v>
      </c>
    </row>
    <row r="376" spans="1:8" x14ac:dyDescent="0.3">
      <c r="A376" s="2">
        <v>350</v>
      </c>
      <c r="B376" s="2">
        <f t="shared" ca="1" si="38"/>
        <v>2.2982540816442243E-2</v>
      </c>
      <c r="C376" s="2">
        <f t="shared" ca="1" si="39"/>
        <v>50</v>
      </c>
      <c r="D376" s="2">
        <f t="shared" ca="1" si="40"/>
        <v>0.72716958358299766</v>
      </c>
      <c r="E376" s="2">
        <f t="shared" ca="1" si="41"/>
        <v>35</v>
      </c>
      <c r="F376" s="2">
        <f t="shared" ca="1" si="42"/>
        <v>1750</v>
      </c>
      <c r="G376" s="35">
        <f t="shared" ca="1" si="43"/>
        <v>200</v>
      </c>
      <c r="H376" s="35">
        <f t="shared" ca="1" si="44"/>
        <v>240</v>
      </c>
    </row>
    <row r="377" spans="1:8" x14ac:dyDescent="0.3">
      <c r="A377" s="2">
        <v>351</v>
      </c>
      <c r="B377" s="2">
        <f t="shared" ca="1" si="38"/>
        <v>0.49960593766477468</v>
      </c>
      <c r="C377" s="2">
        <f t="shared" ca="1" si="39"/>
        <v>250</v>
      </c>
      <c r="D377" s="2">
        <f t="shared" ca="1" si="40"/>
        <v>0.42416834484581634</v>
      </c>
      <c r="E377" s="2">
        <f t="shared" ca="1" si="41"/>
        <v>25</v>
      </c>
      <c r="F377" s="2">
        <f t="shared" ca="1" si="42"/>
        <v>6250</v>
      </c>
      <c r="G377" s="35">
        <f t="shared" ca="1" si="43"/>
        <v>200</v>
      </c>
      <c r="H377" s="35">
        <f t="shared" ca="1" si="44"/>
        <v>240</v>
      </c>
    </row>
    <row r="378" spans="1:8" x14ac:dyDescent="0.3">
      <c r="A378" s="2">
        <v>352</v>
      </c>
      <c r="B378" s="2">
        <f t="shared" ca="1" si="38"/>
        <v>0.37942510757262204</v>
      </c>
      <c r="C378" s="2">
        <f t="shared" ca="1" si="39"/>
        <v>250</v>
      </c>
      <c r="D378" s="2">
        <f t="shared" ca="1" si="40"/>
        <v>0.2919917380367183</v>
      </c>
      <c r="E378" s="2">
        <f t="shared" ca="1" si="41"/>
        <v>25</v>
      </c>
      <c r="F378" s="2">
        <f t="shared" ca="1" si="42"/>
        <v>6250</v>
      </c>
      <c r="G378" s="35">
        <f t="shared" ca="1" si="43"/>
        <v>200</v>
      </c>
      <c r="H378" s="35">
        <f t="shared" ca="1" si="44"/>
        <v>240</v>
      </c>
    </row>
    <row r="379" spans="1:8" x14ac:dyDescent="0.3">
      <c r="A379" s="2">
        <v>353</v>
      </c>
      <c r="B379" s="2">
        <f t="shared" ca="1" si="38"/>
        <v>0.85797077774525776</v>
      </c>
      <c r="C379" s="2">
        <f t="shared" ca="1" si="39"/>
        <v>350</v>
      </c>
      <c r="D379" s="2">
        <f t="shared" ca="1" si="40"/>
        <v>0.8475703923486666</v>
      </c>
      <c r="E379" s="2">
        <f t="shared" ca="1" si="41"/>
        <v>45</v>
      </c>
      <c r="F379" s="2">
        <f t="shared" ca="1" si="42"/>
        <v>15750</v>
      </c>
      <c r="G379" s="35">
        <f t="shared" ca="1" si="43"/>
        <v>665</v>
      </c>
      <c r="H379" s="35">
        <f t="shared" ca="1" si="44"/>
        <v>502.5</v>
      </c>
    </row>
    <row r="380" spans="1:8" x14ac:dyDescent="0.3">
      <c r="A380" s="2">
        <v>354</v>
      </c>
      <c r="B380" s="2">
        <f t="shared" ca="1" si="38"/>
        <v>0.67893333765307218</v>
      </c>
      <c r="C380" s="2">
        <f t="shared" ca="1" si="39"/>
        <v>350</v>
      </c>
      <c r="D380" s="2">
        <f t="shared" ca="1" si="40"/>
        <v>0.20211815258455434</v>
      </c>
      <c r="E380" s="2">
        <f t="shared" ca="1" si="41"/>
        <v>15</v>
      </c>
      <c r="F380" s="2">
        <f t="shared" ca="1" si="42"/>
        <v>5250</v>
      </c>
      <c r="G380" s="35">
        <f t="shared" ca="1" si="43"/>
        <v>200</v>
      </c>
      <c r="H380" s="35">
        <f t="shared" ca="1" si="44"/>
        <v>240</v>
      </c>
    </row>
    <row r="381" spans="1:8" x14ac:dyDescent="0.3">
      <c r="A381" s="2">
        <v>355</v>
      </c>
      <c r="B381" s="2">
        <f t="shared" ca="1" si="38"/>
        <v>0.28514396829509503</v>
      </c>
      <c r="C381" s="2">
        <f t="shared" ca="1" si="39"/>
        <v>150</v>
      </c>
      <c r="D381" s="2">
        <f t="shared" ca="1" si="40"/>
        <v>0.83683674344352277</v>
      </c>
      <c r="E381" s="2">
        <f t="shared" ca="1" si="41"/>
        <v>45</v>
      </c>
      <c r="F381" s="2">
        <f t="shared" ca="1" si="42"/>
        <v>6750</v>
      </c>
      <c r="G381" s="35">
        <f t="shared" ca="1" si="43"/>
        <v>200</v>
      </c>
      <c r="H381" s="35">
        <f t="shared" ca="1" si="44"/>
        <v>240</v>
      </c>
    </row>
    <row r="382" spans="1:8" x14ac:dyDescent="0.3">
      <c r="A382" s="2">
        <v>356</v>
      </c>
      <c r="B382" s="2">
        <f t="shared" ca="1" si="38"/>
        <v>0.83730609325053329</v>
      </c>
      <c r="C382" s="2">
        <f t="shared" ca="1" si="39"/>
        <v>350</v>
      </c>
      <c r="D382" s="2">
        <f t="shared" ca="1" si="40"/>
        <v>0.18188999207552414</v>
      </c>
      <c r="E382" s="2">
        <f t="shared" ca="1" si="41"/>
        <v>15</v>
      </c>
      <c r="F382" s="2">
        <f t="shared" ca="1" si="42"/>
        <v>5250</v>
      </c>
      <c r="G382" s="35">
        <f t="shared" ca="1" si="43"/>
        <v>200</v>
      </c>
      <c r="H382" s="35">
        <f t="shared" ca="1" si="44"/>
        <v>240</v>
      </c>
    </row>
    <row r="383" spans="1:8" x14ac:dyDescent="0.3">
      <c r="A383" s="2">
        <v>357</v>
      </c>
      <c r="B383" s="2">
        <f t="shared" ca="1" si="38"/>
        <v>0.13110963572309953</v>
      </c>
      <c r="C383" s="2">
        <f t="shared" ca="1" si="39"/>
        <v>150</v>
      </c>
      <c r="D383" s="2">
        <f t="shared" ca="1" si="40"/>
        <v>0.93070724702515839</v>
      </c>
      <c r="E383" s="2">
        <f t="shared" ca="1" si="41"/>
        <v>55</v>
      </c>
      <c r="F383" s="2">
        <f t="shared" ca="1" si="42"/>
        <v>8250</v>
      </c>
      <c r="G383" s="35">
        <f t="shared" ca="1" si="43"/>
        <v>215</v>
      </c>
      <c r="H383" s="35">
        <f t="shared" ca="1" si="44"/>
        <v>277.5</v>
      </c>
    </row>
    <row r="384" spans="1:8" x14ac:dyDescent="0.3">
      <c r="A384" s="2">
        <v>358</v>
      </c>
      <c r="B384" s="2">
        <f t="shared" ca="1" si="38"/>
        <v>0.22754027699901946</v>
      </c>
      <c r="C384" s="2">
        <f t="shared" ca="1" si="39"/>
        <v>150</v>
      </c>
      <c r="D384" s="2">
        <f t="shared" ca="1" si="40"/>
        <v>0.21046439617594603</v>
      </c>
      <c r="E384" s="2">
        <f t="shared" ca="1" si="41"/>
        <v>15</v>
      </c>
      <c r="F384" s="2">
        <f t="shared" ca="1" si="42"/>
        <v>2250</v>
      </c>
      <c r="G384" s="35">
        <f t="shared" ca="1" si="43"/>
        <v>200</v>
      </c>
      <c r="H384" s="35">
        <f t="shared" ca="1" si="44"/>
        <v>240</v>
      </c>
    </row>
    <row r="385" spans="1:8" x14ac:dyDescent="0.3">
      <c r="A385" s="2">
        <v>359</v>
      </c>
      <c r="B385" s="2">
        <f t="shared" ca="1" si="38"/>
        <v>0.31093709700935734</v>
      </c>
      <c r="C385" s="2">
        <f t="shared" ca="1" si="39"/>
        <v>250</v>
      </c>
      <c r="D385" s="2">
        <f t="shared" ca="1" si="40"/>
        <v>0.6696965502869161</v>
      </c>
      <c r="E385" s="2">
        <f t="shared" ca="1" si="41"/>
        <v>35</v>
      </c>
      <c r="F385" s="2">
        <f t="shared" ca="1" si="42"/>
        <v>8750</v>
      </c>
      <c r="G385" s="35">
        <f t="shared" ca="1" si="43"/>
        <v>245</v>
      </c>
      <c r="H385" s="35">
        <f t="shared" ca="1" si="44"/>
        <v>292.5</v>
      </c>
    </row>
    <row r="386" spans="1:8" x14ac:dyDescent="0.3">
      <c r="A386" s="2">
        <v>360</v>
      </c>
      <c r="B386" s="2">
        <f t="shared" ca="1" si="38"/>
        <v>0.63325859251123362</v>
      </c>
      <c r="C386" s="2">
        <f t="shared" ca="1" si="39"/>
        <v>250</v>
      </c>
      <c r="D386" s="2">
        <f t="shared" ca="1" si="40"/>
        <v>0.40831361060501248</v>
      </c>
      <c r="E386" s="2">
        <f t="shared" ca="1" si="41"/>
        <v>25</v>
      </c>
      <c r="F386" s="2">
        <f t="shared" ca="1" si="42"/>
        <v>6250</v>
      </c>
      <c r="G386" s="35">
        <f t="shared" ca="1" si="43"/>
        <v>200</v>
      </c>
      <c r="H386" s="35">
        <f t="shared" ca="1" si="44"/>
        <v>240</v>
      </c>
    </row>
    <row r="387" spans="1:8" x14ac:dyDescent="0.3">
      <c r="A387" s="2">
        <v>361</v>
      </c>
      <c r="B387" s="2">
        <f t="shared" ca="1" si="38"/>
        <v>0.52659471328159868</v>
      </c>
      <c r="C387" s="2">
        <f t="shared" ca="1" si="39"/>
        <v>250</v>
      </c>
      <c r="D387" s="2">
        <f t="shared" ca="1" si="40"/>
        <v>0.61053888967705527</v>
      </c>
      <c r="E387" s="2">
        <f t="shared" ca="1" si="41"/>
        <v>35</v>
      </c>
      <c r="F387" s="2">
        <f t="shared" ca="1" si="42"/>
        <v>8750</v>
      </c>
      <c r="G387" s="35">
        <f t="shared" ca="1" si="43"/>
        <v>245</v>
      </c>
      <c r="H387" s="35">
        <f t="shared" ca="1" si="44"/>
        <v>292.5</v>
      </c>
    </row>
    <row r="388" spans="1:8" x14ac:dyDescent="0.3">
      <c r="A388" s="2">
        <v>362</v>
      </c>
      <c r="B388" s="2">
        <f t="shared" ca="1" si="38"/>
        <v>0.20062729683100844</v>
      </c>
      <c r="C388" s="2">
        <f t="shared" ca="1" si="39"/>
        <v>150</v>
      </c>
      <c r="D388" s="2">
        <f t="shared" ca="1" si="40"/>
        <v>5.3070988948929143E-2</v>
      </c>
      <c r="E388" s="2">
        <f t="shared" ca="1" si="41"/>
        <v>5</v>
      </c>
      <c r="F388" s="2">
        <f t="shared" ca="1" si="42"/>
        <v>750</v>
      </c>
      <c r="G388" s="35">
        <f t="shared" ca="1" si="43"/>
        <v>200</v>
      </c>
      <c r="H388" s="35">
        <f t="shared" ca="1" si="44"/>
        <v>240</v>
      </c>
    </row>
    <row r="389" spans="1:8" x14ac:dyDescent="0.3">
      <c r="A389" s="2">
        <v>363</v>
      </c>
      <c r="B389" s="2">
        <f t="shared" ca="1" si="38"/>
        <v>0.4289527197160421</v>
      </c>
      <c r="C389" s="2">
        <f t="shared" ca="1" si="39"/>
        <v>250</v>
      </c>
      <c r="D389" s="2">
        <f t="shared" ca="1" si="40"/>
        <v>0.65109150047486208</v>
      </c>
      <c r="E389" s="2">
        <f t="shared" ca="1" si="41"/>
        <v>35</v>
      </c>
      <c r="F389" s="2">
        <f t="shared" ca="1" si="42"/>
        <v>8750</v>
      </c>
      <c r="G389" s="35">
        <f t="shared" ca="1" si="43"/>
        <v>245</v>
      </c>
      <c r="H389" s="35">
        <f t="shared" ca="1" si="44"/>
        <v>292.5</v>
      </c>
    </row>
    <row r="390" spans="1:8" x14ac:dyDescent="0.3">
      <c r="A390" s="2">
        <v>364</v>
      </c>
      <c r="B390" s="2">
        <f t="shared" ca="1" si="38"/>
        <v>0.93110132939655321</v>
      </c>
      <c r="C390" s="2">
        <f t="shared" ca="1" si="39"/>
        <v>350</v>
      </c>
      <c r="D390" s="2">
        <f t="shared" ca="1" si="40"/>
        <v>9.9460471667999761E-2</v>
      </c>
      <c r="E390" s="2">
        <f t="shared" ca="1" si="41"/>
        <v>15</v>
      </c>
      <c r="F390" s="2">
        <f t="shared" ca="1" si="42"/>
        <v>5250</v>
      </c>
      <c r="G390" s="35">
        <f t="shared" ca="1" si="43"/>
        <v>200</v>
      </c>
      <c r="H390" s="35">
        <f t="shared" ca="1" si="44"/>
        <v>240</v>
      </c>
    </row>
    <row r="391" spans="1:8" x14ac:dyDescent="0.3">
      <c r="A391" s="2">
        <v>365</v>
      </c>
      <c r="B391" s="2">
        <f t="shared" ca="1" si="38"/>
        <v>0.40205932724924121</v>
      </c>
      <c r="C391" s="2">
        <f t="shared" ca="1" si="39"/>
        <v>250</v>
      </c>
      <c r="D391" s="2">
        <f t="shared" ca="1" si="40"/>
        <v>0.43704003956971582</v>
      </c>
      <c r="E391" s="2">
        <f t="shared" ca="1" si="41"/>
        <v>25</v>
      </c>
      <c r="F391" s="2">
        <f t="shared" ca="1" si="42"/>
        <v>6250</v>
      </c>
      <c r="G391" s="35">
        <f t="shared" ca="1" si="43"/>
        <v>200</v>
      </c>
      <c r="H391" s="35">
        <f t="shared" ca="1" si="44"/>
        <v>240</v>
      </c>
    </row>
    <row r="392" spans="1:8" x14ac:dyDescent="0.3">
      <c r="A392" s="2">
        <v>366</v>
      </c>
      <c r="B392" s="2">
        <f t="shared" ca="1" si="38"/>
        <v>0.91701122866295681</v>
      </c>
      <c r="C392" s="2">
        <f t="shared" ca="1" si="39"/>
        <v>350</v>
      </c>
      <c r="D392" s="2">
        <f t="shared" ca="1" si="40"/>
        <v>0.12526587373637887</v>
      </c>
      <c r="E392" s="2">
        <f t="shared" ca="1" si="41"/>
        <v>15</v>
      </c>
      <c r="F392" s="2">
        <f t="shared" ca="1" si="42"/>
        <v>5250</v>
      </c>
      <c r="G392" s="35">
        <f t="shared" ca="1" si="43"/>
        <v>200</v>
      </c>
      <c r="H392" s="35">
        <f t="shared" ca="1" si="44"/>
        <v>240</v>
      </c>
    </row>
    <row r="393" spans="1:8" x14ac:dyDescent="0.3">
      <c r="A393" s="2">
        <v>367</v>
      </c>
      <c r="B393" s="2">
        <f t="shared" ca="1" si="38"/>
        <v>0.65019941113597779</v>
      </c>
      <c r="C393" s="2">
        <f t="shared" ca="1" si="39"/>
        <v>350</v>
      </c>
      <c r="D393" s="2">
        <f t="shared" ca="1" si="40"/>
        <v>0.58606779671028408</v>
      </c>
      <c r="E393" s="2">
        <f t="shared" ca="1" si="41"/>
        <v>35</v>
      </c>
      <c r="F393" s="2">
        <f t="shared" ca="1" si="42"/>
        <v>12250</v>
      </c>
      <c r="G393" s="35">
        <f t="shared" ca="1" si="43"/>
        <v>455</v>
      </c>
      <c r="H393" s="35">
        <f t="shared" ca="1" si="44"/>
        <v>397.5</v>
      </c>
    </row>
    <row r="394" spans="1:8" x14ac:dyDescent="0.3">
      <c r="A394" s="2">
        <v>368</v>
      </c>
      <c r="B394" s="2">
        <f t="shared" ca="1" si="38"/>
        <v>0.19679178743793502</v>
      </c>
      <c r="C394" s="2">
        <f t="shared" ca="1" si="39"/>
        <v>150</v>
      </c>
      <c r="D394" s="2">
        <f t="shared" ca="1" si="40"/>
        <v>0.3276076743804649</v>
      </c>
      <c r="E394" s="2">
        <f t="shared" ca="1" si="41"/>
        <v>25</v>
      </c>
      <c r="F394" s="2">
        <f t="shared" ca="1" si="42"/>
        <v>3750</v>
      </c>
      <c r="G394" s="35">
        <f t="shared" ca="1" si="43"/>
        <v>200</v>
      </c>
      <c r="H394" s="35">
        <f t="shared" ca="1" si="44"/>
        <v>240</v>
      </c>
    </row>
    <row r="395" spans="1:8" x14ac:dyDescent="0.3">
      <c r="A395" s="2">
        <v>369</v>
      </c>
      <c r="B395" s="2">
        <f t="shared" ca="1" si="38"/>
        <v>0.6790923585337173</v>
      </c>
      <c r="C395" s="2">
        <f t="shared" ca="1" si="39"/>
        <v>350</v>
      </c>
      <c r="D395" s="2">
        <f t="shared" ca="1" si="40"/>
        <v>0.21582356877882825</v>
      </c>
      <c r="E395" s="2">
        <f t="shared" ca="1" si="41"/>
        <v>15</v>
      </c>
      <c r="F395" s="2">
        <f t="shared" ca="1" si="42"/>
        <v>5250</v>
      </c>
      <c r="G395" s="35">
        <f t="shared" ca="1" si="43"/>
        <v>200</v>
      </c>
      <c r="H395" s="35">
        <f t="shared" ca="1" si="44"/>
        <v>240</v>
      </c>
    </row>
    <row r="396" spans="1:8" x14ac:dyDescent="0.3">
      <c r="A396" s="2">
        <v>370</v>
      </c>
      <c r="B396" s="2">
        <f t="shared" ca="1" si="38"/>
        <v>0.43712282724422113</v>
      </c>
      <c r="C396" s="2">
        <f t="shared" ca="1" si="39"/>
        <v>250</v>
      </c>
      <c r="D396" s="2">
        <f t="shared" ca="1" si="40"/>
        <v>0.11431831900297873</v>
      </c>
      <c r="E396" s="2">
        <f t="shared" ca="1" si="41"/>
        <v>15</v>
      </c>
      <c r="F396" s="2">
        <f t="shared" ca="1" si="42"/>
        <v>3750</v>
      </c>
      <c r="G396" s="35">
        <f t="shared" ca="1" si="43"/>
        <v>200</v>
      </c>
      <c r="H396" s="35">
        <f t="shared" ca="1" si="44"/>
        <v>240</v>
      </c>
    </row>
    <row r="397" spans="1:8" x14ac:dyDescent="0.3">
      <c r="A397" s="2">
        <v>371</v>
      </c>
      <c r="B397" s="2">
        <f t="shared" ca="1" si="38"/>
        <v>0.23081973047425697</v>
      </c>
      <c r="C397" s="2">
        <f t="shared" ca="1" si="39"/>
        <v>150</v>
      </c>
      <c r="D397" s="2">
        <f t="shared" ca="1" si="40"/>
        <v>0.31828946813421011</v>
      </c>
      <c r="E397" s="2">
        <f t="shared" ca="1" si="41"/>
        <v>25</v>
      </c>
      <c r="F397" s="2">
        <f t="shared" ca="1" si="42"/>
        <v>3750</v>
      </c>
      <c r="G397" s="35">
        <f t="shared" ca="1" si="43"/>
        <v>200</v>
      </c>
      <c r="H397" s="35">
        <f t="shared" ca="1" si="44"/>
        <v>240</v>
      </c>
    </row>
    <row r="398" spans="1:8" x14ac:dyDescent="0.3">
      <c r="A398" s="2">
        <v>372</v>
      </c>
      <c r="B398" s="2">
        <f t="shared" ca="1" si="38"/>
        <v>0.2503200656745449</v>
      </c>
      <c r="C398" s="2">
        <f t="shared" ca="1" si="39"/>
        <v>150</v>
      </c>
      <c r="D398" s="2">
        <f t="shared" ca="1" si="40"/>
        <v>0.34606800986345221</v>
      </c>
      <c r="E398" s="2">
        <f t="shared" ca="1" si="41"/>
        <v>25</v>
      </c>
      <c r="F398" s="2">
        <f t="shared" ca="1" si="42"/>
        <v>3750</v>
      </c>
      <c r="G398" s="35">
        <f t="shared" ca="1" si="43"/>
        <v>200</v>
      </c>
      <c r="H398" s="35">
        <f t="shared" ca="1" si="44"/>
        <v>240</v>
      </c>
    </row>
    <row r="399" spans="1:8" x14ac:dyDescent="0.3">
      <c r="A399" s="2">
        <v>373</v>
      </c>
      <c r="B399" s="2">
        <f t="shared" ca="1" si="38"/>
        <v>0.42427251753810258</v>
      </c>
      <c r="C399" s="2">
        <f t="shared" ca="1" si="39"/>
        <v>250</v>
      </c>
      <c r="D399" s="2">
        <f t="shared" ca="1" si="40"/>
        <v>0.68398630505355373</v>
      </c>
      <c r="E399" s="2">
        <f t="shared" ca="1" si="41"/>
        <v>35</v>
      </c>
      <c r="F399" s="2">
        <f t="shared" ca="1" si="42"/>
        <v>8750</v>
      </c>
      <c r="G399" s="35">
        <f t="shared" ca="1" si="43"/>
        <v>245</v>
      </c>
      <c r="H399" s="35">
        <f t="shared" ca="1" si="44"/>
        <v>292.5</v>
      </c>
    </row>
    <row r="400" spans="1:8" x14ac:dyDescent="0.3">
      <c r="A400" s="2">
        <v>374</v>
      </c>
      <c r="B400" s="2">
        <f t="shared" ca="1" si="38"/>
        <v>0.56682739280227956</v>
      </c>
      <c r="C400" s="2">
        <f t="shared" ca="1" si="39"/>
        <v>250</v>
      </c>
      <c r="D400" s="2">
        <f t="shared" ca="1" si="40"/>
        <v>0.41368993787270736</v>
      </c>
      <c r="E400" s="2">
        <f t="shared" ca="1" si="41"/>
        <v>25</v>
      </c>
      <c r="F400" s="2">
        <f t="shared" ca="1" si="42"/>
        <v>6250</v>
      </c>
      <c r="G400" s="35">
        <f t="shared" ca="1" si="43"/>
        <v>200</v>
      </c>
      <c r="H400" s="35">
        <f t="shared" ca="1" si="44"/>
        <v>240</v>
      </c>
    </row>
    <row r="401" spans="1:8" x14ac:dyDescent="0.3">
      <c r="A401" s="2">
        <v>375</v>
      </c>
      <c r="B401" s="2">
        <f t="shared" ca="1" si="38"/>
        <v>0.11992608553233075</v>
      </c>
      <c r="C401" s="2">
        <f t="shared" ca="1" si="39"/>
        <v>150</v>
      </c>
      <c r="D401" s="2">
        <f t="shared" ca="1" si="40"/>
        <v>0.10441092518879214</v>
      </c>
      <c r="E401" s="2">
        <f t="shared" ca="1" si="41"/>
        <v>15</v>
      </c>
      <c r="F401" s="2">
        <f t="shared" ca="1" si="42"/>
        <v>2250</v>
      </c>
      <c r="G401" s="35">
        <f t="shared" ca="1" si="43"/>
        <v>200</v>
      </c>
      <c r="H401" s="35">
        <f t="shared" ca="1" si="44"/>
        <v>240</v>
      </c>
    </row>
    <row r="402" spans="1:8" x14ac:dyDescent="0.3">
      <c r="A402" s="2">
        <v>376</v>
      </c>
      <c r="B402" s="2">
        <f t="shared" ca="1" si="38"/>
        <v>0.98891101098354406</v>
      </c>
      <c r="C402" s="2">
        <f t="shared" ca="1" si="39"/>
        <v>450</v>
      </c>
      <c r="D402" s="2">
        <f t="shared" ca="1" si="40"/>
        <v>0.83956519613393754</v>
      </c>
      <c r="E402" s="2">
        <f t="shared" ca="1" si="41"/>
        <v>45</v>
      </c>
      <c r="F402" s="2">
        <f t="shared" ca="1" si="42"/>
        <v>20250</v>
      </c>
      <c r="G402" s="35">
        <f t="shared" ca="1" si="43"/>
        <v>935</v>
      </c>
      <c r="H402" s="35">
        <f t="shared" ca="1" si="44"/>
        <v>637.5</v>
      </c>
    </row>
    <row r="403" spans="1:8" x14ac:dyDescent="0.3">
      <c r="A403" s="2">
        <v>377</v>
      </c>
      <c r="B403" s="2">
        <f t="shared" ca="1" si="38"/>
        <v>0.74541438137263949</v>
      </c>
      <c r="C403" s="2">
        <f t="shared" ca="1" si="39"/>
        <v>350</v>
      </c>
      <c r="D403" s="2">
        <f t="shared" ca="1" si="40"/>
        <v>0.17496612991005633</v>
      </c>
      <c r="E403" s="2">
        <f t="shared" ca="1" si="41"/>
        <v>15</v>
      </c>
      <c r="F403" s="2">
        <f t="shared" ca="1" si="42"/>
        <v>5250</v>
      </c>
      <c r="G403" s="35">
        <f t="shared" ca="1" si="43"/>
        <v>200</v>
      </c>
      <c r="H403" s="35">
        <f t="shared" ca="1" si="44"/>
        <v>240</v>
      </c>
    </row>
    <row r="404" spans="1:8" x14ac:dyDescent="0.3">
      <c r="A404" s="2">
        <v>378</v>
      </c>
      <c r="B404" s="2">
        <f t="shared" ca="1" si="38"/>
        <v>0.62559190414071542</v>
      </c>
      <c r="C404" s="2">
        <f t="shared" ca="1" si="39"/>
        <v>250</v>
      </c>
      <c r="D404" s="2">
        <f t="shared" ca="1" si="40"/>
        <v>0.13974477781398109</v>
      </c>
      <c r="E404" s="2">
        <f t="shared" ca="1" si="41"/>
        <v>15</v>
      </c>
      <c r="F404" s="2">
        <f t="shared" ca="1" si="42"/>
        <v>3750</v>
      </c>
      <c r="G404" s="35">
        <f t="shared" ca="1" si="43"/>
        <v>200</v>
      </c>
      <c r="H404" s="35">
        <f t="shared" ca="1" si="44"/>
        <v>240</v>
      </c>
    </row>
    <row r="405" spans="1:8" x14ac:dyDescent="0.3">
      <c r="A405" s="2">
        <v>379</v>
      </c>
      <c r="B405" s="2">
        <f t="shared" ca="1" si="38"/>
        <v>0.63651596423131895</v>
      </c>
      <c r="C405" s="2">
        <f t="shared" ca="1" si="39"/>
        <v>250</v>
      </c>
      <c r="D405" s="2">
        <f t="shared" ca="1" si="40"/>
        <v>0.67979906156622283</v>
      </c>
      <c r="E405" s="2">
        <f t="shared" ca="1" si="41"/>
        <v>35</v>
      </c>
      <c r="F405" s="2">
        <f t="shared" ca="1" si="42"/>
        <v>8750</v>
      </c>
      <c r="G405" s="35">
        <f t="shared" ca="1" si="43"/>
        <v>245</v>
      </c>
      <c r="H405" s="35">
        <f t="shared" ca="1" si="44"/>
        <v>292.5</v>
      </c>
    </row>
    <row r="406" spans="1:8" x14ac:dyDescent="0.3">
      <c r="A406" s="2">
        <v>380</v>
      </c>
      <c r="B406" s="2">
        <f t="shared" ca="1" si="38"/>
        <v>7.4903868307443888E-2</v>
      </c>
      <c r="C406" s="2">
        <f t="shared" ca="1" si="39"/>
        <v>50</v>
      </c>
      <c r="D406" s="2">
        <f t="shared" ca="1" si="40"/>
        <v>0.71089728741102653</v>
      </c>
      <c r="E406" s="2">
        <f t="shared" ca="1" si="41"/>
        <v>35</v>
      </c>
      <c r="F406" s="2">
        <f t="shared" ca="1" si="42"/>
        <v>1750</v>
      </c>
      <c r="G406" s="35">
        <f t="shared" ca="1" si="43"/>
        <v>200</v>
      </c>
      <c r="H406" s="35">
        <f t="shared" ca="1" si="44"/>
        <v>240</v>
      </c>
    </row>
    <row r="407" spans="1:8" x14ac:dyDescent="0.3">
      <c r="A407" s="2">
        <v>381</v>
      </c>
      <c r="B407" s="2">
        <f t="shared" ca="1" si="38"/>
        <v>0.45778161082801261</v>
      </c>
      <c r="C407" s="2">
        <f t="shared" ca="1" si="39"/>
        <v>250</v>
      </c>
      <c r="D407" s="2">
        <f t="shared" ca="1" si="40"/>
        <v>0.51345661987914393</v>
      </c>
      <c r="E407" s="2">
        <f t="shared" ca="1" si="41"/>
        <v>25</v>
      </c>
      <c r="F407" s="2">
        <f t="shared" ca="1" si="42"/>
        <v>6250</v>
      </c>
      <c r="G407" s="35">
        <f t="shared" ca="1" si="43"/>
        <v>200</v>
      </c>
      <c r="H407" s="35">
        <f t="shared" ca="1" si="44"/>
        <v>240</v>
      </c>
    </row>
    <row r="408" spans="1:8" x14ac:dyDescent="0.3">
      <c r="A408" s="2">
        <v>382</v>
      </c>
      <c r="B408" s="2">
        <f t="shared" ca="1" si="38"/>
        <v>0.74895302713152911</v>
      </c>
      <c r="C408" s="2">
        <f t="shared" ca="1" si="39"/>
        <v>350</v>
      </c>
      <c r="D408" s="2">
        <f t="shared" ca="1" si="40"/>
        <v>0.76378639326480269</v>
      </c>
      <c r="E408" s="2">
        <f t="shared" ca="1" si="41"/>
        <v>35</v>
      </c>
      <c r="F408" s="2">
        <f t="shared" ca="1" si="42"/>
        <v>12250</v>
      </c>
      <c r="G408" s="35">
        <f t="shared" ca="1" si="43"/>
        <v>455</v>
      </c>
      <c r="H408" s="35">
        <f t="shared" ca="1" si="44"/>
        <v>397.5</v>
      </c>
    </row>
    <row r="409" spans="1:8" x14ac:dyDescent="0.3">
      <c r="A409" s="2">
        <v>383</v>
      </c>
      <c r="B409" s="2">
        <f t="shared" ca="1" si="38"/>
        <v>0.82744566026656818</v>
      </c>
      <c r="C409" s="2">
        <f t="shared" ca="1" si="39"/>
        <v>350</v>
      </c>
      <c r="D409" s="2">
        <f t="shared" ca="1" si="40"/>
        <v>0.62566140489093525</v>
      </c>
      <c r="E409" s="2">
        <f t="shared" ca="1" si="41"/>
        <v>35</v>
      </c>
      <c r="F409" s="2">
        <f t="shared" ca="1" si="42"/>
        <v>12250</v>
      </c>
      <c r="G409" s="35">
        <f t="shared" ca="1" si="43"/>
        <v>455</v>
      </c>
      <c r="H409" s="35">
        <f t="shared" ca="1" si="44"/>
        <v>397.5</v>
      </c>
    </row>
    <row r="410" spans="1:8" x14ac:dyDescent="0.3">
      <c r="A410" s="2">
        <v>384</v>
      </c>
      <c r="B410" s="2">
        <f t="shared" ca="1" si="38"/>
        <v>0.2304715588824825</v>
      </c>
      <c r="C410" s="2">
        <f t="shared" ca="1" si="39"/>
        <v>150</v>
      </c>
      <c r="D410" s="2">
        <f t="shared" ca="1" si="40"/>
        <v>0.82202247734915324</v>
      </c>
      <c r="E410" s="2">
        <f t="shared" ca="1" si="41"/>
        <v>45</v>
      </c>
      <c r="F410" s="2">
        <f t="shared" ca="1" si="42"/>
        <v>6750</v>
      </c>
      <c r="G410" s="35">
        <f t="shared" ca="1" si="43"/>
        <v>200</v>
      </c>
      <c r="H410" s="35">
        <f t="shared" ca="1" si="44"/>
        <v>240</v>
      </c>
    </row>
    <row r="411" spans="1:8" x14ac:dyDescent="0.3">
      <c r="A411" s="2">
        <v>385</v>
      </c>
      <c r="B411" s="2">
        <f t="shared" ca="1" si="38"/>
        <v>0.64342512107296501</v>
      </c>
      <c r="C411" s="2">
        <f t="shared" ca="1" si="39"/>
        <v>250</v>
      </c>
      <c r="D411" s="2">
        <f t="shared" ca="1" si="40"/>
        <v>0.90002137519659609</v>
      </c>
      <c r="E411" s="2">
        <f t="shared" ca="1" si="41"/>
        <v>45</v>
      </c>
      <c r="F411" s="2">
        <f t="shared" ca="1" si="42"/>
        <v>11250</v>
      </c>
      <c r="G411" s="35">
        <f t="shared" ca="1" si="43"/>
        <v>395</v>
      </c>
      <c r="H411" s="35">
        <f t="shared" ca="1" si="44"/>
        <v>367.5</v>
      </c>
    </row>
    <row r="412" spans="1:8" x14ac:dyDescent="0.3">
      <c r="A412" s="2">
        <v>386</v>
      </c>
      <c r="B412" s="2">
        <f t="shared" ref="B412:B475" ca="1" si="45">RAND()</f>
        <v>0.18519337172493366</v>
      </c>
      <c r="C412" s="2">
        <f t="shared" ref="C412:C475" ca="1" si="46">VLOOKUP(B412,$E$3:$G$7,3)</f>
        <v>150</v>
      </c>
      <c r="D412" s="2">
        <f t="shared" ref="D412:D475" ca="1" si="47">RAND()</f>
        <v>0.49652235840713699</v>
      </c>
      <c r="E412" s="2">
        <f t="shared" ref="E412:E475" ca="1" si="48">VLOOKUP(D412,$I$3:$K$8,3)</f>
        <v>25</v>
      </c>
      <c r="F412" s="2">
        <f t="shared" ref="F412:F475" ca="1" si="49">C412*E412</f>
        <v>3750</v>
      </c>
      <c r="G412" s="35">
        <f t="shared" ref="G412:G475" ca="1" si="50">$B$3*$B$6+MAX(F412-$B$5,0)*$B$4</f>
        <v>200</v>
      </c>
      <c r="H412" s="35">
        <f t="shared" ref="H412:H475" ca="1" si="51">$C$3*$C$6+MAX(F412-$C$5,0)*$C$4</f>
        <v>240</v>
      </c>
    </row>
    <row r="413" spans="1:8" x14ac:dyDescent="0.3">
      <c r="A413" s="2">
        <v>387</v>
      </c>
      <c r="B413" s="2">
        <f t="shared" ca="1" si="45"/>
        <v>0.32840181113836009</v>
      </c>
      <c r="C413" s="2">
        <f t="shared" ca="1" si="46"/>
        <v>250</v>
      </c>
      <c r="D413" s="2">
        <f t="shared" ca="1" si="47"/>
        <v>0.96129995427399362</v>
      </c>
      <c r="E413" s="2">
        <f t="shared" ca="1" si="48"/>
        <v>55</v>
      </c>
      <c r="F413" s="2">
        <f t="shared" ca="1" si="49"/>
        <v>13750</v>
      </c>
      <c r="G413" s="35">
        <f t="shared" ca="1" si="50"/>
        <v>545</v>
      </c>
      <c r="H413" s="35">
        <f t="shared" ca="1" si="51"/>
        <v>442.5</v>
      </c>
    </row>
    <row r="414" spans="1:8" x14ac:dyDescent="0.3">
      <c r="A414" s="2">
        <v>388</v>
      </c>
      <c r="B414" s="2">
        <f t="shared" ca="1" si="45"/>
        <v>0.96454651548945314</v>
      </c>
      <c r="C414" s="2">
        <f t="shared" ca="1" si="46"/>
        <v>450</v>
      </c>
      <c r="D414" s="2">
        <f t="shared" ca="1" si="47"/>
        <v>0.74273285846961223</v>
      </c>
      <c r="E414" s="2">
        <f t="shared" ca="1" si="48"/>
        <v>35</v>
      </c>
      <c r="F414" s="2">
        <f t="shared" ca="1" si="49"/>
        <v>15750</v>
      </c>
      <c r="G414" s="35">
        <f t="shared" ca="1" si="50"/>
        <v>665</v>
      </c>
      <c r="H414" s="35">
        <f t="shared" ca="1" si="51"/>
        <v>502.5</v>
      </c>
    </row>
    <row r="415" spans="1:8" x14ac:dyDescent="0.3">
      <c r="A415" s="2">
        <v>389</v>
      </c>
      <c r="B415" s="2">
        <f t="shared" ca="1" si="45"/>
        <v>0.34855968750429867</v>
      </c>
      <c r="C415" s="2">
        <f t="shared" ca="1" si="46"/>
        <v>250</v>
      </c>
      <c r="D415" s="2">
        <f t="shared" ca="1" si="47"/>
        <v>0.27164734190266482</v>
      </c>
      <c r="E415" s="2">
        <f t="shared" ca="1" si="48"/>
        <v>25</v>
      </c>
      <c r="F415" s="2">
        <f t="shared" ca="1" si="49"/>
        <v>6250</v>
      </c>
      <c r="G415" s="35">
        <f t="shared" ca="1" si="50"/>
        <v>200</v>
      </c>
      <c r="H415" s="35">
        <f t="shared" ca="1" si="51"/>
        <v>240</v>
      </c>
    </row>
    <row r="416" spans="1:8" x14ac:dyDescent="0.3">
      <c r="A416" s="2">
        <v>390</v>
      </c>
      <c r="B416" s="2">
        <f t="shared" ca="1" si="45"/>
        <v>0.50633719331690397</v>
      </c>
      <c r="C416" s="2">
        <f t="shared" ca="1" si="46"/>
        <v>250</v>
      </c>
      <c r="D416" s="2">
        <f t="shared" ca="1" si="47"/>
        <v>4.846840577597944E-2</v>
      </c>
      <c r="E416" s="2">
        <f t="shared" ca="1" si="48"/>
        <v>5</v>
      </c>
      <c r="F416" s="2">
        <f t="shared" ca="1" si="49"/>
        <v>1250</v>
      </c>
      <c r="G416" s="35">
        <f t="shared" ca="1" si="50"/>
        <v>200</v>
      </c>
      <c r="H416" s="35">
        <f t="shared" ca="1" si="51"/>
        <v>240</v>
      </c>
    </row>
    <row r="417" spans="1:8" x14ac:dyDescent="0.3">
      <c r="A417" s="2">
        <v>391</v>
      </c>
      <c r="B417" s="2">
        <f t="shared" ca="1" si="45"/>
        <v>0.49674084791823003</v>
      </c>
      <c r="C417" s="2">
        <f t="shared" ca="1" si="46"/>
        <v>250</v>
      </c>
      <c r="D417" s="2">
        <f t="shared" ca="1" si="47"/>
        <v>0.26787533202663916</v>
      </c>
      <c r="E417" s="2">
        <f t="shared" ca="1" si="48"/>
        <v>25</v>
      </c>
      <c r="F417" s="2">
        <f t="shared" ca="1" si="49"/>
        <v>6250</v>
      </c>
      <c r="G417" s="35">
        <f t="shared" ca="1" si="50"/>
        <v>200</v>
      </c>
      <c r="H417" s="35">
        <f t="shared" ca="1" si="51"/>
        <v>240</v>
      </c>
    </row>
    <row r="418" spans="1:8" x14ac:dyDescent="0.3">
      <c r="A418" s="2">
        <v>392</v>
      </c>
      <c r="B418" s="2">
        <f t="shared" ca="1" si="45"/>
        <v>0.67248643569646349</v>
      </c>
      <c r="C418" s="2">
        <f t="shared" ca="1" si="46"/>
        <v>350</v>
      </c>
      <c r="D418" s="2">
        <f t="shared" ca="1" si="47"/>
        <v>0.36504868090452169</v>
      </c>
      <c r="E418" s="2">
        <f t="shared" ca="1" si="48"/>
        <v>25</v>
      </c>
      <c r="F418" s="2">
        <f t="shared" ca="1" si="49"/>
        <v>8750</v>
      </c>
      <c r="G418" s="35">
        <f t="shared" ca="1" si="50"/>
        <v>245</v>
      </c>
      <c r="H418" s="35">
        <f t="shared" ca="1" si="51"/>
        <v>292.5</v>
      </c>
    </row>
    <row r="419" spans="1:8" x14ac:dyDescent="0.3">
      <c r="A419" s="2">
        <v>393</v>
      </c>
      <c r="B419" s="2">
        <f t="shared" ca="1" si="45"/>
        <v>0.80673309362663848</v>
      </c>
      <c r="C419" s="2">
        <f t="shared" ca="1" si="46"/>
        <v>350</v>
      </c>
      <c r="D419" s="2">
        <f t="shared" ca="1" si="47"/>
        <v>0.83312568119131902</v>
      </c>
      <c r="E419" s="2">
        <f t="shared" ca="1" si="48"/>
        <v>45</v>
      </c>
      <c r="F419" s="2">
        <f t="shared" ca="1" si="49"/>
        <v>15750</v>
      </c>
      <c r="G419" s="35">
        <f t="shared" ca="1" si="50"/>
        <v>665</v>
      </c>
      <c r="H419" s="35">
        <f t="shared" ca="1" si="51"/>
        <v>502.5</v>
      </c>
    </row>
    <row r="420" spans="1:8" x14ac:dyDescent="0.3">
      <c r="A420" s="2">
        <v>394</v>
      </c>
      <c r="B420" s="2">
        <f t="shared" ca="1" si="45"/>
        <v>0.20639611188756946</v>
      </c>
      <c r="C420" s="2">
        <f t="shared" ca="1" si="46"/>
        <v>150</v>
      </c>
      <c r="D420" s="2">
        <f t="shared" ca="1" si="47"/>
        <v>6.9348183463676771E-2</v>
      </c>
      <c r="E420" s="2">
        <f t="shared" ca="1" si="48"/>
        <v>5</v>
      </c>
      <c r="F420" s="2">
        <f t="shared" ca="1" si="49"/>
        <v>750</v>
      </c>
      <c r="G420" s="35">
        <f t="shared" ca="1" si="50"/>
        <v>200</v>
      </c>
      <c r="H420" s="35">
        <f t="shared" ca="1" si="51"/>
        <v>240</v>
      </c>
    </row>
    <row r="421" spans="1:8" x14ac:dyDescent="0.3">
      <c r="A421" s="2">
        <v>395</v>
      </c>
      <c r="B421" s="2">
        <f t="shared" ca="1" si="45"/>
        <v>0.68822979786314908</v>
      </c>
      <c r="C421" s="2">
        <f t="shared" ca="1" si="46"/>
        <v>350</v>
      </c>
      <c r="D421" s="2">
        <f t="shared" ca="1" si="47"/>
        <v>0.22386698857767229</v>
      </c>
      <c r="E421" s="2">
        <f t="shared" ca="1" si="48"/>
        <v>15</v>
      </c>
      <c r="F421" s="2">
        <f t="shared" ca="1" si="49"/>
        <v>5250</v>
      </c>
      <c r="G421" s="35">
        <f t="shared" ca="1" si="50"/>
        <v>200</v>
      </c>
      <c r="H421" s="35">
        <f t="shared" ca="1" si="51"/>
        <v>240</v>
      </c>
    </row>
    <row r="422" spans="1:8" x14ac:dyDescent="0.3">
      <c r="A422" s="2">
        <v>396</v>
      </c>
      <c r="B422" s="2">
        <f t="shared" ca="1" si="45"/>
        <v>0.77269660586116262</v>
      </c>
      <c r="C422" s="2">
        <f t="shared" ca="1" si="46"/>
        <v>350</v>
      </c>
      <c r="D422" s="2">
        <f t="shared" ca="1" si="47"/>
        <v>0.7156448175112412</v>
      </c>
      <c r="E422" s="2">
        <f t="shared" ca="1" si="48"/>
        <v>35</v>
      </c>
      <c r="F422" s="2">
        <f t="shared" ca="1" si="49"/>
        <v>12250</v>
      </c>
      <c r="G422" s="35">
        <f t="shared" ca="1" si="50"/>
        <v>455</v>
      </c>
      <c r="H422" s="35">
        <f t="shared" ca="1" si="51"/>
        <v>397.5</v>
      </c>
    </row>
    <row r="423" spans="1:8" x14ac:dyDescent="0.3">
      <c r="A423" s="2">
        <v>397</v>
      </c>
      <c r="B423" s="2">
        <f t="shared" ca="1" si="45"/>
        <v>0.21362547716990465</v>
      </c>
      <c r="C423" s="2">
        <f t="shared" ca="1" si="46"/>
        <v>150</v>
      </c>
      <c r="D423" s="2">
        <f t="shared" ca="1" si="47"/>
        <v>0.28855396190258886</v>
      </c>
      <c r="E423" s="2">
        <f t="shared" ca="1" si="48"/>
        <v>25</v>
      </c>
      <c r="F423" s="2">
        <f t="shared" ca="1" si="49"/>
        <v>3750</v>
      </c>
      <c r="G423" s="35">
        <f t="shared" ca="1" si="50"/>
        <v>200</v>
      </c>
      <c r="H423" s="35">
        <f t="shared" ca="1" si="51"/>
        <v>240</v>
      </c>
    </row>
    <row r="424" spans="1:8" x14ac:dyDescent="0.3">
      <c r="A424" s="2">
        <v>398</v>
      </c>
      <c r="B424" s="2">
        <f t="shared" ca="1" si="45"/>
        <v>0.72554966252659669</v>
      </c>
      <c r="C424" s="2">
        <f t="shared" ca="1" si="46"/>
        <v>350</v>
      </c>
      <c r="D424" s="2">
        <f t="shared" ca="1" si="47"/>
        <v>0.96494311752843132</v>
      </c>
      <c r="E424" s="2">
        <f t="shared" ca="1" si="48"/>
        <v>55</v>
      </c>
      <c r="F424" s="2">
        <f t="shared" ca="1" si="49"/>
        <v>19250</v>
      </c>
      <c r="G424" s="35">
        <f t="shared" ca="1" si="50"/>
        <v>875</v>
      </c>
      <c r="H424" s="35">
        <f t="shared" ca="1" si="51"/>
        <v>607.5</v>
      </c>
    </row>
    <row r="425" spans="1:8" x14ac:dyDescent="0.3">
      <c r="A425" s="2">
        <v>399</v>
      </c>
      <c r="B425" s="2">
        <f t="shared" ca="1" si="45"/>
        <v>0.24299152663538404</v>
      </c>
      <c r="C425" s="2">
        <f t="shared" ca="1" si="46"/>
        <v>150</v>
      </c>
      <c r="D425" s="2">
        <f t="shared" ca="1" si="47"/>
        <v>0.89269658243585193</v>
      </c>
      <c r="E425" s="2">
        <f t="shared" ca="1" si="48"/>
        <v>45</v>
      </c>
      <c r="F425" s="2">
        <f t="shared" ca="1" si="49"/>
        <v>6750</v>
      </c>
      <c r="G425" s="35">
        <f t="shared" ca="1" si="50"/>
        <v>200</v>
      </c>
      <c r="H425" s="35">
        <f t="shared" ca="1" si="51"/>
        <v>240</v>
      </c>
    </row>
    <row r="426" spans="1:8" x14ac:dyDescent="0.3">
      <c r="A426" s="2">
        <v>400</v>
      </c>
      <c r="B426" s="2">
        <f t="shared" ca="1" si="45"/>
        <v>0.87576940267809977</v>
      </c>
      <c r="C426" s="2">
        <f t="shared" ca="1" si="46"/>
        <v>350</v>
      </c>
      <c r="D426" s="2">
        <f t="shared" ca="1" si="47"/>
        <v>0.15804623937911033</v>
      </c>
      <c r="E426" s="2">
        <f t="shared" ca="1" si="48"/>
        <v>15</v>
      </c>
      <c r="F426" s="2">
        <f t="shared" ca="1" si="49"/>
        <v>5250</v>
      </c>
      <c r="G426" s="35">
        <f t="shared" ca="1" si="50"/>
        <v>200</v>
      </c>
      <c r="H426" s="35">
        <f t="shared" ca="1" si="51"/>
        <v>240</v>
      </c>
    </row>
    <row r="427" spans="1:8" x14ac:dyDescent="0.3">
      <c r="A427" s="2">
        <v>401</v>
      </c>
      <c r="B427" s="2">
        <f t="shared" ca="1" si="45"/>
        <v>0.34568251915944492</v>
      </c>
      <c r="C427" s="2">
        <f t="shared" ca="1" si="46"/>
        <v>250</v>
      </c>
      <c r="D427" s="2">
        <f t="shared" ca="1" si="47"/>
        <v>0.97875889304213526</v>
      </c>
      <c r="E427" s="2">
        <f t="shared" ca="1" si="48"/>
        <v>55</v>
      </c>
      <c r="F427" s="2">
        <f t="shared" ca="1" si="49"/>
        <v>13750</v>
      </c>
      <c r="G427" s="35">
        <f t="shared" ca="1" si="50"/>
        <v>545</v>
      </c>
      <c r="H427" s="35">
        <f t="shared" ca="1" si="51"/>
        <v>442.5</v>
      </c>
    </row>
    <row r="428" spans="1:8" x14ac:dyDescent="0.3">
      <c r="A428" s="2">
        <v>402</v>
      </c>
      <c r="B428" s="2">
        <f t="shared" ca="1" si="45"/>
        <v>0.23051145605117662</v>
      </c>
      <c r="C428" s="2">
        <f t="shared" ca="1" si="46"/>
        <v>150</v>
      </c>
      <c r="D428" s="2">
        <f t="shared" ca="1" si="47"/>
        <v>0.22720358106476057</v>
      </c>
      <c r="E428" s="2">
        <f t="shared" ca="1" si="48"/>
        <v>15</v>
      </c>
      <c r="F428" s="2">
        <f t="shared" ca="1" si="49"/>
        <v>2250</v>
      </c>
      <c r="G428" s="35">
        <f t="shared" ca="1" si="50"/>
        <v>200</v>
      </c>
      <c r="H428" s="35">
        <f t="shared" ca="1" si="51"/>
        <v>240</v>
      </c>
    </row>
    <row r="429" spans="1:8" x14ac:dyDescent="0.3">
      <c r="A429" s="2">
        <v>403</v>
      </c>
      <c r="B429" s="2">
        <f t="shared" ca="1" si="45"/>
        <v>0.83813152341257047</v>
      </c>
      <c r="C429" s="2">
        <f t="shared" ca="1" si="46"/>
        <v>350</v>
      </c>
      <c r="D429" s="2">
        <f t="shared" ca="1" si="47"/>
        <v>0.79038825433684456</v>
      </c>
      <c r="E429" s="2">
        <f t="shared" ca="1" si="48"/>
        <v>45</v>
      </c>
      <c r="F429" s="2">
        <f t="shared" ca="1" si="49"/>
        <v>15750</v>
      </c>
      <c r="G429" s="35">
        <f t="shared" ca="1" si="50"/>
        <v>665</v>
      </c>
      <c r="H429" s="35">
        <f t="shared" ca="1" si="51"/>
        <v>502.5</v>
      </c>
    </row>
    <row r="430" spans="1:8" x14ac:dyDescent="0.3">
      <c r="A430" s="2">
        <v>404</v>
      </c>
      <c r="B430" s="2">
        <f t="shared" ca="1" si="45"/>
        <v>0.37654773046056655</v>
      </c>
      <c r="C430" s="2">
        <f t="shared" ca="1" si="46"/>
        <v>250</v>
      </c>
      <c r="D430" s="2">
        <f t="shared" ca="1" si="47"/>
        <v>0.85182531115068827</v>
      </c>
      <c r="E430" s="2">
        <f t="shared" ca="1" si="48"/>
        <v>45</v>
      </c>
      <c r="F430" s="2">
        <f t="shared" ca="1" si="49"/>
        <v>11250</v>
      </c>
      <c r="G430" s="35">
        <f t="shared" ca="1" si="50"/>
        <v>395</v>
      </c>
      <c r="H430" s="35">
        <f t="shared" ca="1" si="51"/>
        <v>367.5</v>
      </c>
    </row>
    <row r="431" spans="1:8" x14ac:dyDescent="0.3">
      <c r="A431" s="2">
        <v>405</v>
      </c>
      <c r="B431" s="2">
        <f t="shared" ca="1" si="45"/>
        <v>0.3991159541310515</v>
      </c>
      <c r="C431" s="2">
        <f t="shared" ca="1" si="46"/>
        <v>250</v>
      </c>
      <c r="D431" s="2">
        <f t="shared" ca="1" si="47"/>
        <v>0.51061062757983555</v>
      </c>
      <c r="E431" s="2">
        <f t="shared" ca="1" si="48"/>
        <v>25</v>
      </c>
      <c r="F431" s="2">
        <f t="shared" ca="1" si="49"/>
        <v>6250</v>
      </c>
      <c r="G431" s="35">
        <f t="shared" ca="1" si="50"/>
        <v>200</v>
      </c>
      <c r="H431" s="35">
        <f t="shared" ca="1" si="51"/>
        <v>240</v>
      </c>
    </row>
    <row r="432" spans="1:8" x14ac:dyDescent="0.3">
      <c r="A432" s="2">
        <v>406</v>
      </c>
      <c r="B432" s="2">
        <f t="shared" ca="1" si="45"/>
        <v>0.1384432654060257</v>
      </c>
      <c r="C432" s="2">
        <f t="shared" ca="1" si="46"/>
        <v>150</v>
      </c>
      <c r="D432" s="2">
        <f t="shared" ca="1" si="47"/>
        <v>0.35131492603570158</v>
      </c>
      <c r="E432" s="2">
        <f t="shared" ca="1" si="48"/>
        <v>25</v>
      </c>
      <c r="F432" s="2">
        <f t="shared" ca="1" si="49"/>
        <v>3750</v>
      </c>
      <c r="G432" s="35">
        <f t="shared" ca="1" si="50"/>
        <v>200</v>
      </c>
      <c r="H432" s="35">
        <f t="shared" ca="1" si="51"/>
        <v>240</v>
      </c>
    </row>
    <row r="433" spans="1:8" x14ac:dyDescent="0.3">
      <c r="A433" s="2">
        <v>407</v>
      </c>
      <c r="B433" s="2">
        <f t="shared" ca="1" si="45"/>
        <v>0.18777307034693014</v>
      </c>
      <c r="C433" s="2">
        <f t="shared" ca="1" si="46"/>
        <v>150</v>
      </c>
      <c r="D433" s="2">
        <f t="shared" ca="1" si="47"/>
        <v>0.24606172816687422</v>
      </c>
      <c r="E433" s="2">
        <f t="shared" ca="1" si="48"/>
        <v>25</v>
      </c>
      <c r="F433" s="2">
        <f t="shared" ca="1" si="49"/>
        <v>3750</v>
      </c>
      <c r="G433" s="35">
        <f t="shared" ca="1" si="50"/>
        <v>200</v>
      </c>
      <c r="H433" s="35">
        <f t="shared" ca="1" si="51"/>
        <v>240</v>
      </c>
    </row>
    <row r="434" spans="1:8" x14ac:dyDescent="0.3">
      <c r="A434" s="2">
        <v>408</v>
      </c>
      <c r="B434" s="2">
        <f t="shared" ca="1" si="45"/>
        <v>0.47986100224176231</v>
      </c>
      <c r="C434" s="2">
        <f t="shared" ca="1" si="46"/>
        <v>250</v>
      </c>
      <c r="D434" s="2">
        <f t="shared" ca="1" si="47"/>
        <v>0.96588739635789767</v>
      </c>
      <c r="E434" s="2">
        <f t="shared" ca="1" si="48"/>
        <v>55</v>
      </c>
      <c r="F434" s="2">
        <f t="shared" ca="1" si="49"/>
        <v>13750</v>
      </c>
      <c r="G434" s="35">
        <f t="shared" ca="1" si="50"/>
        <v>545</v>
      </c>
      <c r="H434" s="35">
        <f t="shared" ca="1" si="51"/>
        <v>442.5</v>
      </c>
    </row>
    <row r="435" spans="1:8" x14ac:dyDescent="0.3">
      <c r="A435" s="2">
        <v>409</v>
      </c>
      <c r="B435" s="2">
        <f t="shared" ca="1" si="45"/>
        <v>6.6590697939444055E-2</v>
      </c>
      <c r="C435" s="2">
        <f t="shared" ca="1" si="46"/>
        <v>50</v>
      </c>
      <c r="D435" s="2">
        <f t="shared" ca="1" si="47"/>
        <v>0.88425196509744108</v>
      </c>
      <c r="E435" s="2">
        <f t="shared" ca="1" si="48"/>
        <v>45</v>
      </c>
      <c r="F435" s="2">
        <f t="shared" ca="1" si="49"/>
        <v>2250</v>
      </c>
      <c r="G435" s="35">
        <f t="shared" ca="1" si="50"/>
        <v>200</v>
      </c>
      <c r="H435" s="35">
        <f t="shared" ca="1" si="51"/>
        <v>240</v>
      </c>
    </row>
    <row r="436" spans="1:8" x14ac:dyDescent="0.3">
      <c r="A436" s="2">
        <v>410</v>
      </c>
      <c r="B436" s="2">
        <f t="shared" ca="1" si="45"/>
        <v>0.46460958704357758</v>
      </c>
      <c r="C436" s="2">
        <f t="shared" ca="1" si="46"/>
        <v>250</v>
      </c>
      <c r="D436" s="2">
        <f t="shared" ca="1" si="47"/>
        <v>0.65191932603427294</v>
      </c>
      <c r="E436" s="2">
        <f t="shared" ca="1" si="48"/>
        <v>35</v>
      </c>
      <c r="F436" s="2">
        <f t="shared" ca="1" si="49"/>
        <v>8750</v>
      </c>
      <c r="G436" s="35">
        <f t="shared" ca="1" si="50"/>
        <v>245</v>
      </c>
      <c r="H436" s="35">
        <f t="shared" ca="1" si="51"/>
        <v>292.5</v>
      </c>
    </row>
    <row r="437" spans="1:8" x14ac:dyDescent="0.3">
      <c r="A437" s="2">
        <v>411</v>
      </c>
      <c r="B437" s="2">
        <f t="shared" ca="1" si="45"/>
        <v>0.55338452037246233</v>
      </c>
      <c r="C437" s="2">
        <f t="shared" ca="1" si="46"/>
        <v>250</v>
      </c>
      <c r="D437" s="2">
        <f t="shared" ca="1" si="47"/>
        <v>0.62602339823883069</v>
      </c>
      <c r="E437" s="2">
        <f t="shared" ca="1" si="48"/>
        <v>35</v>
      </c>
      <c r="F437" s="2">
        <f t="shared" ca="1" si="49"/>
        <v>8750</v>
      </c>
      <c r="G437" s="35">
        <f t="shared" ca="1" si="50"/>
        <v>245</v>
      </c>
      <c r="H437" s="35">
        <f t="shared" ca="1" si="51"/>
        <v>292.5</v>
      </c>
    </row>
    <row r="438" spans="1:8" x14ac:dyDescent="0.3">
      <c r="A438" s="2">
        <v>412</v>
      </c>
      <c r="B438" s="2">
        <f t="shared" ca="1" si="45"/>
        <v>5.8280099107022032E-5</v>
      </c>
      <c r="C438" s="2">
        <f t="shared" ca="1" si="46"/>
        <v>50</v>
      </c>
      <c r="D438" s="2">
        <f t="shared" ca="1" si="47"/>
        <v>0.90298908519296373</v>
      </c>
      <c r="E438" s="2">
        <f t="shared" ca="1" si="48"/>
        <v>45</v>
      </c>
      <c r="F438" s="2">
        <f t="shared" ca="1" si="49"/>
        <v>2250</v>
      </c>
      <c r="G438" s="35">
        <f t="shared" ca="1" si="50"/>
        <v>200</v>
      </c>
      <c r="H438" s="35">
        <f t="shared" ca="1" si="51"/>
        <v>240</v>
      </c>
    </row>
    <row r="439" spans="1:8" x14ac:dyDescent="0.3">
      <c r="A439" s="2">
        <v>413</v>
      </c>
      <c r="B439" s="2">
        <f t="shared" ca="1" si="45"/>
        <v>0.62208777548636829</v>
      </c>
      <c r="C439" s="2">
        <f t="shared" ca="1" si="46"/>
        <v>250</v>
      </c>
      <c r="D439" s="2">
        <f t="shared" ca="1" si="47"/>
        <v>0.90383838364933444</v>
      </c>
      <c r="E439" s="2">
        <f t="shared" ca="1" si="48"/>
        <v>45</v>
      </c>
      <c r="F439" s="2">
        <f t="shared" ca="1" si="49"/>
        <v>11250</v>
      </c>
      <c r="G439" s="35">
        <f t="shared" ca="1" si="50"/>
        <v>395</v>
      </c>
      <c r="H439" s="35">
        <f t="shared" ca="1" si="51"/>
        <v>367.5</v>
      </c>
    </row>
    <row r="440" spans="1:8" x14ac:dyDescent="0.3">
      <c r="A440" s="2">
        <v>414</v>
      </c>
      <c r="B440" s="2">
        <f t="shared" ca="1" si="45"/>
        <v>0.3592411671203144</v>
      </c>
      <c r="C440" s="2">
        <f t="shared" ca="1" si="46"/>
        <v>250</v>
      </c>
      <c r="D440" s="2">
        <f t="shared" ca="1" si="47"/>
        <v>0.61770388782793262</v>
      </c>
      <c r="E440" s="2">
        <f t="shared" ca="1" si="48"/>
        <v>35</v>
      </c>
      <c r="F440" s="2">
        <f t="shared" ca="1" si="49"/>
        <v>8750</v>
      </c>
      <c r="G440" s="35">
        <f t="shared" ca="1" si="50"/>
        <v>245</v>
      </c>
      <c r="H440" s="35">
        <f t="shared" ca="1" si="51"/>
        <v>292.5</v>
      </c>
    </row>
    <row r="441" spans="1:8" x14ac:dyDescent="0.3">
      <c r="A441" s="2">
        <v>415</v>
      </c>
      <c r="B441" s="2">
        <f t="shared" ca="1" si="45"/>
        <v>0.78138017166159957</v>
      </c>
      <c r="C441" s="2">
        <f t="shared" ca="1" si="46"/>
        <v>350</v>
      </c>
      <c r="D441" s="2">
        <f t="shared" ca="1" si="47"/>
        <v>0.68765763739709806</v>
      </c>
      <c r="E441" s="2">
        <f t="shared" ca="1" si="48"/>
        <v>35</v>
      </c>
      <c r="F441" s="2">
        <f t="shared" ca="1" si="49"/>
        <v>12250</v>
      </c>
      <c r="G441" s="35">
        <f t="shared" ca="1" si="50"/>
        <v>455</v>
      </c>
      <c r="H441" s="35">
        <f t="shared" ca="1" si="51"/>
        <v>397.5</v>
      </c>
    </row>
    <row r="442" spans="1:8" x14ac:dyDescent="0.3">
      <c r="A442" s="2">
        <v>416</v>
      </c>
      <c r="B442" s="2">
        <f t="shared" ca="1" si="45"/>
        <v>0.27826660574210671</v>
      </c>
      <c r="C442" s="2">
        <f t="shared" ca="1" si="46"/>
        <v>150</v>
      </c>
      <c r="D442" s="2">
        <f t="shared" ca="1" si="47"/>
        <v>0.27878560050666856</v>
      </c>
      <c r="E442" s="2">
        <f t="shared" ca="1" si="48"/>
        <v>25</v>
      </c>
      <c r="F442" s="2">
        <f t="shared" ca="1" si="49"/>
        <v>3750</v>
      </c>
      <c r="G442" s="35">
        <f t="shared" ca="1" si="50"/>
        <v>200</v>
      </c>
      <c r="H442" s="35">
        <f t="shared" ca="1" si="51"/>
        <v>240</v>
      </c>
    </row>
    <row r="443" spans="1:8" x14ac:dyDescent="0.3">
      <c r="A443" s="2">
        <v>417</v>
      </c>
      <c r="B443" s="2">
        <f t="shared" ca="1" si="45"/>
        <v>0.64141458225661163</v>
      </c>
      <c r="C443" s="2">
        <f t="shared" ca="1" si="46"/>
        <v>250</v>
      </c>
      <c r="D443" s="2">
        <f t="shared" ca="1" si="47"/>
        <v>0.16013215348322563</v>
      </c>
      <c r="E443" s="2">
        <f t="shared" ca="1" si="48"/>
        <v>15</v>
      </c>
      <c r="F443" s="2">
        <f t="shared" ca="1" si="49"/>
        <v>3750</v>
      </c>
      <c r="G443" s="35">
        <f t="shared" ca="1" si="50"/>
        <v>200</v>
      </c>
      <c r="H443" s="35">
        <f t="shared" ca="1" si="51"/>
        <v>240</v>
      </c>
    </row>
    <row r="444" spans="1:8" x14ac:dyDescent="0.3">
      <c r="A444" s="2">
        <v>418</v>
      </c>
      <c r="B444" s="2">
        <f t="shared" ca="1" si="45"/>
        <v>3.0152641061486962E-2</v>
      </c>
      <c r="C444" s="2">
        <f t="shared" ca="1" si="46"/>
        <v>50</v>
      </c>
      <c r="D444" s="2">
        <f t="shared" ca="1" si="47"/>
        <v>0.24152345324722069</v>
      </c>
      <c r="E444" s="2">
        <f t="shared" ca="1" si="48"/>
        <v>25</v>
      </c>
      <c r="F444" s="2">
        <f t="shared" ca="1" si="49"/>
        <v>1250</v>
      </c>
      <c r="G444" s="35">
        <f t="shared" ca="1" si="50"/>
        <v>200</v>
      </c>
      <c r="H444" s="35">
        <f t="shared" ca="1" si="51"/>
        <v>240</v>
      </c>
    </row>
    <row r="445" spans="1:8" x14ac:dyDescent="0.3">
      <c r="A445" s="2">
        <v>419</v>
      </c>
      <c r="B445" s="2">
        <f t="shared" ca="1" si="45"/>
        <v>0.12983762231456497</v>
      </c>
      <c r="C445" s="2">
        <f t="shared" ca="1" si="46"/>
        <v>150</v>
      </c>
      <c r="D445" s="2">
        <f t="shared" ca="1" si="47"/>
        <v>0.12510120921907386</v>
      </c>
      <c r="E445" s="2">
        <f t="shared" ca="1" si="48"/>
        <v>15</v>
      </c>
      <c r="F445" s="2">
        <f t="shared" ca="1" si="49"/>
        <v>2250</v>
      </c>
      <c r="G445" s="35">
        <f t="shared" ca="1" si="50"/>
        <v>200</v>
      </c>
      <c r="H445" s="35">
        <f t="shared" ca="1" si="51"/>
        <v>240</v>
      </c>
    </row>
    <row r="446" spans="1:8" x14ac:dyDescent="0.3">
      <c r="A446" s="2">
        <v>420</v>
      </c>
      <c r="B446" s="2">
        <f t="shared" ca="1" si="45"/>
        <v>0.46453318161811796</v>
      </c>
      <c r="C446" s="2">
        <f t="shared" ca="1" si="46"/>
        <v>250</v>
      </c>
      <c r="D446" s="2">
        <f t="shared" ca="1" si="47"/>
        <v>6.6841253671533596E-2</v>
      </c>
      <c r="E446" s="2">
        <f t="shared" ca="1" si="48"/>
        <v>5</v>
      </c>
      <c r="F446" s="2">
        <f t="shared" ca="1" si="49"/>
        <v>1250</v>
      </c>
      <c r="G446" s="35">
        <f t="shared" ca="1" si="50"/>
        <v>200</v>
      </c>
      <c r="H446" s="35">
        <f t="shared" ca="1" si="51"/>
        <v>240</v>
      </c>
    </row>
    <row r="447" spans="1:8" x14ac:dyDescent="0.3">
      <c r="A447" s="2">
        <v>421</v>
      </c>
      <c r="B447" s="2">
        <f t="shared" ca="1" si="45"/>
        <v>8.6967984999389181E-2</v>
      </c>
      <c r="C447" s="2">
        <f t="shared" ca="1" si="46"/>
        <v>150</v>
      </c>
      <c r="D447" s="2">
        <f t="shared" ca="1" si="47"/>
        <v>0.69999762092393913</v>
      </c>
      <c r="E447" s="2">
        <f t="shared" ca="1" si="48"/>
        <v>35</v>
      </c>
      <c r="F447" s="2">
        <f t="shared" ca="1" si="49"/>
        <v>5250</v>
      </c>
      <c r="G447" s="35">
        <f t="shared" ca="1" si="50"/>
        <v>200</v>
      </c>
      <c r="H447" s="35">
        <f t="shared" ca="1" si="51"/>
        <v>240</v>
      </c>
    </row>
    <row r="448" spans="1:8" x14ac:dyDescent="0.3">
      <c r="A448" s="2">
        <v>422</v>
      </c>
      <c r="B448" s="2">
        <f t="shared" ca="1" si="45"/>
        <v>0.44785772362070864</v>
      </c>
      <c r="C448" s="2">
        <f t="shared" ca="1" si="46"/>
        <v>250</v>
      </c>
      <c r="D448" s="2">
        <f t="shared" ca="1" si="47"/>
        <v>0.79419820527127005</v>
      </c>
      <c r="E448" s="2">
        <f t="shared" ca="1" si="48"/>
        <v>45</v>
      </c>
      <c r="F448" s="2">
        <f t="shared" ca="1" si="49"/>
        <v>11250</v>
      </c>
      <c r="G448" s="35">
        <f t="shared" ca="1" si="50"/>
        <v>395</v>
      </c>
      <c r="H448" s="35">
        <f t="shared" ca="1" si="51"/>
        <v>367.5</v>
      </c>
    </row>
    <row r="449" spans="1:8" x14ac:dyDescent="0.3">
      <c r="A449" s="2">
        <v>423</v>
      </c>
      <c r="B449" s="2">
        <f t="shared" ca="1" si="45"/>
        <v>0.83987007113550682</v>
      </c>
      <c r="C449" s="2">
        <f t="shared" ca="1" si="46"/>
        <v>350</v>
      </c>
      <c r="D449" s="2">
        <f t="shared" ca="1" si="47"/>
        <v>0.42462102031958748</v>
      </c>
      <c r="E449" s="2">
        <f t="shared" ca="1" si="48"/>
        <v>25</v>
      </c>
      <c r="F449" s="2">
        <f t="shared" ca="1" si="49"/>
        <v>8750</v>
      </c>
      <c r="G449" s="35">
        <f t="shared" ca="1" si="50"/>
        <v>245</v>
      </c>
      <c r="H449" s="35">
        <f t="shared" ca="1" si="51"/>
        <v>292.5</v>
      </c>
    </row>
    <row r="450" spans="1:8" x14ac:dyDescent="0.3">
      <c r="A450" s="2">
        <v>424</v>
      </c>
      <c r="B450" s="2">
        <f t="shared" ca="1" si="45"/>
        <v>0.72480705781343624</v>
      </c>
      <c r="C450" s="2">
        <f t="shared" ca="1" si="46"/>
        <v>350</v>
      </c>
      <c r="D450" s="2">
        <f t="shared" ca="1" si="47"/>
        <v>0.75482222196065119</v>
      </c>
      <c r="E450" s="2">
        <f t="shared" ca="1" si="48"/>
        <v>35</v>
      </c>
      <c r="F450" s="2">
        <f t="shared" ca="1" si="49"/>
        <v>12250</v>
      </c>
      <c r="G450" s="35">
        <f t="shared" ca="1" si="50"/>
        <v>455</v>
      </c>
      <c r="H450" s="35">
        <f t="shared" ca="1" si="51"/>
        <v>397.5</v>
      </c>
    </row>
    <row r="451" spans="1:8" x14ac:dyDescent="0.3">
      <c r="A451" s="2">
        <v>425</v>
      </c>
      <c r="B451" s="2">
        <f t="shared" ca="1" si="45"/>
        <v>0.57575966548857926</v>
      </c>
      <c r="C451" s="2">
        <f t="shared" ca="1" si="46"/>
        <v>250</v>
      </c>
      <c r="D451" s="2">
        <f t="shared" ca="1" si="47"/>
        <v>0.13976739244227909</v>
      </c>
      <c r="E451" s="2">
        <f t="shared" ca="1" si="48"/>
        <v>15</v>
      </c>
      <c r="F451" s="2">
        <f t="shared" ca="1" si="49"/>
        <v>3750</v>
      </c>
      <c r="G451" s="35">
        <f t="shared" ca="1" si="50"/>
        <v>200</v>
      </c>
      <c r="H451" s="35">
        <f t="shared" ca="1" si="51"/>
        <v>240</v>
      </c>
    </row>
    <row r="452" spans="1:8" x14ac:dyDescent="0.3">
      <c r="A452" s="2">
        <v>426</v>
      </c>
      <c r="B452" s="2">
        <f t="shared" ca="1" si="45"/>
        <v>0.56190290136968135</v>
      </c>
      <c r="C452" s="2">
        <f t="shared" ca="1" si="46"/>
        <v>250</v>
      </c>
      <c r="D452" s="2">
        <f t="shared" ca="1" si="47"/>
        <v>0.10342518599737072</v>
      </c>
      <c r="E452" s="2">
        <f t="shared" ca="1" si="48"/>
        <v>15</v>
      </c>
      <c r="F452" s="2">
        <f t="shared" ca="1" si="49"/>
        <v>3750</v>
      </c>
      <c r="G452" s="35">
        <f t="shared" ca="1" si="50"/>
        <v>200</v>
      </c>
      <c r="H452" s="35">
        <f t="shared" ca="1" si="51"/>
        <v>240</v>
      </c>
    </row>
    <row r="453" spans="1:8" x14ac:dyDescent="0.3">
      <c r="A453" s="2">
        <v>427</v>
      </c>
      <c r="B453" s="2">
        <f t="shared" ca="1" si="45"/>
        <v>0.53464639163612371</v>
      </c>
      <c r="C453" s="2">
        <f t="shared" ca="1" si="46"/>
        <v>250</v>
      </c>
      <c r="D453" s="2">
        <f t="shared" ca="1" si="47"/>
        <v>0.48710343769530595</v>
      </c>
      <c r="E453" s="2">
        <f t="shared" ca="1" si="48"/>
        <v>25</v>
      </c>
      <c r="F453" s="2">
        <f t="shared" ca="1" si="49"/>
        <v>6250</v>
      </c>
      <c r="G453" s="35">
        <f t="shared" ca="1" si="50"/>
        <v>200</v>
      </c>
      <c r="H453" s="35">
        <f t="shared" ca="1" si="51"/>
        <v>240</v>
      </c>
    </row>
    <row r="454" spans="1:8" x14ac:dyDescent="0.3">
      <c r="A454" s="2">
        <v>428</v>
      </c>
      <c r="B454" s="2">
        <f t="shared" ca="1" si="45"/>
        <v>0.6640601073697745</v>
      </c>
      <c r="C454" s="2">
        <f t="shared" ca="1" si="46"/>
        <v>350</v>
      </c>
      <c r="D454" s="2">
        <f t="shared" ca="1" si="47"/>
        <v>0.48693840234210706</v>
      </c>
      <c r="E454" s="2">
        <f t="shared" ca="1" si="48"/>
        <v>25</v>
      </c>
      <c r="F454" s="2">
        <f t="shared" ca="1" si="49"/>
        <v>8750</v>
      </c>
      <c r="G454" s="35">
        <f t="shared" ca="1" si="50"/>
        <v>245</v>
      </c>
      <c r="H454" s="35">
        <f t="shared" ca="1" si="51"/>
        <v>292.5</v>
      </c>
    </row>
    <row r="455" spans="1:8" x14ac:dyDescent="0.3">
      <c r="A455" s="2">
        <v>429</v>
      </c>
      <c r="B455" s="2">
        <f t="shared" ca="1" si="45"/>
        <v>4.9342306040453532E-2</v>
      </c>
      <c r="C455" s="2">
        <f t="shared" ca="1" si="46"/>
        <v>50</v>
      </c>
      <c r="D455" s="2">
        <f t="shared" ca="1" si="47"/>
        <v>0.45072882786704005</v>
      </c>
      <c r="E455" s="2">
        <f t="shared" ca="1" si="48"/>
        <v>25</v>
      </c>
      <c r="F455" s="2">
        <f t="shared" ca="1" si="49"/>
        <v>1250</v>
      </c>
      <c r="G455" s="35">
        <f t="shared" ca="1" si="50"/>
        <v>200</v>
      </c>
      <c r="H455" s="35">
        <f t="shared" ca="1" si="51"/>
        <v>240</v>
      </c>
    </row>
    <row r="456" spans="1:8" x14ac:dyDescent="0.3">
      <c r="A456" s="2">
        <v>430</v>
      </c>
      <c r="B456" s="2">
        <f t="shared" ca="1" si="45"/>
        <v>0.90057169401593384</v>
      </c>
      <c r="C456" s="2">
        <f t="shared" ca="1" si="46"/>
        <v>350</v>
      </c>
      <c r="D456" s="2">
        <f t="shared" ca="1" si="47"/>
        <v>0.86515839454479471</v>
      </c>
      <c r="E456" s="2">
        <f t="shared" ca="1" si="48"/>
        <v>45</v>
      </c>
      <c r="F456" s="2">
        <f t="shared" ca="1" si="49"/>
        <v>15750</v>
      </c>
      <c r="G456" s="35">
        <f t="shared" ca="1" si="50"/>
        <v>665</v>
      </c>
      <c r="H456" s="35">
        <f t="shared" ca="1" si="51"/>
        <v>502.5</v>
      </c>
    </row>
    <row r="457" spans="1:8" x14ac:dyDescent="0.3">
      <c r="A457" s="2">
        <v>431</v>
      </c>
      <c r="B457" s="2">
        <f t="shared" ca="1" si="45"/>
        <v>0.24623429991838941</v>
      </c>
      <c r="C457" s="2">
        <f t="shared" ca="1" si="46"/>
        <v>150</v>
      </c>
      <c r="D457" s="2">
        <f t="shared" ca="1" si="47"/>
        <v>0.52669565937303775</v>
      </c>
      <c r="E457" s="2">
        <f t="shared" ca="1" si="48"/>
        <v>35</v>
      </c>
      <c r="F457" s="2">
        <f t="shared" ca="1" si="49"/>
        <v>5250</v>
      </c>
      <c r="G457" s="35">
        <f t="shared" ca="1" si="50"/>
        <v>200</v>
      </c>
      <c r="H457" s="35">
        <f t="shared" ca="1" si="51"/>
        <v>240</v>
      </c>
    </row>
    <row r="458" spans="1:8" x14ac:dyDescent="0.3">
      <c r="A458" s="2">
        <v>432</v>
      </c>
      <c r="B458" s="2">
        <f t="shared" ca="1" si="45"/>
        <v>0.29499679677307755</v>
      </c>
      <c r="C458" s="2">
        <f t="shared" ca="1" si="46"/>
        <v>150</v>
      </c>
      <c r="D458" s="2">
        <f t="shared" ca="1" si="47"/>
        <v>0.1984479069199715</v>
      </c>
      <c r="E458" s="2">
        <f t="shared" ca="1" si="48"/>
        <v>15</v>
      </c>
      <c r="F458" s="2">
        <f t="shared" ca="1" si="49"/>
        <v>2250</v>
      </c>
      <c r="G458" s="35">
        <f t="shared" ca="1" si="50"/>
        <v>200</v>
      </c>
      <c r="H458" s="35">
        <f t="shared" ca="1" si="51"/>
        <v>240</v>
      </c>
    </row>
    <row r="459" spans="1:8" x14ac:dyDescent="0.3">
      <c r="A459" s="2">
        <v>433</v>
      </c>
      <c r="B459" s="2">
        <f t="shared" ca="1" si="45"/>
        <v>0.95000638968906326</v>
      </c>
      <c r="C459" s="2">
        <f t="shared" ca="1" si="46"/>
        <v>450</v>
      </c>
      <c r="D459" s="2">
        <f t="shared" ca="1" si="47"/>
        <v>0.32265575071937869</v>
      </c>
      <c r="E459" s="2">
        <f t="shared" ca="1" si="48"/>
        <v>25</v>
      </c>
      <c r="F459" s="2">
        <f t="shared" ca="1" si="49"/>
        <v>11250</v>
      </c>
      <c r="G459" s="35">
        <f t="shared" ca="1" si="50"/>
        <v>395</v>
      </c>
      <c r="H459" s="35">
        <f t="shared" ca="1" si="51"/>
        <v>367.5</v>
      </c>
    </row>
    <row r="460" spans="1:8" x14ac:dyDescent="0.3">
      <c r="A460" s="2">
        <v>434</v>
      </c>
      <c r="B460" s="2">
        <f t="shared" ca="1" si="45"/>
        <v>0.67313556695706411</v>
      </c>
      <c r="C460" s="2">
        <f t="shared" ca="1" si="46"/>
        <v>350</v>
      </c>
      <c r="D460" s="2">
        <f t="shared" ca="1" si="47"/>
        <v>0.66165181919941751</v>
      </c>
      <c r="E460" s="2">
        <f t="shared" ca="1" si="48"/>
        <v>35</v>
      </c>
      <c r="F460" s="2">
        <f t="shared" ca="1" si="49"/>
        <v>12250</v>
      </c>
      <c r="G460" s="35">
        <f t="shared" ca="1" si="50"/>
        <v>455</v>
      </c>
      <c r="H460" s="35">
        <f t="shared" ca="1" si="51"/>
        <v>397.5</v>
      </c>
    </row>
    <row r="461" spans="1:8" x14ac:dyDescent="0.3">
      <c r="A461" s="2">
        <v>435</v>
      </c>
      <c r="B461" s="2">
        <f t="shared" ca="1" si="45"/>
        <v>5.4817463825741153E-2</v>
      </c>
      <c r="C461" s="2">
        <f t="shared" ca="1" si="46"/>
        <v>50</v>
      </c>
      <c r="D461" s="2">
        <f t="shared" ca="1" si="47"/>
        <v>0.25519461700485535</v>
      </c>
      <c r="E461" s="2">
        <f t="shared" ca="1" si="48"/>
        <v>25</v>
      </c>
      <c r="F461" s="2">
        <f t="shared" ca="1" si="49"/>
        <v>1250</v>
      </c>
      <c r="G461" s="35">
        <f t="shared" ca="1" si="50"/>
        <v>200</v>
      </c>
      <c r="H461" s="35">
        <f t="shared" ca="1" si="51"/>
        <v>240</v>
      </c>
    </row>
    <row r="462" spans="1:8" x14ac:dyDescent="0.3">
      <c r="A462" s="2">
        <v>436</v>
      </c>
      <c r="B462" s="2">
        <f t="shared" ca="1" si="45"/>
        <v>0.14802286884822113</v>
      </c>
      <c r="C462" s="2">
        <f t="shared" ca="1" si="46"/>
        <v>150</v>
      </c>
      <c r="D462" s="2">
        <f t="shared" ca="1" si="47"/>
        <v>0.91447309278058375</v>
      </c>
      <c r="E462" s="2">
        <f t="shared" ca="1" si="48"/>
        <v>55</v>
      </c>
      <c r="F462" s="2">
        <f t="shared" ca="1" si="49"/>
        <v>8250</v>
      </c>
      <c r="G462" s="35">
        <f t="shared" ca="1" si="50"/>
        <v>215</v>
      </c>
      <c r="H462" s="35">
        <f t="shared" ca="1" si="51"/>
        <v>277.5</v>
      </c>
    </row>
    <row r="463" spans="1:8" x14ac:dyDescent="0.3">
      <c r="A463" s="2">
        <v>437</v>
      </c>
      <c r="B463" s="2">
        <f t="shared" ca="1" si="45"/>
        <v>0.95391192316751272</v>
      </c>
      <c r="C463" s="2">
        <f t="shared" ca="1" si="46"/>
        <v>450</v>
      </c>
      <c r="D463" s="2">
        <f t="shared" ca="1" si="47"/>
        <v>0.77360628296827072</v>
      </c>
      <c r="E463" s="2">
        <f t="shared" ca="1" si="48"/>
        <v>45</v>
      </c>
      <c r="F463" s="2">
        <f t="shared" ca="1" si="49"/>
        <v>20250</v>
      </c>
      <c r="G463" s="35">
        <f t="shared" ca="1" si="50"/>
        <v>935</v>
      </c>
      <c r="H463" s="35">
        <f t="shared" ca="1" si="51"/>
        <v>637.5</v>
      </c>
    </row>
    <row r="464" spans="1:8" x14ac:dyDescent="0.3">
      <c r="A464" s="2">
        <v>438</v>
      </c>
      <c r="B464" s="2">
        <f t="shared" ca="1" si="45"/>
        <v>0.66531630109799211</v>
      </c>
      <c r="C464" s="2">
        <f t="shared" ca="1" si="46"/>
        <v>350</v>
      </c>
      <c r="D464" s="2">
        <f t="shared" ca="1" si="47"/>
        <v>0.10220005513894148</v>
      </c>
      <c r="E464" s="2">
        <f t="shared" ca="1" si="48"/>
        <v>15</v>
      </c>
      <c r="F464" s="2">
        <f t="shared" ca="1" si="49"/>
        <v>5250</v>
      </c>
      <c r="G464" s="35">
        <f t="shared" ca="1" si="50"/>
        <v>200</v>
      </c>
      <c r="H464" s="35">
        <f t="shared" ca="1" si="51"/>
        <v>240</v>
      </c>
    </row>
    <row r="465" spans="1:8" x14ac:dyDescent="0.3">
      <c r="A465" s="2">
        <v>439</v>
      </c>
      <c r="B465" s="2">
        <f t="shared" ca="1" si="45"/>
        <v>0.48103544230457951</v>
      </c>
      <c r="C465" s="2">
        <f t="shared" ca="1" si="46"/>
        <v>250</v>
      </c>
      <c r="D465" s="2">
        <f t="shared" ca="1" si="47"/>
        <v>0.48061482487648011</v>
      </c>
      <c r="E465" s="2">
        <f t="shared" ca="1" si="48"/>
        <v>25</v>
      </c>
      <c r="F465" s="2">
        <f t="shared" ca="1" si="49"/>
        <v>6250</v>
      </c>
      <c r="G465" s="35">
        <f t="shared" ca="1" si="50"/>
        <v>200</v>
      </c>
      <c r="H465" s="35">
        <f t="shared" ca="1" si="51"/>
        <v>240</v>
      </c>
    </row>
    <row r="466" spans="1:8" x14ac:dyDescent="0.3">
      <c r="A466" s="2">
        <v>440</v>
      </c>
      <c r="B466" s="2">
        <f t="shared" ca="1" si="45"/>
        <v>0.21891091754177405</v>
      </c>
      <c r="C466" s="2">
        <f t="shared" ca="1" si="46"/>
        <v>150</v>
      </c>
      <c r="D466" s="2">
        <f t="shared" ca="1" si="47"/>
        <v>0.54115539604789342</v>
      </c>
      <c r="E466" s="2">
        <f t="shared" ca="1" si="48"/>
        <v>35</v>
      </c>
      <c r="F466" s="2">
        <f t="shared" ca="1" si="49"/>
        <v>5250</v>
      </c>
      <c r="G466" s="35">
        <f t="shared" ca="1" si="50"/>
        <v>200</v>
      </c>
      <c r="H466" s="35">
        <f t="shared" ca="1" si="51"/>
        <v>240</v>
      </c>
    </row>
    <row r="467" spans="1:8" x14ac:dyDescent="0.3">
      <c r="A467" s="2">
        <v>441</v>
      </c>
      <c r="B467" s="2">
        <f t="shared" ca="1" si="45"/>
        <v>0.20808052516956466</v>
      </c>
      <c r="C467" s="2">
        <f t="shared" ca="1" si="46"/>
        <v>150</v>
      </c>
      <c r="D467" s="2">
        <f t="shared" ca="1" si="47"/>
        <v>0.67917841435294557</v>
      </c>
      <c r="E467" s="2">
        <f t="shared" ca="1" si="48"/>
        <v>35</v>
      </c>
      <c r="F467" s="2">
        <f t="shared" ca="1" si="49"/>
        <v>5250</v>
      </c>
      <c r="G467" s="35">
        <f t="shared" ca="1" si="50"/>
        <v>200</v>
      </c>
      <c r="H467" s="35">
        <f t="shared" ca="1" si="51"/>
        <v>240</v>
      </c>
    </row>
    <row r="468" spans="1:8" x14ac:dyDescent="0.3">
      <c r="A468" s="2">
        <v>442</v>
      </c>
      <c r="B468" s="2">
        <f t="shared" ca="1" si="45"/>
        <v>0.77962509699131732</v>
      </c>
      <c r="C468" s="2">
        <f t="shared" ca="1" si="46"/>
        <v>350</v>
      </c>
      <c r="D468" s="2">
        <f t="shared" ca="1" si="47"/>
        <v>0.7127006818366215</v>
      </c>
      <c r="E468" s="2">
        <f t="shared" ca="1" si="48"/>
        <v>35</v>
      </c>
      <c r="F468" s="2">
        <f t="shared" ca="1" si="49"/>
        <v>12250</v>
      </c>
      <c r="G468" s="35">
        <f t="shared" ca="1" si="50"/>
        <v>455</v>
      </c>
      <c r="H468" s="35">
        <f t="shared" ca="1" si="51"/>
        <v>397.5</v>
      </c>
    </row>
    <row r="469" spans="1:8" x14ac:dyDescent="0.3">
      <c r="A469" s="2">
        <v>443</v>
      </c>
      <c r="B469" s="2">
        <f t="shared" ca="1" si="45"/>
        <v>0.24083556257439065</v>
      </c>
      <c r="C469" s="2">
        <f t="shared" ca="1" si="46"/>
        <v>150</v>
      </c>
      <c r="D469" s="2">
        <f t="shared" ca="1" si="47"/>
        <v>0.30238251432331653</v>
      </c>
      <c r="E469" s="2">
        <f t="shared" ca="1" si="48"/>
        <v>25</v>
      </c>
      <c r="F469" s="2">
        <f t="shared" ca="1" si="49"/>
        <v>3750</v>
      </c>
      <c r="G469" s="35">
        <f t="shared" ca="1" si="50"/>
        <v>200</v>
      </c>
      <c r="H469" s="35">
        <f t="shared" ca="1" si="51"/>
        <v>240</v>
      </c>
    </row>
    <row r="470" spans="1:8" x14ac:dyDescent="0.3">
      <c r="A470" s="2">
        <v>444</v>
      </c>
      <c r="B470" s="2">
        <f t="shared" ca="1" si="45"/>
        <v>0.77196521860005862</v>
      </c>
      <c r="C470" s="2">
        <f t="shared" ca="1" si="46"/>
        <v>350</v>
      </c>
      <c r="D470" s="2">
        <f t="shared" ca="1" si="47"/>
        <v>0.10034981687632571</v>
      </c>
      <c r="E470" s="2">
        <f t="shared" ca="1" si="48"/>
        <v>15</v>
      </c>
      <c r="F470" s="2">
        <f t="shared" ca="1" si="49"/>
        <v>5250</v>
      </c>
      <c r="G470" s="35">
        <f t="shared" ca="1" si="50"/>
        <v>200</v>
      </c>
      <c r="H470" s="35">
        <f t="shared" ca="1" si="51"/>
        <v>240</v>
      </c>
    </row>
    <row r="471" spans="1:8" x14ac:dyDescent="0.3">
      <c r="A471" s="2">
        <v>445</v>
      </c>
      <c r="B471" s="2">
        <f t="shared" ca="1" si="45"/>
        <v>0.67081601545721037</v>
      </c>
      <c r="C471" s="2">
        <f t="shared" ca="1" si="46"/>
        <v>350</v>
      </c>
      <c r="D471" s="2">
        <f t="shared" ca="1" si="47"/>
        <v>0.58616757183443113</v>
      </c>
      <c r="E471" s="2">
        <f t="shared" ca="1" si="48"/>
        <v>35</v>
      </c>
      <c r="F471" s="2">
        <f t="shared" ca="1" si="49"/>
        <v>12250</v>
      </c>
      <c r="G471" s="35">
        <f t="shared" ca="1" si="50"/>
        <v>455</v>
      </c>
      <c r="H471" s="35">
        <f t="shared" ca="1" si="51"/>
        <v>397.5</v>
      </c>
    </row>
    <row r="472" spans="1:8" x14ac:dyDescent="0.3">
      <c r="A472" s="2">
        <v>446</v>
      </c>
      <c r="B472" s="2">
        <f t="shared" ca="1" si="45"/>
        <v>0.50390639505266788</v>
      </c>
      <c r="C472" s="2">
        <f t="shared" ca="1" si="46"/>
        <v>250</v>
      </c>
      <c r="D472" s="2">
        <f t="shared" ca="1" si="47"/>
        <v>0.92351626148877652</v>
      </c>
      <c r="E472" s="2">
        <f t="shared" ca="1" si="48"/>
        <v>55</v>
      </c>
      <c r="F472" s="2">
        <f t="shared" ca="1" si="49"/>
        <v>13750</v>
      </c>
      <c r="G472" s="35">
        <f t="shared" ca="1" si="50"/>
        <v>545</v>
      </c>
      <c r="H472" s="35">
        <f t="shared" ca="1" si="51"/>
        <v>442.5</v>
      </c>
    </row>
    <row r="473" spans="1:8" x14ac:dyDescent="0.3">
      <c r="A473" s="2">
        <v>447</v>
      </c>
      <c r="B473" s="2">
        <f t="shared" ca="1" si="45"/>
        <v>0.99561328815027272</v>
      </c>
      <c r="C473" s="2">
        <f t="shared" ca="1" si="46"/>
        <v>450</v>
      </c>
      <c r="D473" s="2">
        <f t="shared" ca="1" si="47"/>
        <v>0.66862687492492756</v>
      </c>
      <c r="E473" s="2">
        <f t="shared" ca="1" si="48"/>
        <v>35</v>
      </c>
      <c r="F473" s="2">
        <f t="shared" ca="1" si="49"/>
        <v>15750</v>
      </c>
      <c r="G473" s="35">
        <f t="shared" ca="1" si="50"/>
        <v>665</v>
      </c>
      <c r="H473" s="35">
        <f t="shared" ca="1" si="51"/>
        <v>502.5</v>
      </c>
    </row>
    <row r="474" spans="1:8" x14ac:dyDescent="0.3">
      <c r="A474" s="2">
        <v>448</v>
      </c>
      <c r="B474" s="2">
        <f t="shared" ca="1" si="45"/>
        <v>0.76826634899931567</v>
      </c>
      <c r="C474" s="2">
        <f t="shared" ca="1" si="46"/>
        <v>350</v>
      </c>
      <c r="D474" s="2">
        <f t="shared" ca="1" si="47"/>
        <v>0.68952937303137696</v>
      </c>
      <c r="E474" s="2">
        <f t="shared" ca="1" si="48"/>
        <v>35</v>
      </c>
      <c r="F474" s="2">
        <f t="shared" ca="1" si="49"/>
        <v>12250</v>
      </c>
      <c r="G474" s="35">
        <f t="shared" ca="1" si="50"/>
        <v>455</v>
      </c>
      <c r="H474" s="35">
        <f t="shared" ca="1" si="51"/>
        <v>397.5</v>
      </c>
    </row>
    <row r="475" spans="1:8" x14ac:dyDescent="0.3">
      <c r="A475" s="2">
        <v>449</v>
      </c>
      <c r="B475" s="2">
        <f t="shared" ca="1" si="45"/>
        <v>0.2612087631404042</v>
      </c>
      <c r="C475" s="2">
        <f t="shared" ca="1" si="46"/>
        <v>150</v>
      </c>
      <c r="D475" s="2">
        <f t="shared" ca="1" si="47"/>
        <v>0.10304749281721937</v>
      </c>
      <c r="E475" s="2">
        <f t="shared" ca="1" si="48"/>
        <v>15</v>
      </c>
      <c r="F475" s="2">
        <f t="shared" ca="1" si="49"/>
        <v>2250</v>
      </c>
      <c r="G475" s="35">
        <f t="shared" ca="1" si="50"/>
        <v>200</v>
      </c>
      <c r="H475" s="35">
        <f t="shared" ca="1" si="51"/>
        <v>240</v>
      </c>
    </row>
    <row r="476" spans="1:8" x14ac:dyDescent="0.3">
      <c r="A476" s="2">
        <v>450</v>
      </c>
      <c r="B476" s="2">
        <f t="shared" ref="B476:B539" ca="1" si="52">RAND()</f>
        <v>0.99773536250157002</v>
      </c>
      <c r="C476" s="2">
        <f t="shared" ref="C476:C539" ca="1" si="53">VLOOKUP(B476,$E$3:$G$7,3)</f>
        <v>450</v>
      </c>
      <c r="D476" s="2">
        <f t="shared" ref="D476:D539" ca="1" si="54">RAND()</f>
        <v>0.20154906336124823</v>
      </c>
      <c r="E476" s="2">
        <f t="shared" ref="E476:E539" ca="1" si="55">VLOOKUP(D476,$I$3:$K$8,3)</f>
        <v>15</v>
      </c>
      <c r="F476" s="2">
        <f t="shared" ref="F476:F539" ca="1" si="56">C476*E476</f>
        <v>6750</v>
      </c>
      <c r="G476" s="35">
        <f t="shared" ref="G476:G539" ca="1" si="57">$B$3*$B$6+MAX(F476-$B$5,0)*$B$4</f>
        <v>200</v>
      </c>
      <c r="H476" s="35">
        <f t="shared" ref="H476:H539" ca="1" si="58">$C$3*$C$6+MAX(F476-$C$5,0)*$C$4</f>
        <v>240</v>
      </c>
    </row>
    <row r="477" spans="1:8" x14ac:dyDescent="0.3">
      <c r="A477" s="2">
        <v>451</v>
      </c>
      <c r="B477" s="2">
        <f t="shared" ca="1" si="52"/>
        <v>0.56945225576568725</v>
      </c>
      <c r="C477" s="2">
        <f t="shared" ca="1" si="53"/>
        <v>250</v>
      </c>
      <c r="D477" s="2">
        <f t="shared" ca="1" si="54"/>
        <v>0.18304614790758966</v>
      </c>
      <c r="E477" s="2">
        <f t="shared" ca="1" si="55"/>
        <v>15</v>
      </c>
      <c r="F477" s="2">
        <f t="shared" ca="1" si="56"/>
        <v>3750</v>
      </c>
      <c r="G477" s="35">
        <f t="shared" ca="1" si="57"/>
        <v>200</v>
      </c>
      <c r="H477" s="35">
        <f t="shared" ca="1" si="58"/>
        <v>240</v>
      </c>
    </row>
    <row r="478" spans="1:8" x14ac:dyDescent="0.3">
      <c r="A478" s="2">
        <v>452</v>
      </c>
      <c r="B478" s="2">
        <f t="shared" ca="1" si="52"/>
        <v>0.10128563024335591</v>
      </c>
      <c r="C478" s="2">
        <f t="shared" ca="1" si="53"/>
        <v>150</v>
      </c>
      <c r="D478" s="2">
        <f t="shared" ca="1" si="54"/>
        <v>0.15025107144029248</v>
      </c>
      <c r="E478" s="2">
        <f t="shared" ca="1" si="55"/>
        <v>15</v>
      </c>
      <c r="F478" s="2">
        <f t="shared" ca="1" si="56"/>
        <v>2250</v>
      </c>
      <c r="G478" s="35">
        <f t="shared" ca="1" si="57"/>
        <v>200</v>
      </c>
      <c r="H478" s="35">
        <f t="shared" ca="1" si="58"/>
        <v>240</v>
      </c>
    </row>
    <row r="479" spans="1:8" x14ac:dyDescent="0.3">
      <c r="A479" s="2">
        <v>453</v>
      </c>
      <c r="B479" s="2">
        <f t="shared" ca="1" si="52"/>
        <v>0.86273015551558152</v>
      </c>
      <c r="C479" s="2">
        <f t="shared" ca="1" si="53"/>
        <v>350</v>
      </c>
      <c r="D479" s="2">
        <f t="shared" ca="1" si="54"/>
        <v>0.94809972526590114</v>
      </c>
      <c r="E479" s="2">
        <f t="shared" ca="1" si="55"/>
        <v>55</v>
      </c>
      <c r="F479" s="2">
        <f t="shared" ca="1" si="56"/>
        <v>19250</v>
      </c>
      <c r="G479" s="35">
        <f t="shared" ca="1" si="57"/>
        <v>875</v>
      </c>
      <c r="H479" s="35">
        <f t="shared" ca="1" si="58"/>
        <v>607.5</v>
      </c>
    </row>
    <row r="480" spans="1:8" x14ac:dyDescent="0.3">
      <c r="A480" s="2">
        <v>454</v>
      </c>
      <c r="B480" s="2">
        <f t="shared" ca="1" si="52"/>
        <v>0.77055705703015409</v>
      </c>
      <c r="C480" s="2">
        <f t="shared" ca="1" si="53"/>
        <v>350</v>
      </c>
      <c r="D480" s="2">
        <f t="shared" ca="1" si="54"/>
        <v>0.97728918561890654</v>
      </c>
      <c r="E480" s="2">
        <f t="shared" ca="1" si="55"/>
        <v>55</v>
      </c>
      <c r="F480" s="2">
        <f t="shared" ca="1" si="56"/>
        <v>19250</v>
      </c>
      <c r="G480" s="35">
        <f t="shared" ca="1" si="57"/>
        <v>875</v>
      </c>
      <c r="H480" s="35">
        <f t="shared" ca="1" si="58"/>
        <v>607.5</v>
      </c>
    </row>
    <row r="481" spans="1:8" x14ac:dyDescent="0.3">
      <c r="A481" s="2">
        <v>455</v>
      </c>
      <c r="B481" s="2">
        <f t="shared" ca="1" si="52"/>
        <v>0.89698736043432226</v>
      </c>
      <c r="C481" s="2">
        <f t="shared" ca="1" si="53"/>
        <v>350</v>
      </c>
      <c r="D481" s="2">
        <f t="shared" ca="1" si="54"/>
        <v>0.89272273131659596</v>
      </c>
      <c r="E481" s="2">
        <f t="shared" ca="1" si="55"/>
        <v>45</v>
      </c>
      <c r="F481" s="2">
        <f t="shared" ca="1" si="56"/>
        <v>15750</v>
      </c>
      <c r="G481" s="35">
        <f t="shared" ca="1" si="57"/>
        <v>665</v>
      </c>
      <c r="H481" s="35">
        <f t="shared" ca="1" si="58"/>
        <v>502.5</v>
      </c>
    </row>
    <row r="482" spans="1:8" x14ac:dyDescent="0.3">
      <c r="A482" s="2">
        <v>456</v>
      </c>
      <c r="B482" s="2">
        <f t="shared" ca="1" si="52"/>
        <v>0.33696362486947873</v>
      </c>
      <c r="C482" s="2">
        <f t="shared" ca="1" si="53"/>
        <v>250</v>
      </c>
      <c r="D482" s="2">
        <f t="shared" ca="1" si="54"/>
        <v>9.5488083364946297E-3</v>
      </c>
      <c r="E482" s="2">
        <f t="shared" ca="1" si="55"/>
        <v>5</v>
      </c>
      <c r="F482" s="2">
        <f t="shared" ca="1" si="56"/>
        <v>1250</v>
      </c>
      <c r="G482" s="35">
        <f t="shared" ca="1" si="57"/>
        <v>200</v>
      </c>
      <c r="H482" s="35">
        <f t="shared" ca="1" si="58"/>
        <v>240</v>
      </c>
    </row>
    <row r="483" spans="1:8" x14ac:dyDescent="0.3">
      <c r="A483" s="2">
        <v>457</v>
      </c>
      <c r="B483" s="2">
        <f t="shared" ca="1" si="52"/>
        <v>0.60831240231881623</v>
      </c>
      <c r="C483" s="2">
        <f t="shared" ca="1" si="53"/>
        <v>250</v>
      </c>
      <c r="D483" s="2">
        <f t="shared" ca="1" si="54"/>
        <v>0.86124110055544734</v>
      </c>
      <c r="E483" s="2">
        <f t="shared" ca="1" si="55"/>
        <v>45</v>
      </c>
      <c r="F483" s="2">
        <f t="shared" ca="1" si="56"/>
        <v>11250</v>
      </c>
      <c r="G483" s="35">
        <f t="shared" ca="1" si="57"/>
        <v>395</v>
      </c>
      <c r="H483" s="35">
        <f t="shared" ca="1" si="58"/>
        <v>367.5</v>
      </c>
    </row>
    <row r="484" spans="1:8" x14ac:dyDescent="0.3">
      <c r="A484" s="2">
        <v>458</v>
      </c>
      <c r="B484" s="2">
        <f t="shared" ca="1" si="52"/>
        <v>0.49918110727214571</v>
      </c>
      <c r="C484" s="2">
        <f t="shared" ca="1" si="53"/>
        <v>250</v>
      </c>
      <c r="D484" s="2">
        <f t="shared" ca="1" si="54"/>
        <v>0.96839680628130209</v>
      </c>
      <c r="E484" s="2">
        <f t="shared" ca="1" si="55"/>
        <v>55</v>
      </c>
      <c r="F484" s="2">
        <f t="shared" ca="1" si="56"/>
        <v>13750</v>
      </c>
      <c r="G484" s="35">
        <f t="shared" ca="1" si="57"/>
        <v>545</v>
      </c>
      <c r="H484" s="35">
        <f t="shared" ca="1" si="58"/>
        <v>442.5</v>
      </c>
    </row>
    <row r="485" spans="1:8" x14ac:dyDescent="0.3">
      <c r="A485" s="2">
        <v>459</v>
      </c>
      <c r="B485" s="2">
        <f t="shared" ca="1" si="52"/>
        <v>0.92019717839427495</v>
      </c>
      <c r="C485" s="2">
        <f t="shared" ca="1" si="53"/>
        <v>350</v>
      </c>
      <c r="D485" s="2">
        <f t="shared" ca="1" si="54"/>
        <v>0.87603018792784848</v>
      </c>
      <c r="E485" s="2">
        <f t="shared" ca="1" si="55"/>
        <v>45</v>
      </c>
      <c r="F485" s="2">
        <f t="shared" ca="1" si="56"/>
        <v>15750</v>
      </c>
      <c r="G485" s="35">
        <f t="shared" ca="1" si="57"/>
        <v>665</v>
      </c>
      <c r="H485" s="35">
        <f t="shared" ca="1" si="58"/>
        <v>502.5</v>
      </c>
    </row>
    <row r="486" spans="1:8" x14ac:dyDescent="0.3">
      <c r="A486" s="2">
        <v>460</v>
      </c>
      <c r="B486" s="2">
        <f t="shared" ca="1" si="52"/>
        <v>0.61664053026463916</v>
      </c>
      <c r="C486" s="2">
        <f t="shared" ca="1" si="53"/>
        <v>250</v>
      </c>
      <c r="D486" s="2">
        <f t="shared" ca="1" si="54"/>
        <v>0.42490339049409809</v>
      </c>
      <c r="E486" s="2">
        <f t="shared" ca="1" si="55"/>
        <v>25</v>
      </c>
      <c r="F486" s="2">
        <f t="shared" ca="1" si="56"/>
        <v>6250</v>
      </c>
      <c r="G486" s="35">
        <f t="shared" ca="1" si="57"/>
        <v>200</v>
      </c>
      <c r="H486" s="35">
        <f t="shared" ca="1" si="58"/>
        <v>240</v>
      </c>
    </row>
    <row r="487" spans="1:8" x14ac:dyDescent="0.3">
      <c r="A487" s="2">
        <v>461</v>
      </c>
      <c r="B487" s="2">
        <f t="shared" ca="1" si="52"/>
        <v>0.61486228064789528</v>
      </c>
      <c r="C487" s="2">
        <f t="shared" ca="1" si="53"/>
        <v>250</v>
      </c>
      <c r="D487" s="2">
        <f t="shared" ca="1" si="54"/>
        <v>0.20369955038769005</v>
      </c>
      <c r="E487" s="2">
        <f t="shared" ca="1" si="55"/>
        <v>15</v>
      </c>
      <c r="F487" s="2">
        <f t="shared" ca="1" si="56"/>
        <v>3750</v>
      </c>
      <c r="G487" s="35">
        <f t="shared" ca="1" si="57"/>
        <v>200</v>
      </c>
      <c r="H487" s="35">
        <f t="shared" ca="1" si="58"/>
        <v>240</v>
      </c>
    </row>
    <row r="488" spans="1:8" x14ac:dyDescent="0.3">
      <c r="A488" s="2">
        <v>462</v>
      </c>
      <c r="B488" s="2">
        <f t="shared" ca="1" si="52"/>
        <v>0.75778551914299719</v>
      </c>
      <c r="C488" s="2">
        <f t="shared" ca="1" si="53"/>
        <v>350</v>
      </c>
      <c r="D488" s="2">
        <f t="shared" ca="1" si="54"/>
        <v>0.33178930730794132</v>
      </c>
      <c r="E488" s="2">
        <f t="shared" ca="1" si="55"/>
        <v>25</v>
      </c>
      <c r="F488" s="2">
        <f t="shared" ca="1" si="56"/>
        <v>8750</v>
      </c>
      <c r="G488" s="35">
        <f t="shared" ca="1" si="57"/>
        <v>245</v>
      </c>
      <c r="H488" s="35">
        <f t="shared" ca="1" si="58"/>
        <v>292.5</v>
      </c>
    </row>
    <row r="489" spans="1:8" x14ac:dyDescent="0.3">
      <c r="A489" s="2">
        <v>463</v>
      </c>
      <c r="B489" s="2">
        <f t="shared" ca="1" si="52"/>
        <v>0.46645516100555695</v>
      </c>
      <c r="C489" s="2">
        <f t="shared" ca="1" si="53"/>
        <v>250</v>
      </c>
      <c r="D489" s="2">
        <f t="shared" ca="1" si="54"/>
        <v>0.69259462012596573</v>
      </c>
      <c r="E489" s="2">
        <f t="shared" ca="1" si="55"/>
        <v>35</v>
      </c>
      <c r="F489" s="2">
        <f t="shared" ca="1" si="56"/>
        <v>8750</v>
      </c>
      <c r="G489" s="35">
        <f t="shared" ca="1" si="57"/>
        <v>245</v>
      </c>
      <c r="H489" s="35">
        <f t="shared" ca="1" si="58"/>
        <v>292.5</v>
      </c>
    </row>
    <row r="490" spans="1:8" x14ac:dyDescent="0.3">
      <c r="A490" s="2">
        <v>464</v>
      </c>
      <c r="B490" s="2">
        <f t="shared" ca="1" si="52"/>
        <v>0.56974326814558618</v>
      </c>
      <c r="C490" s="2">
        <f t="shared" ca="1" si="53"/>
        <v>250</v>
      </c>
      <c r="D490" s="2">
        <f t="shared" ca="1" si="54"/>
        <v>0.86944910223583993</v>
      </c>
      <c r="E490" s="2">
        <f t="shared" ca="1" si="55"/>
        <v>45</v>
      </c>
      <c r="F490" s="2">
        <f t="shared" ca="1" si="56"/>
        <v>11250</v>
      </c>
      <c r="G490" s="35">
        <f t="shared" ca="1" si="57"/>
        <v>395</v>
      </c>
      <c r="H490" s="35">
        <f t="shared" ca="1" si="58"/>
        <v>367.5</v>
      </c>
    </row>
    <row r="491" spans="1:8" x14ac:dyDescent="0.3">
      <c r="A491" s="2">
        <v>465</v>
      </c>
      <c r="B491" s="2">
        <f t="shared" ca="1" si="52"/>
        <v>1.0289976379987187E-2</v>
      </c>
      <c r="C491" s="2">
        <f t="shared" ca="1" si="53"/>
        <v>50</v>
      </c>
      <c r="D491" s="2">
        <f t="shared" ca="1" si="54"/>
        <v>0.13832191722872622</v>
      </c>
      <c r="E491" s="2">
        <f t="shared" ca="1" si="55"/>
        <v>15</v>
      </c>
      <c r="F491" s="2">
        <f t="shared" ca="1" si="56"/>
        <v>750</v>
      </c>
      <c r="G491" s="35">
        <f t="shared" ca="1" si="57"/>
        <v>200</v>
      </c>
      <c r="H491" s="35">
        <f t="shared" ca="1" si="58"/>
        <v>240</v>
      </c>
    </row>
    <row r="492" spans="1:8" x14ac:dyDescent="0.3">
      <c r="A492" s="2">
        <v>466</v>
      </c>
      <c r="B492" s="2">
        <f t="shared" ca="1" si="52"/>
        <v>0.41640705536593059</v>
      </c>
      <c r="C492" s="2">
        <f t="shared" ca="1" si="53"/>
        <v>250</v>
      </c>
      <c r="D492" s="2">
        <f t="shared" ca="1" si="54"/>
        <v>0.39461396387828052</v>
      </c>
      <c r="E492" s="2">
        <f t="shared" ca="1" si="55"/>
        <v>25</v>
      </c>
      <c r="F492" s="2">
        <f t="shared" ca="1" si="56"/>
        <v>6250</v>
      </c>
      <c r="G492" s="35">
        <f t="shared" ca="1" si="57"/>
        <v>200</v>
      </c>
      <c r="H492" s="35">
        <f t="shared" ca="1" si="58"/>
        <v>240</v>
      </c>
    </row>
    <row r="493" spans="1:8" x14ac:dyDescent="0.3">
      <c r="A493" s="2">
        <v>467</v>
      </c>
      <c r="B493" s="2">
        <f t="shared" ca="1" si="52"/>
        <v>0.1234407655289621</v>
      </c>
      <c r="C493" s="2">
        <f t="shared" ca="1" si="53"/>
        <v>150</v>
      </c>
      <c r="D493" s="2">
        <f t="shared" ca="1" si="54"/>
        <v>0.43927048177032779</v>
      </c>
      <c r="E493" s="2">
        <f t="shared" ca="1" si="55"/>
        <v>25</v>
      </c>
      <c r="F493" s="2">
        <f t="shared" ca="1" si="56"/>
        <v>3750</v>
      </c>
      <c r="G493" s="35">
        <f t="shared" ca="1" si="57"/>
        <v>200</v>
      </c>
      <c r="H493" s="35">
        <f t="shared" ca="1" si="58"/>
        <v>240</v>
      </c>
    </row>
    <row r="494" spans="1:8" x14ac:dyDescent="0.3">
      <c r="A494" s="2">
        <v>468</v>
      </c>
      <c r="B494" s="2">
        <f t="shared" ca="1" si="52"/>
        <v>0.42588809951026241</v>
      </c>
      <c r="C494" s="2">
        <f t="shared" ca="1" si="53"/>
        <v>250</v>
      </c>
      <c r="D494" s="2">
        <f t="shared" ca="1" si="54"/>
        <v>0.99745771962299545</v>
      </c>
      <c r="E494" s="2">
        <f t="shared" ca="1" si="55"/>
        <v>55</v>
      </c>
      <c r="F494" s="2">
        <f t="shared" ca="1" si="56"/>
        <v>13750</v>
      </c>
      <c r="G494" s="35">
        <f t="shared" ca="1" si="57"/>
        <v>545</v>
      </c>
      <c r="H494" s="35">
        <f t="shared" ca="1" si="58"/>
        <v>442.5</v>
      </c>
    </row>
    <row r="495" spans="1:8" x14ac:dyDescent="0.3">
      <c r="A495" s="2">
        <v>469</v>
      </c>
      <c r="B495" s="2">
        <f t="shared" ca="1" si="52"/>
        <v>0.49470271165288271</v>
      </c>
      <c r="C495" s="2">
        <f t="shared" ca="1" si="53"/>
        <v>250</v>
      </c>
      <c r="D495" s="2">
        <f t="shared" ca="1" si="54"/>
        <v>0.10137719725484862</v>
      </c>
      <c r="E495" s="2">
        <f t="shared" ca="1" si="55"/>
        <v>15</v>
      </c>
      <c r="F495" s="2">
        <f t="shared" ca="1" si="56"/>
        <v>3750</v>
      </c>
      <c r="G495" s="35">
        <f t="shared" ca="1" si="57"/>
        <v>200</v>
      </c>
      <c r="H495" s="35">
        <f t="shared" ca="1" si="58"/>
        <v>240</v>
      </c>
    </row>
    <row r="496" spans="1:8" x14ac:dyDescent="0.3">
      <c r="A496" s="2">
        <v>470</v>
      </c>
      <c r="B496" s="2">
        <f t="shared" ca="1" si="52"/>
        <v>6.4154291207129122E-3</v>
      </c>
      <c r="C496" s="2">
        <f t="shared" ca="1" si="53"/>
        <v>50</v>
      </c>
      <c r="D496" s="2">
        <f t="shared" ca="1" si="54"/>
        <v>0.85931740404420021</v>
      </c>
      <c r="E496" s="2">
        <f t="shared" ca="1" si="55"/>
        <v>45</v>
      </c>
      <c r="F496" s="2">
        <f t="shared" ca="1" si="56"/>
        <v>2250</v>
      </c>
      <c r="G496" s="35">
        <f t="shared" ca="1" si="57"/>
        <v>200</v>
      </c>
      <c r="H496" s="35">
        <f t="shared" ca="1" si="58"/>
        <v>240</v>
      </c>
    </row>
    <row r="497" spans="1:8" x14ac:dyDescent="0.3">
      <c r="A497" s="2">
        <v>471</v>
      </c>
      <c r="B497" s="2">
        <f t="shared" ca="1" si="52"/>
        <v>0.30833408673605867</v>
      </c>
      <c r="C497" s="2">
        <f t="shared" ca="1" si="53"/>
        <v>250</v>
      </c>
      <c r="D497" s="2">
        <f t="shared" ca="1" si="54"/>
        <v>0.50921521938514414</v>
      </c>
      <c r="E497" s="2">
        <f t="shared" ca="1" si="55"/>
        <v>25</v>
      </c>
      <c r="F497" s="2">
        <f t="shared" ca="1" si="56"/>
        <v>6250</v>
      </c>
      <c r="G497" s="35">
        <f t="shared" ca="1" si="57"/>
        <v>200</v>
      </c>
      <c r="H497" s="35">
        <f t="shared" ca="1" si="58"/>
        <v>240</v>
      </c>
    </row>
    <row r="498" spans="1:8" x14ac:dyDescent="0.3">
      <c r="A498" s="2">
        <v>472</v>
      </c>
      <c r="B498" s="2">
        <f t="shared" ca="1" si="52"/>
        <v>0.63641163836539627</v>
      </c>
      <c r="C498" s="2">
        <f t="shared" ca="1" si="53"/>
        <v>250</v>
      </c>
      <c r="D498" s="2">
        <f t="shared" ca="1" si="54"/>
        <v>0.4063723505782505</v>
      </c>
      <c r="E498" s="2">
        <f t="shared" ca="1" si="55"/>
        <v>25</v>
      </c>
      <c r="F498" s="2">
        <f t="shared" ca="1" si="56"/>
        <v>6250</v>
      </c>
      <c r="G498" s="35">
        <f t="shared" ca="1" si="57"/>
        <v>200</v>
      </c>
      <c r="H498" s="35">
        <f t="shared" ca="1" si="58"/>
        <v>240</v>
      </c>
    </row>
    <row r="499" spans="1:8" x14ac:dyDescent="0.3">
      <c r="A499" s="2">
        <v>473</v>
      </c>
      <c r="B499" s="2">
        <f t="shared" ca="1" si="52"/>
        <v>0.33840666337788072</v>
      </c>
      <c r="C499" s="2">
        <f t="shared" ca="1" si="53"/>
        <v>250</v>
      </c>
      <c r="D499" s="2">
        <f t="shared" ca="1" si="54"/>
        <v>0.4274035982658585</v>
      </c>
      <c r="E499" s="2">
        <f t="shared" ca="1" si="55"/>
        <v>25</v>
      </c>
      <c r="F499" s="2">
        <f t="shared" ca="1" si="56"/>
        <v>6250</v>
      </c>
      <c r="G499" s="35">
        <f t="shared" ca="1" si="57"/>
        <v>200</v>
      </c>
      <c r="H499" s="35">
        <f t="shared" ca="1" si="58"/>
        <v>240</v>
      </c>
    </row>
    <row r="500" spans="1:8" x14ac:dyDescent="0.3">
      <c r="A500" s="2">
        <v>474</v>
      </c>
      <c r="B500" s="2">
        <f t="shared" ca="1" si="52"/>
        <v>0.17236292293443312</v>
      </c>
      <c r="C500" s="2">
        <f t="shared" ca="1" si="53"/>
        <v>150</v>
      </c>
      <c r="D500" s="2">
        <f t="shared" ca="1" si="54"/>
        <v>0.37174436686294721</v>
      </c>
      <c r="E500" s="2">
        <f t="shared" ca="1" si="55"/>
        <v>25</v>
      </c>
      <c r="F500" s="2">
        <f t="shared" ca="1" si="56"/>
        <v>3750</v>
      </c>
      <c r="G500" s="35">
        <f t="shared" ca="1" si="57"/>
        <v>200</v>
      </c>
      <c r="H500" s="35">
        <f t="shared" ca="1" si="58"/>
        <v>240</v>
      </c>
    </row>
    <row r="501" spans="1:8" x14ac:dyDescent="0.3">
      <c r="A501" s="2">
        <v>475</v>
      </c>
      <c r="B501" s="2">
        <f t="shared" ca="1" si="52"/>
        <v>0.61226890972666692</v>
      </c>
      <c r="C501" s="2">
        <f t="shared" ca="1" si="53"/>
        <v>250</v>
      </c>
      <c r="D501" s="2">
        <f t="shared" ca="1" si="54"/>
        <v>0.14168245160492432</v>
      </c>
      <c r="E501" s="2">
        <f t="shared" ca="1" si="55"/>
        <v>15</v>
      </c>
      <c r="F501" s="2">
        <f t="shared" ca="1" si="56"/>
        <v>3750</v>
      </c>
      <c r="G501" s="35">
        <f t="shared" ca="1" si="57"/>
        <v>200</v>
      </c>
      <c r="H501" s="35">
        <f t="shared" ca="1" si="58"/>
        <v>240</v>
      </c>
    </row>
    <row r="502" spans="1:8" x14ac:dyDescent="0.3">
      <c r="A502" s="2">
        <v>476</v>
      </c>
      <c r="B502" s="2">
        <f t="shared" ca="1" si="52"/>
        <v>0.86399590855999253</v>
      </c>
      <c r="C502" s="2">
        <f t="shared" ca="1" si="53"/>
        <v>350</v>
      </c>
      <c r="D502" s="2">
        <f t="shared" ca="1" si="54"/>
        <v>6.6408650761237475E-2</v>
      </c>
      <c r="E502" s="2">
        <f t="shared" ca="1" si="55"/>
        <v>5</v>
      </c>
      <c r="F502" s="2">
        <f t="shared" ca="1" si="56"/>
        <v>1750</v>
      </c>
      <c r="G502" s="35">
        <f t="shared" ca="1" si="57"/>
        <v>200</v>
      </c>
      <c r="H502" s="35">
        <f t="shared" ca="1" si="58"/>
        <v>240</v>
      </c>
    </row>
    <row r="503" spans="1:8" x14ac:dyDescent="0.3">
      <c r="A503" s="2">
        <v>477</v>
      </c>
      <c r="B503" s="2">
        <f t="shared" ca="1" si="52"/>
        <v>5.0815257825989724E-2</v>
      </c>
      <c r="C503" s="2">
        <f t="shared" ca="1" si="53"/>
        <v>50</v>
      </c>
      <c r="D503" s="2">
        <f t="shared" ca="1" si="54"/>
        <v>0.62805960562959395</v>
      </c>
      <c r="E503" s="2">
        <f t="shared" ca="1" si="55"/>
        <v>35</v>
      </c>
      <c r="F503" s="2">
        <f t="shared" ca="1" si="56"/>
        <v>1750</v>
      </c>
      <c r="G503" s="35">
        <f t="shared" ca="1" si="57"/>
        <v>200</v>
      </c>
      <c r="H503" s="35">
        <f t="shared" ca="1" si="58"/>
        <v>240</v>
      </c>
    </row>
    <row r="504" spans="1:8" x14ac:dyDescent="0.3">
      <c r="A504" s="2">
        <v>478</v>
      </c>
      <c r="B504" s="2">
        <f t="shared" ca="1" si="52"/>
        <v>0.9193937766646082</v>
      </c>
      <c r="C504" s="2">
        <f t="shared" ca="1" si="53"/>
        <v>350</v>
      </c>
      <c r="D504" s="2">
        <f t="shared" ca="1" si="54"/>
        <v>0.96753956385680673</v>
      </c>
      <c r="E504" s="2">
        <f t="shared" ca="1" si="55"/>
        <v>55</v>
      </c>
      <c r="F504" s="2">
        <f t="shared" ca="1" si="56"/>
        <v>19250</v>
      </c>
      <c r="G504" s="35">
        <f t="shared" ca="1" si="57"/>
        <v>875</v>
      </c>
      <c r="H504" s="35">
        <f t="shared" ca="1" si="58"/>
        <v>607.5</v>
      </c>
    </row>
    <row r="505" spans="1:8" x14ac:dyDescent="0.3">
      <c r="A505" s="2">
        <v>479</v>
      </c>
      <c r="B505" s="2">
        <f t="shared" ca="1" si="52"/>
        <v>0.90930364961749588</v>
      </c>
      <c r="C505" s="2">
        <f t="shared" ca="1" si="53"/>
        <v>350</v>
      </c>
      <c r="D505" s="2">
        <f t="shared" ca="1" si="54"/>
        <v>0.51326714481146019</v>
      </c>
      <c r="E505" s="2">
        <f t="shared" ca="1" si="55"/>
        <v>25</v>
      </c>
      <c r="F505" s="2">
        <f t="shared" ca="1" si="56"/>
        <v>8750</v>
      </c>
      <c r="G505" s="35">
        <f t="shared" ca="1" si="57"/>
        <v>245</v>
      </c>
      <c r="H505" s="35">
        <f t="shared" ca="1" si="58"/>
        <v>292.5</v>
      </c>
    </row>
    <row r="506" spans="1:8" x14ac:dyDescent="0.3">
      <c r="A506" s="2">
        <v>480</v>
      </c>
      <c r="B506" s="2">
        <f t="shared" ca="1" si="52"/>
        <v>0.67617325513495208</v>
      </c>
      <c r="C506" s="2">
        <f t="shared" ca="1" si="53"/>
        <v>350</v>
      </c>
      <c r="D506" s="2">
        <f t="shared" ca="1" si="54"/>
        <v>0.81764424182080897</v>
      </c>
      <c r="E506" s="2">
        <f t="shared" ca="1" si="55"/>
        <v>45</v>
      </c>
      <c r="F506" s="2">
        <f t="shared" ca="1" si="56"/>
        <v>15750</v>
      </c>
      <c r="G506" s="35">
        <f t="shared" ca="1" si="57"/>
        <v>665</v>
      </c>
      <c r="H506" s="35">
        <f t="shared" ca="1" si="58"/>
        <v>502.5</v>
      </c>
    </row>
    <row r="507" spans="1:8" x14ac:dyDescent="0.3">
      <c r="A507" s="2">
        <v>481</v>
      </c>
      <c r="B507" s="2">
        <f t="shared" ca="1" si="52"/>
        <v>0.56538586235697252</v>
      </c>
      <c r="C507" s="2">
        <f t="shared" ca="1" si="53"/>
        <v>250</v>
      </c>
      <c r="D507" s="2">
        <f t="shared" ca="1" si="54"/>
        <v>0.92635013681097089</v>
      </c>
      <c r="E507" s="2">
        <f t="shared" ca="1" si="55"/>
        <v>55</v>
      </c>
      <c r="F507" s="2">
        <f t="shared" ca="1" si="56"/>
        <v>13750</v>
      </c>
      <c r="G507" s="35">
        <f t="shared" ca="1" si="57"/>
        <v>545</v>
      </c>
      <c r="H507" s="35">
        <f t="shared" ca="1" si="58"/>
        <v>442.5</v>
      </c>
    </row>
    <row r="508" spans="1:8" x14ac:dyDescent="0.3">
      <c r="A508" s="2">
        <v>482</v>
      </c>
      <c r="B508" s="2">
        <f t="shared" ca="1" si="52"/>
        <v>0.98591494125190815</v>
      </c>
      <c r="C508" s="2">
        <f t="shared" ca="1" si="53"/>
        <v>450</v>
      </c>
      <c r="D508" s="2">
        <f t="shared" ca="1" si="54"/>
        <v>7.9385009172605603E-3</v>
      </c>
      <c r="E508" s="2">
        <f t="shared" ca="1" si="55"/>
        <v>5</v>
      </c>
      <c r="F508" s="2">
        <f t="shared" ca="1" si="56"/>
        <v>2250</v>
      </c>
      <c r="G508" s="35">
        <f t="shared" ca="1" si="57"/>
        <v>200</v>
      </c>
      <c r="H508" s="35">
        <f t="shared" ca="1" si="58"/>
        <v>240</v>
      </c>
    </row>
    <row r="509" spans="1:8" x14ac:dyDescent="0.3">
      <c r="A509" s="2">
        <v>483</v>
      </c>
      <c r="B509" s="2">
        <f t="shared" ca="1" si="52"/>
        <v>0.9198625433965133</v>
      </c>
      <c r="C509" s="2">
        <f t="shared" ca="1" si="53"/>
        <v>350</v>
      </c>
      <c r="D509" s="2">
        <f t="shared" ca="1" si="54"/>
        <v>0.68723880528869874</v>
      </c>
      <c r="E509" s="2">
        <f t="shared" ca="1" si="55"/>
        <v>35</v>
      </c>
      <c r="F509" s="2">
        <f t="shared" ca="1" si="56"/>
        <v>12250</v>
      </c>
      <c r="G509" s="35">
        <f t="shared" ca="1" si="57"/>
        <v>455</v>
      </c>
      <c r="H509" s="35">
        <f t="shared" ca="1" si="58"/>
        <v>397.5</v>
      </c>
    </row>
    <row r="510" spans="1:8" x14ac:dyDescent="0.3">
      <c r="A510" s="2">
        <v>484</v>
      </c>
      <c r="B510" s="2">
        <f t="shared" ca="1" si="52"/>
        <v>0.61968072956211706</v>
      </c>
      <c r="C510" s="2">
        <f t="shared" ca="1" si="53"/>
        <v>250</v>
      </c>
      <c r="D510" s="2">
        <f t="shared" ca="1" si="54"/>
        <v>9.5285875196262082E-2</v>
      </c>
      <c r="E510" s="2">
        <f t="shared" ca="1" si="55"/>
        <v>15</v>
      </c>
      <c r="F510" s="2">
        <f t="shared" ca="1" si="56"/>
        <v>3750</v>
      </c>
      <c r="G510" s="35">
        <f t="shared" ca="1" si="57"/>
        <v>200</v>
      </c>
      <c r="H510" s="35">
        <f t="shared" ca="1" si="58"/>
        <v>240</v>
      </c>
    </row>
    <row r="511" spans="1:8" x14ac:dyDescent="0.3">
      <c r="A511" s="2">
        <v>485</v>
      </c>
      <c r="B511" s="2">
        <f t="shared" ca="1" si="52"/>
        <v>0.13329417268446275</v>
      </c>
      <c r="C511" s="2">
        <f t="shared" ca="1" si="53"/>
        <v>150</v>
      </c>
      <c r="D511" s="2">
        <f t="shared" ca="1" si="54"/>
        <v>0.89642320986625579</v>
      </c>
      <c r="E511" s="2">
        <f t="shared" ca="1" si="55"/>
        <v>45</v>
      </c>
      <c r="F511" s="2">
        <f t="shared" ca="1" si="56"/>
        <v>6750</v>
      </c>
      <c r="G511" s="35">
        <f t="shared" ca="1" si="57"/>
        <v>200</v>
      </c>
      <c r="H511" s="35">
        <f t="shared" ca="1" si="58"/>
        <v>240</v>
      </c>
    </row>
    <row r="512" spans="1:8" x14ac:dyDescent="0.3">
      <c r="A512" s="2">
        <v>486</v>
      </c>
      <c r="B512" s="2">
        <f t="shared" ca="1" si="52"/>
        <v>0.27057162343640651</v>
      </c>
      <c r="C512" s="2">
        <f t="shared" ca="1" si="53"/>
        <v>150</v>
      </c>
      <c r="D512" s="2">
        <f t="shared" ca="1" si="54"/>
        <v>0.51496814550753334</v>
      </c>
      <c r="E512" s="2">
        <f t="shared" ca="1" si="55"/>
        <v>25</v>
      </c>
      <c r="F512" s="2">
        <f t="shared" ca="1" si="56"/>
        <v>3750</v>
      </c>
      <c r="G512" s="35">
        <f t="shared" ca="1" si="57"/>
        <v>200</v>
      </c>
      <c r="H512" s="35">
        <f t="shared" ca="1" si="58"/>
        <v>240</v>
      </c>
    </row>
    <row r="513" spans="1:8" x14ac:dyDescent="0.3">
      <c r="A513" s="2">
        <v>487</v>
      </c>
      <c r="B513" s="2">
        <f t="shared" ca="1" si="52"/>
        <v>0.21169335966043712</v>
      </c>
      <c r="C513" s="2">
        <f t="shared" ca="1" si="53"/>
        <v>150</v>
      </c>
      <c r="D513" s="2">
        <f t="shared" ca="1" si="54"/>
        <v>0.8617040244441726</v>
      </c>
      <c r="E513" s="2">
        <f t="shared" ca="1" si="55"/>
        <v>45</v>
      </c>
      <c r="F513" s="2">
        <f t="shared" ca="1" si="56"/>
        <v>6750</v>
      </c>
      <c r="G513" s="35">
        <f t="shared" ca="1" si="57"/>
        <v>200</v>
      </c>
      <c r="H513" s="35">
        <f t="shared" ca="1" si="58"/>
        <v>240</v>
      </c>
    </row>
    <row r="514" spans="1:8" x14ac:dyDescent="0.3">
      <c r="A514" s="2">
        <v>488</v>
      </c>
      <c r="B514" s="2">
        <f t="shared" ca="1" si="52"/>
        <v>9.9286361763470721E-2</v>
      </c>
      <c r="C514" s="2">
        <f t="shared" ca="1" si="53"/>
        <v>150</v>
      </c>
      <c r="D514" s="2">
        <f t="shared" ca="1" si="54"/>
        <v>0.58911897426181481</v>
      </c>
      <c r="E514" s="2">
        <f t="shared" ca="1" si="55"/>
        <v>35</v>
      </c>
      <c r="F514" s="2">
        <f t="shared" ca="1" si="56"/>
        <v>5250</v>
      </c>
      <c r="G514" s="35">
        <f t="shared" ca="1" si="57"/>
        <v>200</v>
      </c>
      <c r="H514" s="35">
        <f t="shared" ca="1" si="58"/>
        <v>240</v>
      </c>
    </row>
    <row r="515" spans="1:8" x14ac:dyDescent="0.3">
      <c r="A515" s="2">
        <v>489</v>
      </c>
      <c r="B515" s="2">
        <f t="shared" ca="1" si="52"/>
        <v>3.339656923526968E-2</v>
      </c>
      <c r="C515" s="2">
        <f t="shared" ca="1" si="53"/>
        <v>50</v>
      </c>
      <c r="D515" s="2">
        <f t="shared" ca="1" si="54"/>
        <v>0.15528943421509489</v>
      </c>
      <c r="E515" s="2">
        <f t="shared" ca="1" si="55"/>
        <v>15</v>
      </c>
      <c r="F515" s="2">
        <f t="shared" ca="1" si="56"/>
        <v>750</v>
      </c>
      <c r="G515" s="35">
        <f t="shared" ca="1" si="57"/>
        <v>200</v>
      </c>
      <c r="H515" s="35">
        <f t="shared" ca="1" si="58"/>
        <v>240</v>
      </c>
    </row>
    <row r="516" spans="1:8" x14ac:dyDescent="0.3">
      <c r="A516" s="2">
        <v>490</v>
      </c>
      <c r="B516" s="2">
        <f t="shared" ca="1" si="52"/>
        <v>0.49926891967382769</v>
      </c>
      <c r="C516" s="2">
        <f t="shared" ca="1" si="53"/>
        <v>250</v>
      </c>
      <c r="D516" s="2">
        <f t="shared" ca="1" si="54"/>
        <v>0.26481031172192593</v>
      </c>
      <c r="E516" s="2">
        <f t="shared" ca="1" si="55"/>
        <v>25</v>
      </c>
      <c r="F516" s="2">
        <f t="shared" ca="1" si="56"/>
        <v>6250</v>
      </c>
      <c r="G516" s="35">
        <f t="shared" ca="1" si="57"/>
        <v>200</v>
      </c>
      <c r="H516" s="35">
        <f t="shared" ca="1" si="58"/>
        <v>240</v>
      </c>
    </row>
    <row r="517" spans="1:8" x14ac:dyDescent="0.3">
      <c r="A517" s="2">
        <v>491</v>
      </c>
      <c r="B517" s="2">
        <f t="shared" ca="1" si="52"/>
        <v>0.37499907332656135</v>
      </c>
      <c r="C517" s="2">
        <f t="shared" ca="1" si="53"/>
        <v>250</v>
      </c>
      <c r="D517" s="2">
        <f t="shared" ca="1" si="54"/>
        <v>0.46617897949562104</v>
      </c>
      <c r="E517" s="2">
        <f t="shared" ca="1" si="55"/>
        <v>25</v>
      </c>
      <c r="F517" s="2">
        <f t="shared" ca="1" si="56"/>
        <v>6250</v>
      </c>
      <c r="G517" s="35">
        <f t="shared" ca="1" si="57"/>
        <v>200</v>
      </c>
      <c r="H517" s="35">
        <f t="shared" ca="1" si="58"/>
        <v>240</v>
      </c>
    </row>
    <row r="518" spans="1:8" x14ac:dyDescent="0.3">
      <c r="A518" s="2">
        <v>492</v>
      </c>
      <c r="B518" s="2">
        <f t="shared" ca="1" si="52"/>
        <v>4.4968617878253792E-3</v>
      </c>
      <c r="C518" s="2">
        <f t="shared" ca="1" si="53"/>
        <v>50</v>
      </c>
      <c r="D518" s="2">
        <f t="shared" ca="1" si="54"/>
        <v>0.63879575243921727</v>
      </c>
      <c r="E518" s="2">
        <f t="shared" ca="1" si="55"/>
        <v>35</v>
      </c>
      <c r="F518" s="2">
        <f t="shared" ca="1" si="56"/>
        <v>1750</v>
      </c>
      <c r="G518" s="35">
        <f t="shared" ca="1" si="57"/>
        <v>200</v>
      </c>
      <c r="H518" s="35">
        <f t="shared" ca="1" si="58"/>
        <v>240</v>
      </c>
    </row>
    <row r="519" spans="1:8" x14ac:dyDescent="0.3">
      <c r="A519" s="2">
        <v>493</v>
      </c>
      <c r="B519" s="2">
        <f t="shared" ca="1" si="52"/>
        <v>0.45073033504344628</v>
      </c>
      <c r="C519" s="2">
        <f t="shared" ca="1" si="53"/>
        <v>250</v>
      </c>
      <c r="D519" s="2">
        <f t="shared" ca="1" si="54"/>
        <v>0.45373416976702952</v>
      </c>
      <c r="E519" s="2">
        <f t="shared" ca="1" si="55"/>
        <v>25</v>
      </c>
      <c r="F519" s="2">
        <f t="shared" ca="1" si="56"/>
        <v>6250</v>
      </c>
      <c r="G519" s="35">
        <f t="shared" ca="1" si="57"/>
        <v>200</v>
      </c>
      <c r="H519" s="35">
        <f t="shared" ca="1" si="58"/>
        <v>240</v>
      </c>
    </row>
    <row r="520" spans="1:8" x14ac:dyDescent="0.3">
      <c r="A520" s="2">
        <v>494</v>
      </c>
      <c r="B520" s="2">
        <f t="shared" ca="1" si="52"/>
        <v>0.21516703162774942</v>
      </c>
      <c r="C520" s="2">
        <f t="shared" ca="1" si="53"/>
        <v>150</v>
      </c>
      <c r="D520" s="2">
        <f t="shared" ca="1" si="54"/>
        <v>0.80115628274733919</v>
      </c>
      <c r="E520" s="2">
        <f t="shared" ca="1" si="55"/>
        <v>45</v>
      </c>
      <c r="F520" s="2">
        <f t="shared" ca="1" si="56"/>
        <v>6750</v>
      </c>
      <c r="G520" s="35">
        <f t="shared" ca="1" si="57"/>
        <v>200</v>
      </c>
      <c r="H520" s="35">
        <f t="shared" ca="1" si="58"/>
        <v>240</v>
      </c>
    </row>
    <row r="521" spans="1:8" x14ac:dyDescent="0.3">
      <c r="A521" s="2">
        <v>495</v>
      </c>
      <c r="B521" s="2">
        <f t="shared" ca="1" si="52"/>
        <v>0.51657724663829796</v>
      </c>
      <c r="C521" s="2">
        <f t="shared" ca="1" si="53"/>
        <v>250</v>
      </c>
      <c r="D521" s="2">
        <f t="shared" ca="1" si="54"/>
        <v>4.8246084173665049E-2</v>
      </c>
      <c r="E521" s="2">
        <f t="shared" ca="1" si="55"/>
        <v>5</v>
      </c>
      <c r="F521" s="2">
        <f t="shared" ca="1" si="56"/>
        <v>1250</v>
      </c>
      <c r="G521" s="35">
        <f t="shared" ca="1" si="57"/>
        <v>200</v>
      </c>
      <c r="H521" s="35">
        <f t="shared" ca="1" si="58"/>
        <v>240</v>
      </c>
    </row>
    <row r="522" spans="1:8" x14ac:dyDescent="0.3">
      <c r="A522" s="2">
        <v>496</v>
      </c>
      <c r="B522" s="2">
        <f t="shared" ca="1" si="52"/>
        <v>6.5816613619888553E-2</v>
      </c>
      <c r="C522" s="2">
        <f t="shared" ca="1" si="53"/>
        <v>50</v>
      </c>
      <c r="D522" s="2">
        <f t="shared" ca="1" si="54"/>
        <v>0.92397376606774861</v>
      </c>
      <c r="E522" s="2">
        <f t="shared" ca="1" si="55"/>
        <v>55</v>
      </c>
      <c r="F522" s="2">
        <f t="shared" ca="1" si="56"/>
        <v>2750</v>
      </c>
      <c r="G522" s="35">
        <f t="shared" ca="1" si="57"/>
        <v>200</v>
      </c>
      <c r="H522" s="35">
        <f t="shared" ca="1" si="58"/>
        <v>240</v>
      </c>
    </row>
    <row r="523" spans="1:8" x14ac:dyDescent="0.3">
      <c r="A523" s="2">
        <v>497</v>
      </c>
      <c r="B523" s="2">
        <f t="shared" ca="1" si="52"/>
        <v>3.5646343538234815E-2</v>
      </c>
      <c r="C523" s="2">
        <f t="shared" ca="1" si="53"/>
        <v>50</v>
      </c>
      <c r="D523" s="2">
        <f t="shared" ca="1" si="54"/>
        <v>0.65081303648213995</v>
      </c>
      <c r="E523" s="2">
        <f t="shared" ca="1" si="55"/>
        <v>35</v>
      </c>
      <c r="F523" s="2">
        <f t="shared" ca="1" si="56"/>
        <v>1750</v>
      </c>
      <c r="G523" s="35">
        <f t="shared" ca="1" si="57"/>
        <v>200</v>
      </c>
      <c r="H523" s="35">
        <f t="shared" ca="1" si="58"/>
        <v>240</v>
      </c>
    </row>
    <row r="524" spans="1:8" x14ac:dyDescent="0.3">
      <c r="A524" s="2">
        <v>498</v>
      </c>
      <c r="B524" s="2">
        <f t="shared" ca="1" si="52"/>
        <v>0.54513663520872646</v>
      </c>
      <c r="C524" s="2">
        <f t="shared" ca="1" si="53"/>
        <v>250</v>
      </c>
      <c r="D524" s="2">
        <f t="shared" ca="1" si="54"/>
        <v>0.52273117454649731</v>
      </c>
      <c r="E524" s="2">
        <f t="shared" ca="1" si="55"/>
        <v>35</v>
      </c>
      <c r="F524" s="2">
        <f t="shared" ca="1" si="56"/>
        <v>8750</v>
      </c>
      <c r="G524" s="35">
        <f t="shared" ca="1" si="57"/>
        <v>245</v>
      </c>
      <c r="H524" s="35">
        <f t="shared" ca="1" si="58"/>
        <v>292.5</v>
      </c>
    </row>
    <row r="525" spans="1:8" x14ac:dyDescent="0.3">
      <c r="A525" s="2">
        <v>499</v>
      </c>
      <c r="B525" s="2">
        <f t="shared" ca="1" si="52"/>
        <v>0.52159845246025183</v>
      </c>
      <c r="C525" s="2">
        <f t="shared" ca="1" si="53"/>
        <v>250</v>
      </c>
      <c r="D525" s="2">
        <f t="shared" ca="1" si="54"/>
        <v>0.50830673224026479</v>
      </c>
      <c r="E525" s="2">
        <f t="shared" ca="1" si="55"/>
        <v>25</v>
      </c>
      <c r="F525" s="2">
        <f t="shared" ca="1" si="56"/>
        <v>6250</v>
      </c>
      <c r="G525" s="35">
        <f t="shared" ca="1" si="57"/>
        <v>200</v>
      </c>
      <c r="H525" s="35">
        <f t="shared" ca="1" si="58"/>
        <v>240</v>
      </c>
    </row>
    <row r="526" spans="1:8" x14ac:dyDescent="0.3">
      <c r="A526" s="2">
        <v>500</v>
      </c>
      <c r="B526" s="2">
        <f t="shared" ca="1" si="52"/>
        <v>0.74092965582898829</v>
      </c>
      <c r="C526" s="2">
        <f t="shared" ca="1" si="53"/>
        <v>350</v>
      </c>
      <c r="D526" s="2">
        <f t="shared" ca="1" si="54"/>
        <v>0.64762384809416562</v>
      </c>
      <c r="E526" s="2">
        <f t="shared" ca="1" si="55"/>
        <v>35</v>
      </c>
      <c r="F526" s="2">
        <f t="shared" ca="1" si="56"/>
        <v>12250</v>
      </c>
      <c r="G526" s="35">
        <f t="shared" ca="1" si="57"/>
        <v>455</v>
      </c>
      <c r="H526" s="35">
        <f t="shared" ca="1" si="58"/>
        <v>397.5</v>
      </c>
    </row>
    <row r="527" spans="1:8" x14ac:dyDescent="0.3">
      <c r="A527" s="2">
        <v>501</v>
      </c>
      <c r="B527" s="2">
        <f t="shared" ca="1" si="52"/>
        <v>0.70393114658287159</v>
      </c>
      <c r="C527" s="2">
        <f t="shared" ca="1" si="53"/>
        <v>350</v>
      </c>
      <c r="D527" s="2">
        <f t="shared" ca="1" si="54"/>
        <v>0.87111442585599241</v>
      </c>
      <c r="E527" s="2">
        <f t="shared" ca="1" si="55"/>
        <v>45</v>
      </c>
      <c r="F527" s="2">
        <f t="shared" ca="1" si="56"/>
        <v>15750</v>
      </c>
      <c r="G527" s="35">
        <f t="shared" ca="1" si="57"/>
        <v>665</v>
      </c>
      <c r="H527" s="35">
        <f t="shared" ca="1" si="58"/>
        <v>502.5</v>
      </c>
    </row>
    <row r="528" spans="1:8" x14ac:dyDescent="0.3">
      <c r="A528" s="2">
        <v>502</v>
      </c>
      <c r="B528" s="2">
        <f t="shared" ca="1" si="52"/>
        <v>0.25941177391761738</v>
      </c>
      <c r="C528" s="2">
        <f t="shared" ca="1" si="53"/>
        <v>150</v>
      </c>
      <c r="D528" s="2">
        <f t="shared" ca="1" si="54"/>
        <v>0.31909551194476105</v>
      </c>
      <c r="E528" s="2">
        <f t="shared" ca="1" si="55"/>
        <v>25</v>
      </c>
      <c r="F528" s="2">
        <f t="shared" ca="1" si="56"/>
        <v>3750</v>
      </c>
      <c r="G528" s="35">
        <f t="shared" ca="1" si="57"/>
        <v>200</v>
      </c>
      <c r="H528" s="35">
        <f t="shared" ca="1" si="58"/>
        <v>240</v>
      </c>
    </row>
    <row r="529" spans="1:8" x14ac:dyDescent="0.3">
      <c r="A529" s="2">
        <v>503</v>
      </c>
      <c r="B529" s="2">
        <f t="shared" ca="1" si="52"/>
        <v>0.8983783431144492</v>
      </c>
      <c r="C529" s="2">
        <f t="shared" ca="1" si="53"/>
        <v>350</v>
      </c>
      <c r="D529" s="2">
        <f t="shared" ca="1" si="54"/>
        <v>0.84158085872662669</v>
      </c>
      <c r="E529" s="2">
        <f t="shared" ca="1" si="55"/>
        <v>45</v>
      </c>
      <c r="F529" s="2">
        <f t="shared" ca="1" si="56"/>
        <v>15750</v>
      </c>
      <c r="G529" s="35">
        <f t="shared" ca="1" si="57"/>
        <v>665</v>
      </c>
      <c r="H529" s="35">
        <f t="shared" ca="1" si="58"/>
        <v>502.5</v>
      </c>
    </row>
    <row r="530" spans="1:8" x14ac:dyDescent="0.3">
      <c r="A530" s="2">
        <v>504</v>
      </c>
      <c r="B530" s="2">
        <f t="shared" ca="1" si="52"/>
        <v>6.2696791578100708E-2</v>
      </c>
      <c r="C530" s="2">
        <f t="shared" ca="1" si="53"/>
        <v>50</v>
      </c>
      <c r="D530" s="2">
        <f t="shared" ca="1" si="54"/>
        <v>0.69526018276668045</v>
      </c>
      <c r="E530" s="2">
        <f t="shared" ca="1" si="55"/>
        <v>35</v>
      </c>
      <c r="F530" s="2">
        <f t="shared" ca="1" si="56"/>
        <v>1750</v>
      </c>
      <c r="G530" s="35">
        <f t="shared" ca="1" si="57"/>
        <v>200</v>
      </c>
      <c r="H530" s="35">
        <f t="shared" ca="1" si="58"/>
        <v>240</v>
      </c>
    </row>
    <row r="531" spans="1:8" x14ac:dyDescent="0.3">
      <c r="A531" s="2">
        <v>505</v>
      </c>
      <c r="B531" s="2">
        <f t="shared" ca="1" si="52"/>
        <v>0.41741947490178488</v>
      </c>
      <c r="C531" s="2">
        <f t="shared" ca="1" si="53"/>
        <v>250</v>
      </c>
      <c r="D531" s="2">
        <f t="shared" ca="1" si="54"/>
        <v>0.35249213503160237</v>
      </c>
      <c r="E531" s="2">
        <f t="shared" ca="1" si="55"/>
        <v>25</v>
      </c>
      <c r="F531" s="2">
        <f t="shared" ca="1" si="56"/>
        <v>6250</v>
      </c>
      <c r="G531" s="35">
        <f t="shared" ca="1" si="57"/>
        <v>200</v>
      </c>
      <c r="H531" s="35">
        <f t="shared" ca="1" si="58"/>
        <v>240</v>
      </c>
    </row>
    <row r="532" spans="1:8" x14ac:dyDescent="0.3">
      <c r="A532" s="2">
        <v>506</v>
      </c>
      <c r="B532" s="2">
        <f t="shared" ca="1" si="52"/>
        <v>0.54082859859492183</v>
      </c>
      <c r="C532" s="2">
        <f t="shared" ca="1" si="53"/>
        <v>250</v>
      </c>
      <c r="D532" s="2">
        <f t="shared" ca="1" si="54"/>
        <v>0.62922697321866328</v>
      </c>
      <c r="E532" s="2">
        <f t="shared" ca="1" si="55"/>
        <v>35</v>
      </c>
      <c r="F532" s="2">
        <f t="shared" ca="1" si="56"/>
        <v>8750</v>
      </c>
      <c r="G532" s="35">
        <f t="shared" ca="1" si="57"/>
        <v>245</v>
      </c>
      <c r="H532" s="35">
        <f t="shared" ca="1" si="58"/>
        <v>292.5</v>
      </c>
    </row>
    <row r="533" spans="1:8" x14ac:dyDescent="0.3">
      <c r="A533" s="2">
        <v>507</v>
      </c>
      <c r="B533" s="2">
        <f t="shared" ca="1" si="52"/>
        <v>0.68426306535880277</v>
      </c>
      <c r="C533" s="2">
        <f t="shared" ca="1" si="53"/>
        <v>350</v>
      </c>
      <c r="D533" s="2">
        <f t="shared" ca="1" si="54"/>
        <v>0.89868249383159515</v>
      </c>
      <c r="E533" s="2">
        <f t="shared" ca="1" si="55"/>
        <v>45</v>
      </c>
      <c r="F533" s="2">
        <f t="shared" ca="1" si="56"/>
        <v>15750</v>
      </c>
      <c r="G533" s="35">
        <f t="shared" ca="1" si="57"/>
        <v>665</v>
      </c>
      <c r="H533" s="35">
        <f t="shared" ca="1" si="58"/>
        <v>502.5</v>
      </c>
    </row>
    <row r="534" spans="1:8" x14ac:dyDescent="0.3">
      <c r="A534" s="2">
        <v>508</v>
      </c>
      <c r="B534" s="2">
        <f t="shared" ca="1" si="52"/>
        <v>0.45254806382188928</v>
      </c>
      <c r="C534" s="2">
        <f t="shared" ca="1" si="53"/>
        <v>250</v>
      </c>
      <c r="D534" s="2">
        <f t="shared" ca="1" si="54"/>
        <v>0.5923299503356555</v>
      </c>
      <c r="E534" s="2">
        <f t="shared" ca="1" si="55"/>
        <v>35</v>
      </c>
      <c r="F534" s="2">
        <f t="shared" ca="1" si="56"/>
        <v>8750</v>
      </c>
      <c r="G534" s="35">
        <f t="shared" ca="1" si="57"/>
        <v>245</v>
      </c>
      <c r="H534" s="35">
        <f t="shared" ca="1" si="58"/>
        <v>292.5</v>
      </c>
    </row>
    <row r="535" spans="1:8" x14ac:dyDescent="0.3">
      <c r="A535" s="2">
        <v>509</v>
      </c>
      <c r="B535" s="2">
        <f t="shared" ca="1" si="52"/>
        <v>0.52063816514316763</v>
      </c>
      <c r="C535" s="2">
        <f t="shared" ca="1" si="53"/>
        <v>250</v>
      </c>
      <c r="D535" s="2">
        <f t="shared" ca="1" si="54"/>
        <v>0.89023045291200931</v>
      </c>
      <c r="E535" s="2">
        <f t="shared" ca="1" si="55"/>
        <v>45</v>
      </c>
      <c r="F535" s="2">
        <f t="shared" ca="1" si="56"/>
        <v>11250</v>
      </c>
      <c r="G535" s="35">
        <f t="shared" ca="1" si="57"/>
        <v>395</v>
      </c>
      <c r="H535" s="35">
        <f t="shared" ca="1" si="58"/>
        <v>367.5</v>
      </c>
    </row>
    <row r="536" spans="1:8" x14ac:dyDescent="0.3">
      <c r="A536" s="2">
        <v>510</v>
      </c>
      <c r="B536" s="2">
        <f t="shared" ca="1" si="52"/>
        <v>0.71675220764588432</v>
      </c>
      <c r="C536" s="2">
        <f t="shared" ca="1" si="53"/>
        <v>350</v>
      </c>
      <c r="D536" s="2">
        <f t="shared" ca="1" si="54"/>
        <v>0.13773562257518179</v>
      </c>
      <c r="E536" s="2">
        <f t="shared" ca="1" si="55"/>
        <v>15</v>
      </c>
      <c r="F536" s="2">
        <f t="shared" ca="1" si="56"/>
        <v>5250</v>
      </c>
      <c r="G536" s="35">
        <f t="shared" ca="1" si="57"/>
        <v>200</v>
      </c>
      <c r="H536" s="35">
        <f t="shared" ca="1" si="58"/>
        <v>240</v>
      </c>
    </row>
    <row r="537" spans="1:8" x14ac:dyDescent="0.3">
      <c r="A537" s="2">
        <v>511</v>
      </c>
      <c r="B537" s="2">
        <f t="shared" ca="1" si="52"/>
        <v>8.2843382961952927E-2</v>
      </c>
      <c r="C537" s="2">
        <f t="shared" ca="1" si="53"/>
        <v>150</v>
      </c>
      <c r="D537" s="2">
        <f t="shared" ca="1" si="54"/>
        <v>0.84329734028948489</v>
      </c>
      <c r="E537" s="2">
        <f t="shared" ca="1" si="55"/>
        <v>45</v>
      </c>
      <c r="F537" s="2">
        <f t="shared" ca="1" si="56"/>
        <v>6750</v>
      </c>
      <c r="G537" s="35">
        <f t="shared" ca="1" si="57"/>
        <v>200</v>
      </c>
      <c r="H537" s="35">
        <f t="shared" ca="1" si="58"/>
        <v>240</v>
      </c>
    </row>
    <row r="538" spans="1:8" x14ac:dyDescent="0.3">
      <c r="A538" s="2">
        <v>512</v>
      </c>
      <c r="B538" s="2">
        <f t="shared" ca="1" si="52"/>
        <v>0.40323914186850895</v>
      </c>
      <c r="C538" s="2">
        <f t="shared" ca="1" si="53"/>
        <v>250</v>
      </c>
      <c r="D538" s="2">
        <f t="shared" ca="1" si="54"/>
        <v>0.59504465907451543</v>
      </c>
      <c r="E538" s="2">
        <f t="shared" ca="1" si="55"/>
        <v>35</v>
      </c>
      <c r="F538" s="2">
        <f t="shared" ca="1" si="56"/>
        <v>8750</v>
      </c>
      <c r="G538" s="35">
        <f t="shared" ca="1" si="57"/>
        <v>245</v>
      </c>
      <c r="H538" s="35">
        <f t="shared" ca="1" si="58"/>
        <v>292.5</v>
      </c>
    </row>
    <row r="539" spans="1:8" x14ac:dyDescent="0.3">
      <c r="A539" s="2">
        <v>513</v>
      </c>
      <c r="B539" s="2">
        <f t="shared" ca="1" si="52"/>
        <v>0.16682178962241578</v>
      </c>
      <c r="C539" s="2">
        <f t="shared" ca="1" si="53"/>
        <v>150</v>
      </c>
      <c r="D539" s="2">
        <f t="shared" ca="1" si="54"/>
        <v>0.49544516903527314</v>
      </c>
      <c r="E539" s="2">
        <f t="shared" ca="1" si="55"/>
        <v>25</v>
      </c>
      <c r="F539" s="2">
        <f t="shared" ca="1" si="56"/>
        <v>3750</v>
      </c>
      <c r="G539" s="35">
        <f t="shared" ca="1" si="57"/>
        <v>200</v>
      </c>
      <c r="H539" s="35">
        <f t="shared" ca="1" si="58"/>
        <v>240</v>
      </c>
    </row>
    <row r="540" spans="1:8" x14ac:dyDescent="0.3">
      <c r="A540" s="2">
        <v>514</v>
      </c>
      <c r="B540" s="2">
        <f t="shared" ref="B540:B603" ca="1" si="59">RAND()</f>
        <v>0.25576884249443022</v>
      </c>
      <c r="C540" s="2">
        <f t="shared" ref="C540:C603" ca="1" si="60">VLOOKUP(B540,$E$3:$G$7,3)</f>
        <v>150</v>
      </c>
      <c r="D540" s="2">
        <f t="shared" ref="D540:D603" ca="1" si="61">RAND()</f>
        <v>0.55192458759691632</v>
      </c>
      <c r="E540" s="2">
        <f t="shared" ref="E540:E603" ca="1" si="62">VLOOKUP(D540,$I$3:$K$8,3)</f>
        <v>35</v>
      </c>
      <c r="F540" s="2">
        <f t="shared" ref="F540:F603" ca="1" si="63">C540*E540</f>
        <v>5250</v>
      </c>
      <c r="G540" s="35">
        <f t="shared" ref="G540:G603" ca="1" si="64">$B$3*$B$6+MAX(F540-$B$5,0)*$B$4</f>
        <v>200</v>
      </c>
      <c r="H540" s="35">
        <f t="shared" ref="H540:H603" ca="1" si="65">$C$3*$C$6+MAX(F540-$C$5,0)*$C$4</f>
        <v>240</v>
      </c>
    </row>
    <row r="541" spans="1:8" x14ac:dyDescent="0.3">
      <c r="A541" s="2">
        <v>515</v>
      </c>
      <c r="B541" s="2">
        <f t="shared" ca="1" si="59"/>
        <v>0.5158311666259926</v>
      </c>
      <c r="C541" s="2">
        <f t="shared" ca="1" si="60"/>
        <v>250</v>
      </c>
      <c r="D541" s="2">
        <f t="shared" ca="1" si="61"/>
        <v>0.90861965267350142</v>
      </c>
      <c r="E541" s="2">
        <f t="shared" ca="1" si="62"/>
        <v>45</v>
      </c>
      <c r="F541" s="2">
        <f t="shared" ca="1" si="63"/>
        <v>11250</v>
      </c>
      <c r="G541" s="35">
        <f t="shared" ca="1" si="64"/>
        <v>395</v>
      </c>
      <c r="H541" s="35">
        <f t="shared" ca="1" si="65"/>
        <v>367.5</v>
      </c>
    </row>
    <row r="542" spans="1:8" x14ac:dyDescent="0.3">
      <c r="A542" s="2">
        <v>516</v>
      </c>
      <c r="B542" s="2">
        <f t="shared" ca="1" si="59"/>
        <v>0.17342517624365938</v>
      </c>
      <c r="C542" s="2">
        <f t="shared" ca="1" si="60"/>
        <v>150</v>
      </c>
      <c r="D542" s="2">
        <f t="shared" ca="1" si="61"/>
        <v>0.50752561061872725</v>
      </c>
      <c r="E542" s="2">
        <f t="shared" ca="1" si="62"/>
        <v>25</v>
      </c>
      <c r="F542" s="2">
        <f t="shared" ca="1" si="63"/>
        <v>3750</v>
      </c>
      <c r="G542" s="35">
        <f t="shared" ca="1" si="64"/>
        <v>200</v>
      </c>
      <c r="H542" s="35">
        <f t="shared" ca="1" si="65"/>
        <v>240</v>
      </c>
    </row>
    <row r="543" spans="1:8" x14ac:dyDescent="0.3">
      <c r="A543" s="2">
        <v>517</v>
      </c>
      <c r="B543" s="2">
        <f t="shared" ca="1" si="59"/>
        <v>0.83494186671122217</v>
      </c>
      <c r="C543" s="2">
        <f t="shared" ca="1" si="60"/>
        <v>350</v>
      </c>
      <c r="D543" s="2">
        <f t="shared" ca="1" si="61"/>
        <v>1.5046828998779183E-2</v>
      </c>
      <c r="E543" s="2">
        <f t="shared" ca="1" si="62"/>
        <v>5</v>
      </c>
      <c r="F543" s="2">
        <f t="shared" ca="1" si="63"/>
        <v>1750</v>
      </c>
      <c r="G543" s="35">
        <f t="shared" ca="1" si="64"/>
        <v>200</v>
      </c>
      <c r="H543" s="35">
        <f t="shared" ca="1" si="65"/>
        <v>240</v>
      </c>
    </row>
    <row r="544" spans="1:8" x14ac:dyDescent="0.3">
      <c r="A544" s="2">
        <v>518</v>
      </c>
      <c r="B544" s="2">
        <f t="shared" ca="1" si="59"/>
        <v>7.695243680828312E-2</v>
      </c>
      <c r="C544" s="2">
        <f t="shared" ca="1" si="60"/>
        <v>50</v>
      </c>
      <c r="D544" s="2">
        <f t="shared" ca="1" si="61"/>
        <v>0.81443720489683658</v>
      </c>
      <c r="E544" s="2">
        <f t="shared" ca="1" si="62"/>
        <v>45</v>
      </c>
      <c r="F544" s="2">
        <f t="shared" ca="1" si="63"/>
        <v>2250</v>
      </c>
      <c r="G544" s="35">
        <f t="shared" ca="1" si="64"/>
        <v>200</v>
      </c>
      <c r="H544" s="35">
        <f t="shared" ca="1" si="65"/>
        <v>240</v>
      </c>
    </row>
    <row r="545" spans="1:8" x14ac:dyDescent="0.3">
      <c r="A545" s="2">
        <v>519</v>
      </c>
      <c r="B545" s="2">
        <f t="shared" ca="1" si="59"/>
        <v>0.96205870023996443</v>
      </c>
      <c r="C545" s="2">
        <f t="shared" ca="1" si="60"/>
        <v>450</v>
      </c>
      <c r="D545" s="2">
        <f t="shared" ca="1" si="61"/>
        <v>0.21185725685141987</v>
      </c>
      <c r="E545" s="2">
        <f t="shared" ca="1" si="62"/>
        <v>15</v>
      </c>
      <c r="F545" s="2">
        <f t="shared" ca="1" si="63"/>
        <v>6750</v>
      </c>
      <c r="G545" s="35">
        <f t="shared" ca="1" si="64"/>
        <v>200</v>
      </c>
      <c r="H545" s="35">
        <f t="shared" ca="1" si="65"/>
        <v>240</v>
      </c>
    </row>
    <row r="546" spans="1:8" x14ac:dyDescent="0.3">
      <c r="A546" s="2">
        <v>520</v>
      </c>
      <c r="B546" s="2">
        <f t="shared" ca="1" si="59"/>
        <v>0.85309100816941463</v>
      </c>
      <c r="C546" s="2">
        <f t="shared" ca="1" si="60"/>
        <v>350</v>
      </c>
      <c r="D546" s="2">
        <f t="shared" ca="1" si="61"/>
        <v>0.34427974702839148</v>
      </c>
      <c r="E546" s="2">
        <f t="shared" ca="1" si="62"/>
        <v>25</v>
      </c>
      <c r="F546" s="2">
        <f t="shared" ca="1" si="63"/>
        <v>8750</v>
      </c>
      <c r="G546" s="35">
        <f t="shared" ca="1" si="64"/>
        <v>245</v>
      </c>
      <c r="H546" s="35">
        <f t="shared" ca="1" si="65"/>
        <v>292.5</v>
      </c>
    </row>
    <row r="547" spans="1:8" x14ac:dyDescent="0.3">
      <c r="A547" s="2">
        <v>521</v>
      </c>
      <c r="B547" s="2">
        <f t="shared" ca="1" si="59"/>
        <v>0.59814287574127734</v>
      </c>
      <c r="C547" s="2">
        <f t="shared" ca="1" si="60"/>
        <v>250</v>
      </c>
      <c r="D547" s="2">
        <f t="shared" ca="1" si="61"/>
        <v>0.19036267173472921</v>
      </c>
      <c r="E547" s="2">
        <f t="shared" ca="1" si="62"/>
        <v>15</v>
      </c>
      <c r="F547" s="2">
        <f t="shared" ca="1" si="63"/>
        <v>3750</v>
      </c>
      <c r="G547" s="35">
        <f t="shared" ca="1" si="64"/>
        <v>200</v>
      </c>
      <c r="H547" s="35">
        <f t="shared" ca="1" si="65"/>
        <v>240</v>
      </c>
    </row>
    <row r="548" spans="1:8" x14ac:dyDescent="0.3">
      <c r="A548" s="2">
        <v>522</v>
      </c>
      <c r="B548" s="2">
        <f t="shared" ca="1" si="59"/>
        <v>0.25911285974421239</v>
      </c>
      <c r="C548" s="2">
        <f t="shared" ca="1" si="60"/>
        <v>150</v>
      </c>
      <c r="D548" s="2">
        <f t="shared" ca="1" si="61"/>
        <v>0.81405352310592927</v>
      </c>
      <c r="E548" s="2">
        <f t="shared" ca="1" si="62"/>
        <v>45</v>
      </c>
      <c r="F548" s="2">
        <f t="shared" ca="1" si="63"/>
        <v>6750</v>
      </c>
      <c r="G548" s="35">
        <f t="shared" ca="1" si="64"/>
        <v>200</v>
      </c>
      <c r="H548" s="35">
        <f t="shared" ca="1" si="65"/>
        <v>240</v>
      </c>
    </row>
    <row r="549" spans="1:8" x14ac:dyDescent="0.3">
      <c r="A549" s="2">
        <v>523</v>
      </c>
      <c r="B549" s="2">
        <f t="shared" ca="1" si="59"/>
        <v>8.0228862346529706E-2</v>
      </c>
      <c r="C549" s="2">
        <f t="shared" ca="1" si="60"/>
        <v>150</v>
      </c>
      <c r="D549" s="2">
        <f t="shared" ca="1" si="61"/>
        <v>0.11499720079754883</v>
      </c>
      <c r="E549" s="2">
        <f t="shared" ca="1" si="62"/>
        <v>15</v>
      </c>
      <c r="F549" s="2">
        <f t="shared" ca="1" si="63"/>
        <v>2250</v>
      </c>
      <c r="G549" s="35">
        <f t="shared" ca="1" si="64"/>
        <v>200</v>
      </c>
      <c r="H549" s="35">
        <f t="shared" ca="1" si="65"/>
        <v>240</v>
      </c>
    </row>
    <row r="550" spans="1:8" x14ac:dyDescent="0.3">
      <c r="A550" s="2">
        <v>524</v>
      </c>
      <c r="B550" s="2">
        <f t="shared" ca="1" si="59"/>
        <v>0.24029273244257188</v>
      </c>
      <c r="C550" s="2">
        <f t="shared" ca="1" si="60"/>
        <v>150</v>
      </c>
      <c r="D550" s="2">
        <f t="shared" ca="1" si="61"/>
        <v>0.35898040404988318</v>
      </c>
      <c r="E550" s="2">
        <f t="shared" ca="1" si="62"/>
        <v>25</v>
      </c>
      <c r="F550" s="2">
        <f t="shared" ca="1" si="63"/>
        <v>3750</v>
      </c>
      <c r="G550" s="35">
        <f t="shared" ca="1" si="64"/>
        <v>200</v>
      </c>
      <c r="H550" s="35">
        <f t="shared" ca="1" si="65"/>
        <v>240</v>
      </c>
    </row>
    <row r="551" spans="1:8" x14ac:dyDescent="0.3">
      <c r="A551" s="2">
        <v>525</v>
      </c>
      <c r="B551" s="2">
        <f t="shared" ca="1" si="59"/>
        <v>0.60589423305577372</v>
      </c>
      <c r="C551" s="2">
        <f t="shared" ca="1" si="60"/>
        <v>250</v>
      </c>
      <c r="D551" s="2">
        <f t="shared" ca="1" si="61"/>
        <v>0.25623422018651609</v>
      </c>
      <c r="E551" s="2">
        <f t="shared" ca="1" si="62"/>
        <v>25</v>
      </c>
      <c r="F551" s="2">
        <f t="shared" ca="1" si="63"/>
        <v>6250</v>
      </c>
      <c r="G551" s="35">
        <f t="shared" ca="1" si="64"/>
        <v>200</v>
      </c>
      <c r="H551" s="35">
        <f t="shared" ca="1" si="65"/>
        <v>240</v>
      </c>
    </row>
    <row r="552" spans="1:8" x14ac:dyDescent="0.3">
      <c r="A552" s="2">
        <v>526</v>
      </c>
      <c r="B552" s="2">
        <f t="shared" ca="1" si="59"/>
        <v>0.70757439021475288</v>
      </c>
      <c r="C552" s="2">
        <f t="shared" ca="1" si="60"/>
        <v>350</v>
      </c>
      <c r="D552" s="2">
        <f t="shared" ca="1" si="61"/>
        <v>0.94251285123249118</v>
      </c>
      <c r="E552" s="2">
        <f t="shared" ca="1" si="62"/>
        <v>55</v>
      </c>
      <c r="F552" s="2">
        <f t="shared" ca="1" si="63"/>
        <v>19250</v>
      </c>
      <c r="G552" s="35">
        <f t="shared" ca="1" si="64"/>
        <v>875</v>
      </c>
      <c r="H552" s="35">
        <f t="shared" ca="1" si="65"/>
        <v>607.5</v>
      </c>
    </row>
    <row r="553" spans="1:8" x14ac:dyDescent="0.3">
      <c r="A553" s="2">
        <v>527</v>
      </c>
      <c r="B553" s="2">
        <f t="shared" ca="1" si="59"/>
        <v>0.31478360796141358</v>
      </c>
      <c r="C553" s="2">
        <f t="shared" ca="1" si="60"/>
        <v>250</v>
      </c>
      <c r="D553" s="2">
        <f t="shared" ca="1" si="61"/>
        <v>8.5894365514951443E-2</v>
      </c>
      <c r="E553" s="2">
        <f t="shared" ca="1" si="62"/>
        <v>15</v>
      </c>
      <c r="F553" s="2">
        <f t="shared" ca="1" si="63"/>
        <v>3750</v>
      </c>
      <c r="G553" s="35">
        <f t="shared" ca="1" si="64"/>
        <v>200</v>
      </c>
      <c r="H553" s="35">
        <f t="shared" ca="1" si="65"/>
        <v>240</v>
      </c>
    </row>
    <row r="554" spans="1:8" x14ac:dyDescent="0.3">
      <c r="A554" s="2">
        <v>528</v>
      </c>
      <c r="B554" s="2">
        <f t="shared" ca="1" si="59"/>
        <v>0.58207917795694841</v>
      </c>
      <c r="C554" s="2">
        <f t="shared" ca="1" si="60"/>
        <v>250</v>
      </c>
      <c r="D554" s="2">
        <f t="shared" ca="1" si="61"/>
        <v>0.15025282497149395</v>
      </c>
      <c r="E554" s="2">
        <f t="shared" ca="1" si="62"/>
        <v>15</v>
      </c>
      <c r="F554" s="2">
        <f t="shared" ca="1" si="63"/>
        <v>3750</v>
      </c>
      <c r="G554" s="35">
        <f t="shared" ca="1" si="64"/>
        <v>200</v>
      </c>
      <c r="H554" s="35">
        <f t="shared" ca="1" si="65"/>
        <v>240</v>
      </c>
    </row>
    <row r="555" spans="1:8" x14ac:dyDescent="0.3">
      <c r="A555" s="2">
        <v>529</v>
      </c>
      <c r="B555" s="2">
        <f t="shared" ca="1" si="59"/>
        <v>0.85129600858922994</v>
      </c>
      <c r="C555" s="2">
        <f t="shared" ca="1" si="60"/>
        <v>350</v>
      </c>
      <c r="D555" s="2">
        <f t="shared" ca="1" si="61"/>
        <v>0.56108791597941476</v>
      </c>
      <c r="E555" s="2">
        <f t="shared" ca="1" si="62"/>
        <v>35</v>
      </c>
      <c r="F555" s="2">
        <f t="shared" ca="1" si="63"/>
        <v>12250</v>
      </c>
      <c r="G555" s="35">
        <f t="shared" ca="1" si="64"/>
        <v>455</v>
      </c>
      <c r="H555" s="35">
        <f t="shared" ca="1" si="65"/>
        <v>397.5</v>
      </c>
    </row>
    <row r="556" spans="1:8" x14ac:dyDescent="0.3">
      <c r="A556" s="2">
        <v>530</v>
      </c>
      <c r="B556" s="2">
        <f t="shared" ca="1" si="59"/>
        <v>0.22643103596405523</v>
      </c>
      <c r="C556" s="2">
        <f t="shared" ca="1" si="60"/>
        <v>150</v>
      </c>
      <c r="D556" s="2">
        <f t="shared" ca="1" si="61"/>
        <v>6.5343582304700276E-2</v>
      </c>
      <c r="E556" s="2">
        <f t="shared" ca="1" si="62"/>
        <v>5</v>
      </c>
      <c r="F556" s="2">
        <f t="shared" ca="1" si="63"/>
        <v>750</v>
      </c>
      <c r="G556" s="35">
        <f t="shared" ca="1" si="64"/>
        <v>200</v>
      </c>
      <c r="H556" s="35">
        <f t="shared" ca="1" si="65"/>
        <v>240</v>
      </c>
    </row>
    <row r="557" spans="1:8" x14ac:dyDescent="0.3">
      <c r="A557" s="2">
        <v>531</v>
      </c>
      <c r="B557" s="2">
        <f t="shared" ca="1" si="59"/>
        <v>0.34860452787562668</v>
      </c>
      <c r="C557" s="2">
        <f t="shared" ca="1" si="60"/>
        <v>250</v>
      </c>
      <c r="D557" s="2">
        <f t="shared" ca="1" si="61"/>
        <v>0.68740180284586294</v>
      </c>
      <c r="E557" s="2">
        <f t="shared" ca="1" si="62"/>
        <v>35</v>
      </c>
      <c r="F557" s="2">
        <f t="shared" ca="1" si="63"/>
        <v>8750</v>
      </c>
      <c r="G557" s="35">
        <f t="shared" ca="1" si="64"/>
        <v>245</v>
      </c>
      <c r="H557" s="35">
        <f t="shared" ca="1" si="65"/>
        <v>292.5</v>
      </c>
    </row>
    <row r="558" spans="1:8" x14ac:dyDescent="0.3">
      <c r="A558" s="2">
        <v>532</v>
      </c>
      <c r="B558" s="2">
        <f t="shared" ca="1" si="59"/>
        <v>0.28812309158332339</v>
      </c>
      <c r="C558" s="2">
        <f t="shared" ca="1" si="60"/>
        <v>150</v>
      </c>
      <c r="D558" s="2">
        <f t="shared" ca="1" si="61"/>
        <v>1.9677936523791018E-2</v>
      </c>
      <c r="E558" s="2">
        <f t="shared" ca="1" si="62"/>
        <v>5</v>
      </c>
      <c r="F558" s="2">
        <f t="shared" ca="1" si="63"/>
        <v>750</v>
      </c>
      <c r="G558" s="35">
        <f t="shared" ca="1" si="64"/>
        <v>200</v>
      </c>
      <c r="H558" s="35">
        <f t="shared" ca="1" si="65"/>
        <v>240</v>
      </c>
    </row>
    <row r="559" spans="1:8" x14ac:dyDescent="0.3">
      <c r="A559" s="2">
        <v>533</v>
      </c>
      <c r="B559" s="2">
        <f t="shared" ca="1" si="59"/>
        <v>0.21935120199411151</v>
      </c>
      <c r="C559" s="2">
        <f t="shared" ca="1" si="60"/>
        <v>150</v>
      </c>
      <c r="D559" s="2">
        <f t="shared" ca="1" si="61"/>
        <v>6.0156860029630277E-2</v>
      </c>
      <c r="E559" s="2">
        <f t="shared" ca="1" si="62"/>
        <v>5</v>
      </c>
      <c r="F559" s="2">
        <f t="shared" ca="1" si="63"/>
        <v>750</v>
      </c>
      <c r="G559" s="35">
        <f t="shared" ca="1" si="64"/>
        <v>200</v>
      </c>
      <c r="H559" s="35">
        <f t="shared" ca="1" si="65"/>
        <v>240</v>
      </c>
    </row>
    <row r="560" spans="1:8" x14ac:dyDescent="0.3">
      <c r="A560" s="2">
        <v>534</v>
      </c>
      <c r="B560" s="2">
        <f t="shared" ca="1" si="59"/>
        <v>0.13180327288203741</v>
      </c>
      <c r="C560" s="2">
        <f t="shared" ca="1" si="60"/>
        <v>150</v>
      </c>
      <c r="D560" s="2">
        <f t="shared" ca="1" si="61"/>
        <v>0.25936729089325516</v>
      </c>
      <c r="E560" s="2">
        <f t="shared" ca="1" si="62"/>
        <v>25</v>
      </c>
      <c r="F560" s="2">
        <f t="shared" ca="1" si="63"/>
        <v>3750</v>
      </c>
      <c r="G560" s="35">
        <f t="shared" ca="1" si="64"/>
        <v>200</v>
      </c>
      <c r="H560" s="35">
        <f t="shared" ca="1" si="65"/>
        <v>240</v>
      </c>
    </row>
    <row r="561" spans="1:8" x14ac:dyDescent="0.3">
      <c r="A561" s="2">
        <v>535</v>
      </c>
      <c r="B561" s="2">
        <f t="shared" ca="1" si="59"/>
        <v>0.59121238378689533</v>
      </c>
      <c r="C561" s="2">
        <f t="shared" ca="1" si="60"/>
        <v>250</v>
      </c>
      <c r="D561" s="2">
        <f t="shared" ca="1" si="61"/>
        <v>0.67549533070615386</v>
      </c>
      <c r="E561" s="2">
        <f t="shared" ca="1" si="62"/>
        <v>35</v>
      </c>
      <c r="F561" s="2">
        <f t="shared" ca="1" si="63"/>
        <v>8750</v>
      </c>
      <c r="G561" s="35">
        <f t="shared" ca="1" si="64"/>
        <v>245</v>
      </c>
      <c r="H561" s="35">
        <f t="shared" ca="1" si="65"/>
        <v>292.5</v>
      </c>
    </row>
    <row r="562" spans="1:8" x14ac:dyDescent="0.3">
      <c r="A562" s="2">
        <v>536</v>
      </c>
      <c r="B562" s="2">
        <f t="shared" ca="1" si="59"/>
        <v>3.0952224335785483E-2</v>
      </c>
      <c r="C562" s="2">
        <f t="shared" ca="1" si="60"/>
        <v>50</v>
      </c>
      <c r="D562" s="2">
        <f t="shared" ca="1" si="61"/>
        <v>0.12329078138107497</v>
      </c>
      <c r="E562" s="2">
        <f t="shared" ca="1" si="62"/>
        <v>15</v>
      </c>
      <c r="F562" s="2">
        <f t="shared" ca="1" si="63"/>
        <v>750</v>
      </c>
      <c r="G562" s="35">
        <f t="shared" ca="1" si="64"/>
        <v>200</v>
      </c>
      <c r="H562" s="35">
        <f t="shared" ca="1" si="65"/>
        <v>240</v>
      </c>
    </row>
    <row r="563" spans="1:8" x14ac:dyDescent="0.3">
      <c r="A563" s="2">
        <v>537</v>
      </c>
      <c r="B563" s="2">
        <f t="shared" ca="1" si="59"/>
        <v>0.93364493720263975</v>
      </c>
      <c r="C563" s="2">
        <f t="shared" ca="1" si="60"/>
        <v>350</v>
      </c>
      <c r="D563" s="2">
        <f t="shared" ca="1" si="61"/>
        <v>0.19048207982434329</v>
      </c>
      <c r="E563" s="2">
        <f t="shared" ca="1" si="62"/>
        <v>15</v>
      </c>
      <c r="F563" s="2">
        <f t="shared" ca="1" si="63"/>
        <v>5250</v>
      </c>
      <c r="G563" s="35">
        <f t="shared" ca="1" si="64"/>
        <v>200</v>
      </c>
      <c r="H563" s="35">
        <f t="shared" ca="1" si="65"/>
        <v>240</v>
      </c>
    </row>
    <row r="564" spans="1:8" x14ac:dyDescent="0.3">
      <c r="A564" s="2">
        <v>538</v>
      </c>
      <c r="B564" s="2">
        <f t="shared" ca="1" si="59"/>
        <v>0.70702189539718596</v>
      </c>
      <c r="C564" s="2">
        <f t="shared" ca="1" si="60"/>
        <v>350</v>
      </c>
      <c r="D564" s="2">
        <f t="shared" ca="1" si="61"/>
        <v>0.17632518612212889</v>
      </c>
      <c r="E564" s="2">
        <f t="shared" ca="1" si="62"/>
        <v>15</v>
      </c>
      <c r="F564" s="2">
        <f t="shared" ca="1" si="63"/>
        <v>5250</v>
      </c>
      <c r="G564" s="35">
        <f t="shared" ca="1" si="64"/>
        <v>200</v>
      </c>
      <c r="H564" s="35">
        <f t="shared" ca="1" si="65"/>
        <v>240</v>
      </c>
    </row>
    <row r="565" spans="1:8" x14ac:dyDescent="0.3">
      <c r="A565" s="2">
        <v>539</v>
      </c>
      <c r="B565" s="2">
        <f t="shared" ca="1" si="59"/>
        <v>0.93162049871739916</v>
      </c>
      <c r="C565" s="2">
        <f t="shared" ca="1" si="60"/>
        <v>350</v>
      </c>
      <c r="D565" s="2">
        <f t="shared" ca="1" si="61"/>
        <v>0.34353722160632305</v>
      </c>
      <c r="E565" s="2">
        <f t="shared" ca="1" si="62"/>
        <v>25</v>
      </c>
      <c r="F565" s="2">
        <f t="shared" ca="1" si="63"/>
        <v>8750</v>
      </c>
      <c r="G565" s="35">
        <f t="shared" ca="1" si="64"/>
        <v>245</v>
      </c>
      <c r="H565" s="35">
        <f t="shared" ca="1" si="65"/>
        <v>292.5</v>
      </c>
    </row>
    <row r="566" spans="1:8" x14ac:dyDescent="0.3">
      <c r="A566" s="2">
        <v>540</v>
      </c>
      <c r="B566" s="2">
        <f t="shared" ca="1" si="59"/>
        <v>0.6835659452869286</v>
      </c>
      <c r="C566" s="2">
        <f t="shared" ca="1" si="60"/>
        <v>350</v>
      </c>
      <c r="D566" s="2">
        <f t="shared" ca="1" si="61"/>
        <v>0.57197401123313252</v>
      </c>
      <c r="E566" s="2">
        <f t="shared" ca="1" si="62"/>
        <v>35</v>
      </c>
      <c r="F566" s="2">
        <f t="shared" ca="1" si="63"/>
        <v>12250</v>
      </c>
      <c r="G566" s="35">
        <f t="shared" ca="1" si="64"/>
        <v>455</v>
      </c>
      <c r="H566" s="35">
        <f t="shared" ca="1" si="65"/>
        <v>397.5</v>
      </c>
    </row>
    <row r="567" spans="1:8" x14ac:dyDescent="0.3">
      <c r="A567" s="2">
        <v>541</v>
      </c>
      <c r="B567" s="2">
        <f t="shared" ca="1" si="59"/>
        <v>6.7829266671401767E-2</v>
      </c>
      <c r="C567" s="2">
        <f t="shared" ca="1" si="60"/>
        <v>50</v>
      </c>
      <c r="D567" s="2">
        <f t="shared" ca="1" si="61"/>
        <v>0.27538342868435495</v>
      </c>
      <c r="E567" s="2">
        <f t="shared" ca="1" si="62"/>
        <v>25</v>
      </c>
      <c r="F567" s="2">
        <f t="shared" ca="1" si="63"/>
        <v>1250</v>
      </c>
      <c r="G567" s="35">
        <f t="shared" ca="1" si="64"/>
        <v>200</v>
      </c>
      <c r="H567" s="35">
        <f t="shared" ca="1" si="65"/>
        <v>240</v>
      </c>
    </row>
    <row r="568" spans="1:8" x14ac:dyDescent="0.3">
      <c r="A568" s="2">
        <v>542</v>
      </c>
      <c r="B568" s="2">
        <f t="shared" ca="1" si="59"/>
        <v>0.73542258281892348</v>
      </c>
      <c r="C568" s="2">
        <f t="shared" ca="1" si="60"/>
        <v>350</v>
      </c>
      <c r="D568" s="2">
        <f t="shared" ca="1" si="61"/>
        <v>0.56253195855740068</v>
      </c>
      <c r="E568" s="2">
        <f t="shared" ca="1" si="62"/>
        <v>35</v>
      </c>
      <c r="F568" s="2">
        <f t="shared" ca="1" si="63"/>
        <v>12250</v>
      </c>
      <c r="G568" s="35">
        <f t="shared" ca="1" si="64"/>
        <v>455</v>
      </c>
      <c r="H568" s="35">
        <f t="shared" ca="1" si="65"/>
        <v>397.5</v>
      </c>
    </row>
    <row r="569" spans="1:8" x14ac:dyDescent="0.3">
      <c r="A569" s="2">
        <v>543</v>
      </c>
      <c r="B569" s="2">
        <f t="shared" ca="1" si="59"/>
        <v>0.68057167639202087</v>
      </c>
      <c r="C569" s="2">
        <f t="shared" ca="1" si="60"/>
        <v>350</v>
      </c>
      <c r="D569" s="2">
        <f t="shared" ca="1" si="61"/>
        <v>0.14716985974766661</v>
      </c>
      <c r="E569" s="2">
        <f t="shared" ca="1" si="62"/>
        <v>15</v>
      </c>
      <c r="F569" s="2">
        <f t="shared" ca="1" si="63"/>
        <v>5250</v>
      </c>
      <c r="G569" s="35">
        <f t="shared" ca="1" si="64"/>
        <v>200</v>
      </c>
      <c r="H569" s="35">
        <f t="shared" ca="1" si="65"/>
        <v>240</v>
      </c>
    </row>
    <row r="570" spans="1:8" x14ac:dyDescent="0.3">
      <c r="A570" s="2">
        <v>544</v>
      </c>
      <c r="B570" s="2">
        <f t="shared" ca="1" si="59"/>
        <v>9.6763846003945941E-2</v>
      </c>
      <c r="C570" s="2">
        <f t="shared" ca="1" si="60"/>
        <v>150</v>
      </c>
      <c r="D570" s="2">
        <f t="shared" ca="1" si="61"/>
        <v>0.41726478973441561</v>
      </c>
      <c r="E570" s="2">
        <f t="shared" ca="1" si="62"/>
        <v>25</v>
      </c>
      <c r="F570" s="2">
        <f t="shared" ca="1" si="63"/>
        <v>3750</v>
      </c>
      <c r="G570" s="35">
        <f t="shared" ca="1" si="64"/>
        <v>200</v>
      </c>
      <c r="H570" s="35">
        <f t="shared" ca="1" si="65"/>
        <v>240</v>
      </c>
    </row>
    <row r="571" spans="1:8" x14ac:dyDescent="0.3">
      <c r="A571" s="2">
        <v>545</v>
      </c>
      <c r="B571" s="2">
        <f t="shared" ca="1" si="59"/>
        <v>0.5837138560369779</v>
      </c>
      <c r="C571" s="2">
        <f t="shared" ca="1" si="60"/>
        <v>250</v>
      </c>
      <c r="D571" s="2">
        <f t="shared" ca="1" si="61"/>
        <v>2.5015835053971536E-2</v>
      </c>
      <c r="E571" s="2">
        <f t="shared" ca="1" si="62"/>
        <v>5</v>
      </c>
      <c r="F571" s="2">
        <f t="shared" ca="1" si="63"/>
        <v>1250</v>
      </c>
      <c r="G571" s="35">
        <f t="shared" ca="1" si="64"/>
        <v>200</v>
      </c>
      <c r="H571" s="35">
        <f t="shared" ca="1" si="65"/>
        <v>240</v>
      </c>
    </row>
    <row r="572" spans="1:8" x14ac:dyDescent="0.3">
      <c r="A572" s="2">
        <v>546</v>
      </c>
      <c r="B572" s="2">
        <f t="shared" ca="1" si="59"/>
        <v>0.13496793240649774</v>
      </c>
      <c r="C572" s="2">
        <f t="shared" ca="1" si="60"/>
        <v>150</v>
      </c>
      <c r="D572" s="2">
        <f t="shared" ca="1" si="61"/>
        <v>0.61489674511380565</v>
      </c>
      <c r="E572" s="2">
        <f t="shared" ca="1" si="62"/>
        <v>35</v>
      </c>
      <c r="F572" s="2">
        <f t="shared" ca="1" si="63"/>
        <v>5250</v>
      </c>
      <c r="G572" s="35">
        <f t="shared" ca="1" si="64"/>
        <v>200</v>
      </c>
      <c r="H572" s="35">
        <f t="shared" ca="1" si="65"/>
        <v>240</v>
      </c>
    </row>
    <row r="573" spans="1:8" x14ac:dyDescent="0.3">
      <c r="A573" s="2">
        <v>547</v>
      </c>
      <c r="B573" s="2">
        <f t="shared" ca="1" si="59"/>
        <v>0.88433652619417202</v>
      </c>
      <c r="C573" s="2">
        <f t="shared" ca="1" si="60"/>
        <v>350</v>
      </c>
      <c r="D573" s="2">
        <f t="shared" ca="1" si="61"/>
        <v>0.29652179893816866</v>
      </c>
      <c r="E573" s="2">
        <f t="shared" ca="1" si="62"/>
        <v>25</v>
      </c>
      <c r="F573" s="2">
        <f t="shared" ca="1" si="63"/>
        <v>8750</v>
      </c>
      <c r="G573" s="35">
        <f t="shared" ca="1" si="64"/>
        <v>245</v>
      </c>
      <c r="H573" s="35">
        <f t="shared" ca="1" si="65"/>
        <v>292.5</v>
      </c>
    </row>
    <row r="574" spans="1:8" x14ac:dyDescent="0.3">
      <c r="A574" s="2">
        <v>548</v>
      </c>
      <c r="B574" s="2">
        <f t="shared" ca="1" si="59"/>
        <v>0.76696434198774721</v>
      </c>
      <c r="C574" s="2">
        <f t="shared" ca="1" si="60"/>
        <v>350</v>
      </c>
      <c r="D574" s="2">
        <f t="shared" ca="1" si="61"/>
        <v>0.19927011147867668</v>
      </c>
      <c r="E574" s="2">
        <f t="shared" ca="1" si="62"/>
        <v>15</v>
      </c>
      <c r="F574" s="2">
        <f t="shared" ca="1" si="63"/>
        <v>5250</v>
      </c>
      <c r="G574" s="35">
        <f t="shared" ca="1" si="64"/>
        <v>200</v>
      </c>
      <c r="H574" s="35">
        <f t="shared" ca="1" si="65"/>
        <v>240</v>
      </c>
    </row>
    <row r="575" spans="1:8" x14ac:dyDescent="0.3">
      <c r="A575" s="2">
        <v>549</v>
      </c>
      <c r="B575" s="2">
        <f t="shared" ca="1" si="59"/>
        <v>0.2694685015626721</v>
      </c>
      <c r="C575" s="2">
        <f t="shared" ca="1" si="60"/>
        <v>150</v>
      </c>
      <c r="D575" s="2">
        <f t="shared" ca="1" si="61"/>
        <v>0.90770073241003424</v>
      </c>
      <c r="E575" s="2">
        <f t="shared" ca="1" si="62"/>
        <v>45</v>
      </c>
      <c r="F575" s="2">
        <f t="shared" ca="1" si="63"/>
        <v>6750</v>
      </c>
      <c r="G575" s="35">
        <f t="shared" ca="1" si="64"/>
        <v>200</v>
      </c>
      <c r="H575" s="35">
        <f t="shared" ca="1" si="65"/>
        <v>240</v>
      </c>
    </row>
    <row r="576" spans="1:8" x14ac:dyDescent="0.3">
      <c r="A576" s="2">
        <v>550</v>
      </c>
      <c r="B576" s="2">
        <f t="shared" ca="1" si="59"/>
        <v>0.17941461383343027</v>
      </c>
      <c r="C576" s="2">
        <f t="shared" ca="1" si="60"/>
        <v>150</v>
      </c>
      <c r="D576" s="2">
        <f t="shared" ca="1" si="61"/>
        <v>0.43975622968215256</v>
      </c>
      <c r="E576" s="2">
        <f t="shared" ca="1" si="62"/>
        <v>25</v>
      </c>
      <c r="F576" s="2">
        <f t="shared" ca="1" si="63"/>
        <v>3750</v>
      </c>
      <c r="G576" s="35">
        <f t="shared" ca="1" si="64"/>
        <v>200</v>
      </c>
      <c r="H576" s="35">
        <f t="shared" ca="1" si="65"/>
        <v>240</v>
      </c>
    </row>
    <row r="577" spans="1:8" x14ac:dyDescent="0.3">
      <c r="A577" s="2">
        <v>551</v>
      </c>
      <c r="B577" s="2">
        <f t="shared" ca="1" si="59"/>
        <v>2.93324975670195E-2</v>
      </c>
      <c r="C577" s="2">
        <f t="shared" ca="1" si="60"/>
        <v>50</v>
      </c>
      <c r="D577" s="2">
        <f t="shared" ca="1" si="61"/>
        <v>0.5370266063452459</v>
      </c>
      <c r="E577" s="2">
        <f t="shared" ca="1" si="62"/>
        <v>35</v>
      </c>
      <c r="F577" s="2">
        <f t="shared" ca="1" si="63"/>
        <v>1750</v>
      </c>
      <c r="G577" s="35">
        <f t="shared" ca="1" si="64"/>
        <v>200</v>
      </c>
      <c r="H577" s="35">
        <f t="shared" ca="1" si="65"/>
        <v>240</v>
      </c>
    </row>
    <row r="578" spans="1:8" x14ac:dyDescent="0.3">
      <c r="A578" s="2">
        <v>552</v>
      </c>
      <c r="B578" s="2">
        <f t="shared" ca="1" si="59"/>
        <v>0.25047250814413757</v>
      </c>
      <c r="C578" s="2">
        <f t="shared" ca="1" si="60"/>
        <v>150</v>
      </c>
      <c r="D578" s="2">
        <f t="shared" ca="1" si="61"/>
        <v>0.61155085399784603</v>
      </c>
      <c r="E578" s="2">
        <f t="shared" ca="1" si="62"/>
        <v>35</v>
      </c>
      <c r="F578" s="2">
        <f t="shared" ca="1" si="63"/>
        <v>5250</v>
      </c>
      <c r="G578" s="35">
        <f t="shared" ca="1" si="64"/>
        <v>200</v>
      </c>
      <c r="H578" s="35">
        <f t="shared" ca="1" si="65"/>
        <v>240</v>
      </c>
    </row>
    <row r="579" spans="1:8" x14ac:dyDescent="0.3">
      <c r="A579" s="2">
        <v>553</v>
      </c>
      <c r="B579" s="2">
        <f t="shared" ca="1" si="59"/>
        <v>0.13290145020236244</v>
      </c>
      <c r="C579" s="2">
        <f t="shared" ca="1" si="60"/>
        <v>150</v>
      </c>
      <c r="D579" s="2">
        <f t="shared" ca="1" si="61"/>
        <v>0.77739557042545981</v>
      </c>
      <c r="E579" s="2">
        <f t="shared" ca="1" si="62"/>
        <v>45</v>
      </c>
      <c r="F579" s="2">
        <f t="shared" ca="1" si="63"/>
        <v>6750</v>
      </c>
      <c r="G579" s="35">
        <f t="shared" ca="1" si="64"/>
        <v>200</v>
      </c>
      <c r="H579" s="35">
        <f t="shared" ca="1" si="65"/>
        <v>240</v>
      </c>
    </row>
    <row r="580" spans="1:8" x14ac:dyDescent="0.3">
      <c r="A580" s="2">
        <v>554</v>
      </c>
      <c r="B580" s="2">
        <f t="shared" ca="1" si="59"/>
        <v>4.7830289179908059E-2</v>
      </c>
      <c r="C580" s="2">
        <f t="shared" ca="1" si="60"/>
        <v>50</v>
      </c>
      <c r="D580" s="2">
        <f t="shared" ca="1" si="61"/>
        <v>0.49433429235623449</v>
      </c>
      <c r="E580" s="2">
        <f t="shared" ca="1" si="62"/>
        <v>25</v>
      </c>
      <c r="F580" s="2">
        <f t="shared" ca="1" si="63"/>
        <v>1250</v>
      </c>
      <c r="G580" s="35">
        <f t="shared" ca="1" si="64"/>
        <v>200</v>
      </c>
      <c r="H580" s="35">
        <f t="shared" ca="1" si="65"/>
        <v>240</v>
      </c>
    </row>
    <row r="581" spans="1:8" x14ac:dyDescent="0.3">
      <c r="A581" s="2">
        <v>555</v>
      </c>
      <c r="B581" s="2">
        <f t="shared" ca="1" si="59"/>
        <v>0.52188157565626536</v>
      </c>
      <c r="C581" s="2">
        <f t="shared" ca="1" si="60"/>
        <v>250</v>
      </c>
      <c r="D581" s="2">
        <f t="shared" ca="1" si="61"/>
        <v>2.4748979004845295E-2</v>
      </c>
      <c r="E581" s="2">
        <f t="shared" ca="1" si="62"/>
        <v>5</v>
      </c>
      <c r="F581" s="2">
        <f t="shared" ca="1" si="63"/>
        <v>1250</v>
      </c>
      <c r="G581" s="35">
        <f t="shared" ca="1" si="64"/>
        <v>200</v>
      </c>
      <c r="H581" s="35">
        <f t="shared" ca="1" si="65"/>
        <v>240</v>
      </c>
    </row>
    <row r="582" spans="1:8" x14ac:dyDescent="0.3">
      <c r="A582" s="2">
        <v>556</v>
      </c>
      <c r="B582" s="2">
        <f t="shared" ca="1" si="59"/>
        <v>0.5336774208073195</v>
      </c>
      <c r="C582" s="2">
        <f t="shared" ca="1" si="60"/>
        <v>250</v>
      </c>
      <c r="D582" s="2">
        <f t="shared" ca="1" si="61"/>
        <v>0.92280042972632959</v>
      </c>
      <c r="E582" s="2">
        <f t="shared" ca="1" si="62"/>
        <v>55</v>
      </c>
      <c r="F582" s="2">
        <f t="shared" ca="1" si="63"/>
        <v>13750</v>
      </c>
      <c r="G582" s="35">
        <f t="shared" ca="1" si="64"/>
        <v>545</v>
      </c>
      <c r="H582" s="35">
        <f t="shared" ca="1" si="65"/>
        <v>442.5</v>
      </c>
    </row>
    <row r="583" spans="1:8" x14ac:dyDescent="0.3">
      <c r="A583" s="2">
        <v>557</v>
      </c>
      <c r="B583" s="2">
        <f t="shared" ca="1" si="59"/>
        <v>0.43010924715220133</v>
      </c>
      <c r="C583" s="2">
        <f t="shared" ca="1" si="60"/>
        <v>250</v>
      </c>
      <c r="D583" s="2">
        <f t="shared" ca="1" si="61"/>
        <v>0.53283248958398621</v>
      </c>
      <c r="E583" s="2">
        <f t="shared" ca="1" si="62"/>
        <v>35</v>
      </c>
      <c r="F583" s="2">
        <f t="shared" ca="1" si="63"/>
        <v>8750</v>
      </c>
      <c r="G583" s="35">
        <f t="shared" ca="1" si="64"/>
        <v>245</v>
      </c>
      <c r="H583" s="35">
        <f t="shared" ca="1" si="65"/>
        <v>292.5</v>
      </c>
    </row>
    <row r="584" spans="1:8" x14ac:dyDescent="0.3">
      <c r="A584" s="2">
        <v>558</v>
      </c>
      <c r="B584" s="2">
        <f t="shared" ca="1" si="59"/>
        <v>0.7342642955770784</v>
      </c>
      <c r="C584" s="2">
        <f t="shared" ca="1" si="60"/>
        <v>350</v>
      </c>
      <c r="D584" s="2">
        <f t="shared" ca="1" si="61"/>
        <v>0.20125278478409192</v>
      </c>
      <c r="E584" s="2">
        <f t="shared" ca="1" si="62"/>
        <v>15</v>
      </c>
      <c r="F584" s="2">
        <f t="shared" ca="1" si="63"/>
        <v>5250</v>
      </c>
      <c r="G584" s="35">
        <f t="shared" ca="1" si="64"/>
        <v>200</v>
      </c>
      <c r="H584" s="35">
        <f t="shared" ca="1" si="65"/>
        <v>240</v>
      </c>
    </row>
    <row r="585" spans="1:8" x14ac:dyDescent="0.3">
      <c r="A585" s="2">
        <v>559</v>
      </c>
      <c r="B585" s="2">
        <f t="shared" ca="1" si="59"/>
        <v>0.80704330812731162</v>
      </c>
      <c r="C585" s="2">
        <f t="shared" ca="1" si="60"/>
        <v>350</v>
      </c>
      <c r="D585" s="2">
        <f t="shared" ca="1" si="61"/>
        <v>0.77066186714780271</v>
      </c>
      <c r="E585" s="2">
        <f t="shared" ca="1" si="62"/>
        <v>45</v>
      </c>
      <c r="F585" s="2">
        <f t="shared" ca="1" si="63"/>
        <v>15750</v>
      </c>
      <c r="G585" s="35">
        <f t="shared" ca="1" si="64"/>
        <v>665</v>
      </c>
      <c r="H585" s="35">
        <f t="shared" ca="1" si="65"/>
        <v>502.5</v>
      </c>
    </row>
    <row r="586" spans="1:8" x14ac:dyDescent="0.3">
      <c r="A586" s="2">
        <v>560</v>
      </c>
      <c r="B586" s="2">
        <f t="shared" ca="1" si="59"/>
        <v>0.71784232537725634</v>
      </c>
      <c r="C586" s="2">
        <f t="shared" ca="1" si="60"/>
        <v>350</v>
      </c>
      <c r="D586" s="2">
        <f t="shared" ca="1" si="61"/>
        <v>1.695247144553591E-2</v>
      </c>
      <c r="E586" s="2">
        <f t="shared" ca="1" si="62"/>
        <v>5</v>
      </c>
      <c r="F586" s="2">
        <f t="shared" ca="1" si="63"/>
        <v>1750</v>
      </c>
      <c r="G586" s="35">
        <f t="shared" ca="1" si="64"/>
        <v>200</v>
      </c>
      <c r="H586" s="35">
        <f t="shared" ca="1" si="65"/>
        <v>240</v>
      </c>
    </row>
    <row r="587" spans="1:8" x14ac:dyDescent="0.3">
      <c r="A587" s="2">
        <v>561</v>
      </c>
      <c r="B587" s="2">
        <f t="shared" ca="1" si="59"/>
        <v>0.5503848386533513</v>
      </c>
      <c r="C587" s="2">
        <f t="shared" ca="1" si="60"/>
        <v>250</v>
      </c>
      <c r="D587" s="2">
        <f t="shared" ca="1" si="61"/>
        <v>0.63330109694065018</v>
      </c>
      <c r="E587" s="2">
        <f t="shared" ca="1" si="62"/>
        <v>35</v>
      </c>
      <c r="F587" s="2">
        <f t="shared" ca="1" si="63"/>
        <v>8750</v>
      </c>
      <c r="G587" s="35">
        <f t="shared" ca="1" si="64"/>
        <v>245</v>
      </c>
      <c r="H587" s="35">
        <f t="shared" ca="1" si="65"/>
        <v>292.5</v>
      </c>
    </row>
    <row r="588" spans="1:8" x14ac:dyDescent="0.3">
      <c r="A588" s="2">
        <v>562</v>
      </c>
      <c r="B588" s="2">
        <f t="shared" ca="1" si="59"/>
        <v>0.14158574585648753</v>
      </c>
      <c r="C588" s="2">
        <f t="shared" ca="1" si="60"/>
        <v>150</v>
      </c>
      <c r="D588" s="2">
        <f t="shared" ca="1" si="61"/>
        <v>0.14587115444765342</v>
      </c>
      <c r="E588" s="2">
        <f t="shared" ca="1" si="62"/>
        <v>15</v>
      </c>
      <c r="F588" s="2">
        <f t="shared" ca="1" si="63"/>
        <v>2250</v>
      </c>
      <c r="G588" s="35">
        <f t="shared" ca="1" si="64"/>
        <v>200</v>
      </c>
      <c r="H588" s="35">
        <f t="shared" ca="1" si="65"/>
        <v>240</v>
      </c>
    </row>
    <row r="589" spans="1:8" x14ac:dyDescent="0.3">
      <c r="A589" s="2">
        <v>563</v>
      </c>
      <c r="B589" s="2">
        <f t="shared" ca="1" si="59"/>
        <v>0.17929081343918163</v>
      </c>
      <c r="C589" s="2">
        <f t="shared" ca="1" si="60"/>
        <v>150</v>
      </c>
      <c r="D589" s="2">
        <f t="shared" ca="1" si="61"/>
        <v>0.97908612192969746</v>
      </c>
      <c r="E589" s="2">
        <f t="shared" ca="1" si="62"/>
        <v>55</v>
      </c>
      <c r="F589" s="2">
        <f t="shared" ca="1" si="63"/>
        <v>8250</v>
      </c>
      <c r="G589" s="35">
        <f t="shared" ca="1" si="64"/>
        <v>215</v>
      </c>
      <c r="H589" s="35">
        <f t="shared" ca="1" si="65"/>
        <v>277.5</v>
      </c>
    </row>
    <row r="590" spans="1:8" x14ac:dyDescent="0.3">
      <c r="A590" s="2">
        <v>564</v>
      </c>
      <c r="B590" s="2">
        <f t="shared" ca="1" si="59"/>
        <v>0.97901548163499907</v>
      </c>
      <c r="C590" s="2">
        <f t="shared" ca="1" si="60"/>
        <v>450</v>
      </c>
      <c r="D590" s="2">
        <f t="shared" ca="1" si="61"/>
        <v>0.49367983566634455</v>
      </c>
      <c r="E590" s="2">
        <f t="shared" ca="1" si="62"/>
        <v>25</v>
      </c>
      <c r="F590" s="2">
        <f t="shared" ca="1" si="63"/>
        <v>11250</v>
      </c>
      <c r="G590" s="35">
        <f t="shared" ca="1" si="64"/>
        <v>395</v>
      </c>
      <c r="H590" s="35">
        <f t="shared" ca="1" si="65"/>
        <v>367.5</v>
      </c>
    </row>
    <row r="591" spans="1:8" x14ac:dyDescent="0.3">
      <c r="A591" s="2">
        <v>565</v>
      </c>
      <c r="B591" s="2">
        <f t="shared" ca="1" si="59"/>
        <v>0.48675761017803409</v>
      </c>
      <c r="C591" s="2">
        <f t="shared" ca="1" si="60"/>
        <v>250</v>
      </c>
      <c r="D591" s="2">
        <f t="shared" ca="1" si="61"/>
        <v>0.41743737802486736</v>
      </c>
      <c r="E591" s="2">
        <f t="shared" ca="1" si="62"/>
        <v>25</v>
      </c>
      <c r="F591" s="2">
        <f t="shared" ca="1" si="63"/>
        <v>6250</v>
      </c>
      <c r="G591" s="35">
        <f t="shared" ca="1" si="64"/>
        <v>200</v>
      </c>
      <c r="H591" s="35">
        <f t="shared" ca="1" si="65"/>
        <v>240</v>
      </c>
    </row>
    <row r="592" spans="1:8" x14ac:dyDescent="0.3">
      <c r="A592" s="2">
        <v>566</v>
      </c>
      <c r="B592" s="2">
        <f t="shared" ca="1" si="59"/>
        <v>0.30357358948938951</v>
      </c>
      <c r="C592" s="2">
        <f t="shared" ca="1" si="60"/>
        <v>250</v>
      </c>
      <c r="D592" s="2">
        <f t="shared" ca="1" si="61"/>
        <v>0.2989121107394821</v>
      </c>
      <c r="E592" s="2">
        <f t="shared" ca="1" si="62"/>
        <v>25</v>
      </c>
      <c r="F592" s="2">
        <f t="shared" ca="1" si="63"/>
        <v>6250</v>
      </c>
      <c r="G592" s="35">
        <f t="shared" ca="1" si="64"/>
        <v>200</v>
      </c>
      <c r="H592" s="35">
        <f t="shared" ca="1" si="65"/>
        <v>240</v>
      </c>
    </row>
    <row r="593" spans="1:8" x14ac:dyDescent="0.3">
      <c r="A593" s="2">
        <v>567</v>
      </c>
      <c r="B593" s="2">
        <f t="shared" ca="1" si="59"/>
        <v>0.19852534459801996</v>
      </c>
      <c r="C593" s="2">
        <f t="shared" ca="1" si="60"/>
        <v>150</v>
      </c>
      <c r="D593" s="2">
        <f t="shared" ca="1" si="61"/>
        <v>8.2129953718305448E-2</v>
      </c>
      <c r="E593" s="2">
        <f t="shared" ca="1" si="62"/>
        <v>15</v>
      </c>
      <c r="F593" s="2">
        <f t="shared" ca="1" si="63"/>
        <v>2250</v>
      </c>
      <c r="G593" s="35">
        <f t="shared" ca="1" si="64"/>
        <v>200</v>
      </c>
      <c r="H593" s="35">
        <f t="shared" ca="1" si="65"/>
        <v>240</v>
      </c>
    </row>
    <row r="594" spans="1:8" x14ac:dyDescent="0.3">
      <c r="A594" s="2">
        <v>568</v>
      </c>
      <c r="B594" s="2">
        <f t="shared" ca="1" si="59"/>
        <v>0.80396696586881955</v>
      </c>
      <c r="C594" s="2">
        <f t="shared" ca="1" si="60"/>
        <v>350</v>
      </c>
      <c r="D594" s="2">
        <f t="shared" ca="1" si="61"/>
        <v>8.0673022106146797E-2</v>
      </c>
      <c r="E594" s="2">
        <f t="shared" ca="1" si="62"/>
        <v>15</v>
      </c>
      <c r="F594" s="2">
        <f t="shared" ca="1" si="63"/>
        <v>5250</v>
      </c>
      <c r="G594" s="35">
        <f t="shared" ca="1" si="64"/>
        <v>200</v>
      </c>
      <c r="H594" s="35">
        <f t="shared" ca="1" si="65"/>
        <v>240</v>
      </c>
    </row>
    <row r="595" spans="1:8" x14ac:dyDescent="0.3">
      <c r="A595" s="2">
        <v>569</v>
      </c>
      <c r="B595" s="2">
        <f t="shared" ca="1" si="59"/>
        <v>1.4638861463890374E-3</v>
      </c>
      <c r="C595" s="2">
        <f t="shared" ca="1" si="60"/>
        <v>50</v>
      </c>
      <c r="D595" s="2">
        <f t="shared" ca="1" si="61"/>
        <v>0.48940272937202611</v>
      </c>
      <c r="E595" s="2">
        <f t="shared" ca="1" si="62"/>
        <v>25</v>
      </c>
      <c r="F595" s="2">
        <f t="shared" ca="1" si="63"/>
        <v>1250</v>
      </c>
      <c r="G595" s="35">
        <f t="shared" ca="1" si="64"/>
        <v>200</v>
      </c>
      <c r="H595" s="35">
        <f t="shared" ca="1" si="65"/>
        <v>240</v>
      </c>
    </row>
    <row r="596" spans="1:8" x14ac:dyDescent="0.3">
      <c r="A596" s="2">
        <v>570</v>
      </c>
      <c r="B596" s="2">
        <f t="shared" ca="1" si="59"/>
        <v>0.69778701838300017</v>
      </c>
      <c r="C596" s="2">
        <f t="shared" ca="1" si="60"/>
        <v>350</v>
      </c>
      <c r="D596" s="2">
        <f t="shared" ca="1" si="61"/>
        <v>0.37354673549612127</v>
      </c>
      <c r="E596" s="2">
        <f t="shared" ca="1" si="62"/>
        <v>25</v>
      </c>
      <c r="F596" s="2">
        <f t="shared" ca="1" si="63"/>
        <v>8750</v>
      </c>
      <c r="G596" s="35">
        <f t="shared" ca="1" si="64"/>
        <v>245</v>
      </c>
      <c r="H596" s="35">
        <f t="shared" ca="1" si="65"/>
        <v>292.5</v>
      </c>
    </row>
    <row r="597" spans="1:8" x14ac:dyDescent="0.3">
      <c r="A597" s="2">
        <v>571</v>
      </c>
      <c r="B597" s="2">
        <f t="shared" ca="1" si="59"/>
        <v>0.5461028671194097</v>
      </c>
      <c r="C597" s="2">
        <f t="shared" ca="1" si="60"/>
        <v>250</v>
      </c>
      <c r="D597" s="2">
        <f t="shared" ca="1" si="61"/>
        <v>0.65935343164698457</v>
      </c>
      <c r="E597" s="2">
        <f t="shared" ca="1" si="62"/>
        <v>35</v>
      </c>
      <c r="F597" s="2">
        <f t="shared" ca="1" si="63"/>
        <v>8750</v>
      </c>
      <c r="G597" s="35">
        <f t="shared" ca="1" si="64"/>
        <v>245</v>
      </c>
      <c r="H597" s="35">
        <f t="shared" ca="1" si="65"/>
        <v>292.5</v>
      </c>
    </row>
    <row r="598" spans="1:8" x14ac:dyDescent="0.3">
      <c r="A598" s="2">
        <v>572</v>
      </c>
      <c r="B598" s="2">
        <f t="shared" ca="1" si="59"/>
        <v>0.59965320689076818</v>
      </c>
      <c r="C598" s="2">
        <f t="shared" ca="1" si="60"/>
        <v>250</v>
      </c>
      <c r="D598" s="2">
        <f t="shared" ca="1" si="61"/>
        <v>0.85387875746924091</v>
      </c>
      <c r="E598" s="2">
        <f t="shared" ca="1" si="62"/>
        <v>45</v>
      </c>
      <c r="F598" s="2">
        <f t="shared" ca="1" si="63"/>
        <v>11250</v>
      </c>
      <c r="G598" s="35">
        <f t="shared" ca="1" si="64"/>
        <v>395</v>
      </c>
      <c r="H598" s="35">
        <f t="shared" ca="1" si="65"/>
        <v>367.5</v>
      </c>
    </row>
    <row r="599" spans="1:8" x14ac:dyDescent="0.3">
      <c r="A599" s="2">
        <v>573</v>
      </c>
      <c r="B599" s="2">
        <f t="shared" ca="1" si="59"/>
        <v>0.19787929129818904</v>
      </c>
      <c r="C599" s="2">
        <f t="shared" ca="1" si="60"/>
        <v>150</v>
      </c>
      <c r="D599" s="2">
        <f t="shared" ca="1" si="61"/>
        <v>0.52452833178113878</v>
      </c>
      <c r="E599" s="2">
        <f t="shared" ca="1" si="62"/>
        <v>35</v>
      </c>
      <c r="F599" s="2">
        <f t="shared" ca="1" si="63"/>
        <v>5250</v>
      </c>
      <c r="G599" s="35">
        <f t="shared" ca="1" si="64"/>
        <v>200</v>
      </c>
      <c r="H599" s="35">
        <f t="shared" ca="1" si="65"/>
        <v>240</v>
      </c>
    </row>
    <row r="600" spans="1:8" x14ac:dyDescent="0.3">
      <c r="A600" s="2">
        <v>574</v>
      </c>
      <c r="B600" s="2">
        <f t="shared" ca="1" si="59"/>
        <v>1.8445533858466923E-2</v>
      </c>
      <c r="C600" s="2">
        <f t="shared" ca="1" si="60"/>
        <v>50</v>
      </c>
      <c r="D600" s="2">
        <f t="shared" ca="1" si="61"/>
        <v>0.12886223120420137</v>
      </c>
      <c r="E600" s="2">
        <f t="shared" ca="1" si="62"/>
        <v>15</v>
      </c>
      <c r="F600" s="2">
        <f t="shared" ca="1" si="63"/>
        <v>750</v>
      </c>
      <c r="G600" s="35">
        <f t="shared" ca="1" si="64"/>
        <v>200</v>
      </c>
      <c r="H600" s="35">
        <f t="shared" ca="1" si="65"/>
        <v>240</v>
      </c>
    </row>
    <row r="601" spans="1:8" x14ac:dyDescent="0.3">
      <c r="A601" s="2">
        <v>575</v>
      </c>
      <c r="B601" s="2">
        <f t="shared" ca="1" si="59"/>
        <v>0.18766407239281901</v>
      </c>
      <c r="C601" s="2">
        <f t="shared" ca="1" si="60"/>
        <v>150</v>
      </c>
      <c r="D601" s="2">
        <f t="shared" ca="1" si="61"/>
        <v>0.45051196050279096</v>
      </c>
      <c r="E601" s="2">
        <f t="shared" ca="1" si="62"/>
        <v>25</v>
      </c>
      <c r="F601" s="2">
        <f t="shared" ca="1" si="63"/>
        <v>3750</v>
      </c>
      <c r="G601" s="35">
        <f t="shared" ca="1" si="64"/>
        <v>200</v>
      </c>
      <c r="H601" s="35">
        <f t="shared" ca="1" si="65"/>
        <v>240</v>
      </c>
    </row>
    <row r="602" spans="1:8" x14ac:dyDescent="0.3">
      <c r="A602" s="2">
        <v>576</v>
      </c>
      <c r="B602" s="2">
        <f t="shared" ca="1" si="59"/>
        <v>0.94235499905368214</v>
      </c>
      <c r="C602" s="2">
        <f t="shared" ca="1" si="60"/>
        <v>450</v>
      </c>
      <c r="D602" s="2">
        <f t="shared" ca="1" si="61"/>
        <v>0.16738670828072033</v>
      </c>
      <c r="E602" s="2">
        <f t="shared" ca="1" si="62"/>
        <v>15</v>
      </c>
      <c r="F602" s="2">
        <f t="shared" ca="1" si="63"/>
        <v>6750</v>
      </c>
      <c r="G602" s="35">
        <f t="shared" ca="1" si="64"/>
        <v>200</v>
      </c>
      <c r="H602" s="35">
        <f t="shared" ca="1" si="65"/>
        <v>240</v>
      </c>
    </row>
    <row r="603" spans="1:8" x14ac:dyDescent="0.3">
      <c r="A603" s="2">
        <v>577</v>
      </c>
      <c r="B603" s="2">
        <f t="shared" ca="1" si="59"/>
        <v>0.43801546301899741</v>
      </c>
      <c r="C603" s="2">
        <f t="shared" ca="1" si="60"/>
        <v>250</v>
      </c>
      <c r="D603" s="2">
        <f t="shared" ca="1" si="61"/>
        <v>0.20687803616086564</v>
      </c>
      <c r="E603" s="2">
        <f t="shared" ca="1" si="62"/>
        <v>15</v>
      </c>
      <c r="F603" s="2">
        <f t="shared" ca="1" si="63"/>
        <v>3750</v>
      </c>
      <c r="G603" s="35">
        <f t="shared" ca="1" si="64"/>
        <v>200</v>
      </c>
      <c r="H603" s="35">
        <f t="shared" ca="1" si="65"/>
        <v>240</v>
      </c>
    </row>
    <row r="604" spans="1:8" x14ac:dyDescent="0.3">
      <c r="A604" s="2">
        <v>578</v>
      </c>
      <c r="B604" s="2">
        <f t="shared" ref="B604:B667" ca="1" si="66">RAND()</f>
        <v>0.29040287031700962</v>
      </c>
      <c r="C604" s="2">
        <f t="shared" ref="C604:C667" ca="1" si="67">VLOOKUP(B604,$E$3:$G$7,3)</f>
        <v>150</v>
      </c>
      <c r="D604" s="2">
        <f t="shared" ref="D604:D667" ca="1" si="68">RAND()</f>
        <v>4.2786840858200059E-2</v>
      </c>
      <c r="E604" s="2">
        <f t="shared" ref="E604:E667" ca="1" si="69">VLOOKUP(D604,$I$3:$K$8,3)</f>
        <v>5</v>
      </c>
      <c r="F604" s="2">
        <f t="shared" ref="F604:F667" ca="1" si="70">C604*E604</f>
        <v>750</v>
      </c>
      <c r="G604" s="35">
        <f t="shared" ref="G604:G667" ca="1" si="71">$B$3*$B$6+MAX(F604-$B$5,0)*$B$4</f>
        <v>200</v>
      </c>
      <c r="H604" s="35">
        <f t="shared" ref="H604:H667" ca="1" si="72">$C$3*$C$6+MAX(F604-$C$5,0)*$C$4</f>
        <v>240</v>
      </c>
    </row>
    <row r="605" spans="1:8" x14ac:dyDescent="0.3">
      <c r="A605" s="2">
        <v>579</v>
      </c>
      <c r="B605" s="2">
        <f t="shared" ca="1" si="66"/>
        <v>0.59096805335822933</v>
      </c>
      <c r="C605" s="2">
        <f t="shared" ca="1" si="67"/>
        <v>250</v>
      </c>
      <c r="D605" s="2">
        <f t="shared" ca="1" si="68"/>
        <v>0.24674549031240944</v>
      </c>
      <c r="E605" s="2">
        <f t="shared" ca="1" si="69"/>
        <v>25</v>
      </c>
      <c r="F605" s="2">
        <f t="shared" ca="1" si="70"/>
        <v>6250</v>
      </c>
      <c r="G605" s="35">
        <f t="shared" ca="1" si="71"/>
        <v>200</v>
      </c>
      <c r="H605" s="35">
        <f t="shared" ca="1" si="72"/>
        <v>240</v>
      </c>
    </row>
    <row r="606" spans="1:8" x14ac:dyDescent="0.3">
      <c r="A606" s="2">
        <v>580</v>
      </c>
      <c r="B606" s="2">
        <f t="shared" ca="1" si="66"/>
        <v>0.40463091959019515</v>
      </c>
      <c r="C606" s="2">
        <f t="shared" ca="1" si="67"/>
        <v>250</v>
      </c>
      <c r="D606" s="2">
        <f t="shared" ca="1" si="68"/>
        <v>0.69476405839700728</v>
      </c>
      <c r="E606" s="2">
        <f t="shared" ca="1" si="69"/>
        <v>35</v>
      </c>
      <c r="F606" s="2">
        <f t="shared" ca="1" si="70"/>
        <v>8750</v>
      </c>
      <c r="G606" s="35">
        <f t="shared" ca="1" si="71"/>
        <v>245</v>
      </c>
      <c r="H606" s="35">
        <f t="shared" ca="1" si="72"/>
        <v>292.5</v>
      </c>
    </row>
    <row r="607" spans="1:8" x14ac:dyDescent="0.3">
      <c r="A607" s="2">
        <v>581</v>
      </c>
      <c r="B607" s="2">
        <f t="shared" ca="1" si="66"/>
        <v>0.8996017061244862</v>
      </c>
      <c r="C607" s="2">
        <f t="shared" ca="1" si="67"/>
        <v>350</v>
      </c>
      <c r="D607" s="2">
        <f t="shared" ca="1" si="68"/>
        <v>0.96400978261602499</v>
      </c>
      <c r="E607" s="2">
        <f t="shared" ca="1" si="69"/>
        <v>55</v>
      </c>
      <c r="F607" s="2">
        <f t="shared" ca="1" si="70"/>
        <v>19250</v>
      </c>
      <c r="G607" s="35">
        <f t="shared" ca="1" si="71"/>
        <v>875</v>
      </c>
      <c r="H607" s="35">
        <f t="shared" ca="1" si="72"/>
        <v>607.5</v>
      </c>
    </row>
    <row r="608" spans="1:8" x14ac:dyDescent="0.3">
      <c r="A608" s="2">
        <v>582</v>
      </c>
      <c r="B608" s="2">
        <f t="shared" ca="1" si="66"/>
        <v>0.86439444753188122</v>
      </c>
      <c r="C608" s="2">
        <f t="shared" ca="1" si="67"/>
        <v>350</v>
      </c>
      <c r="D608" s="2">
        <f t="shared" ca="1" si="68"/>
        <v>0.99578534239459848</v>
      </c>
      <c r="E608" s="2">
        <f t="shared" ca="1" si="69"/>
        <v>55</v>
      </c>
      <c r="F608" s="2">
        <f t="shared" ca="1" si="70"/>
        <v>19250</v>
      </c>
      <c r="G608" s="35">
        <f t="shared" ca="1" si="71"/>
        <v>875</v>
      </c>
      <c r="H608" s="35">
        <f t="shared" ca="1" si="72"/>
        <v>607.5</v>
      </c>
    </row>
    <row r="609" spans="1:8" x14ac:dyDescent="0.3">
      <c r="A609" s="2">
        <v>583</v>
      </c>
      <c r="B609" s="2">
        <f t="shared" ca="1" si="66"/>
        <v>0.16344602109578876</v>
      </c>
      <c r="C609" s="2">
        <f t="shared" ca="1" si="67"/>
        <v>150</v>
      </c>
      <c r="D609" s="2">
        <f t="shared" ca="1" si="68"/>
        <v>0.59519054862691667</v>
      </c>
      <c r="E609" s="2">
        <f t="shared" ca="1" si="69"/>
        <v>35</v>
      </c>
      <c r="F609" s="2">
        <f t="shared" ca="1" si="70"/>
        <v>5250</v>
      </c>
      <c r="G609" s="35">
        <f t="shared" ca="1" si="71"/>
        <v>200</v>
      </c>
      <c r="H609" s="35">
        <f t="shared" ca="1" si="72"/>
        <v>240</v>
      </c>
    </row>
    <row r="610" spans="1:8" x14ac:dyDescent="0.3">
      <c r="A610" s="2">
        <v>584</v>
      </c>
      <c r="B610" s="2">
        <f t="shared" ca="1" si="66"/>
        <v>0.11394570868684506</v>
      </c>
      <c r="C610" s="2">
        <f t="shared" ca="1" si="67"/>
        <v>150</v>
      </c>
      <c r="D610" s="2">
        <f t="shared" ca="1" si="68"/>
        <v>0.61253793279675683</v>
      </c>
      <c r="E610" s="2">
        <f t="shared" ca="1" si="69"/>
        <v>35</v>
      </c>
      <c r="F610" s="2">
        <f t="shared" ca="1" si="70"/>
        <v>5250</v>
      </c>
      <c r="G610" s="35">
        <f t="shared" ca="1" si="71"/>
        <v>200</v>
      </c>
      <c r="H610" s="35">
        <f t="shared" ca="1" si="72"/>
        <v>240</v>
      </c>
    </row>
    <row r="611" spans="1:8" x14ac:dyDescent="0.3">
      <c r="A611" s="2">
        <v>585</v>
      </c>
      <c r="B611" s="2">
        <f t="shared" ca="1" si="66"/>
        <v>0.2488410933107188</v>
      </c>
      <c r="C611" s="2">
        <f t="shared" ca="1" si="67"/>
        <v>150</v>
      </c>
      <c r="D611" s="2">
        <f t="shared" ca="1" si="68"/>
        <v>0.42523305139509959</v>
      </c>
      <c r="E611" s="2">
        <f t="shared" ca="1" si="69"/>
        <v>25</v>
      </c>
      <c r="F611" s="2">
        <f t="shared" ca="1" si="70"/>
        <v>3750</v>
      </c>
      <c r="G611" s="35">
        <f t="shared" ca="1" si="71"/>
        <v>200</v>
      </c>
      <c r="H611" s="35">
        <f t="shared" ca="1" si="72"/>
        <v>240</v>
      </c>
    </row>
    <row r="612" spans="1:8" x14ac:dyDescent="0.3">
      <c r="A612" s="2">
        <v>586</v>
      </c>
      <c r="B612" s="2">
        <f t="shared" ca="1" si="66"/>
        <v>0.21811394340973456</v>
      </c>
      <c r="C612" s="2">
        <f t="shared" ca="1" si="67"/>
        <v>150</v>
      </c>
      <c r="D612" s="2">
        <f t="shared" ca="1" si="68"/>
        <v>2.812031669132764E-2</v>
      </c>
      <c r="E612" s="2">
        <f t="shared" ca="1" si="69"/>
        <v>5</v>
      </c>
      <c r="F612" s="2">
        <f t="shared" ca="1" si="70"/>
        <v>750</v>
      </c>
      <c r="G612" s="35">
        <f t="shared" ca="1" si="71"/>
        <v>200</v>
      </c>
      <c r="H612" s="35">
        <f t="shared" ca="1" si="72"/>
        <v>240</v>
      </c>
    </row>
    <row r="613" spans="1:8" x14ac:dyDescent="0.3">
      <c r="A613" s="2">
        <v>587</v>
      </c>
      <c r="B613" s="2">
        <f t="shared" ca="1" si="66"/>
        <v>8.0139647834490124E-2</v>
      </c>
      <c r="C613" s="2">
        <f t="shared" ca="1" si="67"/>
        <v>150</v>
      </c>
      <c r="D613" s="2">
        <f t="shared" ca="1" si="68"/>
        <v>0.42094993805499792</v>
      </c>
      <c r="E613" s="2">
        <f t="shared" ca="1" si="69"/>
        <v>25</v>
      </c>
      <c r="F613" s="2">
        <f t="shared" ca="1" si="70"/>
        <v>3750</v>
      </c>
      <c r="G613" s="35">
        <f t="shared" ca="1" si="71"/>
        <v>200</v>
      </c>
      <c r="H613" s="35">
        <f t="shared" ca="1" si="72"/>
        <v>240</v>
      </c>
    </row>
    <row r="614" spans="1:8" x14ac:dyDescent="0.3">
      <c r="A614" s="2">
        <v>588</v>
      </c>
      <c r="B614" s="2">
        <f t="shared" ca="1" si="66"/>
        <v>0.84503963960506789</v>
      </c>
      <c r="C614" s="2">
        <f t="shared" ca="1" si="67"/>
        <v>350</v>
      </c>
      <c r="D614" s="2">
        <f t="shared" ca="1" si="68"/>
        <v>0.99872674622467206</v>
      </c>
      <c r="E614" s="2">
        <f t="shared" ca="1" si="69"/>
        <v>55</v>
      </c>
      <c r="F614" s="2">
        <f t="shared" ca="1" si="70"/>
        <v>19250</v>
      </c>
      <c r="G614" s="35">
        <f t="shared" ca="1" si="71"/>
        <v>875</v>
      </c>
      <c r="H614" s="35">
        <f t="shared" ca="1" si="72"/>
        <v>607.5</v>
      </c>
    </row>
    <row r="615" spans="1:8" x14ac:dyDescent="0.3">
      <c r="A615" s="2">
        <v>589</v>
      </c>
      <c r="B615" s="2">
        <f t="shared" ca="1" si="66"/>
        <v>0.18308114755159866</v>
      </c>
      <c r="C615" s="2">
        <f t="shared" ca="1" si="67"/>
        <v>150</v>
      </c>
      <c r="D615" s="2">
        <f t="shared" ca="1" si="68"/>
        <v>0.75542918444248364</v>
      </c>
      <c r="E615" s="2">
        <f t="shared" ca="1" si="69"/>
        <v>35</v>
      </c>
      <c r="F615" s="2">
        <f t="shared" ca="1" si="70"/>
        <v>5250</v>
      </c>
      <c r="G615" s="35">
        <f t="shared" ca="1" si="71"/>
        <v>200</v>
      </c>
      <c r="H615" s="35">
        <f t="shared" ca="1" si="72"/>
        <v>240</v>
      </c>
    </row>
    <row r="616" spans="1:8" x14ac:dyDescent="0.3">
      <c r="A616" s="2">
        <v>590</v>
      </c>
      <c r="B616" s="2">
        <f t="shared" ca="1" si="66"/>
        <v>0.74535401166655657</v>
      </c>
      <c r="C616" s="2">
        <f t="shared" ca="1" si="67"/>
        <v>350</v>
      </c>
      <c r="D616" s="2">
        <f t="shared" ca="1" si="68"/>
        <v>0.9645305533968197</v>
      </c>
      <c r="E616" s="2">
        <f t="shared" ca="1" si="69"/>
        <v>55</v>
      </c>
      <c r="F616" s="2">
        <f t="shared" ca="1" si="70"/>
        <v>19250</v>
      </c>
      <c r="G616" s="35">
        <f t="shared" ca="1" si="71"/>
        <v>875</v>
      </c>
      <c r="H616" s="35">
        <f t="shared" ca="1" si="72"/>
        <v>607.5</v>
      </c>
    </row>
    <row r="617" spans="1:8" x14ac:dyDescent="0.3">
      <c r="A617" s="2">
        <v>591</v>
      </c>
      <c r="B617" s="2">
        <f t="shared" ca="1" si="66"/>
        <v>0.33901264126664499</v>
      </c>
      <c r="C617" s="2">
        <f t="shared" ca="1" si="67"/>
        <v>250</v>
      </c>
      <c r="D617" s="2">
        <f t="shared" ca="1" si="68"/>
        <v>0.18579591146236119</v>
      </c>
      <c r="E617" s="2">
        <f t="shared" ca="1" si="69"/>
        <v>15</v>
      </c>
      <c r="F617" s="2">
        <f t="shared" ca="1" si="70"/>
        <v>3750</v>
      </c>
      <c r="G617" s="35">
        <f t="shared" ca="1" si="71"/>
        <v>200</v>
      </c>
      <c r="H617" s="35">
        <f t="shared" ca="1" si="72"/>
        <v>240</v>
      </c>
    </row>
    <row r="618" spans="1:8" x14ac:dyDescent="0.3">
      <c r="A618" s="2">
        <v>592</v>
      </c>
      <c r="B618" s="2">
        <f t="shared" ca="1" si="66"/>
        <v>0.75958235201140245</v>
      </c>
      <c r="C618" s="2">
        <f t="shared" ca="1" si="67"/>
        <v>350</v>
      </c>
      <c r="D618" s="2">
        <f t="shared" ca="1" si="68"/>
        <v>0.44949405169735168</v>
      </c>
      <c r="E618" s="2">
        <f t="shared" ca="1" si="69"/>
        <v>25</v>
      </c>
      <c r="F618" s="2">
        <f t="shared" ca="1" si="70"/>
        <v>8750</v>
      </c>
      <c r="G618" s="35">
        <f t="shared" ca="1" si="71"/>
        <v>245</v>
      </c>
      <c r="H618" s="35">
        <f t="shared" ca="1" si="72"/>
        <v>292.5</v>
      </c>
    </row>
    <row r="619" spans="1:8" x14ac:dyDescent="0.3">
      <c r="A619" s="2">
        <v>593</v>
      </c>
      <c r="B619" s="2">
        <f t="shared" ca="1" si="66"/>
        <v>2.8956527471722837E-2</v>
      </c>
      <c r="C619" s="2">
        <f t="shared" ca="1" si="67"/>
        <v>50</v>
      </c>
      <c r="D619" s="2">
        <f t="shared" ca="1" si="68"/>
        <v>0.58017277216633867</v>
      </c>
      <c r="E619" s="2">
        <f t="shared" ca="1" si="69"/>
        <v>35</v>
      </c>
      <c r="F619" s="2">
        <f t="shared" ca="1" si="70"/>
        <v>1750</v>
      </c>
      <c r="G619" s="35">
        <f t="shared" ca="1" si="71"/>
        <v>200</v>
      </c>
      <c r="H619" s="35">
        <f t="shared" ca="1" si="72"/>
        <v>240</v>
      </c>
    </row>
    <row r="620" spans="1:8" x14ac:dyDescent="0.3">
      <c r="A620" s="2">
        <v>594</v>
      </c>
      <c r="B620" s="2">
        <f t="shared" ca="1" si="66"/>
        <v>0.64792731754557908</v>
      </c>
      <c r="C620" s="2">
        <f t="shared" ca="1" si="67"/>
        <v>250</v>
      </c>
      <c r="D620" s="2">
        <f t="shared" ca="1" si="68"/>
        <v>6.6915851902970225E-2</v>
      </c>
      <c r="E620" s="2">
        <f t="shared" ca="1" si="69"/>
        <v>5</v>
      </c>
      <c r="F620" s="2">
        <f t="shared" ca="1" si="70"/>
        <v>1250</v>
      </c>
      <c r="G620" s="35">
        <f t="shared" ca="1" si="71"/>
        <v>200</v>
      </c>
      <c r="H620" s="35">
        <f t="shared" ca="1" si="72"/>
        <v>240</v>
      </c>
    </row>
    <row r="621" spans="1:8" x14ac:dyDescent="0.3">
      <c r="A621" s="2">
        <v>595</v>
      </c>
      <c r="B621" s="2">
        <f t="shared" ca="1" si="66"/>
        <v>0.3955109219116949</v>
      </c>
      <c r="C621" s="2">
        <f t="shared" ca="1" si="67"/>
        <v>250</v>
      </c>
      <c r="D621" s="2">
        <f t="shared" ca="1" si="68"/>
        <v>0.60783225371370364</v>
      </c>
      <c r="E621" s="2">
        <f t="shared" ca="1" si="69"/>
        <v>35</v>
      </c>
      <c r="F621" s="2">
        <f t="shared" ca="1" si="70"/>
        <v>8750</v>
      </c>
      <c r="G621" s="35">
        <f t="shared" ca="1" si="71"/>
        <v>245</v>
      </c>
      <c r="H621" s="35">
        <f t="shared" ca="1" si="72"/>
        <v>292.5</v>
      </c>
    </row>
    <row r="622" spans="1:8" x14ac:dyDescent="0.3">
      <c r="A622" s="2">
        <v>596</v>
      </c>
      <c r="B622" s="2">
        <f t="shared" ca="1" si="66"/>
        <v>0.43524466078781454</v>
      </c>
      <c r="C622" s="2">
        <f t="shared" ca="1" si="67"/>
        <v>250</v>
      </c>
      <c r="D622" s="2">
        <f t="shared" ca="1" si="68"/>
        <v>0.90363044518808933</v>
      </c>
      <c r="E622" s="2">
        <f t="shared" ca="1" si="69"/>
        <v>45</v>
      </c>
      <c r="F622" s="2">
        <f t="shared" ca="1" si="70"/>
        <v>11250</v>
      </c>
      <c r="G622" s="35">
        <f t="shared" ca="1" si="71"/>
        <v>395</v>
      </c>
      <c r="H622" s="35">
        <f t="shared" ca="1" si="72"/>
        <v>367.5</v>
      </c>
    </row>
    <row r="623" spans="1:8" x14ac:dyDescent="0.3">
      <c r="A623" s="2">
        <v>597</v>
      </c>
      <c r="B623" s="2">
        <f t="shared" ca="1" si="66"/>
        <v>0.83273390678135684</v>
      </c>
      <c r="C623" s="2">
        <f t="shared" ca="1" si="67"/>
        <v>350</v>
      </c>
      <c r="D623" s="2">
        <f t="shared" ca="1" si="68"/>
        <v>0.9188546275022822</v>
      </c>
      <c r="E623" s="2">
        <f t="shared" ca="1" si="69"/>
        <v>55</v>
      </c>
      <c r="F623" s="2">
        <f t="shared" ca="1" si="70"/>
        <v>19250</v>
      </c>
      <c r="G623" s="35">
        <f t="shared" ca="1" si="71"/>
        <v>875</v>
      </c>
      <c r="H623" s="35">
        <f t="shared" ca="1" si="72"/>
        <v>607.5</v>
      </c>
    </row>
    <row r="624" spans="1:8" x14ac:dyDescent="0.3">
      <c r="A624" s="2">
        <v>598</v>
      </c>
      <c r="B624" s="2">
        <f t="shared" ca="1" si="66"/>
        <v>0.44699489638889145</v>
      </c>
      <c r="C624" s="2">
        <f t="shared" ca="1" si="67"/>
        <v>250</v>
      </c>
      <c r="D624" s="2">
        <f t="shared" ca="1" si="68"/>
        <v>0.3264982261669257</v>
      </c>
      <c r="E624" s="2">
        <f t="shared" ca="1" si="69"/>
        <v>25</v>
      </c>
      <c r="F624" s="2">
        <f t="shared" ca="1" si="70"/>
        <v>6250</v>
      </c>
      <c r="G624" s="35">
        <f t="shared" ca="1" si="71"/>
        <v>200</v>
      </c>
      <c r="H624" s="35">
        <f t="shared" ca="1" si="72"/>
        <v>240</v>
      </c>
    </row>
    <row r="625" spans="1:8" x14ac:dyDescent="0.3">
      <c r="A625" s="2">
        <v>599</v>
      </c>
      <c r="B625" s="2">
        <f t="shared" ca="1" si="66"/>
        <v>2.9990187126660572E-3</v>
      </c>
      <c r="C625" s="2">
        <f t="shared" ca="1" si="67"/>
        <v>50</v>
      </c>
      <c r="D625" s="2">
        <f t="shared" ca="1" si="68"/>
        <v>0.60978782471315163</v>
      </c>
      <c r="E625" s="2">
        <f t="shared" ca="1" si="69"/>
        <v>35</v>
      </c>
      <c r="F625" s="2">
        <f t="shared" ca="1" si="70"/>
        <v>1750</v>
      </c>
      <c r="G625" s="35">
        <f t="shared" ca="1" si="71"/>
        <v>200</v>
      </c>
      <c r="H625" s="35">
        <f t="shared" ca="1" si="72"/>
        <v>240</v>
      </c>
    </row>
    <row r="626" spans="1:8" x14ac:dyDescent="0.3">
      <c r="A626" s="2">
        <v>600</v>
      </c>
      <c r="B626" s="2">
        <f t="shared" ca="1" si="66"/>
        <v>0.17419846674474448</v>
      </c>
      <c r="C626" s="2">
        <f t="shared" ca="1" si="67"/>
        <v>150</v>
      </c>
      <c r="D626" s="2">
        <f t="shared" ca="1" si="68"/>
        <v>0.62043677070647663</v>
      </c>
      <c r="E626" s="2">
        <f t="shared" ca="1" si="69"/>
        <v>35</v>
      </c>
      <c r="F626" s="2">
        <f t="shared" ca="1" si="70"/>
        <v>5250</v>
      </c>
      <c r="G626" s="35">
        <f t="shared" ca="1" si="71"/>
        <v>200</v>
      </c>
      <c r="H626" s="35">
        <f t="shared" ca="1" si="72"/>
        <v>240</v>
      </c>
    </row>
    <row r="627" spans="1:8" x14ac:dyDescent="0.3">
      <c r="A627" s="2">
        <v>601</v>
      </c>
      <c r="B627" s="2">
        <f t="shared" ca="1" si="66"/>
        <v>0.54525306909166016</v>
      </c>
      <c r="C627" s="2">
        <f t="shared" ca="1" si="67"/>
        <v>250</v>
      </c>
      <c r="D627" s="2">
        <f t="shared" ca="1" si="68"/>
        <v>0.55236159165359622</v>
      </c>
      <c r="E627" s="2">
        <f t="shared" ca="1" si="69"/>
        <v>35</v>
      </c>
      <c r="F627" s="2">
        <f t="shared" ca="1" si="70"/>
        <v>8750</v>
      </c>
      <c r="G627" s="35">
        <f t="shared" ca="1" si="71"/>
        <v>245</v>
      </c>
      <c r="H627" s="35">
        <f t="shared" ca="1" si="72"/>
        <v>292.5</v>
      </c>
    </row>
    <row r="628" spans="1:8" x14ac:dyDescent="0.3">
      <c r="A628" s="2">
        <v>602</v>
      </c>
      <c r="B628" s="2">
        <f t="shared" ca="1" si="66"/>
        <v>0.36101059663007062</v>
      </c>
      <c r="C628" s="2">
        <f t="shared" ca="1" si="67"/>
        <v>250</v>
      </c>
      <c r="D628" s="2">
        <f t="shared" ca="1" si="68"/>
        <v>0.11324127001040052</v>
      </c>
      <c r="E628" s="2">
        <f t="shared" ca="1" si="69"/>
        <v>15</v>
      </c>
      <c r="F628" s="2">
        <f t="shared" ca="1" si="70"/>
        <v>3750</v>
      </c>
      <c r="G628" s="35">
        <f t="shared" ca="1" si="71"/>
        <v>200</v>
      </c>
      <c r="H628" s="35">
        <f t="shared" ca="1" si="72"/>
        <v>240</v>
      </c>
    </row>
    <row r="629" spans="1:8" x14ac:dyDescent="0.3">
      <c r="A629" s="2">
        <v>603</v>
      </c>
      <c r="B629" s="2">
        <f t="shared" ca="1" si="66"/>
        <v>0.1611887094342177</v>
      </c>
      <c r="C629" s="2">
        <f t="shared" ca="1" si="67"/>
        <v>150</v>
      </c>
      <c r="D629" s="2">
        <f t="shared" ca="1" si="68"/>
        <v>0.59174649185042538</v>
      </c>
      <c r="E629" s="2">
        <f t="shared" ca="1" si="69"/>
        <v>35</v>
      </c>
      <c r="F629" s="2">
        <f t="shared" ca="1" si="70"/>
        <v>5250</v>
      </c>
      <c r="G629" s="35">
        <f t="shared" ca="1" si="71"/>
        <v>200</v>
      </c>
      <c r="H629" s="35">
        <f t="shared" ca="1" si="72"/>
        <v>240</v>
      </c>
    </row>
    <row r="630" spans="1:8" x14ac:dyDescent="0.3">
      <c r="A630" s="2">
        <v>604</v>
      </c>
      <c r="B630" s="2">
        <f t="shared" ca="1" si="66"/>
        <v>0.97968198605850354</v>
      </c>
      <c r="C630" s="2">
        <f t="shared" ca="1" si="67"/>
        <v>450</v>
      </c>
      <c r="D630" s="2">
        <f t="shared" ca="1" si="68"/>
        <v>0.30176652227225109</v>
      </c>
      <c r="E630" s="2">
        <f t="shared" ca="1" si="69"/>
        <v>25</v>
      </c>
      <c r="F630" s="2">
        <f t="shared" ca="1" si="70"/>
        <v>11250</v>
      </c>
      <c r="G630" s="35">
        <f t="shared" ca="1" si="71"/>
        <v>395</v>
      </c>
      <c r="H630" s="35">
        <f t="shared" ca="1" si="72"/>
        <v>367.5</v>
      </c>
    </row>
    <row r="631" spans="1:8" x14ac:dyDescent="0.3">
      <c r="A631" s="2">
        <v>605</v>
      </c>
      <c r="B631" s="2">
        <f t="shared" ca="1" si="66"/>
        <v>0.30473066968708518</v>
      </c>
      <c r="C631" s="2">
        <f t="shared" ca="1" si="67"/>
        <v>250</v>
      </c>
      <c r="D631" s="2">
        <f t="shared" ca="1" si="68"/>
        <v>0.84284394162860898</v>
      </c>
      <c r="E631" s="2">
        <f t="shared" ca="1" si="69"/>
        <v>45</v>
      </c>
      <c r="F631" s="2">
        <f t="shared" ca="1" si="70"/>
        <v>11250</v>
      </c>
      <c r="G631" s="35">
        <f t="shared" ca="1" si="71"/>
        <v>395</v>
      </c>
      <c r="H631" s="35">
        <f t="shared" ca="1" si="72"/>
        <v>367.5</v>
      </c>
    </row>
    <row r="632" spans="1:8" x14ac:dyDescent="0.3">
      <c r="A632" s="2">
        <v>606</v>
      </c>
      <c r="B632" s="2">
        <f t="shared" ca="1" si="66"/>
        <v>0.98442155150776878</v>
      </c>
      <c r="C632" s="2">
        <f t="shared" ca="1" si="67"/>
        <v>450</v>
      </c>
      <c r="D632" s="2">
        <f t="shared" ca="1" si="68"/>
        <v>0.76582565055146723</v>
      </c>
      <c r="E632" s="2">
        <f t="shared" ca="1" si="69"/>
        <v>35</v>
      </c>
      <c r="F632" s="2">
        <f t="shared" ca="1" si="70"/>
        <v>15750</v>
      </c>
      <c r="G632" s="35">
        <f t="shared" ca="1" si="71"/>
        <v>665</v>
      </c>
      <c r="H632" s="35">
        <f t="shared" ca="1" si="72"/>
        <v>502.5</v>
      </c>
    </row>
    <row r="633" spans="1:8" x14ac:dyDescent="0.3">
      <c r="A633" s="2">
        <v>607</v>
      </c>
      <c r="B633" s="2">
        <f t="shared" ca="1" si="66"/>
        <v>0.27496474009764016</v>
      </c>
      <c r="C633" s="2">
        <f t="shared" ca="1" si="67"/>
        <v>150</v>
      </c>
      <c r="D633" s="2">
        <f t="shared" ca="1" si="68"/>
        <v>9.1901372351339994E-2</v>
      </c>
      <c r="E633" s="2">
        <f t="shared" ca="1" si="69"/>
        <v>15</v>
      </c>
      <c r="F633" s="2">
        <f t="shared" ca="1" si="70"/>
        <v>2250</v>
      </c>
      <c r="G633" s="35">
        <f t="shared" ca="1" si="71"/>
        <v>200</v>
      </c>
      <c r="H633" s="35">
        <f t="shared" ca="1" si="72"/>
        <v>240</v>
      </c>
    </row>
    <row r="634" spans="1:8" x14ac:dyDescent="0.3">
      <c r="A634" s="2">
        <v>608</v>
      </c>
      <c r="B634" s="2">
        <f t="shared" ca="1" si="66"/>
        <v>0.83708848880123099</v>
      </c>
      <c r="C634" s="2">
        <f t="shared" ca="1" si="67"/>
        <v>350</v>
      </c>
      <c r="D634" s="2">
        <f t="shared" ca="1" si="68"/>
        <v>0.593384118141011</v>
      </c>
      <c r="E634" s="2">
        <f t="shared" ca="1" si="69"/>
        <v>35</v>
      </c>
      <c r="F634" s="2">
        <f t="shared" ca="1" si="70"/>
        <v>12250</v>
      </c>
      <c r="G634" s="35">
        <f t="shared" ca="1" si="71"/>
        <v>455</v>
      </c>
      <c r="H634" s="35">
        <f t="shared" ca="1" si="72"/>
        <v>397.5</v>
      </c>
    </row>
    <row r="635" spans="1:8" x14ac:dyDescent="0.3">
      <c r="A635" s="2">
        <v>609</v>
      </c>
      <c r="B635" s="2">
        <f t="shared" ca="1" si="66"/>
        <v>0.30903622928031882</v>
      </c>
      <c r="C635" s="2">
        <f t="shared" ca="1" si="67"/>
        <v>250</v>
      </c>
      <c r="D635" s="2">
        <f t="shared" ca="1" si="68"/>
        <v>6.6059552488923257E-2</v>
      </c>
      <c r="E635" s="2">
        <f t="shared" ca="1" si="69"/>
        <v>5</v>
      </c>
      <c r="F635" s="2">
        <f t="shared" ca="1" si="70"/>
        <v>1250</v>
      </c>
      <c r="G635" s="35">
        <f t="shared" ca="1" si="71"/>
        <v>200</v>
      </c>
      <c r="H635" s="35">
        <f t="shared" ca="1" si="72"/>
        <v>240</v>
      </c>
    </row>
    <row r="636" spans="1:8" x14ac:dyDescent="0.3">
      <c r="A636" s="2">
        <v>610</v>
      </c>
      <c r="B636" s="2">
        <f t="shared" ca="1" si="66"/>
        <v>0.60086817866725284</v>
      </c>
      <c r="C636" s="2">
        <f t="shared" ca="1" si="67"/>
        <v>250</v>
      </c>
      <c r="D636" s="2">
        <f t="shared" ca="1" si="68"/>
        <v>0.70213679352676073</v>
      </c>
      <c r="E636" s="2">
        <f t="shared" ca="1" si="69"/>
        <v>35</v>
      </c>
      <c r="F636" s="2">
        <f t="shared" ca="1" si="70"/>
        <v>8750</v>
      </c>
      <c r="G636" s="35">
        <f t="shared" ca="1" si="71"/>
        <v>245</v>
      </c>
      <c r="H636" s="35">
        <f t="shared" ca="1" si="72"/>
        <v>292.5</v>
      </c>
    </row>
    <row r="637" spans="1:8" x14ac:dyDescent="0.3">
      <c r="A637" s="2">
        <v>611</v>
      </c>
      <c r="B637" s="2">
        <f t="shared" ca="1" si="66"/>
        <v>0.46668516849788966</v>
      </c>
      <c r="C637" s="2">
        <f t="shared" ca="1" si="67"/>
        <v>250</v>
      </c>
      <c r="D637" s="2">
        <f t="shared" ca="1" si="68"/>
        <v>0.28882947488910282</v>
      </c>
      <c r="E637" s="2">
        <f t="shared" ca="1" si="69"/>
        <v>25</v>
      </c>
      <c r="F637" s="2">
        <f t="shared" ca="1" si="70"/>
        <v>6250</v>
      </c>
      <c r="G637" s="35">
        <f t="shared" ca="1" si="71"/>
        <v>200</v>
      </c>
      <c r="H637" s="35">
        <f t="shared" ca="1" si="72"/>
        <v>240</v>
      </c>
    </row>
    <row r="638" spans="1:8" x14ac:dyDescent="0.3">
      <c r="A638" s="2">
        <v>612</v>
      </c>
      <c r="B638" s="2">
        <f t="shared" ca="1" si="66"/>
        <v>0.9719970062689175</v>
      </c>
      <c r="C638" s="2">
        <f t="shared" ca="1" si="67"/>
        <v>450</v>
      </c>
      <c r="D638" s="2">
        <f t="shared" ca="1" si="68"/>
        <v>0.6464966195074181</v>
      </c>
      <c r="E638" s="2">
        <f t="shared" ca="1" si="69"/>
        <v>35</v>
      </c>
      <c r="F638" s="2">
        <f t="shared" ca="1" si="70"/>
        <v>15750</v>
      </c>
      <c r="G638" s="35">
        <f t="shared" ca="1" si="71"/>
        <v>665</v>
      </c>
      <c r="H638" s="35">
        <f t="shared" ca="1" si="72"/>
        <v>502.5</v>
      </c>
    </row>
    <row r="639" spans="1:8" x14ac:dyDescent="0.3">
      <c r="A639" s="2">
        <v>613</v>
      </c>
      <c r="B639" s="2">
        <f t="shared" ca="1" si="66"/>
        <v>0.891771174106603</v>
      </c>
      <c r="C639" s="2">
        <f t="shared" ca="1" si="67"/>
        <v>350</v>
      </c>
      <c r="D639" s="2">
        <f t="shared" ca="1" si="68"/>
        <v>9.4122162531830256E-2</v>
      </c>
      <c r="E639" s="2">
        <f t="shared" ca="1" si="69"/>
        <v>15</v>
      </c>
      <c r="F639" s="2">
        <f t="shared" ca="1" si="70"/>
        <v>5250</v>
      </c>
      <c r="G639" s="35">
        <f t="shared" ca="1" si="71"/>
        <v>200</v>
      </c>
      <c r="H639" s="35">
        <f t="shared" ca="1" si="72"/>
        <v>240</v>
      </c>
    </row>
    <row r="640" spans="1:8" x14ac:dyDescent="0.3">
      <c r="A640" s="2">
        <v>614</v>
      </c>
      <c r="B640" s="2">
        <f t="shared" ca="1" si="66"/>
        <v>0.65278699171314325</v>
      </c>
      <c r="C640" s="2">
        <f t="shared" ca="1" si="67"/>
        <v>350</v>
      </c>
      <c r="D640" s="2">
        <f t="shared" ca="1" si="68"/>
        <v>0.87669166557005684</v>
      </c>
      <c r="E640" s="2">
        <f t="shared" ca="1" si="69"/>
        <v>45</v>
      </c>
      <c r="F640" s="2">
        <f t="shared" ca="1" si="70"/>
        <v>15750</v>
      </c>
      <c r="G640" s="35">
        <f t="shared" ca="1" si="71"/>
        <v>665</v>
      </c>
      <c r="H640" s="35">
        <f t="shared" ca="1" si="72"/>
        <v>502.5</v>
      </c>
    </row>
    <row r="641" spans="1:8" x14ac:dyDescent="0.3">
      <c r="A641" s="2">
        <v>615</v>
      </c>
      <c r="B641" s="2">
        <f t="shared" ca="1" si="66"/>
        <v>0.15961034362019333</v>
      </c>
      <c r="C641" s="2">
        <f t="shared" ca="1" si="67"/>
        <v>150</v>
      </c>
      <c r="D641" s="2">
        <f t="shared" ca="1" si="68"/>
        <v>0.9091373427252879</v>
      </c>
      <c r="E641" s="2">
        <f t="shared" ca="1" si="69"/>
        <v>45</v>
      </c>
      <c r="F641" s="2">
        <f t="shared" ca="1" si="70"/>
        <v>6750</v>
      </c>
      <c r="G641" s="35">
        <f t="shared" ca="1" si="71"/>
        <v>200</v>
      </c>
      <c r="H641" s="35">
        <f t="shared" ca="1" si="72"/>
        <v>240</v>
      </c>
    </row>
    <row r="642" spans="1:8" x14ac:dyDescent="0.3">
      <c r="A642" s="2">
        <v>616</v>
      </c>
      <c r="B642" s="2">
        <f t="shared" ca="1" si="66"/>
        <v>0.98864501766206025</v>
      </c>
      <c r="C642" s="2">
        <f t="shared" ca="1" si="67"/>
        <v>450</v>
      </c>
      <c r="D642" s="2">
        <f t="shared" ca="1" si="68"/>
        <v>0.33237027230888405</v>
      </c>
      <c r="E642" s="2">
        <f t="shared" ca="1" si="69"/>
        <v>25</v>
      </c>
      <c r="F642" s="2">
        <f t="shared" ca="1" si="70"/>
        <v>11250</v>
      </c>
      <c r="G642" s="35">
        <f t="shared" ca="1" si="71"/>
        <v>395</v>
      </c>
      <c r="H642" s="35">
        <f t="shared" ca="1" si="72"/>
        <v>367.5</v>
      </c>
    </row>
    <row r="643" spans="1:8" x14ac:dyDescent="0.3">
      <c r="A643" s="2">
        <v>617</v>
      </c>
      <c r="B643" s="2">
        <f t="shared" ca="1" si="66"/>
        <v>0.32475512404320828</v>
      </c>
      <c r="C643" s="2">
        <f t="shared" ca="1" si="67"/>
        <v>250</v>
      </c>
      <c r="D643" s="2">
        <f t="shared" ca="1" si="68"/>
        <v>0.10916923613976171</v>
      </c>
      <c r="E643" s="2">
        <f t="shared" ca="1" si="69"/>
        <v>15</v>
      </c>
      <c r="F643" s="2">
        <f t="shared" ca="1" si="70"/>
        <v>3750</v>
      </c>
      <c r="G643" s="35">
        <f t="shared" ca="1" si="71"/>
        <v>200</v>
      </c>
      <c r="H643" s="35">
        <f t="shared" ca="1" si="72"/>
        <v>240</v>
      </c>
    </row>
    <row r="644" spans="1:8" x14ac:dyDescent="0.3">
      <c r="A644" s="2">
        <v>618</v>
      </c>
      <c r="B644" s="2">
        <f t="shared" ca="1" si="66"/>
        <v>0.77275740654229652</v>
      </c>
      <c r="C644" s="2">
        <f t="shared" ca="1" si="67"/>
        <v>350</v>
      </c>
      <c r="D644" s="2">
        <f t="shared" ca="1" si="68"/>
        <v>0.95356144552047684</v>
      </c>
      <c r="E644" s="2">
        <f t="shared" ca="1" si="69"/>
        <v>55</v>
      </c>
      <c r="F644" s="2">
        <f t="shared" ca="1" si="70"/>
        <v>19250</v>
      </c>
      <c r="G644" s="35">
        <f t="shared" ca="1" si="71"/>
        <v>875</v>
      </c>
      <c r="H644" s="35">
        <f t="shared" ca="1" si="72"/>
        <v>607.5</v>
      </c>
    </row>
    <row r="645" spans="1:8" x14ac:dyDescent="0.3">
      <c r="A645" s="2">
        <v>619</v>
      </c>
      <c r="B645" s="2">
        <f t="shared" ca="1" si="66"/>
        <v>4.8773982723266385E-2</v>
      </c>
      <c r="C645" s="2">
        <f t="shared" ca="1" si="67"/>
        <v>50</v>
      </c>
      <c r="D645" s="2">
        <f t="shared" ca="1" si="68"/>
        <v>0.18497016401332989</v>
      </c>
      <c r="E645" s="2">
        <f t="shared" ca="1" si="69"/>
        <v>15</v>
      </c>
      <c r="F645" s="2">
        <f t="shared" ca="1" si="70"/>
        <v>750</v>
      </c>
      <c r="G645" s="35">
        <f t="shared" ca="1" si="71"/>
        <v>200</v>
      </c>
      <c r="H645" s="35">
        <f t="shared" ca="1" si="72"/>
        <v>240</v>
      </c>
    </row>
    <row r="646" spans="1:8" x14ac:dyDescent="0.3">
      <c r="A646" s="2">
        <v>620</v>
      </c>
      <c r="B646" s="2">
        <f t="shared" ca="1" si="66"/>
        <v>0.20084900355791369</v>
      </c>
      <c r="C646" s="2">
        <f t="shared" ca="1" si="67"/>
        <v>150</v>
      </c>
      <c r="D646" s="2">
        <f t="shared" ca="1" si="68"/>
        <v>0.93722696962092467</v>
      </c>
      <c r="E646" s="2">
        <f t="shared" ca="1" si="69"/>
        <v>55</v>
      </c>
      <c r="F646" s="2">
        <f t="shared" ca="1" si="70"/>
        <v>8250</v>
      </c>
      <c r="G646" s="35">
        <f t="shared" ca="1" si="71"/>
        <v>215</v>
      </c>
      <c r="H646" s="35">
        <f t="shared" ca="1" si="72"/>
        <v>277.5</v>
      </c>
    </row>
    <row r="647" spans="1:8" x14ac:dyDescent="0.3">
      <c r="A647" s="2">
        <v>621</v>
      </c>
      <c r="B647" s="2">
        <f t="shared" ca="1" si="66"/>
        <v>0.22386430079465869</v>
      </c>
      <c r="C647" s="2">
        <f t="shared" ca="1" si="67"/>
        <v>150</v>
      </c>
      <c r="D647" s="2">
        <f t="shared" ca="1" si="68"/>
        <v>0.47258563842223489</v>
      </c>
      <c r="E647" s="2">
        <f t="shared" ca="1" si="69"/>
        <v>25</v>
      </c>
      <c r="F647" s="2">
        <f t="shared" ca="1" si="70"/>
        <v>3750</v>
      </c>
      <c r="G647" s="35">
        <f t="shared" ca="1" si="71"/>
        <v>200</v>
      </c>
      <c r="H647" s="35">
        <f t="shared" ca="1" si="72"/>
        <v>240</v>
      </c>
    </row>
    <row r="648" spans="1:8" x14ac:dyDescent="0.3">
      <c r="A648" s="2">
        <v>622</v>
      </c>
      <c r="B648" s="2">
        <f t="shared" ca="1" si="66"/>
        <v>0.473318728649048</v>
      </c>
      <c r="C648" s="2">
        <f t="shared" ca="1" si="67"/>
        <v>250</v>
      </c>
      <c r="D648" s="2">
        <f t="shared" ca="1" si="68"/>
        <v>0.48207934802667862</v>
      </c>
      <c r="E648" s="2">
        <f t="shared" ca="1" si="69"/>
        <v>25</v>
      </c>
      <c r="F648" s="2">
        <f t="shared" ca="1" si="70"/>
        <v>6250</v>
      </c>
      <c r="G648" s="35">
        <f t="shared" ca="1" si="71"/>
        <v>200</v>
      </c>
      <c r="H648" s="35">
        <f t="shared" ca="1" si="72"/>
        <v>240</v>
      </c>
    </row>
    <row r="649" spans="1:8" x14ac:dyDescent="0.3">
      <c r="A649" s="2">
        <v>623</v>
      </c>
      <c r="B649" s="2">
        <f t="shared" ca="1" si="66"/>
        <v>5.0515050106176629E-2</v>
      </c>
      <c r="C649" s="2">
        <f t="shared" ca="1" si="67"/>
        <v>50</v>
      </c>
      <c r="D649" s="2">
        <f t="shared" ca="1" si="68"/>
        <v>7.7158908481850585E-2</v>
      </c>
      <c r="E649" s="2">
        <f t="shared" ca="1" si="69"/>
        <v>15</v>
      </c>
      <c r="F649" s="2">
        <f t="shared" ca="1" si="70"/>
        <v>750</v>
      </c>
      <c r="G649" s="35">
        <f t="shared" ca="1" si="71"/>
        <v>200</v>
      </c>
      <c r="H649" s="35">
        <f t="shared" ca="1" si="72"/>
        <v>240</v>
      </c>
    </row>
    <row r="650" spans="1:8" x14ac:dyDescent="0.3">
      <c r="A650" s="2">
        <v>624</v>
      </c>
      <c r="B650" s="2">
        <f t="shared" ca="1" si="66"/>
        <v>8.0409754016766199E-2</v>
      </c>
      <c r="C650" s="2">
        <f t="shared" ca="1" si="67"/>
        <v>150</v>
      </c>
      <c r="D650" s="2">
        <f t="shared" ca="1" si="68"/>
        <v>0.35439291890013958</v>
      </c>
      <c r="E650" s="2">
        <f t="shared" ca="1" si="69"/>
        <v>25</v>
      </c>
      <c r="F650" s="2">
        <f t="shared" ca="1" si="70"/>
        <v>3750</v>
      </c>
      <c r="G650" s="35">
        <f t="shared" ca="1" si="71"/>
        <v>200</v>
      </c>
      <c r="H650" s="35">
        <f t="shared" ca="1" si="72"/>
        <v>240</v>
      </c>
    </row>
    <row r="651" spans="1:8" x14ac:dyDescent="0.3">
      <c r="A651" s="2">
        <v>625</v>
      </c>
      <c r="B651" s="2">
        <f t="shared" ca="1" si="66"/>
        <v>0.30927238683219227</v>
      </c>
      <c r="C651" s="2">
        <f t="shared" ca="1" si="67"/>
        <v>250</v>
      </c>
      <c r="D651" s="2">
        <f t="shared" ca="1" si="68"/>
        <v>0.57062570906269638</v>
      </c>
      <c r="E651" s="2">
        <f t="shared" ca="1" si="69"/>
        <v>35</v>
      </c>
      <c r="F651" s="2">
        <f t="shared" ca="1" si="70"/>
        <v>8750</v>
      </c>
      <c r="G651" s="35">
        <f t="shared" ca="1" si="71"/>
        <v>245</v>
      </c>
      <c r="H651" s="35">
        <f t="shared" ca="1" si="72"/>
        <v>292.5</v>
      </c>
    </row>
    <row r="652" spans="1:8" x14ac:dyDescent="0.3">
      <c r="A652" s="2">
        <v>626</v>
      </c>
      <c r="B652" s="2">
        <f t="shared" ca="1" si="66"/>
        <v>1.0725053463478851E-2</v>
      </c>
      <c r="C652" s="2">
        <f t="shared" ca="1" si="67"/>
        <v>50</v>
      </c>
      <c r="D652" s="2">
        <f t="shared" ca="1" si="68"/>
        <v>0.60995135098960451</v>
      </c>
      <c r="E652" s="2">
        <f t="shared" ca="1" si="69"/>
        <v>35</v>
      </c>
      <c r="F652" s="2">
        <f t="shared" ca="1" si="70"/>
        <v>1750</v>
      </c>
      <c r="G652" s="35">
        <f t="shared" ca="1" si="71"/>
        <v>200</v>
      </c>
      <c r="H652" s="35">
        <f t="shared" ca="1" si="72"/>
        <v>240</v>
      </c>
    </row>
    <row r="653" spans="1:8" x14ac:dyDescent="0.3">
      <c r="A653" s="2">
        <v>627</v>
      </c>
      <c r="B653" s="2">
        <f t="shared" ca="1" si="66"/>
        <v>0.22505254866627755</v>
      </c>
      <c r="C653" s="2">
        <f t="shared" ca="1" si="67"/>
        <v>150</v>
      </c>
      <c r="D653" s="2">
        <f t="shared" ca="1" si="68"/>
        <v>0.314484816187386</v>
      </c>
      <c r="E653" s="2">
        <f t="shared" ca="1" si="69"/>
        <v>25</v>
      </c>
      <c r="F653" s="2">
        <f t="shared" ca="1" si="70"/>
        <v>3750</v>
      </c>
      <c r="G653" s="35">
        <f t="shared" ca="1" si="71"/>
        <v>200</v>
      </c>
      <c r="H653" s="35">
        <f t="shared" ca="1" si="72"/>
        <v>240</v>
      </c>
    </row>
    <row r="654" spans="1:8" x14ac:dyDescent="0.3">
      <c r="A654" s="2">
        <v>628</v>
      </c>
      <c r="B654" s="2">
        <f t="shared" ca="1" si="66"/>
        <v>0.87577180505448127</v>
      </c>
      <c r="C654" s="2">
        <f t="shared" ca="1" si="67"/>
        <v>350</v>
      </c>
      <c r="D654" s="2">
        <f t="shared" ca="1" si="68"/>
        <v>0.75720948235792629</v>
      </c>
      <c r="E654" s="2">
        <f t="shared" ca="1" si="69"/>
        <v>35</v>
      </c>
      <c r="F654" s="2">
        <f t="shared" ca="1" si="70"/>
        <v>12250</v>
      </c>
      <c r="G654" s="35">
        <f t="shared" ca="1" si="71"/>
        <v>455</v>
      </c>
      <c r="H654" s="35">
        <f t="shared" ca="1" si="72"/>
        <v>397.5</v>
      </c>
    </row>
    <row r="655" spans="1:8" x14ac:dyDescent="0.3">
      <c r="A655" s="2">
        <v>629</v>
      </c>
      <c r="B655" s="2">
        <f t="shared" ca="1" si="66"/>
        <v>0.44605361903240937</v>
      </c>
      <c r="C655" s="2">
        <f t="shared" ca="1" si="67"/>
        <v>250</v>
      </c>
      <c r="D655" s="2">
        <f t="shared" ca="1" si="68"/>
        <v>0.52783374140310368</v>
      </c>
      <c r="E655" s="2">
        <f t="shared" ca="1" si="69"/>
        <v>35</v>
      </c>
      <c r="F655" s="2">
        <f t="shared" ca="1" si="70"/>
        <v>8750</v>
      </c>
      <c r="G655" s="35">
        <f t="shared" ca="1" si="71"/>
        <v>245</v>
      </c>
      <c r="H655" s="35">
        <f t="shared" ca="1" si="72"/>
        <v>292.5</v>
      </c>
    </row>
    <row r="656" spans="1:8" x14ac:dyDescent="0.3">
      <c r="A656" s="2">
        <v>630</v>
      </c>
      <c r="B656" s="2">
        <f t="shared" ca="1" si="66"/>
        <v>0.56865577939376077</v>
      </c>
      <c r="C656" s="2">
        <f t="shared" ca="1" si="67"/>
        <v>250</v>
      </c>
      <c r="D656" s="2">
        <f t="shared" ca="1" si="68"/>
        <v>3.4106592518917123E-2</v>
      </c>
      <c r="E656" s="2">
        <f t="shared" ca="1" si="69"/>
        <v>5</v>
      </c>
      <c r="F656" s="2">
        <f t="shared" ca="1" si="70"/>
        <v>1250</v>
      </c>
      <c r="G656" s="35">
        <f t="shared" ca="1" si="71"/>
        <v>200</v>
      </c>
      <c r="H656" s="35">
        <f t="shared" ca="1" si="72"/>
        <v>240</v>
      </c>
    </row>
    <row r="657" spans="1:8" x14ac:dyDescent="0.3">
      <c r="A657" s="2">
        <v>631</v>
      </c>
      <c r="B657" s="2">
        <f t="shared" ca="1" si="66"/>
        <v>0.203494792962856</v>
      </c>
      <c r="C657" s="2">
        <f t="shared" ca="1" si="67"/>
        <v>150</v>
      </c>
      <c r="D657" s="2">
        <f t="shared" ca="1" si="68"/>
        <v>0.67801951472124056</v>
      </c>
      <c r="E657" s="2">
        <f t="shared" ca="1" si="69"/>
        <v>35</v>
      </c>
      <c r="F657" s="2">
        <f t="shared" ca="1" si="70"/>
        <v>5250</v>
      </c>
      <c r="G657" s="35">
        <f t="shared" ca="1" si="71"/>
        <v>200</v>
      </c>
      <c r="H657" s="35">
        <f t="shared" ca="1" si="72"/>
        <v>240</v>
      </c>
    </row>
    <row r="658" spans="1:8" x14ac:dyDescent="0.3">
      <c r="A658" s="2">
        <v>632</v>
      </c>
      <c r="B658" s="2">
        <f t="shared" ca="1" si="66"/>
        <v>0.19599036695383687</v>
      </c>
      <c r="C658" s="2">
        <f t="shared" ca="1" si="67"/>
        <v>150</v>
      </c>
      <c r="D658" s="2">
        <f t="shared" ca="1" si="68"/>
        <v>0.82446730947022695</v>
      </c>
      <c r="E658" s="2">
        <f t="shared" ca="1" si="69"/>
        <v>45</v>
      </c>
      <c r="F658" s="2">
        <f t="shared" ca="1" si="70"/>
        <v>6750</v>
      </c>
      <c r="G658" s="35">
        <f t="shared" ca="1" si="71"/>
        <v>200</v>
      </c>
      <c r="H658" s="35">
        <f t="shared" ca="1" si="72"/>
        <v>240</v>
      </c>
    </row>
    <row r="659" spans="1:8" x14ac:dyDescent="0.3">
      <c r="A659" s="2">
        <v>633</v>
      </c>
      <c r="B659" s="2">
        <f t="shared" ca="1" si="66"/>
        <v>0.58257189534189613</v>
      </c>
      <c r="C659" s="2">
        <f t="shared" ca="1" si="67"/>
        <v>250</v>
      </c>
      <c r="D659" s="2">
        <f t="shared" ca="1" si="68"/>
        <v>0.81876282880821494</v>
      </c>
      <c r="E659" s="2">
        <f t="shared" ca="1" si="69"/>
        <v>45</v>
      </c>
      <c r="F659" s="2">
        <f t="shared" ca="1" si="70"/>
        <v>11250</v>
      </c>
      <c r="G659" s="35">
        <f t="shared" ca="1" si="71"/>
        <v>395</v>
      </c>
      <c r="H659" s="35">
        <f t="shared" ca="1" si="72"/>
        <v>367.5</v>
      </c>
    </row>
    <row r="660" spans="1:8" x14ac:dyDescent="0.3">
      <c r="A660" s="2">
        <v>634</v>
      </c>
      <c r="B660" s="2">
        <f t="shared" ca="1" si="66"/>
        <v>8.2602828399119588E-2</v>
      </c>
      <c r="C660" s="2">
        <f t="shared" ca="1" si="67"/>
        <v>150</v>
      </c>
      <c r="D660" s="2">
        <f t="shared" ca="1" si="68"/>
        <v>0.6563588384707254</v>
      </c>
      <c r="E660" s="2">
        <f t="shared" ca="1" si="69"/>
        <v>35</v>
      </c>
      <c r="F660" s="2">
        <f t="shared" ca="1" si="70"/>
        <v>5250</v>
      </c>
      <c r="G660" s="35">
        <f t="shared" ca="1" si="71"/>
        <v>200</v>
      </c>
      <c r="H660" s="35">
        <f t="shared" ca="1" si="72"/>
        <v>240</v>
      </c>
    </row>
    <row r="661" spans="1:8" x14ac:dyDescent="0.3">
      <c r="A661" s="2">
        <v>635</v>
      </c>
      <c r="B661" s="2">
        <f t="shared" ca="1" si="66"/>
        <v>0.84066663409152431</v>
      </c>
      <c r="C661" s="2">
        <f t="shared" ca="1" si="67"/>
        <v>350</v>
      </c>
      <c r="D661" s="2">
        <f t="shared" ca="1" si="68"/>
        <v>0.24311640560048486</v>
      </c>
      <c r="E661" s="2">
        <f t="shared" ca="1" si="69"/>
        <v>25</v>
      </c>
      <c r="F661" s="2">
        <f t="shared" ca="1" si="70"/>
        <v>8750</v>
      </c>
      <c r="G661" s="35">
        <f t="shared" ca="1" si="71"/>
        <v>245</v>
      </c>
      <c r="H661" s="35">
        <f t="shared" ca="1" si="72"/>
        <v>292.5</v>
      </c>
    </row>
    <row r="662" spans="1:8" x14ac:dyDescent="0.3">
      <c r="A662" s="2">
        <v>636</v>
      </c>
      <c r="B662" s="2">
        <f t="shared" ca="1" si="66"/>
        <v>0.5901597064558648</v>
      </c>
      <c r="C662" s="2">
        <f t="shared" ca="1" si="67"/>
        <v>250</v>
      </c>
      <c r="D662" s="2">
        <f t="shared" ca="1" si="68"/>
        <v>0.54305708620590576</v>
      </c>
      <c r="E662" s="2">
        <f t="shared" ca="1" si="69"/>
        <v>35</v>
      </c>
      <c r="F662" s="2">
        <f t="shared" ca="1" si="70"/>
        <v>8750</v>
      </c>
      <c r="G662" s="35">
        <f t="shared" ca="1" si="71"/>
        <v>245</v>
      </c>
      <c r="H662" s="35">
        <f t="shared" ca="1" si="72"/>
        <v>292.5</v>
      </c>
    </row>
    <row r="663" spans="1:8" x14ac:dyDescent="0.3">
      <c r="A663" s="2">
        <v>637</v>
      </c>
      <c r="B663" s="2">
        <f t="shared" ca="1" si="66"/>
        <v>0.29308578295045351</v>
      </c>
      <c r="C663" s="2">
        <f t="shared" ca="1" si="67"/>
        <v>150</v>
      </c>
      <c r="D663" s="2">
        <f t="shared" ca="1" si="68"/>
        <v>0.85632281550814038</v>
      </c>
      <c r="E663" s="2">
        <f t="shared" ca="1" si="69"/>
        <v>45</v>
      </c>
      <c r="F663" s="2">
        <f t="shared" ca="1" si="70"/>
        <v>6750</v>
      </c>
      <c r="G663" s="35">
        <f t="shared" ca="1" si="71"/>
        <v>200</v>
      </c>
      <c r="H663" s="35">
        <f t="shared" ca="1" si="72"/>
        <v>240</v>
      </c>
    </row>
    <row r="664" spans="1:8" x14ac:dyDescent="0.3">
      <c r="A664" s="2">
        <v>638</v>
      </c>
      <c r="B664" s="2">
        <f t="shared" ca="1" si="66"/>
        <v>0.23196470487393295</v>
      </c>
      <c r="C664" s="2">
        <f t="shared" ca="1" si="67"/>
        <v>150</v>
      </c>
      <c r="D664" s="2">
        <f t="shared" ca="1" si="68"/>
        <v>0.56309275327765884</v>
      </c>
      <c r="E664" s="2">
        <f t="shared" ca="1" si="69"/>
        <v>35</v>
      </c>
      <c r="F664" s="2">
        <f t="shared" ca="1" si="70"/>
        <v>5250</v>
      </c>
      <c r="G664" s="35">
        <f t="shared" ca="1" si="71"/>
        <v>200</v>
      </c>
      <c r="H664" s="35">
        <f t="shared" ca="1" si="72"/>
        <v>240</v>
      </c>
    </row>
    <row r="665" spans="1:8" x14ac:dyDescent="0.3">
      <c r="A665" s="2">
        <v>639</v>
      </c>
      <c r="B665" s="2">
        <f t="shared" ca="1" si="66"/>
        <v>0.61467411278496198</v>
      </c>
      <c r="C665" s="2">
        <f t="shared" ca="1" si="67"/>
        <v>250</v>
      </c>
      <c r="D665" s="2">
        <f t="shared" ca="1" si="68"/>
        <v>0.42877536168232633</v>
      </c>
      <c r="E665" s="2">
        <f t="shared" ca="1" si="69"/>
        <v>25</v>
      </c>
      <c r="F665" s="2">
        <f t="shared" ca="1" si="70"/>
        <v>6250</v>
      </c>
      <c r="G665" s="35">
        <f t="shared" ca="1" si="71"/>
        <v>200</v>
      </c>
      <c r="H665" s="35">
        <f t="shared" ca="1" si="72"/>
        <v>240</v>
      </c>
    </row>
    <row r="666" spans="1:8" x14ac:dyDescent="0.3">
      <c r="A666" s="2">
        <v>640</v>
      </c>
      <c r="B666" s="2">
        <f t="shared" ca="1" si="66"/>
        <v>0.10982630757293432</v>
      </c>
      <c r="C666" s="2">
        <f t="shared" ca="1" si="67"/>
        <v>150</v>
      </c>
      <c r="D666" s="2">
        <f t="shared" ca="1" si="68"/>
        <v>0.59169099520109658</v>
      </c>
      <c r="E666" s="2">
        <f t="shared" ca="1" si="69"/>
        <v>35</v>
      </c>
      <c r="F666" s="2">
        <f t="shared" ca="1" si="70"/>
        <v>5250</v>
      </c>
      <c r="G666" s="35">
        <f t="shared" ca="1" si="71"/>
        <v>200</v>
      </c>
      <c r="H666" s="35">
        <f t="shared" ca="1" si="72"/>
        <v>240</v>
      </c>
    </row>
    <row r="667" spans="1:8" x14ac:dyDescent="0.3">
      <c r="A667" s="2">
        <v>641</v>
      </c>
      <c r="B667" s="2">
        <f t="shared" ca="1" si="66"/>
        <v>0.98765922931111894</v>
      </c>
      <c r="C667" s="2">
        <f t="shared" ca="1" si="67"/>
        <v>450</v>
      </c>
      <c r="D667" s="2">
        <f t="shared" ca="1" si="68"/>
        <v>0.12007316412963864</v>
      </c>
      <c r="E667" s="2">
        <f t="shared" ca="1" si="69"/>
        <v>15</v>
      </c>
      <c r="F667" s="2">
        <f t="shared" ca="1" si="70"/>
        <v>6750</v>
      </c>
      <c r="G667" s="35">
        <f t="shared" ca="1" si="71"/>
        <v>200</v>
      </c>
      <c r="H667" s="35">
        <f t="shared" ca="1" si="72"/>
        <v>240</v>
      </c>
    </row>
    <row r="668" spans="1:8" x14ac:dyDescent="0.3">
      <c r="A668" s="2">
        <v>642</v>
      </c>
      <c r="B668" s="2">
        <f t="shared" ref="B668:B731" ca="1" si="73">RAND()</f>
        <v>0.44352696964817229</v>
      </c>
      <c r="C668" s="2">
        <f t="shared" ref="C668:C731" ca="1" si="74">VLOOKUP(B668,$E$3:$G$7,3)</f>
        <v>250</v>
      </c>
      <c r="D668" s="2">
        <f t="shared" ref="D668:D731" ca="1" si="75">RAND()</f>
        <v>0.79481795100833985</v>
      </c>
      <c r="E668" s="2">
        <f t="shared" ref="E668:E731" ca="1" si="76">VLOOKUP(D668,$I$3:$K$8,3)</f>
        <v>45</v>
      </c>
      <c r="F668" s="2">
        <f t="shared" ref="F668:F731" ca="1" si="77">C668*E668</f>
        <v>11250</v>
      </c>
      <c r="G668" s="35">
        <f t="shared" ref="G668:G731" ca="1" si="78">$B$3*$B$6+MAX(F668-$B$5,0)*$B$4</f>
        <v>395</v>
      </c>
      <c r="H668" s="35">
        <f t="shared" ref="H668:H731" ca="1" si="79">$C$3*$C$6+MAX(F668-$C$5,0)*$C$4</f>
        <v>367.5</v>
      </c>
    </row>
    <row r="669" spans="1:8" x14ac:dyDescent="0.3">
      <c r="A669" s="2">
        <v>643</v>
      </c>
      <c r="B669" s="2">
        <f t="shared" ca="1" si="73"/>
        <v>0.98680443817390762</v>
      </c>
      <c r="C669" s="2">
        <f t="shared" ca="1" si="74"/>
        <v>450</v>
      </c>
      <c r="D669" s="2">
        <f t="shared" ca="1" si="75"/>
        <v>0.61236064504752141</v>
      </c>
      <c r="E669" s="2">
        <f t="shared" ca="1" si="76"/>
        <v>35</v>
      </c>
      <c r="F669" s="2">
        <f t="shared" ca="1" si="77"/>
        <v>15750</v>
      </c>
      <c r="G669" s="35">
        <f t="shared" ca="1" si="78"/>
        <v>665</v>
      </c>
      <c r="H669" s="35">
        <f t="shared" ca="1" si="79"/>
        <v>502.5</v>
      </c>
    </row>
    <row r="670" spans="1:8" x14ac:dyDescent="0.3">
      <c r="A670" s="2">
        <v>644</v>
      </c>
      <c r="B670" s="2">
        <f t="shared" ca="1" si="73"/>
        <v>0.84535201536872762</v>
      </c>
      <c r="C670" s="2">
        <f t="shared" ca="1" si="74"/>
        <v>350</v>
      </c>
      <c r="D670" s="2">
        <f t="shared" ca="1" si="75"/>
        <v>0.64370161611496834</v>
      </c>
      <c r="E670" s="2">
        <f t="shared" ca="1" si="76"/>
        <v>35</v>
      </c>
      <c r="F670" s="2">
        <f t="shared" ca="1" si="77"/>
        <v>12250</v>
      </c>
      <c r="G670" s="35">
        <f t="shared" ca="1" si="78"/>
        <v>455</v>
      </c>
      <c r="H670" s="35">
        <f t="shared" ca="1" si="79"/>
        <v>397.5</v>
      </c>
    </row>
    <row r="671" spans="1:8" x14ac:dyDescent="0.3">
      <c r="A671" s="2">
        <v>645</v>
      </c>
      <c r="B671" s="2">
        <f t="shared" ca="1" si="73"/>
        <v>0.71805118756596864</v>
      </c>
      <c r="C671" s="2">
        <f t="shared" ca="1" si="74"/>
        <v>350</v>
      </c>
      <c r="D671" s="2">
        <f t="shared" ca="1" si="75"/>
        <v>0.73097354294243133</v>
      </c>
      <c r="E671" s="2">
        <f t="shared" ca="1" si="76"/>
        <v>35</v>
      </c>
      <c r="F671" s="2">
        <f t="shared" ca="1" si="77"/>
        <v>12250</v>
      </c>
      <c r="G671" s="35">
        <f t="shared" ca="1" si="78"/>
        <v>455</v>
      </c>
      <c r="H671" s="35">
        <f t="shared" ca="1" si="79"/>
        <v>397.5</v>
      </c>
    </row>
    <row r="672" spans="1:8" x14ac:dyDescent="0.3">
      <c r="A672" s="2">
        <v>646</v>
      </c>
      <c r="B672" s="2">
        <f t="shared" ca="1" si="73"/>
        <v>0.94065601132118237</v>
      </c>
      <c r="C672" s="2">
        <f t="shared" ca="1" si="74"/>
        <v>450</v>
      </c>
      <c r="D672" s="2">
        <f t="shared" ca="1" si="75"/>
        <v>0.40150676811546449</v>
      </c>
      <c r="E672" s="2">
        <f t="shared" ca="1" si="76"/>
        <v>25</v>
      </c>
      <c r="F672" s="2">
        <f t="shared" ca="1" si="77"/>
        <v>11250</v>
      </c>
      <c r="G672" s="35">
        <f t="shared" ca="1" si="78"/>
        <v>395</v>
      </c>
      <c r="H672" s="35">
        <f t="shared" ca="1" si="79"/>
        <v>367.5</v>
      </c>
    </row>
    <row r="673" spans="1:8" x14ac:dyDescent="0.3">
      <c r="A673" s="2">
        <v>647</v>
      </c>
      <c r="B673" s="2">
        <f t="shared" ca="1" si="73"/>
        <v>0.53476059917731988</v>
      </c>
      <c r="C673" s="2">
        <f t="shared" ca="1" si="74"/>
        <v>250</v>
      </c>
      <c r="D673" s="2">
        <f t="shared" ca="1" si="75"/>
        <v>3.0725764973023151E-2</v>
      </c>
      <c r="E673" s="2">
        <f t="shared" ca="1" si="76"/>
        <v>5</v>
      </c>
      <c r="F673" s="2">
        <f t="shared" ca="1" si="77"/>
        <v>1250</v>
      </c>
      <c r="G673" s="35">
        <f t="shared" ca="1" si="78"/>
        <v>200</v>
      </c>
      <c r="H673" s="35">
        <f t="shared" ca="1" si="79"/>
        <v>240</v>
      </c>
    </row>
    <row r="674" spans="1:8" x14ac:dyDescent="0.3">
      <c r="A674" s="2">
        <v>648</v>
      </c>
      <c r="B674" s="2">
        <f t="shared" ca="1" si="73"/>
        <v>0.29071073399758129</v>
      </c>
      <c r="C674" s="2">
        <f t="shared" ca="1" si="74"/>
        <v>150</v>
      </c>
      <c r="D674" s="2">
        <f t="shared" ca="1" si="75"/>
        <v>0.617434896387833</v>
      </c>
      <c r="E674" s="2">
        <f t="shared" ca="1" si="76"/>
        <v>35</v>
      </c>
      <c r="F674" s="2">
        <f t="shared" ca="1" si="77"/>
        <v>5250</v>
      </c>
      <c r="G674" s="35">
        <f t="shared" ca="1" si="78"/>
        <v>200</v>
      </c>
      <c r="H674" s="35">
        <f t="shared" ca="1" si="79"/>
        <v>240</v>
      </c>
    </row>
    <row r="675" spans="1:8" x14ac:dyDescent="0.3">
      <c r="A675" s="2">
        <v>649</v>
      </c>
      <c r="B675" s="2">
        <f t="shared" ca="1" si="73"/>
        <v>0.62283448715889222</v>
      </c>
      <c r="C675" s="2">
        <f t="shared" ca="1" si="74"/>
        <v>250</v>
      </c>
      <c r="D675" s="2">
        <f t="shared" ca="1" si="75"/>
        <v>0.7553676609540283</v>
      </c>
      <c r="E675" s="2">
        <f t="shared" ca="1" si="76"/>
        <v>35</v>
      </c>
      <c r="F675" s="2">
        <f t="shared" ca="1" si="77"/>
        <v>8750</v>
      </c>
      <c r="G675" s="35">
        <f t="shared" ca="1" si="78"/>
        <v>245</v>
      </c>
      <c r="H675" s="35">
        <f t="shared" ca="1" si="79"/>
        <v>292.5</v>
      </c>
    </row>
    <row r="676" spans="1:8" x14ac:dyDescent="0.3">
      <c r="A676" s="2">
        <v>650</v>
      </c>
      <c r="B676" s="2">
        <f t="shared" ca="1" si="73"/>
        <v>0.11274253689742275</v>
      </c>
      <c r="C676" s="2">
        <f t="shared" ca="1" si="74"/>
        <v>150</v>
      </c>
      <c r="D676" s="2">
        <f t="shared" ca="1" si="75"/>
        <v>0.50378958291213527</v>
      </c>
      <c r="E676" s="2">
        <f t="shared" ca="1" si="76"/>
        <v>25</v>
      </c>
      <c r="F676" s="2">
        <f t="shared" ca="1" si="77"/>
        <v>3750</v>
      </c>
      <c r="G676" s="35">
        <f t="shared" ca="1" si="78"/>
        <v>200</v>
      </c>
      <c r="H676" s="35">
        <f t="shared" ca="1" si="79"/>
        <v>240</v>
      </c>
    </row>
    <row r="677" spans="1:8" x14ac:dyDescent="0.3">
      <c r="A677" s="2">
        <v>651</v>
      </c>
      <c r="B677" s="2">
        <f t="shared" ca="1" si="73"/>
        <v>0.1773212689247472</v>
      </c>
      <c r="C677" s="2">
        <f t="shared" ca="1" si="74"/>
        <v>150</v>
      </c>
      <c r="D677" s="2">
        <f t="shared" ca="1" si="75"/>
        <v>0.72051744573724619</v>
      </c>
      <c r="E677" s="2">
        <f t="shared" ca="1" si="76"/>
        <v>35</v>
      </c>
      <c r="F677" s="2">
        <f t="shared" ca="1" si="77"/>
        <v>5250</v>
      </c>
      <c r="G677" s="35">
        <f t="shared" ca="1" si="78"/>
        <v>200</v>
      </c>
      <c r="H677" s="35">
        <f t="shared" ca="1" si="79"/>
        <v>240</v>
      </c>
    </row>
    <row r="678" spans="1:8" x14ac:dyDescent="0.3">
      <c r="A678" s="2">
        <v>652</v>
      </c>
      <c r="B678" s="2">
        <f t="shared" ca="1" si="73"/>
        <v>0.81466233134144939</v>
      </c>
      <c r="C678" s="2">
        <f t="shared" ca="1" si="74"/>
        <v>350</v>
      </c>
      <c r="D678" s="2">
        <f t="shared" ca="1" si="75"/>
        <v>0.36206427259938656</v>
      </c>
      <c r="E678" s="2">
        <f t="shared" ca="1" si="76"/>
        <v>25</v>
      </c>
      <c r="F678" s="2">
        <f t="shared" ca="1" si="77"/>
        <v>8750</v>
      </c>
      <c r="G678" s="35">
        <f t="shared" ca="1" si="78"/>
        <v>245</v>
      </c>
      <c r="H678" s="35">
        <f t="shared" ca="1" si="79"/>
        <v>292.5</v>
      </c>
    </row>
    <row r="679" spans="1:8" x14ac:dyDescent="0.3">
      <c r="A679" s="2">
        <v>653</v>
      </c>
      <c r="B679" s="2">
        <f t="shared" ca="1" si="73"/>
        <v>0.83672352572777398</v>
      </c>
      <c r="C679" s="2">
        <f t="shared" ca="1" si="74"/>
        <v>350</v>
      </c>
      <c r="D679" s="2">
        <f t="shared" ca="1" si="75"/>
        <v>0.54345730321077224</v>
      </c>
      <c r="E679" s="2">
        <f t="shared" ca="1" si="76"/>
        <v>35</v>
      </c>
      <c r="F679" s="2">
        <f t="shared" ca="1" si="77"/>
        <v>12250</v>
      </c>
      <c r="G679" s="35">
        <f t="shared" ca="1" si="78"/>
        <v>455</v>
      </c>
      <c r="H679" s="35">
        <f t="shared" ca="1" si="79"/>
        <v>397.5</v>
      </c>
    </row>
    <row r="680" spans="1:8" x14ac:dyDescent="0.3">
      <c r="A680" s="2">
        <v>654</v>
      </c>
      <c r="B680" s="2">
        <f t="shared" ca="1" si="73"/>
        <v>7.893127716531867E-2</v>
      </c>
      <c r="C680" s="2">
        <f t="shared" ca="1" si="74"/>
        <v>50</v>
      </c>
      <c r="D680" s="2">
        <f t="shared" ca="1" si="75"/>
        <v>0.35933343332459244</v>
      </c>
      <c r="E680" s="2">
        <f t="shared" ca="1" si="76"/>
        <v>25</v>
      </c>
      <c r="F680" s="2">
        <f t="shared" ca="1" si="77"/>
        <v>1250</v>
      </c>
      <c r="G680" s="35">
        <f t="shared" ca="1" si="78"/>
        <v>200</v>
      </c>
      <c r="H680" s="35">
        <f t="shared" ca="1" si="79"/>
        <v>240</v>
      </c>
    </row>
    <row r="681" spans="1:8" x14ac:dyDescent="0.3">
      <c r="A681" s="2">
        <v>655</v>
      </c>
      <c r="B681" s="2">
        <f t="shared" ca="1" si="73"/>
        <v>6.9020254683730409E-3</v>
      </c>
      <c r="C681" s="2">
        <f t="shared" ca="1" si="74"/>
        <v>50</v>
      </c>
      <c r="D681" s="2">
        <f t="shared" ca="1" si="75"/>
        <v>0.25481650928863764</v>
      </c>
      <c r="E681" s="2">
        <f t="shared" ca="1" si="76"/>
        <v>25</v>
      </c>
      <c r="F681" s="2">
        <f t="shared" ca="1" si="77"/>
        <v>1250</v>
      </c>
      <c r="G681" s="35">
        <f t="shared" ca="1" si="78"/>
        <v>200</v>
      </c>
      <c r="H681" s="35">
        <f t="shared" ca="1" si="79"/>
        <v>240</v>
      </c>
    </row>
    <row r="682" spans="1:8" x14ac:dyDescent="0.3">
      <c r="A682" s="2">
        <v>656</v>
      </c>
      <c r="B682" s="2">
        <f t="shared" ca="1" si="73"/>
        <v>0.30744966287758213</v>
      </c>
      <c r="C682" s="2">
        <f t="shared" ca="1" si="74"/>
        <v>250</v>
      </c>
      <c r="D682" s="2">
        <f t="shared" ca="1" si="75"/>
        <v>0.97905370257328417</v>
      </c>
      <c r="E682" s="2">
        <f t="shared" ca="1" si="76"/>
        <v>55</v>
      </c>
      <c r="F682" s="2">
        <f t="shared" ca="1" si="77"/>
        <v>13750</v>
      </c>
      <c r="G682" s="35">
        <f t="shared" ca="1" si="78"/>
        <v>545</v>
      </c>
      <c r="H682" s="35">
        <f t="shared" ca="1" si="79"/>
        <v>442.5</v>
      </c>
    </row>
    <row r="683" spans="1:8" x14ac:dyDescent="0.3">
      <c r="A683" s="2">
        <v>657</v>
      </c>
      <c r="B683" s="2">
        <f t="shared" ca="1" si="73"/>
        <v>0.20166345404158292</v>
      </c>
      <c r="C683" s="2">
        <f t="shared" ca="1" si="74"/>
        <v>150</v>
      </c>
      <c r="D683" s="2">
        <f t="shared" ca="1" si="75"/>
        <v>0.31883818125514685</v>
      </c>
      <c r="E683" s="2">
        <f t="shared" ca="1" si="76"/>
        <v>25</v>
      </c>
      <c r="F683" s="2">
        <f t="shared" ca="1" si="77"/>
        <v>3750</v>
      </c>
      <c r="G683" s="35">
        <f t="shared" ca="1" si="78"/>
        <v>200</v>
      </c>
      <c r="H683" s="35">
        <f t="shared" ca="1" si="79"/>
        <v>240</v>
      </c>
    </row>
    <row r="684" spans="1:8" x14ac:dyDescent="0.3">
      <c r="A684" s="2">
        <v>658</v>
      </c>
      <c r="B684" s="2">
        <f t="shared" ca="1" si="73"/>
        <v>9.2531718026083398E-2</v>
      </c>
      <c r="C684" s="2">
        <f t="shared" ca="1" si="74"/>
        <v>150</v>
      </c>
      <c r="D684" s="2">
        <f t="shared" ca="1" si="75"/>
        <v>0.29049099717544458</v>
      </c>
      <c r="E684" s="2">
        <f t="shared" ca="1" si="76"/>
        <v>25</v>
      </c>
      <c r="F684" s="2">
        <f t="shared" ca="1" si="77"/>
        <v>3750</v>
      </c>
      <c r="G684" s="35">
        <f t="shared" ca="1" si="78"/>
        <v>200</v>
      </c>
      <c r="H684" s="35">
        <f t="shared" ca="1" si="79"/>
        <v>240</v>
      </c>
    </row>
    <row r="685" spans="1:8" x14ac:dyDescent="0.3">
      <c r="A685" s="2">
        <v>659</v>
      </c>
      <c r="B685" s="2">
        <f t="shared" ca="1" si="73"/>
        <v>0.82752889778754302</v>
      </c>
      <c r="C685" s="2">
        <f t="shared" ca="1" si="74"/>
        <v>350</v>
      </c>
      <c r="D685" s="2">
        <f t="shared" ca="1" si="75"/>
        <v>0.14163807217693536</v>
      </c>
      <c r="E685" s="2">
        <f t="shared" ca="1" si="76"/>
        <v>15</v>
      </c>
      <c r="F685" s="2">
        <f t="shared" ca="1" si="77"/>
        <v>5250</v>
      </c>
      <c r="G685" s="35">
        <f t="shared" ca="1" si="78"/>
        <v>200</v>
      </c>
      <c r="H685" s="35">
        <f t="shared" ca="1" si="79"/>
        <v>240</v>
      </c>
    </row>
    <row r="686" spans="1:8" x14ac:dyDescent="0.3">
      <c r="A686" s="2">
        <v>660</v>
      </c>
      <c r="B686" s="2">
        <f t="shared" ca="1" si="73"/>
        <v>0.37985180527075535</v>
      </c>
      <c r="C686" s="2">
        <f t="shared" ca="1" si="74"/>
        <v>250</v>
      </c>
      <c r="D686" s="2">
        <f t="shared" ca="1" si="75"/>
        <v>0.17920422159193161</v>
      </c>
      <c r="E686" s="2">
        <f t="shared" ca="1" si="76"/>
        <v>15</v>
      </c>
      <c r="F686" s="2">
        <f t="shared" ca="1" si="77"/>
        <v>3750</v>
      </c>
      <c r="G686" s="35">
        <f t="shared" ca="1" si="78"/>
        <v>200</v>
      </c>
      <c r="H686" s="35">
        <f t="shared" ca="1" si="79"/>
        <v>240</v>
      </c>
    </row>
    <row r="687" spans="1:8" x14ac:dyDescent="0.3">
      <c r="A687" s="2">
        <v>661</v>
      </c>
      <c r="B687" s="2">
        <f t="shared" ca="1" si="73"/>
        <v>0.56656128832714159</v>
      </c>
      <c r="C687" s="2">
        <f t="shared" ca="1" si="74"/>
        <v>250</v>
      </c>
      <c r="D687" s="2">
        <f t="shared" ca="1" si="75"/>
        <v>0.96429516662928672</v>
      </c>
      <c r="E687" s="2">
        <f t="shared" ca="1" si="76"/>
        <v>55</v>
      </c>
      <c r="F687" s="2">
        <f t="shared" ca="1" si="77"/>
        <v>13750</v>
      </c>
      <c r="G687" s="35">
        <f t="shared" ca="1" si="78"/>
        <v>545</v>
      </c>
      <c r="H687" s="35">
        <f t="shared" ca="1" si="79"/>
        <v>442.5</v>
      </c>
    </row>
    <row r="688" spans="1:8" x14ac:dyDescent="0.3">
      <c r="A688" s="2">
        <v>662</v>
      </c>
      <c r="B688" s="2">
        <f t="shared" ca="1" si="73"/>
        <v>0.18846828666260063</v>
      </c>
      <c r="C688" s="2">
        <f t="shared" ca="1" si="74"/>
        <v>150</v>
      </c>
      <c r="D688" s="2">
        <f t="shared" ca="1" si="75"/>
        <v>0.90194819757943845</v>
      </c>
      <c r="E688" s="2">
        <f t="shared" ca="1" si="76"/>
        <v>45</v>
      </c>
      <c r="F688" s="2">
        <f t="shared" ca="1" si="77"/>
        <v>6750</v>
      </c>
      <c r="G688" s="35">
        <f t="shared" ca="1" si="78"/>
        <v>200</v>
      </c>
      <c r="H688" s="35">
        <f t="shared" ca="1" si="79"/>
        <v>240</v>
      </c>
    </row>
    <row r="689" spans="1:8" x14ac:dyDescent="0.3">
      <c r="A689" s="2">
        <v>663</v>
      </c>
      <c r="B689" s="2">
        <f t="shared" ca="1" si="73"/>
        <v>0.79523981813574962</v>
      </c>
      <c r="C689" s="2">
        <f t="shared" ca="1" si="74"/>
        <v>350</v>
      </c>
      <c r="D689" s="2">
        <f t="shared" ca="1" si="75"/>
        <v>0.62132423688290173</v>
      </c>
      <c r="E689" s="2">
        <f t="shared" ca="1" si="76"/>
        <v>35</v>
      </c>
      <c r="F689" s="2">
        <f t="shared" ca="1" si="77"/>
        <v>12250</v>
      </c>
      <c r="G689" s="35">
        <f t="shared" ca="1" si="78"/>
        <v>455</v>
      </c>
      <c r="H689" s="35">
        <f t="shared" ca="1" si="79"/>
        <v>397.5</v>
      </c>
    </row>
    <row r="690" spans="1:8" x14ac:dyDescent="0.3">
      <c r="A690" s="2">
        <v>664</v>
      </c>
      <c r="B690" s="2">
        <f t="shared" ca="1" si="73"/>
        <v>0.32990415178679089</v>
      </c>
      <c r="C690" s="2">
        <f t="shared" ca="1" si="74"/>
        <v>250</v>
      </c>
      <c r="D690" s="2">
        <f t="shared" ca="1" si="75"/>
        <v>0.26193154455936074</v>
      </c>
      <c r="E690" s="2">
        <f t="shared" ca="1" si="76"/>
        <v>25</v>
      </c>
      <c r="F690" s="2">
        <f t="shared" ca="1" si="77"/>
        <v>6250</v>
      </c>
      <c r="G690" s="35">
        <f t="shared" ca="1" si="78"/>
        <v>200</v>
      </c>
      <c r="H690" s="35">
        <f t="shared" ca="1" si="79"/>
        <v>240</v>
      </c>
    </row>
    <row r="691" spans="1:8" x14ac:dyDescent="0.3">
      <c r="A691" s="2">
        <v>665</v>
      </c>
      <c r="B691" s="2">
        <f t="shared" ca="1" si="73"/>
        <v>0.25190662851248891</v>
      </c>
      <c r="C691" s="2">
        <f t="shared" ca="1" si="74"/>
        <v>150</v>
      </c>
      <c r="D691" s="2">
        <f t="shared" ca="1" si="75"/>
        <v>0.48881815024312869</v>
      </c>
      <c r="E691" s="2">
        <f t="shared" ca="1" si="76"/>
        <v>25</v>
      </c>
      <c r="F691" s="2">
        <f t="shared" ca="1" si="77"/>
        <v>3750</v>
      </c>
      <c r="G691" s="35">
        <f t="shared" ca="1" si="78"/>
        <v>200</v>
      </c>
      <c r="H691" s="35">
        <f t="shared" ca="1" si="79"/>
        <v>240</v>
      </c>
    </row>
    <row r="692" spans="1:8" x14ac:dyDescent="0.3">
      <c r="A692" s="2">
        <v>666</v>
      </c>
      <c r="B692" s="2">
        <f t="shared" ca="1" si="73"/>
        <v>0.82646400855437896</v>
      </c>
      <c r="C692" s="2">
        <f t="shared" ca="1" si="74"/>
        <v>350</v>
      </c>
      <c r="D692" s="2">
        <f t="shared" ca="1" si="75"/>
        <v>0.57505976628033129</v>
      </c>
      <c r="E692" s="2">
        <f t="shared" ca="1" si="76"/>
        <v>35</v>
      </c>
      <c r="F692" s="2">
        <f t="shared" ca="1" si="77"/>
        <v>12250</v>
      </c>
      <c r="G692" s="35">
        <f t="shared" ca="1" si="78"/>
        <v>455</v>
      </c>
      <c r="H692" s="35">
        <f t="shared" ca="1" si="79"/>
        <v>397.5</v>
      </c>
    </row>
    <row r="693" spans="1:8" x14ac:dyDescent="0.3">
      <c r="A693" s="2">
        <v>667</v>
      </c>
      <c r="B693" s="2">
        <f t="shared" ca="1" si="73"/>
        <v>0.18523895857204042</v>
      </c>
      <c r="C693" s="2">
        <f t="shared" ca="1" si="74"/>
        <v>150</v>
      </c>
      <c r="D693" s="2">
        <f t="shared" ca="1" si="75"/>
        <v>0.81528229312763623</v>
      </c>
      <c r="E693" s="2">
        <f t="shared" ca="1" si="76"/>
        <v>45</v>
      </c>
      <c r="F693" s="2">
        <f t="shared" ca="1" si="77"/>
        <v>6750</v>
      </c>
      <c r="G693" s="35">
        <f t="shared" ca="1" si="78"/>
        <v>200</v>
      </c>
      <c r="H693" s="35">
        <f t="shared" ca="1" si="79"/>
        <v>240</v>
      </c>
    </row>
    <row r="694" spans="1:8" x14ac:dyDescent="0.3">
      <c r="A694" s="2">
        <v>668</v>
      </c>
      <c r="B694" s="2">
        <f t="shared" ca="1" si="73"/>
        <v>0.81478818665420594</v>
      </c>
      <c r="C694" s="2">
        <f t="shared" ca="1" si="74"/>
        <v>350</v>
      </c>
      <c r="D694" s="2">
        <f t="shared" ca="1" si="75"/>
        <v>0.92145386678281271</v>
      </c>
      <c r="E694" s="2">
        <f t="shared" ca="1" si="76"/>
        <v>55</v>
      </c>
      <c r="F694" s="2">
        <f t="shared" ca="1" si="77"/>
        <v>19250</v>
      </c>
      <c r="G694" s="35">
        <f t="shared" ca="1" si="78"/>
        <v>875</v>
      </c>
      <c r="H694" s="35">
        <f t="shared" ca="1" si="79"/>
        <v>607.5</v>
      </c>
    </row>
    <row r="695" spans="1:8" x14ac:dyDescent="0.3">
      <c r="A695" s="2">
        <v>669</v>
      </c>
      <c r="B695" s="2">
        <f t="shared" ca="1" si="73"/>
        <v>0.75733027265471053</v>
      </c>
      <c r="C695" s="2">
        <f t="shared" ca="1" si="74"/>
        <v>350</v>
      </c>
      <c r="D695" s="2">
        <f t="shared" ca="1" si="75"/>
        <v>6.6437523015234756E-3</v>
      </c>
      <c r="E695" s="2">
        <f t="shared" ca="1" si="76"/>
        <v>5</v>
      </c>
      <c r="F695" s="2">
        <f t="shared" ca="1" si="77"/>
        <v>1750</v>
      </c>
      <c r="G695" s="35">
        <f t="shared" ca="1" si="78"/>
        <v>200</v>
      </c>
      <c r="H695" s="35">
        <f t="shared" ca="1" si="79"/>
        <v>240</v>
      </c>
    </row>
    <row r="696" spans="1:8" x14ac:dyDescent="0.3">
      <c r="A696" s="2">
        <v>670</v>
      </c>
      <c r="B696" s="2">
        <f t="shared" ca="1" si="73"/>
        <v>0.67299214227115767</v>
      </c>
      <c r="C696" s="2">
        <f t="shared" ca="1" si="74"/>
        <v>350</v>
      </c>
      <c r="D696" s="2">
        <f t="shared" ca="1" si="75"/>
        <v>0.6398776560105347</v>
      </c>
      <c r="E696" s="2">
        <f t="shared" ca="1" si="76"/>
        <v>35</v>
      </c>
      <c r="F696" s="2">
        <f t="shared" ca="1" si="77"/>
        <v>12250</v>
      </c>
      <c r="G696" s="35">
        <f t="shared" ca="1" si="78"/>
        <v>455</v>
      </c>
      <c r="H696" s="35">
        <f t="shared" ca="1" si="79"/>
        <v>397.5</v>
      </c>
    </row>
    <row r="697" spans="1:8" x14ac:dyDescent="0.3">
      <c r="A697" s="2">
        <v>671</v>
      </c>
      <c r="B697" s="2">
        <f t="shared" ca="1" si="73"/>
        <v>0.71123034341614055</v>
      </c>
      <c r="C697" s="2">
        <f t="shared" ca="1" si="74"/>
        <v>350</v>
      </c>
      <c r="D697" s="2">
        <f t="shared" ca="1" si="75"/>
        <v>0.28067751129611174</v>
      </c>
      <c r="E697" s="2">
        <f t="shared" ca="1" si="76"/>
        <v>25</v>
      </c>
      <c r="F697" s="2">
        <f t="shared" ca="1" si="77"/>
        <v>8750</v>
      </c>
      <c r="G697" s="35">
        <f t="shared" ca="1" si="78"/>
        <v>245</v>
      </c>
      <c r="H697" s="35">
        <f t="shared" ca="1" si="79"/>
        <v>292.5</v>
      </c>
    </row>
    <row r="698" spans="1:8" x14ac:dyDescent="0.3">
      <c r="A698" s="2">
        <v>672</v>
      </c>
      <c r="B698" s="2">
        <f t="shared" ca="1" si="73"/>
        <v>0.31046728641912436</v>
      </c>
      <c r="C698" s="2">
        <f t="shared" ca="1" si="74"/>
        <v>250</v>
      </c>
      <c r="D698" s="2">
        <f t="shared" ca="1" si="75"/>
        <v>0.35550287358286681</v>
      </c>
      <c r="E698" s="2">
        <f t="shared" ca="1" si="76"/>
        <v>25</v>
      </c>
      <c r="F698" s="2">
        <f t="shared" ca="1" si="77"/>
        <v>6250</v>
      </c>
      <c r="G698" s="35">
        <f t="shared" ca="1" si="78"/>
        <v>200</v>
      </c>
      <c r="H698" s="35">
        <f t="shared" ca="1" si="79"/>
        <v>240</v>
      </c>
    </row>
    <row r="699" spans="1:8" x14ac:dyDescent="0.3">
      <c r="A699" s="2">
        <v>673</v>
      </c>
      <c r="B699" s="2">
        <f t="shared" ca="1" si="73"/>
        <v>0.39540267118572558</v>
      </c>
      <c r="C699" s="2">
        <f t="shared" ca="1" si="74"/>
        <v>250</v>
      </c>
      <c r="D699" s="2">
        <f t="shared" ca="1" si="75"/>
        <v>0.2944003155706425</v>
      </c>
      <c r="E699" s="2">
        <f t="shared" ca="1" si="76"/>
        <v>25</v>
      </c>
      <c r="F699" s="2">
        <f t="shared" ca="1" si="77"/>
        <v>6250</v>
      </c>
      <c r="G699" s="35">
        <f t="shared" ca="1" si="78"/>
        <v>200</v>
      </c>
      <c r="H699" s="35">
        <f t="shared" ca="1" si="79"/>
        <v>240</v>
      </c>
    </row>
    <row r="700" spans="1:8" x14ac:dyDescent="0.3">
      <c r="A700" s="2">
        <v>674</v>
      </c>
      <c r="B700" s="2">
        <f t="shared" ca="1" si="73"/>
        <v>0.22466945213423828</v>
      </c>
      <c r="C700" s="2">
        <f t="shared" ca="1" si="74"/>
        <v>150</v>
      </c>
      <c r="D700" s="2">
        <f t="shared" ca="1" si="75"/>
        <v>0.5925084308282037</v>
      </c>
      <c r="E700" s="2">
        <f t="shared" ca="1" si="76"/>
        <v>35</v>
      </c>
      <c r="F700" s="2">
        <f t="shared" ca="1" si="77"/>
        <v>5250</v>
      </c>
      <c r="G700" s="35">
        <f t="shared" ca="1" si="78"/>
        <v>200</v>
      </c>
      <c r="H700" s="35">
        <f t="shared" ca="1" si="79"/>
        <v>240</v>
      </c>
    </row>
    <row r="701" spans="1:8" x14ac:dyDescent="0.3">
      <c r="A701" s="2">
        <v>675</v>
      </c>
      <c r="B701" s="2">
        <f t="shared" ca="1" si="73"/>
        <v>0.48774852540322955</v>
      </c>
      <c r="C701" s="2">
        <f t="shared" ca="1" si="74"/>
        <v>250</v>
      </c>
      <c r="D701" s="2">
        <f t="shared" ca="1" si="75"/>
        <v>0.36086338720477174</v>
      </c>
      <c r="E701" s="2">
        <f t="shared" ca="1" si="76"/>
        <v>25</v>
      </c>
      <c r="F701" s="2">
        <f t="shared" ca="1" si="77"/>
        <v>6250</v>
      </c>
      <c r="G701" s="35">
        <f t="shared" ca="1" si="78"/>
        <v>200</v>
      </c>
      <c r="H701" s="35">
        <f t="shared" ca="1" si="79"/>
        <v>240</v>
      </c>
    </row>
    <row r="702" spans="1:8" x14ac:dyDescent="0.3">
      <c r="A702" s="2">
        <v>676</v>
      </c>
      <c r="B702" s="2">
        <f t="shared" ca="1" si="73"/>
        <v>0.65818325318089843</v>
      </c>
      <c r="C702" s="2">
        <f t="shared" ca="1" si="74"/>
        <v>350</v>
      </c>
      <c r="D702" s="2">
        <f t="shared" ca="1" si="75"/>
        <v>0.57868573252672917</v>
      </c>
      <c r="E702" s="2">
        <f t="shared" ca="1" si="76"/>
        <v>35</v>
      </c>
      <c r="F702" s="2">
        <f t="shared" ca="1" si="77"/>
        <v>12250</v>
      </c>
      <c r="G702" s="35">
        <f t="shared" ca="1" si="78"/>
        <v>455</v>
      </c>
      <c r="H702" s="35">
        <f t="shared" ca="1" si="79"/>
        <v>397.5</v>
      </c>
    </row>
    <row r="703" spans="1:8" x14ac:dyDescent="0.3">
      <c r="A703" s="2">
        <v>677</v>
      </c>
      <c r="B703" s="2">
        <f t="shared" ca="1" si="73"/>
        <v>0.98619173357824763</v>
      </c>
      <c r="C703" s="2">
        <f t="shared" ca="1" si="74"/>
        <v>450</v>
      </c>
      <c r="D703" s="2">
        <f t="shared" ca="1" si="75"/>
        <v>0.95420675108872499</v>
      </c>
      <c r="E703" s="2">
        <f t="shared" ca="1" si="76"/>
        <v>55</v>
      </c>
      <c r="F703" s="2">
        <f t="shared" ca="1" si="77"/>
        <v>24750</v>
      </c>
      <c r="G703" s="35">
        <f t="shared" ca="1" si="78"/>
        <v>1205</v>
      </c>
      <c r="H703" s="35">
        <f t="shared" ca="1" si="79"/>
        <v>772.5</v>
      </c>
    </row>
    <row r="704" spans="1:8" x14ac:dyDescent="0.3">
      <c r="A704" s="2">
        <v>678</v>
      </c>
      <c r="B704" s="2">
        <f t="shared" ca="1" si="73"/>
        <v>0.53740992360586404</v>
      </c>
      <c r="C704" s="2">
        <f t="shared" ca="1" si="74"/>
        <v>250</v>
      </c>
      <c r="D704" s="2">
        <f t="shared" ca="1" si="75"/>
        <v>0.65134106828704375</v>
      </c>
      <c r="E704" s="2">
        <f t="shared" ca="1" si="76"/>
        <v>35</v>
      </c>
      <c r="F704" s="2">
        <f t="shared" ca="1" si="77"/>
        <v>8750</v>
      </c>
      <c r="G704" s="35">
        <f t="shared" ca="1" si="78"/>
        <v>245</v>
      </c>
      <c r="H704" s="35">
        <f t="shared" ca="1" si="79"/>
        <v>292.5</v>
      </c>
    </row>
    <row r="705" spans="1:8" x14ac:dyDescent="0.3">
      <c r="A705" s="2">
        <v>679</v>
      </c>
      <c r="B705" s="2">
        <f t="shared" ca="1" si="73"/>
        <v>0.60201675819932343</v>
      </c>
      <c r="C705" s="2">
        <f t="shared" ca="1" si="74"/>
        <v>250</v>
      </c>
      <c r="D705" s="2">
        <f t="shared" ca="1" si="75"/>
        <v>0.61946869752706613</v>
      </c>
      <c r="E705" s="2">
        <f t="shared" ca="1" si="76"/>
        <v>35</v>
      </c>
      <c r="F705" s="2">
        <f t="shared" ca="1" si="77"/>
        <v>8750</v>
      </c>
      <c r="G705" s="35">
        <f t="shared" ca="1" si="78"/>
        <v>245</v>
      </c>
      <c r="H705" s="35">
        <f t="shared" ca="1" si="79"/>
        <v>292.5</v>
      </c>
    </row>
    <row r="706" spans="1:8" x14ac:dyDescent="0.3">
      <c r="A706" s="2">
        <v>680</v>
      </c>
      <c r="B706" s="2">
        <f t="shared" ca="1" si="73"/>
        <v>4.9139215976261474E-2</v>
      </c>
      <c r="C706" s="2">
        <f t="shared" ca="1" si="74"/>
        <v>50</v>
      </c>
      <c r="D706" s="2">
        <f t="shared" ca="1" si="75"/>
        <v>8.0048858047490179E-2</v>
      </c>
      <c r="E706" s="2">
        <f t="shared" ca="1" si="76"/>
        <v>15</v>
      </c>
      <c r="F706" s="2">
        <f t="shared" ca="1" si="77"/>
        <v>750</v>
      </c>
      <c r="G706" s="35">
        <f t="shared" ca="1" si="78"/>
        <v>200</v>
      </c>
      <c r="H706" s="35">
        <f t="shared" ca="1" si="79"/>
        <v>240</v>
      </c>
    </row>
    <row r="707" spans="1:8" x14ac:dyDescent="0.3">
      <c r="A707" s="2">
        <v>681</v>
      </c>
      <c r="B707" s="2">
        <f t="shared" ca="1" si="73"/>
        <v>0.89128007587646674</v>
      </c>
      <c r="C707" s="2">
        <f t="shared" ca="1" si="74"/>
        <v>350</v>
      </c>
      <c r="D707" s="2">
        <f t="shared" ca="1" si="75"/>
        <v>0.33859758379211402</v>
      </c>
      <c r="E707" s="2">
        <f t="shared" ca="1" si="76"/>
        <v>25</v>
      </c>
      <c r="F707" s="2">
        <f t="shared" ca="1" si="77"/>
        <v>8750</v>
      </c>
      <c r="G707" s="35">
        <f t="shared" ca="1" si="78"/>
        <v>245</v>
      </c>
      <c r="H707" s="35">
        <f t="shared" ca="1" si="79"/>
        <v>292.5</v>
      </c>
    </row>
    <row r="708" spans="1:8" x14ac:dyDescent="0.3">
      <c r="A708" s="2">
        <v>682</v>
      </c>
      <c r="B708" s="2">
        <f t="shared" ca="1" si="73"/>
        <v>0.78419675553283585</v>
      </c>
      <c r="C708" s="2">
        <f t="shared" ca="1" si="74"/>
        <v>350</v>
      </c>
      <c r="D708" s="2">
        <f t="shared" ca="1" si="75"/>
        <v>0.85438157341208287</v>
      </c>
      <c r="E708" s="2">
        <f t="shared" ca="1" si="76"/>
        <v>45</v>
      </c>
      <c r="F708" s="2">
        <f t="shared" ca="1" si="77"/>
        <v>15750</v>
      </c>
      <c r="G708" s="35">
        <f t="shared" ca="1" si="78"/>
        <v>665</v>
      </c>
      <c r="H708" s="35">
        <f t="shared" ca="1" si="79"/>
        <v>502.5</v>
      </c>
    </row>
    <row r="709" spans="1:8" x14ac:dyDescent="0.3">
      <c r="A709" s="2">
        <v>683</v>
      </c>
      <c r="B709" s="2">
        <f t="shared" ca="1" si="73"/>
        <v>0.16940669099765204</v>
      </c>
      <c r="C709" s="2">
        <f t="shared" ca="1" si="74"/>
        <v>150</v>
      </c>
      <c r="D709" s="2">
        <f t="shared" ca="1" si="75"/>
        <v>0.14915758458847383</v>
      </c>
      <c r="E709" s="2">
        <f t="shared" ca="1" si="76"/>
        <v>15</v>
      </c>
      <c r="F709" s="2">
        <f t="shared" ca="1" si="77"/>
        <v>2250</v>
      </c>
      <c r="G709" s="35">
        <f t="shared" ca="1" si="78"/>
        <v>200</v>
      </c>
      <c r="H709" s="35">
        <f t="shared" ca="1" si="79"/>
        <v>240</v>
      </c>
    </row>
    <row r="710" spans="1:8" x14ac:dyDescent="0.3">
      <c r="A710" s="2">
        <v>684</v>
      </c>
      <c r="B710" s="2">
        <f t="shared" ca="1" si="73"/>
        <v>0.4419886267924974</v>
      </c>
      <c r="C710" s="2">
        <f t="shared" ca="1" si="74"/>
        <v>250</v>
      </c>
      <c r="D710" s="2">
        <f t="shared" ca="1" si="75"/>
        <v>0.33344874854924078</v>
      </c>
      <c r="E710" s="2">
        <f t="shared" ca="1" si="76"/>
        <v>25</v>
      </c>
      <c r="F710" s="2">
        <f t="shared" ca="1" si="77"/>
        <v>6250</v>
      </c>
      <c r="G710" s="35">
        <f t="shared" ca="1" si="78"/>
        <v>200</v>
      </c>
      <c r="H710" s="35">
        <f t="shared" ca="1" si="79"/>
        <v>240</v>
      </c>
    </row>
    <row r="711" spans="1:8" x14ac:dyDescent="0.3">
      <c r="A711" s="2">
        <v>685</v>
      </c>
      <c r="B711" s="2">
        <f t="shared" ca="1" si="73"/>
        <v>0.85623057205840369</v>
      </c>
      <c r="C711" s="2">
        <f t="shared" ca="1" si="74"/>
        <v>350</v>
      </c>
      <c r="D711" s="2">
        <f t="shared" ca="1" si="75"/>
        <v>0.68883002586010733</v>
      </c>
      <c r="E711" s="2">
        <f t="shared" ca="1" si="76"/>
        <v>35</v>
      </c>
      <c r="F711" s="2">
        <f t="shared" ca="1" si="77"/>
        <v>12250</v>
      </c>
      <c r="G711" s="35">
        <f t="shared" ca="1" si="78"/>
        <v>455</v>
      </c>
      <c r="H711" s="35">
        <f t="shared" ca="1" si="79"/>
        <v>397.5</v>
      </c>
    </row>
    <row r="712" spans="1:8" x14ac:dyDescent="0.3">
      <c r="A712" s="2">
        <v>686</v>
      </c>
      <c r="B712" s="2">
        <f t="shared" ca="1" si="73"/>
        <v>0.74956848334578885</v>
      </c>
      <c r="C712" s="2">
        <f t="shared" ca="1" si="74"/>
        <v>350</v>
      </c>
      <c r="D712" s="2">
        <f t="shared" ca="1" si="75"/>
        <v>4.691427633699341E-3</v>
      </c>
      <c r="E712" s="2">
        <f t="shared" ca="1" si="76"/>
        <v>5</v>
      </c>
      <c r="F712" s="2">
        <f t="shared" ca="1" si="77"/>
        <v>1750</v>
      </c>
      <c r="G712" s="35">
        <f t="shared" ca="1" si="78"/>
        <v>200</v>
      </c>
      <c r="H712" s="35">
        <f t="shared" ca="1" si="79"/>
        <v>240</v>
      </c>
    </row>
    <row r="713" spans="1:8" x14ac:dyDescent="0.3">
      <c r="A713" s="2">
        <v>687</v>
      </c>
      <c r="B713" s="2">
        <f t="shared" ca="1" si="73"/>
        <v>0.76366778247147638</v>
      </c>
      <c r="C713" s="2">
        <f t="shared" ca="1" si="74"/>
        <v>350</v>
      </c>
      <c r="D713" s="2">
        <f t="shared" ca="1" si="75"/>
        <v>0.44523272062391017</v>
      </c>
      <c r="E713" s="2">
        <f t="shared" ca="1" si="76"/>
        <v>25</v>
      </c>
      <c r="F713" s="2">
        <f t="shared" ca="1" si="77"/>
        <v>8750</v>
      </c>
      <c r="G713" s="35">
        <f t="shared" ca="1" si="78"/>
        <v>245</v>
      </c>
      <c r="H713" s="35">
        <f t="shared" ca="1" si="79"/>
        <v>292.5</v>
      </c>
    </row>
    <row r="714" spans="1:8" x14ac:dyDescent="0.3">
      <c r="A714" s="2">
        <v>688</v>
      </c>
      <c r="B714" s="2">
        <f t="shared" ca="1" si="73"/>
        <v>0.86761222987981756</v>
      </c>
      <c r="C714" s="2">
        <f t="shared" ca="1" si="74"/>
        <v>350</v>
      </c>
      <c r="D714" s="2">
        <f t="shared" ca="1" si="75"/>
        <v>0.63245213638176012</v>
      </c>
      <c r="E714" s="2">
        <f t="shared" ca="1" si="76"/>
        <v>35</v>
      </c>
      <c r="F714" s="2">
        <f t="shared" ca="1" si="77"/>
        <v>12250</v>
      </c>
      <c r="G714" s="35">
        <f t="shared" ca="1" si="78"/>
        <v>455</v>
      </c>
      <c r="H714" s="35">
        <f t="shared" ca="1" si="79"/>
        <v>397.5</v>
      </c>
    </row>
    <row r="715" spans="1:8" x14ac:dyDescent="0.3">
      <c r="A715" s="2">
        <v>689</v>
      </c>
      <c r="B715" s="2">
        <f t="shared" ca="1" si="73"/>
        <v>0.45904658670889364</v>
      </c>
      <c r="C715" s="2">
        <f t="shared" ca="1" si="74"/>
        <v>250</v>
      </c>
      <c r="D715" s="2">
        <f t="shared" ca="1" si="75"/>
        <v>0.36895165006404573</v>
      </c>
      <c r="E715" s="2">
        <f t="shared" ca="1" si="76"/>
        <v>25</v>
      </c>
      <c r="F715" s="2">
        <f t="shared" ca="1" si="77"/>
        <v>6250</v>
      </c>
      <c r="G715" s="35">
        <f t="shared" ca="1" si="78"/>
        <v>200</v>
      </c>
      <c r="H715" s="35">
        <f t="shared" ca="1" si="79"/>
        <v>240</v>
      </c>
    </row>
    <row r="716" spans="1:8" x14ac:dyDescent="0.3">
      <c r="A716" s="2">
        <v>690</v>
      </c>
      <c r="B716" s="2">
        <f t="shared" ca="1" si="73"/>
        <v>9.7681250676267539E-2</v>
      </c>
      <c r="C716" s="2">
        <f t="shared" ca="1" si="74"/>
        <v>150</v>
      </c>
      <c r="D716" s="2">
        <f t="shared" ca="1" si="75"/>
        <v>0.97659568432710298</v>
      </c>
      <c r="E716" s="2">
        <f t="shared" ca="1" si="76"/>
        <v>55</v>
      </c>
      <c r="F716" s="2">
        <f t="shared" ca="1" si="77"/>
        <v>8250</v>
      </c>
      <c r="G716" s="35">
        <f t="shared" ca="1" si="78"/>
        <v>215</v>
      </c>
      <c r="H716" s="35">
        <f t="shared" ca="1" si="79"/>
        <v>277.5</v>
      </c>
    </row>
    <row r="717" spans="1:8" x14ac:dyDescent="0.3">
      <c r="A717" s="2">
        <v>691</v>
      </c>
      <c r="B717" s="2">
        <f t="shared" ca="1" si="73"/>
        <v>0.46732659380575958</v>
      </c>
      <c r="C717" s="2">
        <f t="shared" ca="1" si="74"/>
        <v>250</v>
      </c>
      <c r="D717" s="2">
        <f t="shared" ca="1" si="75"/>
        <v>0.97644089669171774</v>
      </c>
      <c r="E717" s="2">
        <f t="shared" ca="1" si="76"/>
        <v>55</v>
      </c>
      <c r="F717" s="2">
        <f t="shared" ca="1" si="77"/>
        <v>13750</v>
      </c>
      <c r="G717" s="35">
        <f t="shared" ca="1" si="78"/>
        <v>545</v>
      </c>
      <c r="H717" s="35">
        <f t="shared" ca="1" si="79"/>
        <v>442.5</v>
      </c>
    </row>
    <row r="718" spans="1:8" x14ac:dyDescent="0.3">
      <c r="A718" s="2">
        <v>692</v>
      </c>
      <c r="B718" s="2">
        <f t="shared" ca="1" si="73"/>
        <v>0.48155718211891418</v>
      </c>
      <c r="C718" s="2">
        <f t="shared" ca="1" si="74"/>
        <v>250</v>
      </c>
      <c r="D718" s="2">
        <f t="shared" ca="1" si="75"/>
        <v>0.38831400122839976</v>
      </c>
      <c r="E718" s="2">
        <f t="shared" ca="1" si="76"/>
        <v>25</v>
      </c>
      <c r="F718" s="2">
        <f t="shared" ca="1" si="77"/>
        <v>6250</v>
      </c>
      <c r="G718" s="35">
        <f t="shared" ca="1" si="78"/>
        <v>200</v>
      </c>
      <c r="H718" s="35">
        <f t="shared" ca="1" si="79"/>
        <v>240</v>
      </c>
    </row>
    <row r="719" spans="1:8" x14ac:dyDescent="0.3">
      <c r="A719" s="2">
        <v>693</v>
      </c>
      <c r="B719" s="2">
        <f t="shared" ca="1" si="73"/>
        <v>0.28466405018759711</v>
      </c>
      <c r="C719" s="2">
        <f t="shared" ca="1" si="74"/>
        <v>150</v>
      </c>
      <c r="D719" s="2">
        <f t="shared" ca="1" si="75"/>
        <v>4.1474195156415927E-2</v>
      </c>
      <c r="E719" s="2">
        <f t="shared" ca="1" si="76"/>
        <v>5</v>
      </c>
      <c r="F719" s="2">
        <f t="shared" ca="1" si="77"/>
        <v>750</v>
      </c>
      <c r="G719" s="35">
        <f t="shared" ca="1" si="78"/>
        <v>200</v>
      </c>
      <c r="H719" s="35">
        <f t="shared" ca="1" si="79"/>
        <v>240</v>
      </c>
    </row>
    <row r="720" spans="1:8" x14ac:dyDescent="0.3">
      <c r="A720" s="2">
        <v>694</v>
      </c>
      <c r="B720" s="2">
        <f t="shared" ca="1" si="73"/>
        <v>0.8906983439041023</v>
      </c>
      <c r="C720" s="2">
        <f t="shared" ca="1" si="74"/>
        <v>350</v>
      </c>
      <c r="D720" s="2">
        <f t="shared" ca="1" si="75"/>
        <v>0.73678841454188571</v>
      </c>
      <c r="E720" s="2">
        <f t="shared" ca="1" si="76"/>
        <v>35</v>
      </c>
      <c r="F720" s="2">
        <f t="shared" ca="1" si="77"/>
        <v>12250</v>
      </c>
      <c r="G720" s="35">
        <f t="shared" ca="1" si="78"/>
        <v>455</v>
      </c>
      <c r="H720" s="35">
        <f t="shared" ca="1" si="79"/>
        <v>397.5</v>
      </c>
    </row>
    <row r="721" spans="1:8" x14ac:dyDescent="0.3">
      <c r="A721" s="2">
        <v>695</v>
      </c>
      <c r="B721" s="2">
        <f t="shared" ca="1" si="73"/>
        <v>0.26902252629375989</v>
      </c>
      <c r="C721" s="2">
        <f t="shared" ca="1" si="74"/>
        <v>150</v>
      </c>
      <c r="D721" s="2">
        <f t="shared" ca="1" si="75"/>
        <v>0.82070296924314856</v>
      </c>
      <c r="E721" s="2">
        <f t="shared" ca="1" si="76"/>
        <v>45</v>
      </c>
      <c r="F721" s="2">
        <f t="shared" ca="1" si="77"/>
        <v>6750</v>
      </c>
      <c r="G721" s="35">
        <f t="shared" ca="1" si="78"/>
        <v>200</v>
      </c>
      <c r="H721" s="35">
        <f t="shared" ca="1" si="79"/>
        <v>240</v>
      </c>
    </row>
    <row r="722" spans="1:8" x14ac:dyDescent="0.3">
      <c r="A722" s="2">
        <v>696</v>
      </c>
      <c r="B722" s="2">
        <f t="shared" ca="1" si="73"/>
        <v>0.49384190322140797</v>
      </c>
      <c r="C722" s="2">
        <f t="shared" ca="1" si="74"/>
        <v>250</v>
      </c>
      <c r="D722" s="2">
        <f t="shared" ca="1" si="75"/>
        <v>0.29710547435262158</v>
      </c>
      <c r="E722" s="2">
        <f t="shared" ca="1" si="76"/>
        <v>25</v>
      </c>
      <c r="F722" s="2">
        <f t="shared" ca="1" si="77"/>
        <v>6250</v>
      </c>
      <c r="G722" s="35">
        <f t="shared" ca="1" si="78"/>
        <v>200</v>
      </c>
      <c r="H722" s="35">
        <f t="shared" ca="1" si="79"/>
        <v>240</v>
      </c>
    </row>
    <row r="723" spans="1:8" x14ac:dyDescent="0.3">
      <c r="A723" s="2">
        <v>697</v>
      </c>
      <c r="B723" s="2">
        <f t="shared" ca="1" si="73"/>
        <v>0.94711400939533985</v>
      </c>
      <c r="C723" s="2">
        <f t="shared" ca="1" si="74"/>
        <v>450</v>
      </c>
      <c r="D723" s="2">
        <f t="shared" ca="1" si="75"/>
        <v>0.52143106813526918</v>
      </c>
      <c r="E723" s="2">
        <f t="shared" ca="1" si="76"/>
        <v>35</v>
      </c>
      <c r="F723" s="2">
        <f t="shared" ca="1" si="77"/>
        <v>15750</v>
      </c>
      <c r="G723" s="35">
        <f t="shared" ca="1" si="78"/>
        <v>665</v>
      </c>
      <c r="H723" s="35">
        <f t="shared" ca="1" si="79"/>
        <v>502.5</v>
      </c>
    </row>
    <row r="724" spans="1:8" x14ac:dyDescent="0.3">
      <c r="A724" s="2">
        <v>698</v>
      </c>
      <c r="B724" s="2">
        <f t="shared" ca="1" si="73"/>
        <v>0.99288335750545953</v>
      </c>
      <c r="C724" s="2">
        <f t="shared" ca="1" si="74"/>
        <v>450</v>
      </c>
      <c r="D724" s="2">
        <f t="shared" ca="1" si="75"/>
        <v>0.89375258333089169</v>
      </c>
      <c r="E724" s="2">
        <f t="shared" ca="1" si="76"/>
        <v>45</v>
      </c>
      <c r="F724" s="2">
        <f t="shared" ca="1" si="77"/>
        <v>20250</v>
      </c>
      <c r="G724" s="35">
        <f t="shared" ca="1" si="78"/>
        <v>935</v>
      </c>
      <c r="H724" s="35">
        <f t="shared" ca="1" si="79"/>
        <v>637.5</v>
      </c>
    </row>
    <row r="725" spans="1:8" x14ac:dyDescent="0.3">
      <c r="A725" s="2">
        <v>699</v>
      </c>
      <c r="B725" s="2">
        <f t="shared" ca="1" si="73"/>
        <v>0.41077262195246</v>
      </c>
      <c r="C725" s="2">
        <f t="shared" ca="1" si="74"/>
        <v>250</v>
      </c>
      <c r="D725" s="2">
        <f t="shared" ca="1" si="75"/>
        <v>0.78394238317272957</v>
      </c>
      <c r="E725" s="2">
        <f t="shared" ca="1" si="76"/>
        <v>45</v>
      </c>
      <c r="F725" s="2">
        <f t="shared" ca="1" si="77"/>
        <v>11250</v>
      </c>
      <c r="G725" s="35">
        <f t="shared" ca="1" si="78"/>
        <v>395</v>
      </c>
      <c r="H725" s="35">
        <f t="shared" ca="1" si="79"/>
        <v>367.5</v>
      </c>
    </row>
    <row r="726" spans="1:8" x14ac:dyDescent="0.3">
      <c r="A726" s="2">
        <v>700</v>
      </c>
      <c r="B726" s="2">
        <f t="shared" ca="1" si="73"/>
        <v>0.11748057504482556</v>
      </c>
      <c r="C726" s="2">
        <f t="shared" ca="1" si="74"/>
        <v>150</v>
      </c>
      <c r="D726" s="2">
        <f t="shared" ca="1" si="75"/>
        <v>0.12902898990902301</v>
      </c>
      <c r="E726" s="2">
        <f t="shared" ca="1" si="76"/>
        <v>15</v>
      </c>
      <c r="F726" s="2">
        <f t="shared" ca="1" si="77"/>
        <v>2250</v>
      </c>
      <c r="G726" s="35">
        <f t="shared" ca="1" si="78"/>
        <v>200</v>
      </c>
      <c r="H726" s="35">
        <f t="shared" ca="1" si="79"/>
        <v>240</v>
      </c>
    </row>
    <row r="727" spans="1:8" x14ac:dyDescent="0.3">
      <c r="A727" s="2">
        <v>701</v>
      </c>
      <c r="B727" s="2">
        <f t="shared" ca="1" si="73"/>
        <v>0.42827536676653644</v>
      </c>
      <c r="C727" s="2">
        <f t="shared" ca="1" si="74"/>
        <v>250</v>
      </c>
      <c r="D727" s="2">
        <f t="shared" ca="1" si="75"/>
        <v>0.35071447260044331</v>
      </c>
      <c r="E727" s="2">
        <f t="shared" ca="1" si="76"/>
        <v>25</v>
      </c>
      <c r="F727" s="2">
        <f t="shared" ca="1" si="77"/>
        <v>6250</v>
      </c>
      <c r="G727" s="35">
        <f t="shared" ca="1" si="78"/>
        <v>200</v>
      </c>
      <c r="H727" s="35">
        <f t="shared" ca="1" si="79"/>
        <v>240</v>
      </c>
    </row>
    <row r="728" spans="1:8" x14ac:dyDescent="0.3">
      <c r="A728" s="2">
        <v>702</v>
      </c>
      <c r="B728" s="2">
        <f t="shared" ca="1" si="73"/>
        <v>0.88480693116091169</v>
      </c>
      <c r="C728" s="2">
        <f t="shared" ca="1" si="74"/>
        <v>350</v>
      </c>
      <c r="D728" s="2">
        <f t="shared" ca="1" si="75"/>
        <v>0.10482511758423674</v>
      </c>
      <c r="E728" s="2">
        <f t="shared" ca="1" si="76"/>
        <v>15</v>
      </c>
      <c r="F728" s="2">
        <f t="shared" ca="1" si="77"/>
        <v>5250</v>
      </c>
      <c r="G728" s="35">
        <f t="shared" ca="1" si="78"/>
        <v>200</v>
      </c>
      <c r="H728" s="35">
        <f t="shared" ca="1" si="79"/>
        <v>240</v>
      </c>
    </row>
    <row r="729" spans="1:8" x14ac:dyDescent="0.3">
      <c r="A729" s="2">
        <v>703</v>
      </c>
      <c r="B729" s="2">
        <f t="shared" ca="1" si="73"/>
        <v>0.50479085553300129</v>
      </c>
      <c r="C729" s="2">
        <f t="shared" ca="1" si="74"/>
        <v>250</v>
      </c>
      <c r="D729" s="2">
        <f t="shared" ca="1" si="75"/>
        <v>6.7875616887839385E-2</v>
      </c>
      <c r="E729" s="2">
        <f t="shared" ca="1" si="76"/>
        <v>5</v>
      </c>
      <c r="F729" s="2">
        <f t="shared" ca="1" si="77"/>
        <v>1250</v>
      </c>
      <c r="G729" s="35">
        <f t="shared" ca="1" si="78"/>
        <v>200</v>
      </c>
      <c r="H729" s="35">
        <f t="shared" ca="1" si="79"/>
        <v>240</v>
      </c>
    </row>
    <row r="730" spans="1:8" x14ac:dyDescent="0.3">
      <c r="A730" s="2">
        <v>704</v>
      </c>
      <c r="B730" s="2">
        <f t="shared" ca="1" si="73"/>
        <v>0.80861544491228943</v>
      </c>
      <c r="C730" s="2">
        <f t="shared" ca="1" si="74"/>
        <v>350</v>
      </c>
      <c r="D730" s="2">
        <f t="shared" ca="1" si="75"/>
        <v>0.47308744746647158</v>
      </c>
      <c r="E730" s="2">
        <f t="shared" ca="1" si="76"/>
        <v>25</v>
      </c>
      <c r="F730" s="2">
        <f t="shared" ca="1" si="77"/>
        <v>8750</v>
      </c>
      <c r="G730" s="35">
        <f t="shared" ca="1" si="78"/>
        <v>245</v>
      </c>
      <c r="H730" s="35">
        <f t="shared" ca="1" si="79"/>
        <v>292.5</v>
      </c>
    </row>
    <row r="731" spans="1:8" x14ac:dyDescent="0.3">
      <c r="A731" s="2">
        <v>705</v>
      </c>
      <c r="B731" s="2">
        <f t="shared" ca="1" si="73"/>
        <v>0.249170990057061</v>
      </c>
      <c r="C731" s="2">
        <f t="shared" ca="1" si="74"/>
        <v>150</v>
      </c>
      <c r="D731" s="2">
        <f t="shared" ca="1" si="75"/>
        <v>0.36343083735083648</v>
      </c>
      <c r="E731" s="2">
        <f t="shared" ca="1" si="76"/>
        <v>25</v>
      </c>
      <c r="F731" s="2">
        <f t="shared" ca="1" si="77"/>
        <v>3750</v>
      </c>
      <c r="G731" s="35">
        <f t="shared" ca="1" si="78"/>
        <v>200</v>
      </c>
      <c r="H731" s="35">
        <f t="shared" ca="1" si="79"/>
        <v>240</v>
      </c>
    </row>
    <row r="732" spans="1:8" x14ac:dyDescent="0.3">
      <c r="A732" s="2">
        <v>706</v>
      </c>
      <c r="B732" s="2">
        <f t="shared" ref="B732:B795" ca="1" si="80">RAND()</f>
        <v>0.97388529640761523</v>
      </c>
      <c r="C732" s="2">
        <f t="shared" ref="C732:C795" ca="1" si="81">VLOOKUP(B732,$E$3:$G$7,3)</f>
        <v>450</v>
      </c>
      <c r="D732" s="2">
        <f t="shared" ref="D732:D795" ca="1" si="82">RAND()</f>
        <v>0.20197130549537745</v>
      </c>
      <c r="E732" s="2">
        <f t="shared" ref="E732:E795" ca="1" si="83">VLOOKUP(D732,$I$3:$K$8,3)</f>
        <v>15</v>
      </c>
      <c r="F732" s="2">
        <f t="shared" ref="F732:F795" ca="1" si="84">C732*E732</f>
        <v>6750</v>
      </c>
      <c r="G732" s="35">
        <f t="shared" ref="G732:G795" ca="1" si="85">$B$3*$B$6+MAX(F732-$B$5,0)*$B$4</f>
        <v>200</v>
      </c>
      <c r="H732" s="35">
        <f t="shared" ref="H732:H795" ca="1" si="86">$C$3*$C$6+MAX(F732-$C$5,0)*$C$4</f>
        <v>240</v>
      </c>
    </row>
    <row r="733" spans="1:8" x14ac:dyDescent="0.3">
      <c r="A733" s="2">
        <v>707</v>
      </c>
      <c r="B733" s="2">
        <f t="shared" ca="1" si="80"/>
        <v>0.97221634113935085</v>
      </c>
      <c r="C733" s="2">
        <f t="shared" ca="1" si="81"/>
        <v>450</v>
      </c>
      <c r="D733" s="2">
        <f t="shared" ca="1" si="82"/>
        <v>9.78334191823379E-2</v>
      </c>
      <c r="E733" s="2">
        <f t="shared" ca="1" si="83"/>
        <v>15</v>
      </c>
      <c r="F733" s="2">
        <f t="shared" ca="1" si="84"/>
        <v>6750</v>
      </c>
      <c r="G733" s="35">
        <f t="shared" ca="1" si="85"/>
        <v>200</v>
      </c>
      <c r="H733" s="35">
        <f t="shared" ca="1" si="86"/>
        <v>240</v>
      </c>
    </row>
    <row r="734" spans="1:8" x14ac:dyDescent="0.3">
      <c r="A734" s="2">
        <v>708</v>
      </c>
      <c r="B734" s="2">
        <f t="shared" ca="1" si="80"/>
        <v>0.13280127553616827</v>
      </c>
      <c r="C734" s="2">
        <f t="shared" ca="1" si="81"/>
        <v>150</v>
      </c>
      <c r="D734" s="2">
        <f t="shared" ca="1" si="82"/>
        <v>0.72218005338206404</v>
      </c>
      <c r="E734" s="2">
        <f t="shared" ca="1" si="83"/>
        <v>35</v>
      </c>
      <c r="F734" s="2">
        <f t="shared" ca="1" si="84"/>
        <v>5250</v>
      </c>
      <c r="G734" s="35">
        <f t="shared" ca="1" si="85"/>
        <v>200</v>
      </c>
      <c r="H734" s="35">
        <f t="shared" ca="1" si="86"/>
        <v>240</v>
      </c>
    </row>
    <row r="735" spans="1:8" x14ac:dyDescent="0.3">
      <c r="A735" s="2">
        <v>709</v>
      </c>
      <c r="B735" s="2">
        <f t="shared" ca="1" si="80"/>
        <v>0.95851782820655729</v>
      </c>
      <c r="C735" s="2">
        <f t="shared" ca="1" si="81"/>
        <v>450</v>
      </c>
      <c r="D735" s="2">
        <f t="shared" ca="1" si="82"/>
        <v>0.89847082927704291</v>
      </c>
      <c r="E735" s="2">
        <f t="shared" ca="1" si="83"/>
        <v>45</v>
      </c>
      <c r="F735" s="2">
        <f t="shared" ca="1" si="84"/>
        <v>20250</v>
      </c>
      <c r="G735" s="35">
        <f t="shared" ca="1" si="85"/>
        <v>935</v>
      </c>
      <c r="H735" s="35">
        <f t="shared" ca="1" si="86"/>
        <v>637.5</v>
      </c>
    </row>
    <row r="736" spans="1:8" x14ac:dyDescent="0.3">
      <c r="A736" s="2">
        <v>710</v>
      </c>
      <c r="B736" s="2">
        <f t="shared" ca="1" si="80"/>
        <v>0.69142397988571258</v>
      </c>
      <c r="C736" s="2">
        <f t="shared" ca="1" si="81"/>
        <v>350</v>
      </c>
      <c r="D736" s="2">
        <f t="shared" ca="1" si="82"/>
        <v>0.88112094441666788</v>
      </c>
      <c r="E736" s="2">
        <f t="shared" ca="1" si="83"/>
        <v>45</v>
      </c>
      <c r="F736" s="2">
        <f t="shared" ca="1" si="84"/>
        <v>15750</v>
      </c>
      <c r="G736" s="35">
        <f t="shared" ca="1" si="85"/>
        <v>665</v>
      </c>
      <c r="H736" s="35">
        <f t="shared" ca="1" si="86"/>
        <v>502.5</v>
      </c>
    </row>
    <row r="737" spans="1:8" x14ac:dyDescent="0.3">
      <c r="A737" s="2">
        <v>711</v>
      </c>
      <c r="B737" s="2">
        <f t="shared" ca="1" si="80"/>
        <v>0.80930302746324934</v>
      </c>
      <c r="C737" s="2">
        <f t="shared" ca="1" si="81"/>
        <v>350</v>
      </c>
      <c r="D737" s="2">
        <f t="shared" ca="1" si="82"/>
        <v>0.41342722056874948</v>
      </c>
      <c r="E737" s="2">
        <f t="shared" ca="1" si="83"/>
        <v>25</v>
      </c>
      <c r="F737" s="2">
        <f t="shared" ca="1" si="84"/>
        <v>8750</v>
      </c>
      <c r="G737" s="35">
        <f t="shared" ca="1" si="85"/>
        <v>245</v>
      </c>
      <c r="H737" s="35">
        <f t="shared" ca="1" si="86"/>
        <v>292.5</v>
      </c>
    </row>
    <row r="738" spans="1:8" x14ac:dyDescent="0.3">
      <c r="A738" s="2">
        <v>712</v>
      </c>
      <c r="B738" s="2">
        <f t="shared" ca="1" si="80"/>
        <v>0.24249394945541358</v>
      </c>
      <c r="C738" s="2">
        <f t="shared" ca="1" si="81"/>
        <v>150</v>
      </c>
      <c r="D738" s="2">
        <f t="shared" ca="1" si="82"/>
        <v>0.96074833003601878</v>
      </c>
      <c r="E738" s="2">
        <f t="shared" ca="1" si="83"/>
        <v>55</v>
      </c>
      <c r="F738" s="2">
        <f t="shared" ca="1" si="84"/>
        <v>8250</v>
      </c>
      <c r="G738" s="35">
        <f t="shared" ca="1" si="85"/>
        <v>215</v>
      </c>
      <c r="H738" s="35">
        <f t="shared" ca="1" si="86"/>
        <v>277.5</v>
      </c>
    </row>
    <row r="739" spans="1:8" x14ac:dyDescent="0.3">
      <c r="A739" s="2">
        <v>713</v>
      </c>
      <c r="B739" s="2">
        <f t="shared" ca="1" si="80"/>
        <v>4.2940069696184024E-2</v>
      </c>
      <c r="C739" s="2">
        <f t="shared" ca="1" si="81"/>
        <v>50</v>
      </c>
      <c r="D739" s="2">
        <f t="shared" ca="1" si="82"/>
        <v>4.0980169668932587E-2</v>
      </c>
      <c r="E739" s="2">
        <f t="shared" ca="1" si="83"/>
        <v>5</v>
      </c>
      <c r="F739" s="2">
        <f t="shared" ca="1" si="84"/>
        <v>250</v>
      </c>
      <c r="G739" s="35">
        <f t="shared" ca="1" si="85"/>
        <v>200</v>
      </c>
      <c r="H739" s="35">
        <f t="shared" ca="1" si="86"/>
        <v>240</v>
      </c>
    </row>
    <row r="740" spans="1:8" x14ac:dyDescent="0.3">
      <c r="A740" s="2">
        <v>714</v>
      </c>
      <c r="B740" s="2">
        <f t="shared" ca="1" si="80"/>
        <v>0.99639364407547293</v>
      </c>
      <c r="C740" s="2">
        <f t="shared" ca="1" si="81"/>
        <v>450</v>
      </c>
      <c r="D740" s="2">
        <f t="shared" ca="1" si="82"/>
        <v>1.9852440540347183E-2</v>
      </c>
      <c r="E740" s="2">
        <f t="shared" ca="1" si="83"/>
        <v>5</v>
      </c>
      <c r="F740" s="2">
        <f t="shared" ca="1" si="84"/>
        <v>2250</v>
      </c>
      <c r="G740" s="35">
        <f t="shared" ca="1" si="85"/>
        <v>200</v>
      </c>
      <c r="H740" s="35">
        <f t="shared" ca="1" si="86"/>
        <v>240</v>
      </c>
    </row>
    <row r="741" spans="1:8" x14ac:dyDescent="0.3">
      <c r="A741" s="2">
        <v>715</v>
      </c>
      <c r="B741" s="2">
        <f t="shared" ca="1" si="80"/>
        <v>0.53006914160044249</v>
      </c>
      <c r="C741" s="2">
        <f t="shared" ca="1" si="81"/>
        <v>250</v>
      </c>
      <c r="D741" s="2">
        <f t="shared" ca="1" si="82"/>
        <v>0.45614392282280491</v>
      </c>
      <c r="E741" s="2">
        <f t="shared" ca="1" si="83"/>
        <v>25</v>
      </c>
      <c r="F741" s="2">
        <f t="shared" ca="1" si="84"/>
        <v>6250</v>
      </c>
      <c r="G741" s="35">
        <f t="shared" ca="1" si="85"/>
        <v>200</v>
      </c>
      <c r="H741" s="35">
        <f t="shared" ca="1" si="86"/>
        <v>240</v>
      </c>
    </row>
    <row r="742" spans="1:8" x14ac:dyDescent="0.3">
      <c r="A742" s="2">
        <v>716</v>
      </c>
      <c r="B742" s="2">
        <f t="shared" ca="1" si="80"/>
        <v>0.815644239023532</v>
      </c>
      <c r="C742" s="2">
        <f t="shared" ca="1" si="81"/>
        <v>350</v>
      </c>
      <c r="D742" s="2">
        <f t="shared" ca="1" si="82"/>
        <v>0.20445158123347973</v>
      </c>
      <c r="E742" s="2">
        <f t="shared" ca="1" si="83"/>
        <v>15</v>
      </c>
      <c r="F742" s="2">
        <f t="shared" ca="1" si="84"/>
        <v>5250</v>
      </c>
      <c r="G742" s="35">
        <f t="shared" ca="1" si="85"/>
        <v>200</v>
      </c>
      <c r="H742" s="35">
        <f t="shared" ca="1" si="86"/>
        <v>240</v>
      </c>
    </row>
    <row r="743" spans="1:8" x14ac:dyDescent="0.3">
      <c r="A743" s="2">
        <v>717</v>
      </c>
      <c r="B743" s="2">
        <f t="shared" ca="1" si="80"/>
        <v>0.22302861393694906</v>
      </c>
      <c r="C743" s="2">
        <f t="shared" ca="1" si="81"/>
        <v>150</v>
      </c>
      <c r="D743" s="2">
        <f t="shared" ca="1" si="82"/>
        <v>0.21965871849296315</v>
      </c>
      <c r="E743" s="2">
        <f t="shared" ca="1" si="83"/>
        <v>15</v>
      </c>
      <c r="F743" s="2">
        <f t="shared" ca="1" si="84"/>
        <v>2250</v>
      </c>
      <c r="G743" s="35">
        <f t="shared" ca="1" si="85"/>
        <v>200</v>
      </c>
      <c r="H743" s="35">
        <f t="shared" ca="1" si="86"/>
        <v>240</v>
      </c>
    </row>
    <row r="744" spans="1:8" x14ac:dyDescent="0.3">
      <c r="A744" s="2">
        <v>718</v>
      </c>
      <c r="B744" s="2">
        <f t="shared" ca="1" si="80"/>
        <v>0.68767644352016621</v>
      </c>
      <c r="C744" s="2">
        <f t="shared" ca="1" si="81"/>
        <v>350</v>
      </c>
      <c r="D744" s="2">
        <f t="shared" ca="1" si="82"/>
        <v>0.47049540358711039</v>
      </c>
      <c r="E744" s="2">
        <f t="shared" ca="1" si="83"/>
        <v>25</v>
      </c>
      <c r="F744" s="2">
        <f t="shared" ca="1" si="84"/>
        <v>8750</v>
      </c>
      <c r="G744" s="35">
        <f t="shared" ca="1" si="85"/>
        <v>245</v>
      </c>
      <c r="H744" s="35">
        <f t="shared" ca="1" si="86"/>
        <v>292.5</v>
      </c>
    </row>
    <row r="745" spans="1:8" x14ac:dyDescent="0.3">
      <c r="A745" s="2">
        <v>719</v>
      </c>
      <c r="B745" s="2">
        <f t="shared" ca="1" si="80"/>
        <v>0.84863683118510047</v>
      </c>
      <c r="C745" s="2">
        <f t="shared" ca="1" si="81"/>
        <v>350</v>
      </c>
      <c r="D745" s="2">
        <f t="shared" ca="1" si="82"/>
        <v>0.32613209364680973</v>
      </c>
      <c r="E745" s="2">
        <f t="shared" ca="1" si="83"/>
        <v>25</v>
      </c>
      <c r="F745" s="2">
        <f t="shared" ca="1" si="84"/>
        <v>8750</v>
      </c>
      <c r="G745" s="35">
        <f t="shared" ca="1" si="85"/>
        <v>245</v>
      </c>
      <c r="H745" s="35">
        <f t="shared" ca="1" si="86"/>
        <v>292.5</v>
      </c>
    </row>
    <row r="746" spans="1:8" x14ac:dyDescent="0.3">
      <c r="A746" s="2">
        <v>720</v>
      </c>
      <c r="B746" s="2">
        <f t="shared" ca="1" si="80"/>
        <v>0.11192798984536212</v>
      </c>
      <c r="C746" s="2">
        <f t="shared" ca="1" si="81"/>
        <v>150</v>
      </c>
      <c r="D746" s="2">
        <f t="shared" ca="1" si="82"/>
        <v>0.30868220559513226</v>
      </c>
      <c r="E746" s="2">
        <f t="shared" ca="1" si="83"/>
        <v>25</v>
      </c>
      <c r="F746" s="2">
        <f t="shared" ca="1" si="84"/>
        <v>3750</v>
      </c>
      <c r="G746" s="35">
        <f t="shared" ca="1" si="85"/>
        <v>200</v>
      </c>
      <c r="H746" s="35">
        <f t="shared" ca="1" si="86"/>
        <v>240</v>
      </c>
    </row>
    <row r="747" spans="1:8" x14ac:dyDescent="0.3">
      <c r="A747" s="2">
        <v>721</v>
      </c>
      <c r="B747" s="2">
        <f t="shared" ca="1" si="80"/>
        <v>0.60844726020519579</v>
      </c>
      <c r="C747" s="2">
        <f t="shared" ca="1" si="81"/>
        <v>250</v>
      </c>
      <c r="D747" s="2">
        <f t="shared" ca="1" si="82"/>
        <v>0.12729206995421527</v>
      </c>
      <c r="E747" s="2">
        <f t="shared" ca="1" si="83"/>
        <v>15</v>
      </c>
      <c r="F747" s="2">
        <f t="shared" ca="1" si="84"/>
        <v>3750</v>
      </c>
      <c r="G747" s="35">
        <f t="shared" ca="1" si="85"/>
        <v>200</v>
      </c>
      <c r="H747" s="35">
        <f t="shared" ca="1" si="86"/>
        <v>240</v>
      </c>
    </row>
    <row r="748" spans="1:8" x14ac:dyDescent="0.3">
      <c r="A748" s="2">
        <v>722</v>
      </c>
      <c r="B748" s="2">
        <f t="shared" ca="1" si="80"/>
        <v>0.69773494979426298</v>
      </c>
      <c r="C748" s="2">
        <f t="shared" ca="1" si="81"/>
        <v>350</v>
      </c>
      <c r="D748" s="2">
        <f t="shared" ca="1" si="82"/>
        <v>0.82869223174367146</v>
      </c>
      <c r="E748" s="2">
        <f t="shared" ca="1" si="83"/>
        <v>45</v>
      </c>
      <c r="F748" s="2">
        <f t="shared" ca="1" si="84"/>
        <v>15750</v>
      </c>
      <c r="G748" s="35">
        <f t="shared" ca="1" si="85"/>
        <v>665</v>
      </c>
      <c r="H748" s="35">
        <f t="shared" ca="1" si="86"/>
        <v>502.5</v>
      </c>
    </row>
    <row r="749" spans="1:8" x14ac:dyDescent="0.3">
      <c r="A749" s="2">
        <v>723</v>
      </c>
      <c r="B749" s="2">
        <f t="shared" ca="1" si="80"/>
        <v>0.71045697864502078</v>
      </c>
      <c r="C749" s="2">
        <f t="shared" ca="1" si="81"/>
        <v>350</v>
      </c>
      <c r="D749" s="2">
        <f t="shared" ca="1" si="82"/>
        <v>0.85340559889345258</v>
      </c>
      <c r="E749" s="2">
        <f t="shared" ca="1" si="83"/>
        <v>45</v>
      </c>
      <c r="F749" s="2">
        <f t="shared" ca="1" si="84"/>
        <v>15750</v>
      </c>
      <c r="G749" s="35">
        <f t="shared" ca="1" si="85"/>
        <v>665</v>
      </c>
      <c r="H749" s="35">
        <f t="shared" ca="1" si="86"/>
        <v>502.5</v>
      </c>
    </row>
    <row r="750" spans="1:8" x14ac:dyDescent="0.3">
      <c r="A750" s="2">
        <v>724</v>
      </c>
      <c r="B750" s="2">
        <f t="shared" ca="1" si="80"/>
        <v>0.58283628531296616</v>
      </c>
      <c r="C750" s="2">
        <f t="shared" ca="1" si="81"/>
        <v>250</v>
      </c>
      <c r="D750" s="2">
        <f t="shared" ca="1" si="82"/>
        <v>0.6528855020258848</v>
      </c>
      <c r="E750" s="2">
        <f t="shared" ca="1" si="83"/>
        <v>35</v>
      </c>
      <c r="F750" s="2">
        <f t="shared" ca="1" si="84"/>
        <v>8750</v>
      </c>
      <c r="G750" s="35">
        <f t="shared" ca="1" si="85"/>
        <v>245</v>
      </c>
      <c r="H750" s="35">
        <f t="shared" ca="1" si="86"/>
        <v>292.5</v>
      </c>
    </row>
    <row r="751" spans="1:8" x14ac:dyDescent="0.3">
      <c r="A751" s="2">
        <v>725</v>
      </c>
      <c r="B751" s="2">
        <f t="shared" ca="1" si="80"/>
        <v>0.86898863386429537</v>
      </c>
      <c r="C751" s="2">
        <f t="shared" ca="1" si="81"/>
        <v>350</v>
      </c>
      <c r="D751" s="2">
        <f t="shared" ca="1" si="82"/>
        <v>0.63264631783594905</v>
      </c>
      <c r="E751" s="2">
        <f t="shared" ca="1" si="83"/>
        <v>35</v>
      </c>
      <c r="F751" s="2">
        <f t="shared" ca="1" si="84"/>
        <v>12250</v>
      </c>
      <c r="G751" s="35">
        <f t="shared" ca="1" si="85"/>
        <v>455</v>
      </c>
      <c r="H751" s="35">
        <f t="shared" ca="1" si="86"/>
        <v>397.5</v>
      </c>
    </row>
    <row r="752" spans="1:8" x14ac:dyDescent="0.3">
      <c r="A752" s="2">
        <v>726</v>
      </c>
      <c r="B752" s="2">
        <f t="shared" ca="1" si="80"/>
        <v>0.46140357307573554</v>
      </c>
      <c r="C752" s="2">
        <f t="shared" ca="1" si="81"/>
        <v>250</v>
      </c>
      <c r="D752" s="2">
        <f t="shared" ca="1" si="82"/>
        <v>0.16396173757366739</v>
      </c>
      <c r="E752" s="2">
        <f t="shared" ca="1" si="83"/>
        <v>15</v>
      </c>
      <c r="F752" s="2">
        <f t="shared" ca="1" si="84"/>
        <v>3750</v>
      </c>
      <c r="G752" s="35">
        <f t="shared" ca="1" si="85"/>
        <v>200</v>
      </c>
      <c r="H752" s="35">
        <f t="shared" ca="1" si="86"/>
        <v>240</v>
      </c>
    </row>
    <row r="753" spans="1:8" x14ac:dyDescent="0.3">
      <c r="A753" s="2">
        <v>727</v>
      </c>
      <c r="B753" s="2">
        <f t="shared" ca="1" si="80"/>
        <v>3.5492950373935073E-2</v>
      </c>
      <c r="C753" s="2">
        <f t="shared" ca="1" si="81"/>
        <v>50</v>
      </c>
      <c r="D753" s="2">
        <f t="shared" ca="1" si="82"/>
        <v>0.27540612726339331</v>
      </c>
      <c r="E753" s="2">
        <f t="shared" ca="1" si="83"/>
        <v>25</v>
      </c>
      <c r="F753" s="2">
        <f t="shared" ca="1" si="84"/>
        <v>1250</v>
      </c>
      <c r="G753" s="35">
        <f t="shared" ca="1" si="85"/>
        <v>200</v>
      </c>
      <c r="H753" s="35">
        <f t="shared" ca="1" si="86"/>
        <v>240</v>
      </c>
    </row>
    <row r="754" spans="1:8" x14ac:dyDescent="0.3">
      <c r="A754" s="2">
        <v>728</v>
      </c>
      <c r="B754" s="2">
        <f t="shared" ca="1" si="80"/>
        <v>0.31903570666049808</v>
      </c>
      <c r="C754" s="2">
        <f t="shared" ca="1" si="81"/>
        <v>250</v>
      </c>
      <c r="D754" s="2">
        <f t="shared" ca="1" si="82"/>
        <v>4.2894536201315669E-2</v>
      </c>
      <c r="E754" s="2">
        <f t="shared" ca="1" si="83"/>
        <v>5</v>
      </c>
      <c r="F754" s="2">
        <f t="shared" ca="1" si="84"/>
        <v>1250</v>
      </c>
      <c r="G754" s="35">
        <f t="shared" ca="1" si="85"/>
        <v>200</v>
      </c>
      <c r="H754" s="35">
        <f t="shared" ca="1" si="86"/>
        <v>240</v>
      </c>
    </row>
    <row r="755" spans="1:8" x14ac:dyDescent="0.3">
      <c r="A755" s="2">
        <v>729</v>
      </c>
      <c r="B755" s="2">
        <f t="shared" ca="1" si="80"/>
        <v>0.58644389900136751</v>
      </c>
      <c r="C755" s="2">
        <f t="shared" ca="1" si="81"/>
        <v>250</v>
      </c>
      <c r="D755" s="2">
        <f t="shared" ca="1" si="82"/>
        <v>0.81767771331541683</v>
      </c>
      <c r="E755" s="2">
        <f t="shared" ca="1" si="83"/>
        <v>45</v>
      </c>
      <c r="F755" s="2">
        <f t="shared" ca="1" si="84"/>
        <v>11250</v>
      </c>
      <c r="G755" s="35">
        <f t="shared" ca="1" si="85"/>
        <v>395</v>
      </c>
      <c r="H755" s="35">
        <f t="shared" ca="1" si="86"/>
        <v>367.5</v>
      </c>
    </row>
    <row r="756" spans="1:8" x14ac:dyDescent="0.3">
      <c r="A756" s="2">
        <v>730</v>
      </c>
      <c r="B756" s="2">
        <f t="shared" ca="1" si="80"/>
        <v>0.72277769440578588</v>
      </c>
      <c r="C756" s="2">
        <f t="shared" ca="1" si="81"/>
        <v>350</v>
      </c>
      <c r="D756" s="2">
        <f t="shared" ca="1" si="82"/>
        <v>0.37506786800854863</v>
      </c>
      <c r="E756" s="2">
        <f t="shared" ca="1" si="83"/>
        <v>25</v>
      </c>
      <c r="F756" s="2">
        <f t="shared" ca="1" si="84"/>
        <v>8750</v>
      </c>
      <c r="G756" s="35">
        <f t="shared" ca="1" si="85"/>
        <v>245</v>
      </c>
      <c r="H756" s="35">
        <f t="shared" ca="1" si="86"/>
        <v>292.5</v>
      </c>
    </row>
    <row r="757" spans="1:8" x14ac:dyDescent="0.3">
      <c r="A757" s="2">
        <v>731</v>
      </c>
      <c r="B757" s="2">
        <f t="shared" ca="1" si="80"/>
        <v>7.6765259785221529E-2</v>
      </c>
      <c r="C757" s="2">
        <f t="shared" ca="1" si="81"/>
        <v>50</v>
      </c>
      <c r="D757" s="2">
        <f t="shared" ca="1" si="82"/>
        <v>0.83610018011022857</v>
      </c>
      <c r="E757" s="2">
        <f t="shared" ca="1" si="83"/>
        <v>45</v>
      </c>
      <c r="F757" s="2">
        <f t="shared" ca="1" si="84"/>
        <v>2250</v>
      </c>
      <c r="G757" s="35">
        <f t="shared" ca="1" si="85"/>
        <v>200</v>
      </c>
      <c r="H757" s="35">
        <f t="shared" ca="1" si="86"/>
        <v>240</v>
      </c>
    </row>
    <row r="758" spans="1:8" x14ac:dyDescent="0.3">
      <c r="A758" s="2">
        <v>732</v>
      </c>
      <c r="B758" s="2">
        <f t="shared" ca="1" si="80"/>
        <v>0.38839988127395864</v>
      </c>
      <c r="C758" s="2">
        <f t="shared" ca="1" si="81"/>
        <v>250</v>
      </c>
      <c r="D758" s="2">
        <f t="shared" ca="1" si="82"/>
        <v>0.79256255658662689</v>
      </c>
      <c r="E758" s="2">
        <f t="shared" ca="1" si="83"/>
        <v>45</v>
      </c>
      <c r="F758" s="2">
        <f t="shared" ca="1" si="84"/>
        <v>11250</v>
      </c>
      <c r="G758" s="35">
        <f t="shared" ca="1" si="85"/>
        <v>395</v>
      </c>
      <c r="H758" s="35">
        <f t="shared" ca="1" si="86"/>
        <v>367.5</v>
      </c>
    </row>
    <row r="759" spans="1:8" x14ac:dyDescent="0.3">
      <c r="A759" s="2">
        <v>733</v>
      </c>
      <c r="B759" s="2">
        <f t="shared" ca="1" si="80"/>
        <v>0.10838584553060049</v>
      </c>
      <c r="C759" s="2">
        <f t="shared" ca="1" si="81"/>
        <v>150</v>
      </c>
      <c r="D759" s="2">
        <f t="shared" ca="1" si="82"/>
        <v>0.10740164550631648</v>
      </c>
      <c r="E759" s="2">
        <f t="shared" ca="1" si="83"/>
        <v>15</v>
      </c>
      <c r="F759" s="2">
        <f t="shared" ca="1" si="84"/>
        <v>2250</v>
      </c>
      <c r="G759" s="35">
        <f t="shared" ca="1" si="85"/>
        <v>200</v>
      </c>
      <c r="H759" s="35">
        <f t="shared" ca="1" si="86"/>
        <v>240</v>
      </c>
    </row>
    <row r="760" spans="1:8" x14ac:dyDescent="0.3">
      <c r="A760" s="2">
        <v>734</v>
      </c>
      <c r="B760" s="2">
        <f t="shared" ca="1" si="80"/>
        <v>0.88197140617773484</v>
      </c>
      <c r="C760" s="2">
        <f t="shared" ca="1" si="81"/>
        <v>350</v>
      </c>
      <c r="D760" s="2">
        <f t="shared" ca="1" si="82"/>
        <v>0.54502524352500137</v>
      </c>
      <c r="E760" s="2">
        <f t="shared" ca="1" si="83"/>
        <v>35</v>
      </c>
      <c r="F760" s="2">
        <f t="shared" ca="1" si="84"/>
        <v>12250</v>
      </c>
      <c r="G760" s="35">
        <f t="shared" ca="1" si="85"/>
        <v>455</v>
      </c>
      <c r="H760" s="35">
        <f t="shared" ca="1" si="86"/>
        <v>397.5</v>
      </c>
    </row>
    <row r="761" spans="1:8" x14ac:dyDescent="0.3">
      <c r="A761" s="2">
        <v>735</v>
      </c>
      <c r="B761" s="2">
        <f t="shared" ca="1" si="80"/>
        <v>0.9135705154165018</v>
      </c>
      <c r="C761" s="2">
        <f t="shared" ca="1" si="81"/>
        <v>350</v>
      </c>
      <c r="D761" s="2">
        <f t="shared" ca="1" si="82"/>
        <v>0.21843568905392186</v>
      </c>
      <c r="E761" s="2">
        <f t="shared" ca="1" si="83"/>
        <v>15</v>
      </c>
      <c r="F761" s="2">
        <f t="shared" ca="1" si="84"/>
        <v>5250</v>
      </c>
      <c r="G761" s="35">
        <f t="shared" ca="1" si="85"/>
        <v>200</v>
      </c>
      <c r="H761" s="35">
        <f t="shared" ca="1" si="86"/>
        <v>240</v>
      </c>
    </row>
    <row r="762" spans="1:8" x14ac:dyDescent="0.3">
      <c r="A762" s="2">
        <v>736</v>
      </c>
      <c r="B762" s="2">
        <f t="shared" ca="1" si="80"/>
        <v>0.85911566035841191</v>
      </c>
      <c r="C762" s="2">
        <f t="shared" ca="1" si="81"/>
        <v>350</v>
      </c>
      <c r="D762" s="2">
        <f t="shared" ca="1" si="82"/>
        <v>0.62240879319261</v>
      </c>
      <c r="E762" s="2">
        <f t="shared" ca="1" si="83"/>
        <v>35</v>
      </c>
      <c r="F762" s="2">
        <f t="shared" ca="1" si="84"/>
        <v>12250</v>
      </c>
      <c r="G762" s="35">
        <f t="shared" ca="1" si="85"/>
        <v>455</v>
      </c>
      <c r="H762" s="35">
        <f t="shared" ca="1" si="86"/>
        <v>397.5</v>
      </c>
    </row>
    <row r="763" spans="1:8" x14ac:dyDescent="0.3">
      <c r="A763" s="2">
        <v>737</v>
      </c>
      <c r="B763" s="2">
        <f t="shared" ca="1" si="80"/>
        <v>0.78282574605357325</v>
      </c>
      <c r="C763" s="2">
        <f t="shared" ca="1" si="81"/>
        <v>350</v>
      </c>
      <c r="D763" s="2">
        <f t="shared" ca="1" si="82"/>
        <v>0.80812939177624932</v>
      </c>
      <c r="E763" s="2">
        <f t="shared" ca="1" si="83"/>
        <v>45</v>
      </c>
      <c r="F763" s="2">
        <f t="shared" ca="1" si="84"/>
        <v>15750</v>
      </c>
      <c r="G763" s="35">
        <f t="shared" ca="1" si="85"/>
        <v>665</v>
      </c>
      <c r="H763" s="35">
        <f t="shared" ca="1" si="86"/>
        <v>502.5</v>
      </c>
    </row>
    <row r="764" spans="1:8" x14ac:dyDescent="0.3">
      <c r="A764" s="2">
        <v>738</v>
      </c>
      <c r="B764" s="2">
        <f t="shared" ca="1" si="80"/>
        <v>0.33585663015085743</v>
      </c>
      <c r="C764" s="2">
        <f t="shared" ca="1" si="81"/>
        <v>250</v>
      </c>
      <c r="D764" s="2">
        <f t="shared" ca="1" si="82"/>
        <v>0.41540444699585677</v>
      </c>
      <c r="E764" s="2">
        <f t="shared" ca="1" si="83"/>
        <v>25</v>
      </c>
      <c r="F764" s="2">
        <f t="shared" ca="1" si="84"/>
        <v>6250</v>
      </c>
      <c r="G764" s="35">
        <f t="shared" ca="1" si="85"/>
        <v>200</v>
      </c>
      <c r="H764" s="35">
        <f t="shared" ca="1" si="86"/>
        <v>240</v>
      </c>
    </row>
    <row r="765" spans="1:8" x14ac:dyDescent="0.3">
      <c r="A765" s="2">
        <v>739</v>
      </c>
      <c r="B765" s="2">
        <f t="shared" ca="1" si="80"/>
        <v>0.77918618418377039</v>
      </c>
      <c r="C765" s="2">
        <f t="shared" ca="1" si="81"/>
        <v>350</v>
      </c>
      <c r="D765" s="2">
        <f t="shared" ca="1" si="82"/>
        <v>0.75997106959764449</v>
      </c>
      <c r="E765" s="2">
        <f t="shared" ca="1" si="83"/>
        <v>35</v>
      </c>
      <c r="F765" s="2">
        <f t="shared" ca="1" si="84"/>
        <v>12250</v>
      </c>
      <c r="G765" s="35">
        <f t="shared" ca="1" si="85"/>
        <v>455</v>
      </c>
      <c r="H765" s="35">
        <f t="shared" ca="1" si="86"/>
        <v>397.5</v>
      </c>
    </row>
    <row r="766" spans="1:8" x14ac:dyDescent="0.3">
      <c r="A766" s="2">
        <v>740</v>
      </c>
      <c r="B766" s="2">
        <f t="shared" ca="1" si="80"/>
        <v>0.40802461233760134</v>
      </c>
      <c r="C766" s="2">
        <f t="shared" ca="1" si="81"/>
        <v>250</v>
      </c>
      <c r="D766" s="2">
        <f t="shared" ca="1" si="82"/>
        <v>0.55377867916200596</v>
      </c>
      <c r="E766" s="2">
        <f t="shared" ca="1" si="83"/>
        <v>35</v>
      </c>
      <c r="F766" s="2">
        <f t="shared" ca="1" si="84"/>
        <v>8750</v>
      </c>
      <c r="G766" s="35">
        <f t="shared" ca="1" si="85"/>
        <v>245</v>
      </c>
      <c r="H766" s="35">
        <f t="shared" ca="1" si="86"/>
        <v>292.5</v>
      </c>
    </row>
    <row r="767" spans="1:8" x14ac:dyDescent="0.3">
      <c r="A767" s="2">
        <v>741</v>
      </c>
      <c r="B767" s="2">
        <f t="shared" ca="1" si="80"/>
        <v>0.50408617124188737</v>
      </c>
      <c r="C767" s="2">
        <f t="shared" ca="1" si="81"/>
        <v>250</v>
      </c>
      <c r="D767" s="2">
        <f t="shared" ca="1" si="82"/>
        <v>0.36123299392093766</v>
      </c>
      <c r="E767" s="2">
        <f t="shared" ca="1" si="83"/>
        <v>25</v>
      </c>
      <c r="F767" s="2">
        <f t="shared" ca="1" si="84"/>
        <v>6250</v>
      </c>
      <c r="G767" s="35">
        <f t="shared" ca="1" si="85"/>
        <v>200</v>
      </c>
      <c r="H767" s="35">
        <f t="shared" ca="1" si="86"/>
        <v>240</v>
      </c>
    </row>
    <row r="768" spans="1:8" x14ac:dyDescent="0.3">
      <c r="A768" s="2">
        <v>742</v>
      </c>
      <c r="B768" s="2">
        <f t="shared" ca="1" si="80"/>
        <v>0.64575053320208653</v>
      </c>
      <c r="C768" s="2">
        <f t="shared" ca="1" si="81"/>
        <v>250</v>
      </c>
      <c r="D768" s="2">
        <f t="shared" ca="1" si="82"/>
        <v>2.8106711099913362E-2</v>
      </c>
      <c r="E768" s="2">
        <f t="shared" ca="1" si="83"/>
        <v>5</v>
      </c>
      <c r="F768" s="2">
        <f t="shared" ca="1" si="84"/>
        <v>1250</v>
      </c>
      <c r="G768" s="35">
        <f t="shared" ca="1" si="85"/>
        <v>200</v>
      </c>
      <c r="H768" s="35">
        <f t="shared" ca="1" si="86"/>
        <v>240</v>
      </c>
    </row>
    <row r="769" spans="1:8" x14ac:dyDescent="0.3">
      <c r="A769" s="2">
        <v>743</v>
      </c>
      <c r="B769" s="2">
        <f t="shared" ca="1" si="80"/>
        <v>0.73020441858875107</v>
      </c>
      <c r="C769" s="2">
        <f t="shared" ca="1" si="81"/>
        <v>350</v>
      </c>
      <c r="D769" s="2">
        <f t="shared" ca="1" si="82"/>
        <v>0.44448393829037081</v>
      </c>
      <c r="E769" s="2">
        <f t="shared" ca="1" si="83"/>
        <v>25</v>
      </c>
      <c r="F769" s="2">
        <f t="shared" ca="1" si="84"/>
        <v>8750</v>
      </c>
      <c r="G769" s="35">
        <f t="shared" ca="1" si="85"/>
        <v>245</v>
      </c>
      <c r="H769" s="35">
        <f t="shared" ca="1" si="86"/>
        <v>292.5</v>
      </c>
    </row>
    <row r="770" spans="1:8" x14ac:dyDescent="0.3">
      <c r="A770" s="2">
        <v>744</v>
      </c>
      <c r="B770" s="2">
        <f t="shared" ca="1" si="80"/>
        <v>0.32961615543514322</v>
      </c>
      <c r="C770" s="2">
        <f t="shared" ca="1" si="81"/>
        <v>250</v>
      </c>
      <c r="D770" s="2">
        <f t="shared" ca="1" si="82"/>
        <v>0.38207346821267818</v>
      </c>
      <c r="E770" s="2">
        <f t="shared" ca="1" si="83"/>
        <v>25</v>
      </c>
      <c r="F770" s="2">
        <f t="shared" ca="1" si="84"/>
        <v>6250</v>
      </c>
      <c r="G770" s="35">
        <f t="shared" ca="1" si="85"/>
        <v>200</v>
      </c>
      <c r="H770" s="35">
        <f t="shared" ca="1" si="86"/>
        <v>240</v>
      </c>
    </row>
    <row r="771" spans="1:8" x14ac:dyDescent="0.3">
      <c r="A771" s="2">
        <v>745</v>
      </c>
      <c r="B771" s="2">
        <f t="shared" ca="1" si="80"/>
        <v>0.6938751035568903</v>
      </c>
      <c r="C771" s="2">
        <f t="shared" ca="1" si="81"/>
        <v>350</v>
      </c>
      <c r="D771" s="2">
        <f t="shared" ca="1" si="82"/>
        <v>0.81786859558309011</v>
      </c>
      <c r="E771" s="2">
        <f t="shared" ca="1" si="83"/>
        <v>45</v>
      </c>
      <c r="F771" s="2">
        <f t="shared" ca="1" si="84"/>
        <v>15750</v>
      </c>
      <c r="G771" s="35">
        <f t="shared" ca="1" si="85"/>
        <v>665</v>
      </c>
      <c r="H771" s="35">
        <f t="shared" ca="1" si="86"/>
        <v>502.5</v>
      </c>
    </row>
    <row r="772" spans="1:8" x14ac:dyDescent="0.3">
      <c r="A772" s="2">
        <v>746</v>
      </c>
      <c r="B772" s="2">
        <f t="shared" ca="1" si="80"/>
        <v>0.96050059204639593</v>
      </c>
      <c r="C772" s="2">
        <f t="shared" ca="1" si="81"/>
        <v>450</v>
      </c>
      <c r="D772" s="2">
        <f t="shared" ca="1" si="82"/>
        <v>0.23833662280112644</v>
      </c>
      <c r="E772" s="2">
        <f t="shared" ca="1" si="83"/>
        <v>15</v>
      </c>
      <c r="F772" s="2">
        <f t="shared" ca="1" si="84"/>
        <v>6750</v>
      </c>
      <c r="G772" s="35">
        <f t="shared" ca="1" si="85"/>
        <v>200</v>
      </c>
      <c r="H772" s="35">
        <f t="shared" ca="1" si="86"/>
        <v>240</v>
      </c>
    </row>
    <row r="773" spans="1:8" x14ac:dyDescent="0.3">
      <c r="A773" s="2">
        <v>747</v>
      </c>
      <c r="B773" s="2">
        <f t="shared" ca="1" si="80"/>
        <v>0.2352561433483451</v>
      </c>
      <c r="C773" s="2">
        <f t="shared" ca="1" si="81"/>
        <v>150</v>
      </c>
      <c r="D773" s="2">
        <f t="shared" ca="1" si="82"/>
        <v>2.3985035448912506E-2</v>
      </c>
      <c r="E773" s="2">
        <f t="shared" ca="1" si="83"/>
        <v>5</v>
      </c>
      <c r="F773" s="2">
        <f t="shared" ca="1" si="84"/>
        <v>750</v>
      </c>
      <c r="G773" s="35">
        <f t="shared" ca="1" si="85"/>
        <v>200</v>
      </c>
      <c r="H773" s="35">
        <f t="shared" ca="1" si="86"/>
        <v>240</v>
      </c>
    </row>
    <row r="774" spans="1:8" x14ac:dyDescent="0.3">
      <c r="A774" s="2">
        <v>748</v>
      </c>
      <c r="B774" s="2">
        <f t="shared" ca="1" si="80"/>
        <v>9.6668679694650206E-2</v>
      </c>
      <c r="C774" s="2">
        <f t="shared" ca="1" si="81"/>
        <v>150</v>
      </c>
      <c r="D774" s="2">
        <f t="shared" ca="1" si="82"/>
        <v>0.12021765891280223</v>
      </c>
      <c r="E774" s="2">
        <f t="shared" ca="1" si="83"/>
        <v>15</v>
      </c>
      <c r="F774" s="2">
        <f t="shared" ca="1" si="84"/>
        <v>2250</v>
      </c>
      <c r="G774" s="35">
        <f t="shared" ca="1" si="85"/>
        <v>200</v>
      </c>
      <c r="H774" s="35">
        <f t="shared" ca="1" si="86"/>
        <v>240</v>
      </c>
    </row>
    <row r="775" spans="1:8" x14ac:dyDescent="0.3">
      <c r="A775" s="2">
        <v>749</v>
      </c>
      <c r="B775" s="2">
        <f t="shared" ca="1" si="80"/>
        <v>0.19892170248821817</v>
      </c>
      <c r="C775" s="2">
        <f t="shared" ca="1" si="81"/>
        <v>150</v>
      </c>
      <c r="D775" s="2">
        <f t="shared" ca="1" si="82"/>
        <v>0.74686484687277777</v>
      </c>
      <c r="E775" s="2">
        <f t="shared" ca="1" si="83"/>
        <v>35</v>
      </c>
      <c r="F775" s="2">
        <f t="shared" ca="1" si="84"/>
        <v>5250</v>
      </c>
      <c r="G775" s="35">
        <f t="shared" ca="1" si="85"/>
        <v>200</v>
      </c>
      <c r="H775" s="35">
        <f t="shared" ca="1" si="86"/>
        <v>240</v>
      </c>
    </row>
    <row r="776" spans="1:8" x14ac:dyDescent="0.3">
      <c r="A776" s="2">
        <v>750</v>
      </c>
      <c r="B776" s="2">
        <f t="shared" ca="1" si="80"/>
        <v>0.10602418918545442</v>
      </c>
      <c r="C776" s="2">
        <f t="shared" ca="1" si="81"/>
        <v>150</v>
      </c>
      <c r="D776" s="2">
        <f t="shared" ca="1" si="82"/>
        <v>0.81955611483924862</v>
      </c>
      <c r="E776" s="2">
        <f t="shared" ca="1" si="83"/>
        <v>45</v>
      </c>
      <c r="F776" s="2">
        <f t="shared" ca="1" si="84"/>
        <v>6750</v>
      </c>
      <c r="G776" s="35">
        <f t="shared" ca="1" si="85"/>
        <v>200</v>
      </c>
      <c r="H776" s="35">
        <f t="shared" ca="1" si="86"/>
        <v>240</v>
      </c>
    </row>
    <row r="777" spans="1:8" x14ac:dyDescent="0.3">
      <c r="A777" s="2">
        <v>751</v>
      </c>
      <c r="B777" s="2">
        <f t="shared" ca="1" si="80"/>
        <v>0.15829901244129985</v>
      </c>
      <c r="C777" s="2">
        <f t="shared" ca="1" si="81"/>
        <v>150</v>
      </c>
      <c r="D777" s="2">
        <f t="shared" ca="1" si="82"/>
        <v>6.9328761507642112E-3</v>
      </c>
      <c r="E777" s="2">
        <f t="shared" ca="1" si="83"/>
        <v>5</v>
      </c>
      <c r="F777" s="2">
        <f t="shared" ca="1" si="84"/>
        <v>750</v>
      </c>
      <c r="G777" s="35">
        <f t="shared" ca="1" si="85"/>
        <v>200</v>
      </c>
      <c r="H777" s="35">
        <f t="shared" ca="1" si="86"/>
        <v>240</v>
      </c>
    </row>
    <row r="778" spans="1:8" x14ac:dyDescent="0.3">
      <c r="A778" s="2">
        <v>752</v>
      </c>
      <c r="B778" s="2">
        <f t="shared" ca="1" si="80"/>
        <v>0.40048559677308448</v>
      </c>
      <c r="C778" s="2">
        <f t="shared" ca="1" si="81"/>
        <v>250</v>
      </c>
      <c r="D778" s="2">
        <f t="shared" ca="1" si="82"/>
        <v>0.77378129414304619</v>
      </c>
      <c r="E778" s="2">
        <f t="shared" ca="1" si="83"/>
        <v>45</v>
      </c>
      <c r="F778" s="2">
        <f t="shared" ca="1" si="84"/>
        <v>11250</v>
      </c>
      <c r="G778" s="35">
        <f t="shared" ca="1" si="85"/>
        <v>395</v>
      </c>
      <c r="H778" s="35">
        <f t="shared" ca="1" si="86"/>
        <v>367.5</v>
      </c>
    </row>
    <row r="779" spans="1:8" x14ac:dyDescent="0.3">
      <c r="A779" s="2">
        <v>753</v>
      </c>
      <c r="B779" s="2">
        <f t="shared" ca="1" si="80"/>
        <v>0.54690652553765107</v>
      </c>
      <c r="C779" s="2">
        <f t="shared" ca="1" si="81"/>
        <v>250</v>
      </c>
      <c r="D779" s="2">
        <f t="shared" ca="1" si="82"/>
        <v>0.66719208905915439</v>
      </c>
      <c r="E779" s="2">
        <f t="shared" ca="1" si="83"/>
        <v>35</v>
      </c>
      <c r="F779" s="2">
        <f t="shared" ca="1" si="84"/>
        <v>8750</v>
      </c>
      <c r="G779" s="35">
        <f t="shared" ca="1" si="85"/>
        <v>245</v>
      </c>
      <c r="H779" s="35">
        <f t="shared" ca="1" si="86"/>
        <v>292.5</v>
      </c>
    </row>
    <row r="780" spans="1:8" x14ac:dyDescent="0.3">
      <c r="A780" s="2">
        <v>754</v>
      </c>
      <c r="B780" s="2">
        <f t="shared" ca="1" si="80"/>
        <v>0.44316993177169117</v>
      </c>
      <c r="C780" s="2">
        <f t="shared" ca="1" si="81"/>
        <v>250</v>
      </c>
      <c r="D780" s="2">
        <f t="shared" ca="1" si="82"/>
        <v>0.11331126868877828</v>
      </c>
      <c r="E780" s="2">
        <f t="shared" ca="1" si="83"/>
        <v>15</v>
      </c>
      <c r="F780" s="2">
        <f t="shared" ca="1" si="84"/>
        <v>3750</v>
      </c>
      <c r="G780" s="35">
        <f t="shared" ca="1" si="85"/>
        <v>200</v>
      </c>
      <c r="H780" s="35">
        <f t="shared" ca="1" si="86"/>
        <v>240</v>
      </c>
    </row>
    <row r="781" spans="1:8" x14ac:dyDescent="0.3">
      <c r="A781" s="2">
        <v>755</v>
      </c>
      <c r="B781" s="2">
        <f t="shared" ca="1" si="80"/>
        <v>0.55948514736750332</v>
      </c>
      <c r="C781" s="2">
        <f t="shared" ca="1" si="81"/>
        <v>250</v>
      </c>
      <c r="D781" s="2">
        <f t="shared" ca="1" si="82"/>
        <v>0.28474286857635289</v>
      </c>
      <c r="E781" s="2">
        <f t="shared" ca="1" si="83"/>
        <v>25</v>
      </c>
      <c r="F781" s="2">
        <f t="shared" ca="1" si="84"/>
        <v>6250</v>
      </c>
      <c r="G781" s="35">
        <f t="shared" ca="1" si="85"/>
        <v>200</v>
      </c>
      <c r="H781" s="35">
        <f t="shared" ca="1" si="86"/>
        <v>240</v>
      </c>
    </row>
    <row r="782" spans="1:8" x14ac:dyDescent="0.3">
      <c r="A782" s="2">
        <v>756</v>
      </c>
      <c r="B782" s="2">
        <f t="shared" ca="1" si="80"/>
        <v>0.43380694922917573</v>
      </c>
      <c r="C782" s="2">
        <f t="shared" ca="1" si="81"/>
        <v>250</v>
      </c>
      <c r="D782" s="2">
        <f t="shared" ca="1" si="82"/>
        <v>0.34834357687682205</v>
      </c>
      <c r="E782" s="2">
        <f t="shared" ca="1" si="83"/>
        <v>25</v>
      </c>
      <c r="F782" s="2">
        <f t="shared" ca="1" si="84"/>
        <v>6250</v>
      </c>
      <c r="G782" s="35">
        <f t="shared" ca="1" si="85"/>
        <v>200</v>
      </c>
      <c r="H782" s="35">
        <f t="shared" ca="1" si="86"/>
        <v>240</v>
      </c>
    </row>
    <row r="783" spans="1:8" x14ac:dyDescent="0.3">
      <c r="A783" s="2">
        <v>757</v>
      </c>
      <c r="B783" s="2">
        <f t="shared" ca="1" si="80"/>
        <v>0.54354542037156739</v>
      </c>
      <c r="C783" s="2">
        <f t="shared" ca="1" si="81"/>
        <v>250</v>
      </c>
      <c r="D783" s="2">
        <f t="shared" ca="1" si="82"/>
        <v>0.54445847322884222</v>
      </c>
      <c r="E783" s="2">
        <f t="shared" ca="1" si="83"/>
        <v>35</v>
      </c>
      <c r="F783" s="2">
        <f t="shared" ca="1" si="84"/>
        <v>8750</v>
      </c>
      <c r="G783" s="35">
        <f t="shared" ca="1" si="85"/>
        <v>245</v>
      </c>
      <c r="H783" s="35">
        <f t="shared" ca="1" si="86"/>
        <v>292.5</v>
      </c>
    </row>
    <row r="784" spans="1:8" x14ac:dyDescent="0.3">
      <c r="A784" s="2">
        <v>758</v>
      </c>
      <c r="B784" s="2">
        <f t="shared" ca="1" si="80"/>
        <v>0.75534184224620871</v>
      </c>
      <c r="C784" s="2">
        <f t="shared" ca="1" si="81"/>
        <v>350</v>
      </c>
      <c r="D784" s="2">
        <f t="shared" ca="1" si="82"/>
        <v>0.4814634924617841</v>
      </c>
      <c r="E784" s="2">
        <f t="shared" ca="1" si="83"/>
        <v>25</v>
      </c>
      <c r="F784" s="2">
        <f t="shared" ca="1" si="84"/>
        <v>8750</v>
      </c>
      <c r="G784" s="35">
        <f t="shared" ca="1" si="85"/>
        <v>245</v>
      </c>
      <c r="H784" s="35">
        <f t="shared" ca="1" si="86"/>
        <v>292.5</v>
      </c>
    </row>
    <row r="785" spans="1:8" x14ac:dyDescent="0.3">
      <c r="A785" s="2">
        <v>759</v>
      </c>
      <c r="B785" s="2">
        <f t="shared" ca="1" si="80"/>
        <v>0.60287679093018109</v>
      </c>
      <c r="C785" s="2">
        <f t="shared" ca="1" si="81"/>
        <v>250</v>
      </c>
      <c r="D785" s="2">
        <f t="shared" ca="1" si="82"/>
        <v>5.4114602620389363E-2</v>
      </c>
      <c r="E785" s="2">
        <f t="shared" ca="1" si="83"/>
        <v>5</v>
      </c>
      <c r="F785" s="2">
        <f t="shared" ca="1" si="84"/>
        <v>1250</v>
      </c>
      <c r="G785" s="35">
        <f t="shared" ca="1" si="85"/>
        <v>200</v>
      </c>
      <c r="H785" s="35">
        <f t="shared" ca="1" si="86"/>
        <v>240</v>
      </c>
    </row>
    <row r="786" spans="1:8" x14ac:dyDescent="0.3">
      <c r="A786" s="2">
        <v>760</v>
      </c>
      <c r="B786" s="2">
        <f t="shared" ca="1" si="80"/>
        <v>0.92089290358730547</v>
      </c>
      <c r="C786" s="2">
        <f t="shared" ca="1" si="81"/>
        <v>350</v>
      </c>
      <c r="D786" s="2">
        <f t="shared" ca="1" si="82"/>
        <v>0.65895639138563189</v>
      </c>
      <c r="E786" s="2">
        <f t="shared" ca="1" si="83"/>
        <v>35</v>
      </c>
      <c r="F786" s="2">
        <f t="shared" ca="1" si="84"/>
        <v>12250</v>
      </c>
      <c r="G786" s="35">
        <f t="shared" ca="1" si="85"/>
        <v>455</v>
      </c>
      <c r="H786" s="35">
        <f t="shared" ca="1" si="86"/>
        <v>397.5</v>
      </c>
    </row>
    <row r="787" spans="1:8" x14ac:dyDescent="0.3">
      <c r="A787" s="2">
        <v>761</v>
      </c>
      <c r="B787" s="2">
        <f t="shared" ca="1" si="80"/>
        <v>0.13101998295246631</v>
      </c>
      <c r="C787" s="2">
        <f t="shared" ca="1" si="81"/>
        <v>150</v>
      </c>
      <c r="D787" s="2">
        <f t="shared" ca="1" si="82"/>
        <v>0.2989822964777592</v>
      </c>
      <c r="E787" s="2">
        <f t="shared" ca="1" si="83"/>
        <v>25</v>
      </c>
      <c r="F787" s="2">
        <f t="shared" ca="1" si="84"/>
        <v>3750</v>
      </c>
      <c r="G787" s="35">
        <f t="shared" ca="1" si="85"/>
        <v>200</v>
      </c>
      <c r="H787" s="35">
        <f t="shared" ca="1" si="86"/>
        <v>240</v>
      </c>
    </row>
    <row r="788" spans="1:8" x14ac:dyDescent="0.3">
      <c r="A788" s="2">
        <v>762</v>
      </c>
      <c r="B788" s="2">
        <f t="shared" ca="1" si="80"/>
        <v>0.79517980240412667</v>
      </c>
      <c r="C788" s="2">
        <f t="shared" ca="1" si="81"/>
        <v>350</v>
      </c>
      <c r="D788" s="2">
        <f t="shared" ca="1" si="82"/>
        <v>0.62959200272016824</v>
      </c>
      <c r="E788" s="2">
        <f t="shared" ca="1" si="83"/>
        <v>35</v>
      </c>
      <c r="F788" s="2">
        <f t="shared" ca="1" si="84"/>
        <v>12250</v>
      </c>
      <c r="G788" s="35">
        <f t="shared" ca="1" si="85"/>
        <v>455</v>
      </c>
      <c r="H788" s="35">
        <f t="shared" ca="1" si="86"/>
        <v>397.5</v>
      </c>
    </row>
    <row r="789" spans="1:8" x14ac:dyDescent="0.3">
      <c r="A789" s="2">
        <v>763</v>
      </c>
      <c r="B789" s="2">
        <f t="shared" ca="1" si="80"/>
        <v>0.76829812099772377</v>
      </c>
      <c r="C789" s="2">
        <f t="shared" ca="1" si="81"/>
        <v>350</v>
      </c>
      <c r="D789" s="2">
        <f t="shared" ca="1" si="82"/>
        <v>0.1658966524052381</v>
      </c>
      <c r="E789" s="2">
        <f t="shared" ca="1" si="83"/>
        <v>15</v>
      </c>
      <c r="F789" s="2">
        <f t="shared" ca="1" si="84"/>
        <v>5250</v>
      </c>
      <c r="G789" s="35">
        <f t="shared" ca="1" si="85"/>
        <v>200</v>
      </c>
      <c r="H789" s="35">
        <f t="shared" ca="1" si="86"/>
        <v>240</v>
      </c>
    </row>
    <row r="790" spans="1:8" x14ac:dyDescent="0.3">
      <c r="A790" s="2">
        <v>764</v>
      </c>
      <c r="B790" s="2">
        <f t="shared" ca="1" si="80"/>
        <v>0.83199971699191455</v>
      </c>
      <c r="C790" s="2">
        <f t="shared" ca="1" si="81"/>
        <v>350</v>
      </c>
      <c r="D790" s="2">
        <f t="shared" ca="1" si="82"/>
        <v>0.96808570384777592</v>
      </c>
      <c r="E790" s="2">
        <f t="shared" ca="1" si="83"/>
        <v>55</v>
      </c>
      <c r="F790" s="2">
        <f t="shared" ca="1" si="84"/>
        <v>19250</v>
      </c>
      <c r="G790" s="35">
        <f t="shared" ca="1" si="85"/>
        <v>875</v>
      </c>
      <c r="H790" s="35">
        <f t="shared" ca="1" si="86"/>
        <v>607.5</v>
      </c>
    </row>
    <row r="791" spans="1:8" x14ac:dyDescent="0.3">
      <c r="A791" s="2">
        <v>765</v>
      </c>
      <c r="B791" s="2">
        <f t="shared" ca="1" si="80"/>
        <v>0.1147231970398892</v>
      </c>
      <c r="C791" s="2">
        <f t="shared" ca="1" si="81"/>
        <v>150</v>
      </c>
      <c r="D791" s="2">
        <f t="shared" ca="1" si="82"/>
        <v>0.29589993424881644</v>
      </c>
      <c r="E791" s="2">
        <f t="shared" ca="1" si="83"/>
        <v>25</v>
      </c>
      <c r="F791" s="2">
        <f t="shared" ca="1" si="84"/>
        <v>3750</v>
      </c>
      <c r="G791" s="35">
        <f t="shared" ca="1" si="85"/>
        <v>200</v>
      </c>
      <c r="H791" s="35">
        <f t="shared" ca="1" si="86"/>
        <v>240</v>
      </c>
    </row>
    <row r="792" spans="1:8" x14ac:dyDescent="0.3">
      <c r="A792" s="2">
        <v>766</v>
      </c>
      <c r="B792" s="2">
        <f t="shared" ca="1" si="80"/>
        <v>0.16388225723985217</v>
      </c>
      <c r="C792" s="2">
        <f t="shared" ca="1" si="81"/>
        <v>150</v>
      </c>
      <c r="D792" s="2">
        <f t="shared" ca="1" si="82"/>
        <v>0.7574519360736176</v>
      </c>
      <c r="E792" s="2">
        <f t="shared" ca="1" si="83"/>
        <v>35</v>
      </c>
      <c r="F792" s="2">
        <f t="shared" ca="1" si="84"/>
        <v>5250</v>
      </c>
      <c r="G792" s="35">
        <f t="shared" ca="1" si="85"/>
        <v>200</v>
      </c>
      <c r="H792" s="35">
        <f t="shared" ca="1" si="86"/>
        <v>240</v>
      </c>
    </row>
    <row r="793" spans="1:8" x14ac:dyDescent="0.3">
      <c r="A793" s="2">
        <v>767</v>
      </c>
      <c r="B793" s="2">
        <f t="shared" ca="1" si="80"/>
        <v>0.92127806564460679</v>
      </c>
      <c r="C793" s="2">
        <f t="shared" ca="1" si="81"/>
        <v>350</v>
      </c>
      <c r="D793" s="2">
        <f t="shared" ca="1" si="82"/>
        <v>0.98401734635601534</v>
      </c>
      <c r="E793" s="2">
        <f t="shared" ca="1" si="83"/>
        <v>55</v>
      </c>
      <c r="F793" s="2">
        <f t="shared" ca="1" si="84"/>
        <v>19250</v>
      </c>
      <c r="G793" s="35">
        <f t="shared" ca="1" si="85"/>
        <v>875</v>
      </c>
      <c r="H793" s="35">
        <f t="shared" ca="1" si="86"/>
        <v>607.5</v>
      </c>
    </row>
    <row r="794" spans="1:8" x14ac:dyDescent="0.3">
      <c r="A794" s="2">
        <v>768</v>
      </c>
      <c r="B794" s="2">
        <f t="shared" ca="1" si="80"/>
        <v>0.67129295267527467</v>
      </c>
      <c r="C794" s="2">
        <f t="shared" ca="1" si="81"/>
        <v>350</v>
      </c>
      <c r="D794" s="2">
        <f t="shared" ca="1" si="82"/>
        <v>0.28027573039530884</v>
      </c>
      <c r="E794" s="2">
        <f t="shared" ca="1" si="83"/>
        <v>25</v>
      </c>
      <c r="F794" s="2">
        <f t="shared" ca="1" si="84"/>
        <v>8750</v>
      </c>
      <c r="G794" s="35">
        <f t="shared" ca="1" si="85"/>
        <v>245</v>
      </c>
      <c r="H794" s="35">
        <f t="shared" ca="1" si="86"/>
        <v>292.5</v>
      </c>
    </row>
    <row r="795" spans="1:8" x14ac:dyDescent="0.3">
      <c r="A795" s="2">
        <v>769</v>
      </c>
      <c r="B795" s="2">
        <f t="shared" ca="1" si="80"/>
        <v>0.27967668950843083</v>
      </c>
      <c r="C795" s="2">
        <f t="shared" ca="1" si="81"/>
        <v>150</v>
      </c>
      <c r="D795" s="2">
        <f t="shared" ca="1" si="82"/>
        <v>0.72504364536518084</v>
      </c>
      <c r="E795" s="2">
        <f t="shared" ca="1" si="83"/>
        <v>35</v>
      </c>
      <c r="F795" s="2">
        <f t="shared" ca="1" si="84"/>
        <v>5250</v>
      </c>
      <c r="G795" s="35">
        <f t="shared" ca="1" si="85"/>
        <v>200</v>
      </c>
      <c r="H795" s="35">
        <f t="shared" ca="1" si="86"/>
        <v>240</v>
      </c>
    </row>
    <row r="796" spans="1:8" x14ac:dyDescent="0.3">
      <c r="A796" s="2">
        <v>770</v>
      </c>
      <c r="B796" s="2">
        <f t="shared" ref="B796:B859" ca="1" si="87">RAND()</f>
        <v>0.33338854503763582</v>
      </c>
      <c r="C796" s="2">
        <f t="shared" ref="C796:C859" ca="1" si="88">VLOOKUP(B796,$E$3:$G$7,3)</f>
        <v>250</v>
      </c>
      <c r="D796" s="2">
        <f t="shared" ref="D796:D859" ca="1" si="89">RAND()</f>
        <v>0.19534143036546037</v>
      </c>
      <c r="E796" s="2">
        <f t="shared" ref="E796:E859" ca="1" si="90">VLOOKUP(D796,$I$3:$K$8,3)</f>
        <v>15</v>
      </c>
      <c r="F796" s="2">
        <f t="shared" ref="F796:F859" ca="1" si="91">C796*E796</f>
        <v>3750</v>
      </c>
      <c r="G796" s="35">
        <f t="shared" ref="G796:G859" ca="1" si="92">$B$3*$B$6+MAX(F796-$B$5,0)*$B$4</f>
        <v>200</v>
      </c>
      <c r="H796" s="35">
        <f t="shared" ref="H796:H859" ca="1" si="93">$C$3*$C$6+MAX(F796-$C$5,0)*$C$4</f>
        <v>240</v>
      </c>
    </row>
    <row r="797" spans="1:8" x14ac:dyDescent="0.3">
      <c r="A797" s="2">
        <v>771</v>
      </c>
      <c r="B797" s="2">
        <f t="shared" ca="1" si="87"/>
        <v>0.56333363901650901</v>
      </c>
      <c r="C797" s="2">
        <f t="shared" ca="1" si="88"/>
        <v>250</v>
      </c>
      <c r="D797" s="2">
        <f t="shared" ca="1" si="89"/>
        <v>0.77226410652870947</v>
      </c>
      <c r="E797" s="2">
        <f t="shared" ca="1" si="90"/>
        <v>45</v>
      </c>
      <c r="F797" s="2">
        <f t="shared" ca="1" si="91"/>
        <v>11250</v>
      </c>
      <c r="G797" s="35">
        <f t="shared" ca="1" si="92"/>
        <v>395</v>
      </c>
      <c r="H797" s="35">
        <f t="shared" ca="1" si="93"/>
        <v>367.5</v>
      </c>
    </row>
    <row r="798" spans="1:8" x14ac:dyDescent="0.3">
      <c r="A798" s="2">
        <v>772</v>
      </c>
      <c r="B798" s="2">
        <f t="shared" ca="1" si="87"/>
        <v>0.23087843402243302</v>
      </c>
      <c r="C798" s="2">
        <f t="shared" ca="1" si="88"/>
        <v>150</v>
      </c>
      <c r="D798" s="2">
        <f t="shared" ca="1" si="89"/>
        <v>0.28205890169911207</v>
      </c>
      <c r="E798" s="2">
        <f t="shared" ca="1" si="90"/>
        <v>25</v>
      </c>
      <c r="F798" s="2">
        <f t="shared" ca="1" si="91"/>
        <v>3750</v>
      </c>
      <c r="G798" s="35">
        <f t="shared" ca="1" si="92"/>
        <v>200</v>
      </c>
      <c r="H798" s="35">
        <f t="shared" ca="1" si="93"/>
        <v>240</v>
      </c>
    </row>
    <row r="799" spans="1:8" x14ac:dyDescent="0.3">
      <c r="A799" s="2">
        <v>773</v>
      </c>
      <c r="B799" s="2">
        <f t="shared" ca="1" si="87"/>
        <v>0.27598798262741187</v>
      </c>
      <c r="C799" s="2">
        <f t="shared" ca="1" si="88"/>
        <v>150</v>
      </c>
      <c r="D799" s="2">
        <f t="shared" ca="1" si="89"/>
        <v>0.58995698336702662</v>
      </c>
      <c r="E799" s="2">
        <f t="shared" ca="1" si="90"/>
        <v>35</v>
      </c>
      <c r="F799" s="2">
        <f t="shared" ca="1" si="91"/>
        <v>5250</v>
      </c>
      <c r="G799" s="35">
        <f t="shared" ca="1" si="92"/>
        <v>200</v>
      </c>
      <c r="H799" s="35">
        <f t="shared" ca="1" si="93"/>
        <v>240</v>
      </c>
    </row>
    <row r="800" spans="1:8" x14ac:dyDescent="0.3">
      <c r="A800" s="2">
        <v>774</v>
      </c>
      <c r="B800" s="2">
        <f t="shared" ca="1" si="87"/>
        <v>1.3288324510890792E-2</v>
      </c>
      <c r="C800" s="2">
        <f t="shared" ca="1" si="88"/>
        <v>50</v>
      </c>
      <c r="D800" s="2">
        <f t="shared" ca="1" si="89"/>
        <v>0.56854527346474615</v>
      </c>
      <c r="E800" s="2">
        <f t="shared" ca="1" si="90"/>
        <v>35</v>
      </c>
      <c r="F800" s="2">
        <f t="shared" ca="1" si="91"/>
        <v>1750</v>
      </c>
      <c r="G800" s="35">
        <f t="shared" ca="1" si="92"/>
        <v>200</v>
      </c>
      <c r="H800" s="35">
        <f t="shared" ca="1" si="93"/>
        <v>240</v>
      </c>
    </row>
    <row r="801" spans="1:8" x14ac:dyDescent="0.3">
      <c r="A801" s="2">
        <v>775</v>
      </c>
      <c r="B801" s="2">
        <f t="shared" ca="1" si="87"/>
        <v>0.22377990527339231</v>
      </c>
      <c r="C801" s="2">
        <f t="shared" ca="1" si="88"/>
        <v>150</v>
      </c>
      <c r="D801" s="2">
        <f t="shared" ca="1" si="89"/>
        <v>5.0440873010147991E-3</v>
      </c>
      <c r="E801" s="2">
        <f t="shared" ca="1" si="90"/>
        <v>5</v>
      </c>
      <c r="F801" s="2">
        <f t="shared" ca="1" si="91"/>
        <v>750</v>
      </c>
      <c r="G801" s="35">
        <f t="shared" ca="1" si="92"/>
        <v>200</v>
      </c>
      <c r="H801" s="35">
        <f t="shared" ca="1" si="93"/>
        <v>240</v>
      </c>
    </row>
    <row r="802" spans="1:8" x14ac:dyDescent="0.3">
      <c r="A802" s="2">
        <v>776</v>
      </c>
      <c r="B802" s="2">
        <f t="shared" ca="1" si="87"/>
        <v>0.62450852657498079</v>
      </c>
      <c r="C802" s="2">
        <f t="shared" ca="1" si="88"/>
        <v>250</v>
      </c>
      <c r="D802" s="2">
        <f t="shared" ca="1" si="89"/>
        <v>0.54742395379774333</v>
      </c>
      <c r="E802" s="2">
        <f t="shared" ca="1" si="90"/>
        <v>35</v>
      </c>
      <c r="F802" s="2">
        <f t="shared" ca="1" si="91"/>
        <v>8750</v>
      </c>
      <c r="G802" s="35">
        <f t="shared" ca="1" si="92"/>
        <v>245</v>
      </c>
      <c r="H802" s="35">
        <f t="shared" ca="1" si="93"/>
        <v>292.5</v>
      </c>
    </row>
    <row r="803" spans="1:8" x14ac:dyDescent="0.3">
      <c r="A803" s="2">
        <v>777</v>
      </c>
      <c r="B803" s="2">
        <f t="shared" ca="1" si="87"/>
        <v>5.5306543400701624E-2</v>
      </c>
      <c r="C803" s="2">
        <f t="shared" ca="1" si="88"/>
        <v>50</v>
      </c>
      <c r="D803" s="2">
        <f t="shared" ca="1" si="89"/>
        <v>0.7941678381034778</v>
      </c>
      <c r="E803" s="2">
        <f t="shared" ca="1" si="90"/>
        <v>45</v>
      </c>
      <c r="F803" s="2">
        <f t="shared" ca="1" si="91"/>
        <v>2250</v>
      </c>
      <c r="G803" s="35">
        <f t="shared" ca="1" si="92"/>
        <v>200</v>
      </c>
      <c r="H803" s="35">
        <f t="shared" ca="1" si="93"/>
        <v>240</v>
      </c>
    </row>
    <row r="804" spans="1:8" x14ac:dyDescent="0.3">
      <c r="A804" s="2">
        <v>778</v>
      </c>
      <c r="B804" s="2">
        <f t="shared" ca="1" si="87"/>
        <v>0.73555554485138586</v>
      </c>
      <c r="C804" s="2">
        <f t="shared" ca="1" si="88"/>
        <v>350</v>
      </c>
      <c r="D804" s="2">
        <f t="shared" ca="1" si="89"/>
        <v>0.61916661387198924</v>
      </c>
      <c r="E804" s="2">
        <f t="shared" ca="1" si="90"/>
        <v>35</v>
      </c>
      <c r="F804" s="2">
        <f t="shared" ca="1" si="91"/>
        <v>12250</v>
      </c>
      <c r="G804" s="35">
        <f t="shared" ca="1" si="92"/>
        <v>455</v>
      </c>
      <c r="H804" s="35">
        <f t="shared" ca="1" si="93"/>
        <v>397.5</v>
      </c>
    </row>
    <row r="805" spans="1:8" x14ac:dyDescent="0.3">
      <c r="A805" s="2">
        <v>779</v>
      </c>
      <c r="B805" s="2">
        <f t="shared" ca="1" si="87"/>
        <v>0.2251593059036221</v>
      </c>
      <c r="C805" s="2">
        <f t="shared" ca="1" si="88"/>
        <v>150</v>
      </c>
      <c r="D805" s="2">
        <f t="shared" ca="1" si="89"/>
        <v>0.24564926275824395</v>
      </c>
      <c r="E805" s="2">
        <f t="shared" ca="1" si="90"/>
        <v>25</v>
      </c>
      <c r="F805" s="2">
        <f t="shared" ca="1" si="91"/>
        <v>3750</v>
      </c>
      <c r="G805" s="35">
        <f t="shared" ca="1" si="92"/>
        <v>200</v>
      </c>
      <c r="H805" s="35">
        <f t="shared" ca="1" si="93"/>
        <v>240</v>
      </c>
    </row>
    <row r="806" spans="1:8" x14ac:dyDescent="0.3">
      <c r="A806" s="2">
        <v>780</v>
      </c>
      <c r="B806" s="2">
        <f t="shared" ca="1" si="87"/>
        <v>0.56530857647415611</v>
      </c>
      <c r="C806" s="2">
        <f t="shared" ca="1" si="88"/>
        <v>250</v>
      </c>
      <c r="D806" s="2">
        <f t="shared" ca="1" si="89"/>
        <v>0.90059989604716284</v>
      </c>
      <c r="E806" s="2">
        <f t="shared" ca="1" si="90"/>
        <v>45</v>
      </c>
      <c r="F806" s="2">
        <f t="shared" ca="1" si="91"/>
        <v>11250</v>
      </c>
      <c r="G806" s="35">
        <f t="shared" ca="1" si="92"/>
        <v>395</v>
      </c>
      <c r="H806" s="35">
        <f t="shared" ca="1" si="93"/>
        <v>367.5</v>
      </c>
    </row>
    <row r="807" spans="1:8" x14ac:dyDescent="0.3">
      <c r="A807" s="2">
        <v>781</v>
      </c>
      <c r="B807" s="2">
        <f t="shared" ca="1" si="87"/>
        <v>0.52870301967958577</v>
      </c>
      <c r="C807" s="2">
        <f t="shared" ca="1" si="88"/>
        <v>250</v>
      </c>
      <c r="D807" s="2">
        <f t="shared" ca="1" si="89"/>
        <v>0.69512284897525378</v>
      </c>
      <c r="E807" s="2">
        <f t="shared" ca="1" si="90"/>
        <v>35</v>
      </c>
      <c r="F807" s="2">
        <f t="shared" ca="1" si="91"/>
        <v>8750</v>
      </c>
      <c r="G807" s="35">
        <f t="shared" ca="1" si="92"/>
        <v>245</v>
      </c>
      <c r="H807" s="35">
        <f t="shared" ca="1" si="93"/>
        <v>292.5</v>
      </c>
    </row>
    <row r="808" spans="1:8" x14ac:dyDescent="0.3">
      <c r="A808" s="2">
        <v>782</v>
      </c>
      <c r="B808" s="2">
        <f t="shared" ca="1" si="87"/>
        <v>0.52163754076787738</v>
      </c>
      <c r="C808" s="2">
        <f t="shared" ca="1" si="88"/>
        <v>250</v>
      </c>
      <c r="D808" s="2">
        <f t="shared" ca="1" si="89"/>
        <v>0.61013147110820565</v>
      </c>
      <c r="E808" s="2">
        <f t="shared" ca="1" si="90"/>
        <v>35</v>
      </c>
      <c r="F808" s="2">
        <f t="shared" ca="1" si="91"/>
        <v>8750</v>
      </c>
      <c r="G808" s="35">
        <f t="shared" ca="1" si="92"/>
        <v>245</v>
      </c>
      <c r="H808" s="35">
        <f t="shared" ca="1" si="93"/>
        <v>292.5</v>
      </c>
    </row>
    <row r="809" spans="1:8" x14ac:dyDescent="0.3">
      <c r="A809" s="2">
        <v>783</v>
      </c>
      <c r="B809" s="2">
        <f t="shared" ca="1" si="87"/>
        <v>0.34350887363047011</v>
      </c>
      <c r="C809" s="2">
        <f t="shared" ca="1" si="88"/>
        <v>250</v>
      </c>
      <c r="D809" s="2">
        <f t="shared" ca="1" si="89"/>
        <v>0.47459412986217908</v>
      </c>
      <c r="E809" s="2">
        <f t="shared" ca="1" si="90"/>
        <v>25</v>
      </c>
      <c r="F809" s="2">
        <f t="shared" ca="1" si="91"/>
        <v>6250</v>
      </c>
      <c r="G809" s="35">
        <f t="shared" ca="1" si="92"/>
        <v>200</v>
      </c>
      <c r="H809" s="35">
        <f t="shared" ca="1" si="93"/>
        <v>240</v>
      </c>
    </row>
    <row r="810" spans="1:8" x14ac:dyDescent="0.3">
      <c r="A810" s="2">
        <v>784</v>
      </c>
      <c r="B810" s="2">
        <f t="shared" ca="1" si="87"/>
        <v>0.66112184664760321</v>
      </c>
      <c r="C810" s="2">
        <f t="shared" ca="1" si="88"/>
        <v>350</v>
      </c>
      <c r="D810" s="2">
        <f t="shared" ca="1" si="89"/>
        <v>0.17072370258825376</v>
      </c>
      <c r="E810" s="2">
        <f t="shared" ca="1" si="90"/>
        <v>15</v>
      </c>
      <c r="F810" s="2">
        <f t="shared" ca="1" si="91"/>
        <v>5250</v>
      </c>
      <c r="G810" s="35">
        <f t="shared" ca="1" si="92"/>
        <v>200</v>
      </c>
      <c r="H810" s="35">
        <f t="shared" ca="1" si="93"/>
        <v>240</v>
      </c>
    </row>
    <row r="811" spans="1:8" x14ac:dyDescent="0.3">
      <c r="A811" s="2">
        <v>785</v>
      </c>
      <c r="B811" s="2">
        <f t="shared" ca="1" si="87"/>
        <v>0.84051476580173823</v>
      </c>
      <c r="C811" s="2">
        <f t="shared" ca="1" si="88"/>
        <v>350</v>
      </c>
      <c r="D811" s="2">
        <f t="shared" ca="1" si="89"/>
        <v>0.35713756199138735</v>
      </c>
      <c r="E811" s="2">
        <f t="shared" ca="1" si="90"/>
        <v>25</v>
      </c>
      <c r="F811" s="2">
        <f t="shared" ca="1" si="91"/>
        <v>8750</v>
      </c>
      <c r="G811" s="35">
        <f t="shared" ca="1" si="92"/>
        <v>245</v>
      </c>
      <c r="H811" s="35">
        <f t="shared" ca="1" si="93"/>
        <v>292.5</v>
      </c>
    </row>
    <row r="812" spans="1:8" x14ac:dyDescent="0.3">
      <c r="A812" s="2">
        <v>786</v>
      </c>
      <c r="B812" s="2">
        <f t="shared" ca="1" si="87"/>
        <v>0.16996091462952223</v>
      </c>
      <c r="C812" s="2">
        <f t="shared" ca="1" si="88"/>
        <v>150</v>
      </c>
      <c r="D812" s="2">
        <f t="shared" ca="1" si="89"/>
        <v>0.86284777371924881</v>
      </c>
      <c r="E812" s="2">
        <f t="shared" ca="1" si="90"/>
        <v>45</v>
      </c>
      <c r="F812" s="2">
        <f t="shared" ca="1" si="91"/>
        <v>6750</v>
      </c>
      <c r="G812" s="35">
        <f t="shared" ca="1" si="92"/>
        <v>200</v>
      </c>
      <c r="H812" s="35">
        <f t="shared" ca="1" si="93"/>
        <v>240</v>
      </c>
    </row>
    <row r="813" spans="1:8" x14ac:dyDescent="0.3">
      <c r="A813" s="2">
        <v>787</v>
      </c>
      <c r="B813" s="2">
        <f t="shared" ca="1" si="87"/>
        <v>0.90233876175670569</v>
      </c>
      <c r="C813" s="2">
        <f t="shared" ca="1" si="88"/>
        <v>350</v>
      </c>
      <c r="D813" s="2">
        <f t="shared" ca="1" si="89"/>
        <v>0.61485713978350331</v>
      </c>
      <c r="E813" s="2">
        <f t="shared" ca="1" si="90"/>
        <v>35</v>
      </c>
      <c r="F813" s="2">
        <f t="shared" ca="1" si="91"/>
        <v>12250</v>
      </c>
      <c r="G813" s="35">
        <f t="shared" ca="1" si="92"/>
        <v>455</v>
      </c>
      <c r="H813" s="35">
        <f t="shared" ca="1" si="93"/>
        <v>397.5</v>
      </c>
    </row>
    <row r="814" spans="1:8" x14ac:dyDescent="0.3">
      <c r="A814" s="2">
        <v>788</v>
      </c>
      <c r="B814" s="2">
        <f t="shared" ca="1" si="87"/>
        <v>0.89572288507591835</v>
      </c>
      <c r="C814" s="2">
        <f t="shared" ca="1" si="88"/>
        <v>350</v>
      </c>
      <c r="D814" s="2">
        <f t="shared" ca="1" si="89"/>
        <v>0.73515365177759007</v>
      </c>
      <c r="E814" s="2">
        <f t="shared" ca="1" si="90"/>
        <v>35</v>
      </c>
      <c r="F814" s="2">
        <f t="shared" ca="1" si="91"/>
        <v>12250</v>
      </c>
      <c r="G814" s="35">
        <f t="shared" ca="1" si="92"/>
        <v>455</v>
      </c>
      <c r="H814" s="35">
        <f t="shared" ca="1" si="93"/>
        <v>397.5</v>
      </c>
    </row>
    <row r="815" spans="1:8" x14ac:dyDescent="0.3">
      <c r="A815" s="2">
        <v>789</v>
      </c>
      <c r="B815" s="2">
        <f t="shared" ca="1" si="87"/>
        <v>0.71757254966705686</v>
      </c>
      <c r="C815" s="2">
        <f t="shared" ca="1" si="88"/>
        <v>350</v>
      </c>
      <c r="D815" s="2">
        <f t="shared" ca="1" si="89"/>
        <v>0.46576057618009492</v>
      </c>
      <c r="E815" s="2">
        <f t="shared" ca="1" si="90"/>
        <v>25</v>
      </c>
      <c r="F815" s="2">
        <f t="shared" ca="1" si="91"/>
        <v>8750</v>
      </c>
      <c r="G815" s="35">
        <f t="shared" ca="1" si="92"/>
        <v>245</v>
      </c>
      <c r="H815" s="35">
        <f t="shared" ca="1" si="93"/>
        <v>292.5</v>
      </c>
    </row>
    <row r="816" spans="1:8" x14ac:dyDescent="0.3">
      <c r="A816" s="2">
        <v>790</v>
      </c>
      <c r="B816" s="2">
        <f t="shared" ca="1" si="87"/>
        <v>0.46113642901632423</v>
      </c>
      <c r="C816" s="2">
        <f t="shared" ca="1" si="88"/>
        <v>250</v>
      </c>
      <c r="D816" s="2">
        <f t="shared" ca="1" si="89"/>
        <v>1.4995634031418681E-2</v>
      </c>
      <c r="E816" s="2">
        <f t="shared" ca="1" si="90"/>
        <v>5</v>
      </c>
      <c r="F816" s="2">
        <f t="shared" ca="1" si="91"/>
        <v>1250</v>
      </c>
      <c r="G816" s="35">
        <f t="shared" ca="1" si="92"/>
        <v>200</v>
      </c>
      <c r="H816" s="35">
        <f t="shared" ca="1" si="93"/>
        <v>240</v>
      </c>
    </row>
    <row r="817" spans="1:8" x14ac:dyDescent="0.3">
      <c r="A817" s="2">
        <v>791</v>
      </c>
      <c r="B817" s="2">
        <f t="shared" ca="1" si="87"/>
        <v>0.806416051694818</v>
      </c>
      <c r="C817" s="2">
        <f t="shared" ca="1" si="88"/>
        <v>350</v>
      </c>
      <c r="D817" s="2">
        <f t="shared" ca="1" si="89"/>
        <v>0.79804071569727475</v>
      </c>
      <c r="E817" s="2">
        <f t="shared" ca="1" si="90"/>
        <v>45</v>
      </c>
      <c r="F817" s="2">
        <f t="shared" ca="1" si="91"/>
        <v>15750</v>
      </c>
      <c r="G817" s="35">
        <f t="shared" ca="1" si="92"/>
        <v>665</v>
      </c>
      <c r="H817" s="35">
        <f t="shared" ca="1" si="93"/>
        <v>502.5</v>
      </c>
    </row>
    <row r="818" spans="1:8" x14ac:dyDescent="0.3">
      <c r="A818" s="2">
        <v>792</v>
      </c>
      <c r="B818" s="2">
        <f t="shared" ca="1" si="87"/>
        <v>9.549624308753446E-2</v>
      </c>
      <c r="C818" s="2">
        <f t="shared" ca="1" si="88"/>
        <v>150</v>
      </c>
      <c r="D818" s="2">
        <f t="shared" ca="1" si="89"/>
        <v>0.51809357934804057</v>
      </c>
      <c r="E818" s="2">
        <f t="shared" ca="1" si="90"/>
        <v>25</v>
      </c>
      <c r="F818" s="2">
        <f t="shared" ca="1" si="91"/>
        <v>3750</v>
      </c>
      <c r="G818" s="35">
        <f t="shared" ca="1" si="92"/>
        <v>200</v>
      </c>
      <c r="H818" s="35">
        <f t="shared" ca="1" si="93"/>
        <v>240</v>
      </c>
    </row>
    <row r="819" spans="1:8" x14ac:dyDescent="0.3">
      <c r="A819" s="2">
        <v>793</v>
      </c>
      <c r="B819" s="2">
        <f t="shared" ca="1" si="87"/>
        <v>0.74067128657558112</v>
      </c>
      <c r="C819" s="2">
        <f t="shared" ca="1" si="88"/>
        <v>350</v>
      </c>
      <c r="D819" s="2">
        <f t="shared" ca="1" si="89"/>
        <v>0.36757114993541118</v>
      </c>
      <c r="E819" s="2">
        <f t="shared" ca="1" si="90"/>
        <v>25</v>
      </c>
      <c r="F819" s="2">
        <f t="shared" ca="1" si="91"/>
        <v>8750</v>
      </c>
      <c r="G819" s="35">
        <f t="shared" ca="1" si="92"/>
        <v>245</v>
      </c>
      <c r="H819" s="35">
        <f t="shared" ca="1" si="93"/>
        <v>292.5</v>
      </c>
    </row>
    <row r="820" spans="1:8" x14ac:dyDescent="0.3">
      <c r="A820" s="2">
        <v>794</v>
      </c>
      <c r="B820" s="2">
        <f t="shared" ca="1" si="87"/>
        <v>0.17257695615883029</v>
      </c>
      <c r="C820" s="2">
        <f t="shared" ca="1" si="88"/>
        <v>150</v>
      </c>
      <c r="D820" s="2">
        <f t="shared" ca="1" si="89"/>
        <v>0.14798976540011732</v>
      </c>
      <c r="E820" s="2">
        <f t="shared" ca="1" si="90"/>
        <v>15</v>
      </c>
      <c r="F820" s="2">
        <f t="shared" ca="1" si="91"/>
        <v>2250</v>
      </c>
      <c r="G820" s="35">
        <f t="shared" ca="1" si="92"/>
        <v>200</v>
      </c>
      <c r="H820" s="35">
        <f t="shared" ca="1" si="93"/>
        <v>240</v>
      </c>
    </row>
    <row r="821" spans="1:8" x14ac:dyDescent="0.3">
      <c r="A821" s="2">
        <v>795</v>
      </c>
      <c r="B821" s="2">
        <f t="shared" ca="1" si="87"/>
        <v>0.22164022898665336</v>
      </c>
      <c r="C821" s="2">
        <f t="shared" ca="1" si="88"/>
        <v>150</v>
      </c>
      <c r="D821" s="2">
        <f t="shared" ca="1" si="89"/>
        <v>0.35881273231581901</v>
      </c>
      <c r="E821" s="2">
        <f t="shared" ca="1" si="90"/>
        <v>25</v>
      </c>
      <c r="F821" s="2">
        <f t="shared" ca="1" si="91"/>
        <v>3750</v>
      </c>
      <c r="G821" s="35">
        <f t="shared" ca="1" si="92"/>
        <v>200</v>
      </c>
      <c r="H821" s="35">
        <f t="shared" ca="1" si="93"/>
        <v>240</v>
      </c>
    </row>
    <row r="822" spans="1:8" x14ac:dyDescent="0.3">
      <c r="A822" s="2">
        <v>796</v>
      </c>
      <c r="B822" s="2">
        <f t="shared" ca="1" si="87"/>
        <v>0.77674607930657202</v>
      </c>
      <c r="C822" s="2">
        <f t="shared" ca="1" si="88"/>
        <v>350</v>
      </c>
      <c r="D822" s="2">
        <f t="shared" ca="1" si="89"/>
        <v>0.90351420550366823</v>
      </c>
      <c r="E822" s="2">
        <f t="shared" ca="1" si="90"/>
        <v>45</v>
      </c>
      <c r="F822" s="2">
        <f t="shared" ca="1" si="91"/>
        <v>15750</v>
      </c>
      <c r="G822" s="35">
        <f t="shared" ca="1" si="92"/>
        <v>665</v>
      </c>
      <c r="H822" s="35">
        <f t="shared" ca="1" si="93"/>
        <v>502.5</v>
      </c>
    </row>
    <row r="823" spans="1:8" x14ac:dyDescent="0.3">
      <c r="A823" s="2">
        <v>797</v>
      </c>
      <c r="B823" s="2">
        <f t="shared" ca="1" si="87"/>
        <v>7.8381864728218509E-2</v>
      </c>
      <c r="C823" s="2">
        <f t="shared" ca="1" si="88"/>
        <v>50</v>
      </c>
      <c r="D823" s="2">
        <f t="shared" ca="1" si="89"/>
        <v>9.0472508581156186E-2</v>
      </c>
      <c r="E823" s="2">
        <f t="shared" ca="1" si="90"/>
        <v>15</v>
      </c>
      <c r="F823" s="2">
        <f t="shared" ca="1" si="91"/>
        <v>750</v>
      </c>
      <c r="G823" s="35">
        <f t="shared" ca="1" si="92"/>
        <v>200</v>
      </c>
      <c r="H823" s="35">
        <f t="shared" ca="1" si="93"/>
        <v>240</v>
      </c>
    </row>
    <row r="824" spans="1:8" x14ac:dyDescent="0.3">
      <c r="A824" s="2">
        <v>798</v>
      </c>
      <c r="B824" s="2">
        <f t="shared" ca="1" si="87"/>
        <v>0.46289646933177331</v>
      </c>
      <c r="C824" s="2">
        <f t="shared" ca="1" si="88"/>
        <v>250</v>
      </c>
      <c r="D824" s="2">
        <f t="shared" ca="1" si="89"/>
        <v>0.68597319154171754</v>
      </c>
      <c r="E824" s="2">
        <f t="shared" ca="1" si="90"/>
        <v>35</v>
      </c>
      <c r="F824" s="2">
        <f t="shared" ca="1" si="91"/>
        <v>8750</v>
      </c>
      <c r="G824" s="35">
        <f t="shared" ca="1" si="92"/>
        <v>245</v>
      </c>
      <c r="H824" s="35">
        <f t="shared" ca="1" si="93"/>
        <v>292.5</v>
      </c>
    </row>
    <row r="825" spans="1:8" x14ac:dyDescent="0.3">
      <c r="A825" s="2">
        <v>799</v>
      </c>
      <c r="B825" s="2">
        <f t="shared" ca="1" si="87"/>
        <v>0.67732673458335035</v>
      </c>
      <c r="C825" s="2">
        <f t="shared" ca="1" si="88"/>
        <v>350</v>
      </c>
      <c r="D825" s="2">
        <f t="shared" ca="1" si="89"/>
        <v>0.64928353209697909</v>
      </c>
      <c r="E825" s="2">
        <f t="shared" ca="1" si="90"/>
        <v>35</v>
      </c>
      <c r="F825" s="2">
        <f t="shared" ca="1" si="91"/>
        <v>12250</v>
      </c>
      <c r="G825" s="35">
        <f t="shared" ca="1" si="92"/>
        <v>455</v>
      </c>
      <c r="H825" s="35">
        <f t="shared" ca="1" si="93"/>
        <v>397.5</v>
      </c>
    </row>
    <row r="826" spans="1:8" x14ac:dyDescent="0.3">
      <c r="A826" s="2">
        <v>800</v>
      </c>
      <c r="B826" s="2">
        <f t="shared" ca="1" si="87"/>
        <v>0.71513908865852915</v>
      </c>
      <c r="C826" s="2">
        <f t="shared" ca="1" si="88"/>
        <v>350</v>
      </c>
      <c r="D826" s="2">
        <f t="shared" ca="1" si="89"/>
        <v>0.9262787912457936</v>
      </c>
      <c r="E826" s="2">
        <f t="shared" ca="1" si="90"/>
        <v>55</v>
      </c>
      <c r="F826" s="2">
        <f t="shared" ca="1" si="91"/>
        <v>19250</v>
      </c>
      <c r="G826" s="35">
        <f t="shared" ca="1" si="92"/>
        <v>875</v>
      </c>
      <c r="H826" s="35">
        <f t="shared" ca="1" si="93"/>
        <v>607.5</v>
      </c>
    </row>
    <row r="827" spans="1:8" x14ac:dyDescent="0.3">
      <c r="A827" s="2">
        <v>801</v>
      </c>
      <c r="B827" s="2">
        <f t="shared" ca="1" si="87"/>
        <v>0.30990502875654846</v>
      </c>
      <c r="C827" s="2">
        <f t="shared" ca="1" si="88"/>
        <v>250</v>
      </c>
      <c r="D827" s="2">
        <f t="shared" ca="1" si="89"/>
        <v>0.55478556934704737</v>
      </c>
      <c r="E827" s="2">
        <f t="shared" ca="1" si="90"/>
        <v>35</v>
      </c>
      <c r="F827" s="2">
        <f t="shared" ca="1" si="91"/>
        <v>8750</v>
      </c>
      <c r="G827" s="35">
        <f t="shared" ca="1" si="92"/>
        <v>245</v>
      </c>
      <c r="H827" s="35">
        <f t="shared" ca="1" si="93"/>
        <v>292.5</v>
      </c>
    </row>
    <row r="828" spans="1:8" x14ac:dyDescent="0.3">
      <c r="A828" s="2">
        <v>802</v>
      </c>
      <c r="B828" s="2">
        <f t="shared" ca="1" si="87"/>
        <v>0.46216549130363505</v>
      </c>
      <c r="C828" s="2">
        <f t="shared" ca="1" si="88"/>
        <v>250</v>
      </c>
      <c r="D828" s="2">
        <f t="shared" ca="1" si="89"/>
        <v>0.35127305686323185</v>
      </c>
      <c r="E828" s="2">
        <f t="shared" ca="1" si="90"/>
        <v>25</v>
      </c>
      <c r="F828" s="2">
        <f t="shared" ca="1" si="91"/>
        <v>6250</v>
      </c>
      <c r="G828" s="35">
        <f t="shared" ca="1" si="92"/>
        <v>200</v>
      </c>
      <c r="H828" s="35">
        <f t="shared" ca="1" si="93"/>
        <v>240</v>
      </c>
    </row>
    <row r="829" spans="1:8" x14ac:dyDescent="0.3">
      <c r="A829" s="2">
        <v>803</v>
      </c>
      <c r="B829" s="2">
        <f t="shared" ca="1" si="87"/>
        <v>0.90935990863177052</v>
      </c>
      <c r="C829" s="2">
        <f t="shared" ca="1" si="88"/>
        <v>350</v>
      </c>
      <c r="D829" s="2">
        <f t="shared" ca="1" si="89"/>
        <v>0.93663428097662849</v>
      </c>
      <c r="E829" s="2">
        <f t="shared" ca="1" si="90"/>
        <v>55</v>
      </c>
      <c r="F829" s="2">
        <f t="shared" ca="1" si="91"/>
        <v>19250</v>
      </c>
      <c r="G829" s="35">
        <f t="shared" ca="1" si="92"/>
        <v>875</v>
      </c>
      <c r="H829" s="35">
        <f t="shared" ca="1" si="93"/>
        <v>607.5</v>
      </c>
    </row>
    <row r="830" spans="1:8" x14ac:dyDescent="0.3">
      <c r="A830" s="2">
        <v>804</v>
      </c>
      <c r="B830" s="2">
        <f t="shared" ca="1" si="87"/>
        <v>0.18597498911754706</v>
      </c>
      <c r="C830" s="2">
        <f t="shared" ca="1" si="88"/>
        <v>150</v>
      </c>
      <c r="D830" s="2">
        <f t="shared" ca="1" si="89"/>
        <v>0.32405535414285858</v>
      </c>
      <c r="E830" s="2">
        <f t="shared" ca="1" si="90"/>
        <v>25</v>
      </c>
      <c r="F830" s="2">
        <f t="shared" ca="1" si="91"/>
        <v>3750</v>
      </c>
      <c r="G830" s="35">
        <f t="shared" ca="1" si="92"/>
        <v>200</v>
      </c>
      <c r="H830" s="35">
        <f t="shared" ca="1" si="93"/>
        <v>240</v>
      </c>
    </row>
    <row r="831" spans="1:8" x14ac:dyDescent="0.3">
      <c r="A831" s="2">
        <v>805</v>
      </c>
      <c r="B831" s="2">
        <f t="shared" ca="1" si="87"/>
        <v>0.47491706659254329</v>
      </c>
      <c r="C831" s="2">
        <f t="shared" ca="1" si="88"/>
        <v>250</v>
      </c>
      <c r="D831" s="2">
        <f t="shared" ca="1" si="89"/>
        <v>0.22619887106274961</v>
      </c>
      <c r="E831" s="2">
        <f t="shared" ca="1" si="90"/>
        <v>15</v>
      </c>
      <c r="F831" s="2">
        <f t="shared" ca="1" si="91"/>
        <v>3750</v>
      </c>
      <c r="G831" s="35">
        <f t="shared" ca="1" si="92"/>
        <v>200</v>
      </c>
      <c r="H831" s="35">
        <f t="shared" ca="1" si="93"/>
        <v>240</v>
      </c>
    </row>
    <row r="832" spans="1:8" x14ac:dyDescent="0.3">
      <c r="A832" s="2">
        <v>806</v>
      </c>
      <c r="B832" s="2">
        <f t="shared" ca="1" si="87"/>
        <v>0.70663318418225041</v>
      </c>
      <c r="C832" s="2">
        <f t="shared" ca="1" si="88"/>
        <v>350</v>
      </c>
      <c r="D832" s="2">
        <f t="shared" ca="1" si="89"/>
        <v>0.60357421184142457</v>
      </c>
      <c r="E832" s="2">
        <f t="shared" ca="1" si="90"/>
        <v>35</v>
      </c>
      <c r="F832" s="2">
        <f t="shared" ca="1" si="91"/>
        <v>12250</v>
      </c>
      <c r="G832" s="35">
        <f t="shared" ca="1" si="92"/>
        <v>455</v>
      </c>
      <c r="H832" s="35">
        <f t="shared" ca="1" si="93"/>
        <v>397.5</v>
      </c>
    </row>
    <row r="833" spans="1:8" x14ac:dyDescent="0.3">
      <c r="A833" s="2">
        <v>807</v>
      </c>
      <c r="B833" s="2">
        <f t="shared" ca="1" si="87"/>
        <v>0.23687991250690954</v>
      </c>
      <c r="C833" s="2">
        <f t="shared" ca="1" si="88"/>
        <v>150</v>
      </c>
      <c r="D833" s="2">
        <f t="shared" ca="1" si="89"/>
        <v>0.21161586133509058</v>
      </c>
      <c r="E833" s="2">
        <f t="shared" ca="1" si="90"/>
        <v>15</v>
      </c>
      <c r="F833" s="2">
        <f t="shared" ca="1" si="91"/>
        <v>2250</v>
      </c>
      <c r="G833" s="35">
        <f t="shared" ca="1" si="92"/>
        <v>200</v>
      </c>
      <c r="H833" s="35">
        <f t="shared" ca="1" si="93"/>
        <v>240</v>
      </c>
    </row>
    <row r="834" spans="1:8" x14ac:dyDescent="0.3">
      <c r="A834" s="2">
        <v>808</v>
      </c>
      <c r="B834" s="2">
        <f t="shared" ca="1" si="87"/>
        <v>0.35238681716333797</v>
      </c>
      <c r="C834" s="2">
        <f t="shared" ca="1" si="88"/>
        <v>250</v>
      </c>
      <c r="D834" s="2">
        <f t="shared" ca="1" si="89"/>
        <v>4.8415908909977379E-2</v>
      </c>
      <c r="E834" s="2">
        <f t="shared" ca="1" si="90"/>
        <v>5</v>
      </c>
      <c r="F834" s="2">
        <f t="shared" ca="1" si="91"/>
        <v>1250</v>
      </c>
      <c r="G834" s="35">
        <f t="shared" ca="1" si="92"/>
        <v>200</v>
      </c>
      <c r="H834" s="35">
        <f t="shared" ca="1" si="93"/>
        <v>240</v>
      </c>
    </row>
    <row r="835" spans="1:8" x14ac:dyDescent="0.3">
      <c r="A835" s="2">
        <v>809</v>
      </c>
      <c r="B835" s="2">
        <f t="shared" ca="1" si="87"/>
        <v>0.53485151087897409</v>
      </c>
      <c r="C835" s="2">
        <f t="shared" ca="1" si="88"/>
        <v>250</v>
      </c>
      <c r="D835" s="2">
        <f t="shared" ca="1" si="89"/>
        <v>0.2664491124437991</v>
      </c>
      <c r="E835" s="2">
        <f t="shared" ca="1" si="90"/>
        <v>25</v>
      </c>
      <c r="F835" s="2">
        <f t="shared" ca="1" si="91"/>
        <v>6250</v>
      </c>
      <c r="G835" s="35">
        <f t="shared" ca="1" si="92"/>
        <v>200</v>
      </c>
      <c r="H835" s="35">
        <f t="shared" ca="1" si="93"/>
        <v>240</v>
      </c>
    </row>
    <row r="836" spans="1:8" x14ac:dyDescent="0.3">
      <c r="A836" s="2">
        <v>810</v>
      </c>
      <c r="B836" s="2">
        <f t="shared" ca="1" si="87"/>
        <v>6.210315121244292E-2</v>
      </c>
      <c r="C836" s="2">
        <f t="shared" ca="1" si="88"/>
        <v>50</v>
      </c>
      <c r="D836" s="2">
        <f t="shared" ca="1" si="89"/>
        <v>0.19124421021525639</v>
      </c>
      <c r="E836" s="2">
        <f t="shared" ca="1" si="90"/>
        <v>15</v>
      </c>
      <c r="F836" s="2">
        <f t="shared" ca="1" si="91"/>
        <v>750</v>
      </c>
      <c r="G836" s="35">
        <f t="shared" ca="1" si="92"/>
        <v>200</v>
      </c>
      <c r="H836" s="35">
        <f t="shared" ca="1" si="93"/>
        <v>240</v>
      </c>
    </row>
    <row r="837" spans="1:8" x14ac:dyDescent="0.3">
      <c r="A837" s="2">
        <v>811</v>
      </c>
      <c r="B837" s="2">
        <f t="shared" ca="1" si="87"/>
        <v>0.42666801156960765</v>
      </c>
      <c r="C837" s="2">
        <f t="shared" ca="1" si="88"/>
        <v>250</v>
      </c>
      <c r="D837" s="2">
        <f t="shared" ca="1" si="89"/>
        <v>0.64461794801573868</v>
      </c>
      <c r="E837" s="2">
        <f t="shared" ca="1" si="90"/>
        <v>35</v>
      </c>
      <c r="F837" s="2">
        <f t="shared" ca="1" si="91"/>
        <v>8750</v>
      </c>
      <c r="G837" s="35">
        <f t="shared" ca="1" si="92"/>
        <v>245</v>
      </c>
      <c r="H837" s="35">
        <f t="shared" ca="1" si="93"/>
        <v>292.5</v>
      </c>
    </row>
    <row r="838" spans="1:8" x14ac:dyDescent="0.3">
      <c r="A838" s="2">
        <v>812</v>
      </c>
      <c r="B838" s="2">
        <f t="shared" ca="1" si="87"/>
        <v>0.55429161241455827</v>
      </c>
      <c r="C838" s="2">
        <f t="shared" ca="1" si="88"/>
        <v>250</v>
      </c>
      <c r="D838" s="2">
        <f t="shared" ca="1" si="89"/>
        <v>0.21837467394261612</v>
      </c>
      <c r="E838" s="2">
        <f t="shared" ca="1" si="90"/>
        <v>15</v>
      </c>
      <c r="F838" s="2">
        <f t="shared" ca="1" si="91"/>
        <v>3750</v>
      </c>
      <c r="G838" s="35">
        <f t="shared" ca="1" si="92"/>
        <v>200</v>
      </c>
      <c r="H838" s="35">
        <f t="shared" ca="1" si="93"/>
        <v>240</v>
      </c>
    </row>
    <row r="839" spans="1:8" x14ac:dyDescent="0.3">
      <c r="A839" s="2">
        <v>813</v>
      </c>
      <c r="B839" s="2">
        <f t="shared" ca="1" si="87"/>
        <v>0.4369810974085645</v>
      </c>
      <c r="C839" s="2">
        <f t="shared" ca="1" si="88"/>
        <v>250</v>
      </c>
      <c r="D839" s="2">
        <f t="shared" ca="1" si="89"/>
        <v>0.69331491710662441</v>
      </c>
      <c r="E839" s="2">
        <f t="shared" ca="1" si="90"/>
        <v>35</v>
      </c>
      <c r="F839" s="2">
        <f t="shared" ca="1" si="91"/>
        <v>8750</v>
      </c>
      <c r="G839" s="35">
        <f t="shared" ca="1" si="92"/>
        <v>245</v>
      </c>
      <c r="H839" s="35">
        <f t="shared" ca="1" si="93"/>
        <v>292.5</v>
      </c>
    </row>
    <row r="840" spans="1:8" x14ac:dyDescent="0.3">
      <c r="A840" s="2">
        <v>814</v>
      </c>
      <c r="B840" s="2">
        <f t="shared" ca="1" si="87"/>
        <v>0.63923015583676213</v>
      </c>
      <c r="C840" s="2">
        <f t="shared" ca="1" si="88"/>
        <v>250</v>
      </c>
      <c r="D840" s="2">
        <f t="shared" ca="1" si="89"/>
        <v>0.99721220057113846</v>
      </c>
      <c r="E840" s="2">
        <f t="shared" ca="1" si="90"/>
        <v>55</v>
      </c>
      <c r="F840" s="2">
        <f t="shared" ca="1" si="91"/>
        <v>13750</v>
      </c>
      <c r="G840" s="35">
        <f t="shared" ca="1" si="92"/>
        <v>545</v>
      </c>
      <c r="H840" s="35">
        <f t="shared" ca="1" si="93"/>
        <v>442.5</v>
      </c>
    </row>
    <row r="841" spans="1:8" x14ac:dyDescent="0.3">
      <c r="A841" s="2">
        <v>815</v>
      </c>
      <c r="B841" s="2">
        <f t="shared" ca="1" si="87"/>
        <v>0.19897937258875276</v>
      </c>
      <c r="C841" s="2">
        <f t="shared" ca="1" si="88"/>
        <v>150</v>
      </c>
      <c r="D841" s="2">
        <f t="shared" ca="1" si="89"/>
        <v>0.54473196840720195</v>
      </c>
      <c r="E841" s="2">
        <f t="shared" ca="1" si="90"/>
        <v>35</v>
      </c>
      <c r="F841" s="2">
        <f t="shared" ca="1" si="91"/>
        <v>5250</v>
      </c>
      <c r="G841" s="35">
        <f t="shared" ca="1" si="92"/>
        <v>200</v>
      </c>
      <c r="H841" s="35">
        <f t="shared" ca="1" si="93"/>
        <v>240</v>
      </c>
    </row>
    <row r="842" spans="1:8" x14ac:dyDescent="0.3">
      <c r="A842" s="2">
        <v>816</v>
      </c>
      <c r="B842" s="2">
        <f t="shared" ca="1" si="87"/>
        <v>0.8382736813108439</v>
      </c>
      <c r="C842" s="2">
        <f t="shared" ca="1" si="88"/>
        <v>350</v>
      </c>
      <c r="D842" s="2">
        <f t="shared" ca="1" si="89"/>
        <v>0.97475065586711607</v>
      </c>
      <c r="E842" s="2">
        <f t="shared" ca="1" si="90"/>
        <v>55</v>
      </c>
      <c r="F842" s="2">
        <f t="shared" ca="1" si="91"/>
        <v>19250</v>
      </c>
      <c r="G842" s="35">
        <f t="shared" ca="1" si="92"/>
        <v>875</v>
      </c>
      <c r="H842" s="35">
        <f t="shared" ca="1" si="93"/>
        <v>607.5</v>
      </c>
    </row>
    <row r="843" spans="1:8" x14ac:dyDescent="0.3">
      <c r="A843" s="2">
        <v>817</v>
      </c>
      <c r="B843" s="2">
        <f t="shared" ca="1" si="87"/>
        <v>0.42414266078536533</v>
      </c>
      <c r="C843" s="2">
        <f t="shared" ca="1" si="88"/>
        <v>250</v>
      </c>
      <c r="D843" s="2">
        <f t="shared" ca="1" si="89"/>
        <v>7.4078716097565889E-2</v>
      </c>
      <c r="E843" s="2">
        <f t="shared" ca="1" si="90"/>
        <v>15</v>
      </c>
      <c r="F843" s="2">
        <f t="shared" ca="1" si="91"/>
        <v>3750</v>
      </c>
      <c r="G843" s="35">
        <f t="shared" ca="1" si="92"/>
        <v>200</v>
      </c>
      <c r="H843" s="35">
        <f t="shared" ca="1" si="93"/>
        <v>240</v>
      </c>
    </row>
    <row r="844" spans="1:8" x14ac:dyDescent="0.3">
      <c r="A844" s="2">
        <v>818</v>
      </c>
      <c r="B844" s="2">
        <f t="shared" ca="1" si="87"/>
        <v>0.14589280547212347</v>
      </c>
      <c r="C844" s="2">
        <f t="shared" ca="1" si="88"/>
        <v>150</v>
      </c>
      <c r="D844" s="2">
        <f t="shared" ca="1" si="89"/>
        <v>9.741320050398472E-2</v>
      </c>
      <c r="E844" s="2">
        <f t="shared" ca="1" si="90"/>
        <v>15</v>
      </c>
      <c r="F844" s="2">
        <f t="shared" ca="1" si="91"/>
        <v>2250</v>
      </c>
      <c r="G844" s="35">
        <f t="shared" ca="1" si="92"/>
        <v>200</v>
      </c>
      <c r="H844" s="35">
        <f t="shared" ca="1" si="93"/>
        <v>240</v>
      </c>
    </row>
    <row r="845" spans="1:8" x14ac:dyDescent="0.3">
      <c r="A845" s="2">
        <v>819</v>
      </c>
      <c r="B845" s="2">
        <f t="shared" ca="1" si="87"/>
        <v>0.28372727007047083</v>
      </c>
      <c r="C845" s="2">
        <f t="shared" ca="1" si="88"/>
        <v>150</v>
      </c>
      <c r="D845" s="2">
        <f t="shared" ca="1" si="89"/>
        <v>0.25404677540972742</v>
      </c>
      <c r="E845" s="2">
        <f t="shared" ca="1" si="90"/>
        <v>25</v>
      </c>
      <c r="F845" s="2">
        <f t="shared" ca="1" si="91"/>
        <v>3750</v>
      </c>
      <c r="G845" s="35">
        <f t="shared" ca="1" si="92"/>
        <v>200</v>
      </c>
      <c r="H845" s="35">
        <f t="shared" ca="1" si="93"/>
        <v>240</v>
      </c>
    </row>
    <row r="846" spans="1:8" x14ac:dyDescent="0.3">
      <c r="A846" s="2">
        <v>820</v>
      </c>
      <c r="B846" s="2">
        <f t="shared" ca="1" si="87"/>
        <v>0.8123447926710643</v>
      </c>
      <c r="C846" s="2">
        <f t="shared" ca="1" si="88"/>
        <v>350</v>
      </c>
      <c r="D846" s="2">
        <f t="shared" ca="1" si="89"/>
        <v>6.341513920801245E-2</v>
      </c>
      <c r="E846" s="2">
        <f t="shared" ca="1" si="90"/>
        <v>5</v>
      </c>
      <c r="F846" s="2">
        <f t="shared" ca="1" si="91"/>
        <v>1750</v>
      </c>
      <c r="G846" s="35">
        <f t="shared" ca="1" si="92"/>
        <v>200</v>
      </c>
      <c r="H846" s="35">
        <f t="shared" ca="1" si="93"/>
        <v>240</v>
      </c>
    </row>
    <row r="847" spans="1:8" x14ac:dyDescent="0.3">
      <c r="A847" s="2">
        <v>821</v>
      </c>
      <c r="B847" s="2">
        <f t="shared" ca="1" si="87"/>
        <v>0.69936736470849126</v>
      </c>
      <c r="C847" s="2">
        <f t="shared" ca="1" si="88"/>
        <v>350</v>
      </c>
      <c r="D847" s="2">
        <f t="shared" ca="1" si="89"/>
        <v>0.42707570033413722</v>
      </c>
      <c r="E847" s="2">
        <f t="shared" ca="1" si="90"/>
        <v>25</v>
      </c>
      <c r="F847" s="2">
        <f t="shared" ca="1" si="91"/>
        <v>8750</v>
      </c>
      <c r="G847" s="35">
        <f t="shared" ca="1" si="92"/>
        <v>245</v>
      </c>
      <c r="H847" s="35">
        <f t="shared" ca="1" si="93"/>
        <v>292.5</v>
      </c>
    </row>
    <row r="848" spans="1:8" x14ac:dyDescent="0.3">
      <c r="A848" s="2">
        <v>822</v>
      </c>
      <c r="B848" s="2">
        <f t="shared" ca="1" si="87"/>
        <v>0.3457624693405863</v>
      </c>
      <c r="C848" s="2">
        <f t="shared" ca="1" si="88"/>
        <v>250</v>
      </c>
      <c r="D848" s="2">
        <f t="shared" ca="1" si="89"/>
        <v>0.63615091686176206</v>
      </c>
      <c r="E848" s="2">
        <f t="shared" ca="1" si="90"/>
        <v>35</v>
      </c>
      <c r="F848" s="2">
        <f t="shared" ca="1" si="91"/>
        <v>8750</v>
      </c>
      <c r="G848" s="35">
        <f t="shared" ca="1" si="92"/>
        <v>245</v>
      </c>
      <c r="H848" s="35">
        <f t="shared" ca="1" si="93"/>
        <v>292.5</v>
      </c>
    </row>
    <row r="849" spans="1:8" x14ac:dyDescent="0.3">
      <c r="A849" s="2">
        <v>823</v>
      </c>
      <c r="B849" s="2">
        <f t="shared" ca="1" si="87"/>
        <v>0.81533481197690139</v>
      </c>
      <c r="C849" s="2">
        <f t="shared" ca="1" si="88"/>
        <v>350</v>
      </c>
      <c r="D849" s="2">
        <f t="shared" ca="1" si="89"/>
        <v>0.63919482036132313</v>
      </c>
      <c r="E849" s="2">
        <f t="shared" ca="1" si="90"/>
        <v>35</v>
      </c>
      <c r="F849" s="2">
        <f t="shared" ca="1" si="91"/>
        <v>12250</v>
      </c>
      <c r="G849" s="35">
        <f t="shared" ca="1" si="92"/>
        <v>455</v>
      </c>
      <c r="H849" s="35">
        <f t="shared" ca="1" si="93"/>
        <v>397.5</v>
      </c>
    </row>
    <row r="850" spans="1:8" x14ac:dyDescent="0.3">
      <c r="A850" s="2">
        <v>824</v>
      </c>
      <c r="B850" s="2">
        <f t="shared" ca="1" si="87"/>
        <v>0.58466923314349195</v>
      </c>
      <c r="C850" s="2">
        <f t="shared" ca="1" si="88"/>
        <v>250</v>
      </c>
      <c r="D850" s="2">
        <f t="shared" ca="1" si="89"/>
        <v>0.68883889762876471</v>
      </c>
      <c r="E850" s="2">
        <f t="shared" ca="1" si="90"/>
        <v>35</v>
      </c>
      <c r="F850" s="2">
        <f t="shared" ca="1" si="91"/>
        <v>8750</v>
      </c>
      <c r="G850" s="35">
        <f t="shared" ca="1" si="92"/>
        <v>245</v>
      </c>
      <c r="H850" s="35">
        <f t="shared" ca="1" si="93"/>
        <v>292.5</v>
      </c>
    </row>
    <row r="851" spans="1:8" x14ac:dyDescent="0.3">
      <c r="A851" s="2">
        <v>825</v>
      </c>
      <c r="B851" s="2">
        <f t="shared" ca="1" si="87"/>
        <v>0.55037065457892886</v>
      </c>
      <c r="C851" s="2">
        <f t="shared" ca="1" si="88"/>
        <v>250</v>
      </c>
      <c r="D851" s="2">
        <f t="shared" ca="1" si="89"/>
        <v>0.59067759137270148</v>
      </c>
      <c r="E851" s="2">
        <f t="shared" ca="1" si="90"/>
        <v>35</v>
      </c>
      <c r="F851" s="2">
        <f t="shared" ca="1" si="91"/>
        <v>8750</v>
      </c>
      <c r="G851" s="35">
        <f t="shared" ca="1" si="92"/>
        <v>245</v>
      </c>
      <c r="H851" s="35">
        <f t="shared" ca="1" si="93"/>
        <v>292.5</v>
      </c>
    </row>
    <row r="852" spans="1:8" x14ac:dyDescent="0.3">
      <c r="A852" s="2">
        <v>826</v>
      </c>
      <c r="B852" s="2">
        <f t="shared" ca="1" si="87"/>
        <v>4.2547973748420898E-2</v>
      </c>
      <c r="C852" s="2">
        <f t="shared" ca="1" si="88"/>
        <v>50</v>
      </c>
      <c r="D852" s="2">
        <f t="shared" ca="1" si="89"/>
        <v>0.30437834943787789</v>
      </c>
      <c r="E852" s="2">
        <f t="shared" ca="1" si="90"/>
        <v>25</v>
      </c>
      <c r="F852" s="2">
        <f t="shared" ca="1" si="91"/>
        <v>1250</v>
      </c>
      <c r="G852" s="35">
        <f t="shared" ca="1" si="92"/>
        <v>200</v>
      </c>
      <c r="H852" s="35">
        <f t="shared" ca="1" si="93"/>
        <v>240</v>
      </c>
    </row>
    <row r="853" spans="1:8" x14ac:dyDescent="0.3">
      <c r="A853" s="2">
        <v>827</v>
      </c>
      <c r="B853" s="2">
        <f t="shared" ca="1" si="87"/>
        <v>0.97074709464451392</v>
      </c>
      <c r="C853" s="2">
        <f t="shared" ca="1" si="88"/>
        <v>450</v>
      </c>
      <c r="D853" s="2">
        <f t="shared" ca="1" si="89"/>
        <v>0.27313912742352497</v>
      </c>
      <c r="E853" s="2">
        <f t="shared" ca="1" si="90"/>
        <v>25</v>
      </c>
      <c r="F853" s="2">
        <f t="shared" ca="1" si="91"/>
        <v>11250</v>
      </c>
      <c r="G853" s="35">
        <f t="shared" ca="1" si="92"/>
        <v>395</v>
      </c>
      <c r="H853" s="35">
        <f t="shared" ca="1" si="93"/>
        <v>367.5</v>
      </c>
    </row>
    <row r="854" spans="1:8" x14ac:dyDescent="0.3">
      <c r="A854" s="2">
        <v>828</v>
      </c>
      <c r="B854" s="2">
        <f t="shared" ca="1" si="87"/>
        <v>7.3708185774007617E-2</v>
      </c>
      <c r="C854" s="2">
        <f t="shared" ca="1" si="88"/>
        <v>50</v>
      </c>
      <c r="D854" s="2">
        <f t="shared" ca="1" si="89"/>
        <v>4.7976587210151078E-2</v>
      </c>
      <c r="E854" s="2">
        <f t="shared" ca="1" si="90"/>
        <v>5</v>
      </c>
      <c r="F854" s="2">
        <f t="shared" ca="1" si="91"/>
        <v>250</v>
      </c>
      <c r="G854" s="35">
        <f t="shared" ca="1" si="92"/>
        <v>200</v>
      </c>
      <c r="H854" s="35">
        <f t="shared" ca="1" si="93"/>
        <v>240</v>
      </c>
    </row>
    <row r="855" spans="1:8" x14ac:dyDescent="0.3">
      <c r="A855" s="2">
        <v>829</v>
      </c>
      <c r="B855" s="2">
        <f t="shared" ca="1" si="87"/>
        <v>0.70745487565915732</v>
      </c>
      <c r="C855" s="2">
        <f t="shared" ca="1" si="88"/>
        <v>350</v>
      </c>
      <c r="D855" s="2">
        <f t="shared" ca="1" si="89"/>
        <v>0.68950268139166682</v>
      </c>
      <c r="E855" s="2">
        <f t="shared" ca="1" si="90"/>
        <v>35</v>
      </c>
      <c r="F855" s="2">
        <f t="shared" ca="1" si="91"/>
        <v>12250</v>
      </c>
      <c r="G855" s="35">
        <f t="shared" ca="1" si="92"/>
        <v>455</v>
      </c>
      <c r="H855" s="35">
        <f t="shared" ca="1" si="93"/>
        <v>397.5</v>
      </c>
    </row>
    <row r="856" spans="1:8" x14ac:dyDescent="0.3">
      <c r="A856" s="2">
        <v>830</v>
      </c>
      <c r="B856" s="2">
        <f t="shared" ca="1" si="87"/>
        <v>0.90617931328562551</v>
      </c>
      <c r="C856" s="2">
        <f t="shared" ca="1" si="88"/>
        <v>350</v>
      </c>
      <c r="D856" s="2">
        <f t="shared" ca="1" si="89"/>
        <v>0.46547328711108282</v>
      </c>
      <c r="E856" s="2">
        <f t="shared" ca="1" si="90"/>
        <v>25</v>
      </c>
      <c r="F856" s="2">
        <f t="shared" ca="1" si="91"/>
        <v>8750</v>
      </c>
      <c r="G856" s="35">
        <f t="shared" ca="1" si="92"/>
        <v>245</v>
      </c>
      <c r="H856" s="35">
        <f t="shared" ca="1" si="93"/>
        <v>292.5</v>
      </c>
    </row>
    <row r="857" spans="1:8" x14ac:dyDescent="0.3">
      <c r="A857" s="2">
        <v>831</v>
      </c>
      <c r="B857" s="2">
        <f t="shared" ca="1" si="87"/>
        <v>0.69230241360221645</v>
      </c>
      <c r="C857" s="2">
        <f t="shared" ca="1" si="88"/>
        <v>350</v>
      </c>
      <c r="D857" s="2">
        <f t="shared" ca="1" si="89"/>
        <v>0.64900781486229953</v>
      </c>
      <c r="E857" s="2">
        <f t="shared" ca="1" si="90"/>
        <v>35</v>
      </c>
      <c r="F857" s="2">
        <f t="shared" ca="1" si="91"/>
        <v>12250</v>
      </c>
      <c r="G857" s="35">
        <f t="shared" ca="1" si="92"/>
        <v>455</v>
      </c>
      <c r="H857" s="35">
        <f t="shared" ca="1" si="93"/>
        <v>397.5</v>
      </c>
    </row>
    <row r="858" spans="1:8" x14ac:dyDescent="0.3">
      <c r="A858" s="2">
        <v>832</v>
      </c>
      <c r="B858" s="2">
        <f t="shared" ca="1" si="87"/>
        <v>0.2032433663682357</v>
      </c>
      <c r="C858" s="2">
        <f t="shared" ca="1" si="88"/>
        <v>150</v>
      </c>
      <c r="D858" s="2">
        <f t="shared" ca="1" si="89"/>
        <v>0.42041689403712912</v>
      </c>
      <c r="E858" s="2">
        <f t="shared" ca="1" si="90"/>
        <v>25</v>
      </c>
      <c r="F858" s="2">
        <f t="shared" ca="1" si="91"/>
        <v>3750</v>
      </c>
      <c r="G858" s="35">
        <f t="shared" ca="1" si="92"/>
        <v>200</v>
      </c>
      <c r="H858" s="35">
        <f t="shared" ca="1" si="93"/>
        <v>240</v>
      </c>
    </row>
    <row r="859" spans="1:8" x14ac:dyDescent="0.3">
      <c r="A859" s="2">
        <v>833</v>
      </c>
      <c r="B859" s="2">
        <f t="shared" ca="1" si="87"/>
        <v>0.82493749485482526</v>
      </c>
      <c r="C859" s="2">
        <f t="shared" ca="1" si="88"/>
        <v>350</v>
      </c>
      <c r="D859" s="2">
        <f t="shared" ca="1" si="89"/>
        <v>0.59358582826885453</v>
      </c>
      <c r="E859" s="2">
        <f t="shared" ca="1" si="90"/>
        <v>35</v>
      </c>
      <c r="F859" s="2">
        <f t="shared" ca="1" si="91"/>
        <v>12250</v>
      </c>
      <c r="G859" s="35">
        <f t="shared" ca="1" si="92"/>
        <v>455</v>
      </c>
      <c r="H859" s="35">
        <f t="shared" ca="1" si="93"/>
        <v>397.5</v>
      </c>
    </row>
    <row r="860" spans="1:8" x14ac:dyDescent="0.3">
      <c r="A860" s="2">
        <v>834</v>
      </c>
      <c r="B860" s="2">
        <f t="shared" ref="B860:B923" ca="1" si="94">RAND()</f>
        <v>0.82027748172580583</v>
      </c>
      <c r="C860" s="2">
        <f t="shared" ref="C860:C923" ca="1" si="95">VLOOKUP(B860,$E$3:$G$7,3)</f>
        <v>350</v>
      </c>
      <c r="D860" s="2">
        <f t="shared" ref="D860:D923" ca="1" si="96">RAND()</f>
        <v>0.59578325888998263</v>
      </c>
      <c r="E860" s="2">
        <f t="shared" ref="E860:E923" ca="1" si="97">VLOOKUP(D860,$I$3:$K$8,3)</f>
        <v>35</v>
      </c>
      <c r="F860" s="2">
        <f t="shared" ref="F860:F923" ca="1" si="98">C860*E860</f>
        <v>12250</v>
      </c>
      <c r="G860" s="35">
        <f t="shared" ref="G860:G923" ca="1" si="99">$B$3*$B$6+MAX(F860-$B$5,0)*$B$4</f>
        <v>455</v>
      </c>
      <c r="H860" s="35">
        <f t="shared" ref="H860:H923" ca="1" si="100">$C$3*$C$6+MAX(F860-$C$5,0)*$C$4</f>
        <v>397.5</v>
      </c>
    </row>
    <row r="861" spans="1:8" x14ac:dyDescent="0.3">
      <c r="A861" s="2">
        <v>835</v>
      </c>
      <c r="B861" s="2">
        <f t="shared" ca="1" si="94"/>
        <v>0.56809828864714218</v>
      </c>
      <c r="C861" s="2">
        <f t="shared" ca="1" si="95"/>
        <v>250</v>
      </c>
      <c r="D861" s="2">
        <f t="shared" ca="1" si="96"/>
        <v>0.24586176289511275</v>
      </c>
      <c r="E861" s="2">
        <f t="shared" ca="1" si="97"/>
        <v>25</v>
      </c>
      <c r="F861" s="2">
        <f t="shared" ca="1" si="98"/>
        <v>6250</v>
      </c>
      <c r="G861" s="35">
        <f t="shared" ca="1" si="99"/>
        <v>200</v>
      </c>
      <c r="H861" s="35">
        <f t="shared" ca="1" si="100"/>
        <v>240</v>
      </c>
    </row>
    <row r="862" spans="1:8" x14ac:dyDescent="0.3">
      <c r="A862" s="2">
        <v>836</v>
      </c>
      <c r="B862" s="2">
        <f t="shared" ca="1" si="94"/>
        <v>0.59929052078346168</v>
      </c>
      <c r="C862" s="2">
        <f t="shared" ca="1" si="95"/>
        <v>250</v>
      </c>
      <c r="D862" s="2">
        <f t="shared" ca="1" si="96"/>
        <v>0.43439343563031907</v>
      </c>
      <c r="E862" s="2">
        <f t="shared" ca="1" si="97"/>
        <v>25</v>
      </c>
      <c r="F862" s="2">
        <f t="shared" ca="1" si="98"/>
        <v>6250</v>
      </c>
      <c r="G862" s="35">
        <f t="shared" ca="1" si="99"/>
        <v>200</v>
      </c>
      <c r="H862" s="35">
        <f t="shared" ca="1" si="100"/>
        <v>240</v>
      </c>
    </row>
    <row r="863" spans="1:8" x14ac:dyDescent="0.3">
      <c r="A863" s="2">
        <v>837</v>
      </c>
      <c r="B863" s="2">
        <f t="shared" ca="1" si="94"/>
        <v>0.84432154110174662</v>
      </c>
      <c r="C863" s="2">
        <f t="shared" ca="1" si="95"/>
        <v>350</v>
      </c>
      <c r="D863" s="2">
        <f t="shared" ca="1" si="96"/>
        <v>0.99610804354997917</v>
      </c>
      <c r="E863" s="2">
        <f t="shared" ca="1" si="97"/>
        <v>55</v>
      </c>
      <c r="F863" s="2">
        <f t="shared" ca="1" si="98"/>
        <v>19250</v>
      </c>
      <c r="G863" s="35">
        <f t="shared" ca="1" si="99"/>
        <v>875</v>
      </c>
      <c r="H863" s="35">
        <f t="shared" ca="1" si="100"/>
        <v>607.5</v>
      </c>
    </row>
    <row r="864" spans="1:8" x14ac:dyDescent="0.3">
      <c r="A864" s="2">
        <v>838</v>
      </c>
      <c r="B864" s="2">
        <f t="shared" ca="1" si="94"/>
        <v>0.64889265959826348</v>
      </c>
      <c r="C864" s="2">
        <f t="shared" ca="1" si="95"/>
        <v>250</v>
      </c>
      <c r="D864" s="2">
        <f t="shared" ca="1" si="96"/>
        <v>0.8548151554090192</v>
      </c>
      <c r="E864" s="2">
        <f t="shared" ca="1" si="97"/>
        <v>45</v>
      </c>
      <c r="F864" s="2">
        <f t="shared" ca="1" si="98"/>
        <v>11250</v>
      </c>
      <c r="G864" s="35">
        <f t="shared" ca="1" si="99"/>
        <v>395</v>
      </c>
      <c r="H864" s="35">
        <f t="shared" ca="1" si="100"/>
        <v>367.5</v>
      </c>
    </row>
    <row r="865" spans="1:8" x14ac:dyDescent="0.3">
      <c r="A865" s="2">
        <v>839</v>
      </c>
      <c r="B865" s="2">
        <f t="shared" ca="1" si="94"/>
        <v>0.6842099943732588</v>
      </c>
      <c r="C865" s="2">
        <f t="shared" ca="1" si="95"/>
        <v>350</v>
      </c>
      <c r="D865" s="2">
        <f t="shared" ca="1" si="96"/>
        <v>0.43561748249692511</v>
      </c>
      <c r="E865" s="2">
        <f t="shared" ca="1" si="97"/>
        <v>25</v>
      </c>
      <c r="F865" s="2">
        <f t="shared" ca="1" si="98"/>
        <v>8750</v>
      </c>
      <c r="G865" s="35">
        <f t="shared" ca="1" si="99"/>
        <v>245</v>
      </c>
      <c r="H865" s="35">
        <f t="shared" ca="1" si="100"/>
        <v>292.5</v>
      </c>
    </row>
    <row r="866" spans="1:8" x14ac:dyDescent="0.3">
      <c r="A866" s="2">
        <v>840</v>
      </c>
      <c r="B866" s="2">
        <f t="shared" ca="1" si="94"/>
        <v>7.7455712117079245E-2</v>
      </c>
      <c r="C866" s="2">
        <f t="shared" ca="1" si="95"/>
        <v>50</v>
      </c>
      <c r="D866" s="2">
        <f t="shared" ca="1" si="96"/>
        <v>0.93087834387814383</v>
      </c>
      <c r="E866" s="2">
        <f t="shared" ca="1" si="97"/>
        <v>55</v>
      </c>
      <c r="F866" s="2">
        <f t="shared" ca="1" si="98"/>
        <v>2750</v>
      </c>
      <c r="G866" s="35">
        <f t="shared" ca="1" si="99"/>
        <v>200</v>
      </c>
      <c r="H866" s="35">
        <f t="shared" ca="1" si="100"/>
        <v>240</v>
      </c>
    </row>
    <row r="867" spans="1:8" x14ac:dyDescent="0.3">
      <c r="A867" s="2">
        <v>841</v>
      </c>
      <c r="B867" s="2">
        <f t="shared" ca="1" si="94"/>
        <v>0.97730431983974453</v>
      </c>
      <c r="C867" s="2">
        <f t="shared" ca="1" si="95"/>
        <v>450</v>
      </c>
      <c r="D867" s="2">
        <f t="shared" ca="1" si="96"/>
        <v>2.3669500125124365E-2</v>
      </c>
      <c r="E867" s="2">
        <f t="shared" ca="1" si="97"/>
        <v>5</v>
      </c>
      <c r="F867" s="2">
        <f t="shared" ca="1" si="98"/>
        <v>2250</v>
      </c>
      <c r="G867" s="35">
        <f t="shared" ca="1" si="99"/>
        <v>200</v>
      </c>
      <c r="H867" s="35">
        <f t="shared" ca="1" si="100"/>
        <v>240</v>
      </c>
    </row>
    <row r="868" spans="1:8" x14ac:dyDescent="0.3">
      <c r="A868" s="2">
        <v>842</v>
      </c>
      <c r="B868" s="2">
        <f t="shared" ca="1" si="94"/>
        <v>0.57586963379241063</v>
      </c>
      <c r="C868" s="2">
        <f t="shared" ca="1" si="95"/>
        <v>250</v>
      </c>
      <c r="D868" s="2">
        <f t="shared" ca="1" si="96"/>
        <v>0.26663937886860245</v>
      </c>
      <c r="E868" s="2">
        <f t="shared" ca="1" si="97"/>
        <v>25</v>
      </c>
      <c r="F868" s="2">
        <f t="shared" ca="1" si="98"/>
        <v>6250</v>
      </c>
      <c r="G868" s="35">
        <f t="shared" ca="1" si="99"/>
        <v>200</v>
      </c>
      <c r="H868" s="35">
        <f t="shared" ca="1" si="100"/>
        <v>240</v>
      </c>
    </row>
    <row r="869" spans="1:8" x14ac:dyDescent="0.3">
      <c r="A869" s="2">
        <v>843</v>
      </c>
      <c r="B869" s="2">
        <f t="shared" ca="1" si="94"/>
        <v>0.72009686122863581</v>
      </c>
      <c r="C869" s="2">
        <f t="shared" ca="1" si="95"/>
        <v>350</v>
      </c>
      <c r="D869" s="2">
        <f t="shared" ca="1" si="96"/>
        <v>0.63084641990747514</v>
      </c>
      <c r="E869" s="2">
        <f t="shared" ca="1" si="97"/>
        <v>35</v>
      </c>
      <c r="F869" s="2">
        <f t="shared" ca="1" si="98"/>
        <v>12250</v>
      </c>
      <c r="G869" s="35">
        <f t="shared" ca="1" si="99"/>
        <v>455</v>
      </c>
      <c r="H869" s="35">
        <f t="shared" ca="1" si="100"/>
        <v>397.5</v>
      </c>
    </row>
    <row r="870" spans="1:8" x14ac:dyDescent="0.3">
      <c r="A870" s="2">
        <v>844</v>
      </c>
      <c r="B870" s="2">
        <f t="shared" ca="1" si="94"/>
        <v>0.45197363190955431</v>
      </c>
      <c r="C870" s="2">
        <f t="shared" ca="1" si="95"/>
        <v>250</v>
      </c>
      <c r="D870" s="2">
        <f t="shared" ca="1" si="96"/>
        <v>0.3145024595844792</v>
      </c>
      <c r="E870" s="2">
        <f t="shared" ca="1" si="97"/>
        <v>25</v>
      </c>
      <c r="F870" s="2">
        <f t="shared" ca="1" si="98"/>
        <v>6250</v>
      </c>
      <c r="G870" s="35">
        <f t="shared" ca="1" si="99"/>
        <v>200</v>
      </c>
      <c r="H870" s="35">
        <f t="shared" ca="1" si="100"/>
        <v>240</v>
      </c>
    </row>
    <row r="871" spans="1:8" x14ac:dyDescent="0.3">
      <c r="A871" s="2">
        <v>845</v>
      </c>
      <c r="B871" s="2">
        <f t="shared" ca="1" si="94"/>
        <v>0.76007242680608678</v>
      </c>
      <c r="C871" s="2">
        <f t="shared" ca="1" si="95"/>
        <v>350</v>
      </c>
      <c r="D871" s="2">
        <f t="shared" ca="1" si="96"/>
        <v>0.99624883042178591</v>
      </c>
      <c r="E871" s="2">
        <f t="shared" ca="1" si="97"/>
        <v>55</v>
      </c>
      <c r="F871" s="2">
        <f t="shared" ca="1" si="98"/>
        <v>19250</v>
      </c>
      <c r="G871" s="35">
        <f t="shared" ca="1" si="99"/>
        <v>875</v>
      </c>
      <c r="H871" s="35">
        <f t="shared" ca="1" si="100"/>
        <v>607.5</v>
      </c>
    </row>
    <row r="872" spans="1:8" x14ac:dyDescent="0.3">
      <c r="A872" s="2">
        <v>846</v>
      </c>
      <c r="B872" s="2">
        <f t="shared" ca="1" si="94"/>
        <v>0.91095736420411244</v>
      </c>
      <c r="C872" s="2">
        <f t="shared" ca="1" si="95"/>
        <v>350</v>
      </c>
      <c r="D872" s="2">
        <f t="shared" ca="1" si="96"/>
        <v>0.9145344192771685</v>
      </c>
      <c r="E872" s="2">
        <f t="shared" ca="1" si="97"/>
        <v>55</v>
      </c>
      <c r="F872" s="2">
        <f t="shared" ca="1" si="98"/>
        <v>19250</v>
      </c>
      <c r="G872" s="35">
        <f t="shared" ca="1" si="99"/>
        <v>875</v>
      </c>
      <c r="H872" s="35">
        <f t="shared" ca="1" si="100"/>
        <v>607.5</v>
      </c>
    </row>
    <row r="873" spans="1:8" x14ac:dyDescent="0.3">
      <c r="A873" s="2">
        <v>847</v>
      </c>
      <c r="B873" s="2">
        <f t="shared" ca="1" si="94"/>
        <v>0.2612830863050255</v>
      </c>
      <c r="C873" s="2">
        <f t="shared" ca="1" si="95"/>
        <v>150</v>
      </c>
      <c r="D873" s="2">
        <f t="shared" ca="1" si="96"/>
        <v>0.47536903345625026</v>
      </c>
      <c r="E873" s="2">
        <f t="shared" ca="1" si="97"/>
        <v>25</v>
      </c>
      <c r="F873" s="2">
        <f t="shared" ca="1" si="98"/>
        <v>3750</v>
      </c>
      <c r="G873" s="35">
        <f t="shared" ca="1" si="99"/>
        <v>200</v>
      </c>
      <c r="H873" s="35">
        <f t="shared" ca="1" si="100"/>
        <v>240</v>
      </c>
    </row>
    <row r="874" spans="1:8" x14ac:dyDescent="0.3">
      <c r="A874" s="2">
        <v>848</v>
      </c>
      <c r="B874" s="2">
        <f t="shared" ca="1" si="94"/>
        <v>0.72618451783522553</v>
      </c>
      <c r="C874" s="2">
        <f t="shared" ca="1" si="95"/>
        <v>350</v>
      </c>
      <c r="D874" s="2">
        <f t="shared" ca="1" si="96"/>
        <v>0.12208114731602593</v>
      </c>
      <c r="E874" s="2">
        <f t="shared" ca="1" si="97"/>
        <v>15</v>
      </c>
      <c r="F874" s="2">
        <f t="shared" ca="1" si="98"/>
        <v>5250</v>
      </c>
      <c r="G874" s="35">
        <f t="shared" ca="1" si="99"/>
        <v>200</v>
      </c>
      <c r="H874" s="35">
        <f t="shared" ca="1" si="100"/>
        <v>240</v>
      </c>
    </row>
    <row r="875" spans="1:8" x14ac:dyDescent="0.3">
      <c r="A875" s="2">
        <v>849</v>
      </c>
      <c r="B875" s="2">
        <f t="shared" ca="1" si="94"/>
        <v>0.12681733405933593</v>
      </c>
      <c r="C875" s="2">
        <f t="shared" ca="1" si="95"/>
        <v>150</v>
      </c>
      <c r="D875" s="2">
        <f t="shared" ca="1" si="96"/>
        <v>0.57996324137698285</v>
      </c>
      <c r="E875" s="2">
        <f t="shared" ca="1" si="97"/>
        <v>35</v>
      </c>
      <c r="F875" s="2">
        <f t="shared" ca="1" si="98"/>
        <v>5250</v>
      </c>
      <c r="G875" s="35">
        <f t="shared" ca="1" si="99"/>
        <v>200</v>
      </c>
      <c r="H875" s="35">
        <f t="shared" ca="1" si="100"/>
        <v>240</v>
      </c>
    </row>
    <row r="876" spans="1:8" x14ac:dyDescent="0.3">
      <c r="A876" s="2">
        <v>850</v>
      </c>
      <c r="B876" s="2">
        <f t="shared" ca="1" si="94"/>
        <v>0.49913044489418334</v>
      </c>
      <c r="C876" s="2">
        <f t="shared" ca="1" si="95"/>
        <v>250</v>
      </c>
      <c r="D876" s="2">
        <f t="shared" ca="1" si="96"/>
        <v>0.40774629217116676</v>
      </c>
      <c r="E876" s="2">
        <f t="shared" ca="1" si="97"/>
        <v>25</v>
      </c>
      <c r="F876" s="2">
        <f t="shared" ca="1" si="98"/>
        <v>6250</v>
      </c>
      <c r="G876" s="35">
        <f t="shared" ca="1" si="99"/>
        <v>200</v>
      </c>
      <c r="H876" s="35">
        <f t="shared" ca="1" si="100"/>
        <v>240</v>
      </c>
    </row>
    <row r="877" spans="1:8" x14ac:dyDescent="0.3">
      <c r="A877" s="2">
        <v>851</v>
      </c>
      <c r="B877" s="2">
        <f t="shared" ca="1" si="94"/>
        <v>0.66744724216925588</v>
      </c>
      <c r="C877" s="2">
        <f t="shared" ca="1" si="95"/>
        <v>350</v>
      </c>
      <c r="D877" s="2">
        <f t="shared" ca="1" si="96"/>
        <v>0.90170114678629165</v>
      </c>
      <c r="E877" s="2">
        <f t="shared" ca="1" si="97"/>
        <v>45</v>
      </c>
      <c r="F877" s="2">
        <f t="shared" ca="1" si="98"/>
        <v>15750</v>
      </c>
      <c r="G877" s="35">
        <f t="shared" ca="1" si="99"/>
        <v>665</v>
      </c>
      <c r="H877" s="35">
        <f t="shared" ca="1" si="100"/>
        <v>502.5</v>
      </c>
    </row>
    <row r="878" spans="1:8" x14ac:dyDescent="0.3">
      <c r="A878" s="2">
        <v>852</v>
      </c>
      <c r="B878" s="2">
        <f t="shared" ca="1" si="94"/>
        <v>0.17330224201942757</v>
      </c>
      <c r="C878" s="2">
        <f t="shared" ca="1" si="95"/>
        <v>150</v>
      </c>
      <c r="D878" s="2">
        <f t="shared" ca="1" si="96"/>
        <v>0.11669661382526131</v>
      </c>
      <c r="E878" s="2">
        <f t="shared" ca="1" si="97"/>
        <v>15</v>
      </c>
      <c r="F878" s="2">
        <f t="shared" ca="1" si="98"/>
        <v>2250</v>
      </c>
      <c r="G878" s="35">
        <f t="shared" ca="1" si="99"/>
        <v>200</v>
      </c>
      <c r="H878" s="35">
        <f t="shared" ca="1" si="100"/>
        <v>240</v>
      </c>
    </row>
    <row r="879" spans="1:8" x14ac:dyDescent="0.3">
      <c r="A879" s="2">
        <v>853</v>
      </c>
      <c r="B879" s="2">
        <f t="shared" ca="1" si="94"/>
        <v>0.58574862296570429</v>
      </c>
      <c r="C879" s="2">
        <f t="shared" ca="1" si="95"/>
        <v>250</v>
      </c>
      <c r="D879" s="2">
        <f t="shared" ca="1" si="96"/>
        <v>0.60717791270657251</v>
      </c>
      <c r="E879" s="2">
        <f t="shared" ca="1" si="97"/>
        <v>35</v>
      </c>
      <c r="F879" s="2">
        <f t="shared" ca="1" si="98"/>
        <v>8750</v>
      </c>
      <c r="G879" s="35">
        <f t="shared" ca="1" si="99"/>
        <v>245</v>
      </c>
      <c r="H879" s="35">
        <f t="shared" ca="1" si="100"/>
        <v>292.5</v>
      </c>
    </row>
    <row r="880" spans="1:8" x14ac:dyDescent="0.3">
      <c r="A880" s="2">
        <v>854</v>
      </c>
      <c r="B880" s="2">
        <f t="shared" ca="1" si="94"/>
        <v>0.73566961763751237</v>
      </c>
      <c r="C880" s="2">
        <f t="shared" ca="1" si="95"/>
        <v>350</v>
      </c>
      <c r="D880" s="2">
        <f t="shared" ca="1" si="96"/>
        <v>0.16860314481700089</v>
      </c>
      <c r="E880" s="2">
        <f t="shared" ca="1" si="97"/>
        <v>15</v>
      </c>
      <c r="F880" s="2">
        <f t="shared" ca="1" si="98"/>
        <v>5250</v>
      </c>
      <c r="G880" s="35">
        <f t="shared" ca="1" si="99"/>
        <v>200</v>
      </c>
      <c r="H880" s="35">
        <f t="shared" ca="1" si="100"/>
        <v>240</v>
      </c>
    </row>
    <row r="881" spans="1:8" x14ac:dyDescent="0.3">
      <c r="A881" s="2">
        <v>855</v>
      </c>
      <c r="B881" s="2">
        <f t="shared" ca="1" si="94"/>
        <v>0.49462647573822427</v>
      </c>
      <c r="C881" s="2">
        <f t="shared" ca="1" si="95"/>
        <v>250</v>
      </c>
      <c r="D881" s="2">
        <f t="shared" ca="1" si="96"/>
        <v>0.826225666513006</v>
      </c>
      <c r="E881" s="2">
        <f t="shared" ca="1" si="97"/>
        <v>45</v>
      </c>
      <c r="F881" s="2">
        <f t="shared" ca="1" si="98"/>
        <v>11250</v>
      </c>
      <c r="G881" s="35">
        <f t="shared" ca="1" si="99"/>
        <v>395</v>
      </c>
      <c r="H881" s="35">
        <f t="shared" ca="1" si="100"/>
        <v>367.5</v>
      </c>
    </row>
    <row r="882" spans="1:8" x14ac:dyDescent="0.3">
      <c r="A882" s="2">
        <v>856</v>
      </c>
      <c r="B882" s="2">
        <f t="shared" ca="1" si="94"/>
        <v>0.94228093559774395</v>
      </c>
      <c r="C882" s="2">
        <f t="shared" ca="1" si="95"/>
        <v>450</v>
      </c>
      <c r="D882" s="2">
        <f t="shared" ca="1" si="96"/>
        <v>0.9007928875669462</v>
      </c>
      <c r="E882" s="2">
        <f t="shared" ca="1" si="97"/>
        <v>45</v>
      </c>
      <c r="F882" s="2">
        <f t="shared" ca="1" si="98"/>
        <v>20250</v>
      </c>
      <c r="G882" s="35">
        <f t="shared" ca="1" si="99"/>
        <v>935</v>
      </c>
      <c r="H882" s="35">
        <f t="shared" ca="1" si="100"/>
        <v>637.5</v>
      </c>
    </row>
    <row r="883" spans="1:8" x14ac:dyDescent="0.3">
      <c r="A883" s="2">
        <v>857</v>
      </c>
      <c r="B883" s="2">
        <f t="shared" ca="1" si="94"/>
        <v>5.960542835662519E-2</v>
      </c>
      <c r="C883" s="2">
        <f t="shared" ca="1" si="95"/>
        <v>50</v>
      </c>
      <c r="D883" s="2">
        <f t="shared" ca="1" si="96"/>
        <v>0.13260351641992152</v>
      </c>
      <c r="E883" s="2">
        <f t="shared" ca="1" si="97"/>
        <v>15</v>
      </c>
      <c r="F883" s="2">
        <f t="shared" ca="1" si="98"/>
        <v>750</v>
      </c>
      <c r="G883" s="35">
        <f t="shared" ca="1" si="99"/>
        <v>200</v>
      </c>
      <c r="H883" s="35">
        <f t="shared" ca="1" si="100"/>
        <v>240</v>
      </c>
    </row>
    <row r="884" spans="1:8" x14ac:dyDescent="0.3">
      <c r="A884" s="2">
        <v>858</v>
      </c>
      <c r="B884" s="2">
        <f t="shared" ca="1" si="94"/>
        <v>0.78202838915609074</v>
      </c>
      <c r="C884" s="2">
        <f t="shared" ca="1" si="95"/>
        <v>350</v>
      </c>
      <c r="D884" s="2">
        <f t="shared" ca="1" si="96"/>
        <v>0.38383555562605276</v>
      </c>
      <c r="E884" s="2">
        <f t="shared" ca="1" si="97"/>
        <v>25</v>
      </c>
      <c r="F884" s="2">
        <f t="shared" ca="1" si="98"/>
        <v>8750</v>
      </c>
      <c r="G884" s="35">
        <f t="shared" ca="1" si="99"/>
        <v>245</v>
      </c>
      <c r="H884" s="35">
        <f t="shared" ca="1" si="100"/>
        <v>292.5</v>
      </c>
    </row>
    <row r="885" spans="1:8" x14ac:dyDescent="0.3">
      <c r="A885" s="2">
        <v>859</v>
      </c>
      <c r="B885" s="2">
        <f t="shared" ca="1" si="94"/>
        <v>0.10595093444866666</v>
      </c>
      <c r="C885" s="2">
        <f t="shared" ca="1" si="95"/>
        <v>150</v>
      </c>
      <c r="D885" s="2">
        <f t="shared" ca="1" si="96"/>
        <v>0.20944951053323224</v>
      </c>
      <c r="E885" s="2">
        <f t="shared" ca="1" si="97"/>
        <v>15</v>
      </c>
      <c r="F885" s="2">
        <f t="shared" ca="1" si="98"/>
        <v>2250</v>
      </c>
      <c r="G885" s="35">
        <f t="shared" ca="1" si="99"/>
        <v>200</v>
      </c>
      <c r="H885" s="35">
        <f t="shared" ca="1" si="100"/>
        <v>240</v>
      </c>
    </row>
    <row r="886" spans="1:8" x14ac:dyDescent="0.3">
      <c r="A886" s="2">
        <v>860</v>
      </c>
      <c r="B886" s="2">
        <f t="shared" ca="1" si="94"/>
        <v>9.5600078770903707E-2</v>
      </c>
      <c r="C886" s="2">
        <f t="shared" ca="1" si="95"/>
        <v>150</v>
      </c>
      <c r="D886" s="2">
        <f t="shared" ca="1" si="96"/>
        <v>0.2094835173696824</v>
      </c>
      <c r="E886" s="2">
        <f t="shared" ca="1" si="97"/>
        <v>15</v>
      </c>
      <c r="F886" s="2">
        <f t="shared" ca="1" si="98"/>
        <v>2250</v>
      </c>
      <c r="G886" s="35">
        <f t="shared" ca="1" si="99"/>
        <v>200</v>
      </c>
      <c r="H886" s="35">
        <f t="shared" ca="1" si="100"/>
        <v>240</v>
      </c>
    </row>
    <row r="887" spans="1:8" x14ac:dyDescent="0.3">
      <c r="A887" s="2">
        <v>861</v>
      </c>
      <c r="B887" s="2">
        <f t="shared" ca="1" si="94"/>
        <v>0.63716226924248387</v>
      </c>
      <c r="C887" s="2">
        <f t="shared" ca="1" si="95"/>
        <v>250</v>
      </c>
      <c r="D887" s="2">
        <f t="shared" ca="1" si="96"/>
        <v>0.62582887934221654</v>
      </c>
      <c r="E887" s="2">
        <f t="shared" ca="1" si="97"/>
        <v>35</v>
      </c>
      <c r="F887" s="2">
        <f t="shared" ca="1" si="98"/>
        <v>8750</v>
      </c>
      <c r="G887" s="35">
        <f t="shared" ca="1" si="99"/>
        <v>245</v>
      </c>
      <c r="H887" s="35">
        <f t="shared" ca="1" si="100"/>
        <v>292.5</v>
      </c>
    </row>
    <row r="888" spans="1:8" x14ac:dyDescent="0.3">
      <c r="A888" s="2">
        <v>862</v>
      </c>
      <c r="B888" s="2">
        <f t="shared" ca="1" si="94"/>
        <v>0.3305068166079399</v>
      </c>
      <c r="C888" s="2">
        <f t="shared" ca="1" si="95"/>
        <v>250</v>
      </c>
      <c r="D888" s="2">
        <f t="shared" ca="1" si="96"/>
        <v>0.34365216972152302</v>
      </c>
      <c r="E888" s="2">
        <f t="shared" ca="1" si="97"/>
        <v>25</v>
      </c>
      <c r="F888" s="2">
        <f t="shared" ca="1" si="98"/>
        <v>6250</v>
      </c>
      <c r="G888" s="35">
        <f t="shared" ca="1" si="99"/>
        <v>200</v>
      </c>
      <c r="H888" s="35">
        <f t="shared" ca="1" si="100"/>
        <v>240</v>
      </c>
    </row>
    <row r="889" spans="1:8" x14ac:dyDescent="0.3">
      <c r="A889" s="2">
        <v>863</v>
      </c>
      <c r="B889" s="2">
        <f t="shared" ca="1" si="94"/>
        <v>0.21994021130624875</v>
      </c>
      <c r="C889" s="2">
        <f t="shared" ca="1" si="95"/>
        <v>150</v>
      </c>
      <c r="D889" s="2">
        <f t="shared" ca="1" si="96"/>
        <v>0.86630470419267613</v>
      </c>
      <c r="E889" s="2">
        <f t="shared" ca="1" si="97"/>
        <v>45</v>
      </c>
      <c r="F889" s="2">
        <f t="shared" ca="1" si="98"/>
        <v>6750</v>
      </c>
      <c r="G889" s="35">
        <f t="shared" ca="1" si="99"/>
        <v>200</v>
      </c>
      <c r="H889" s="35">
        <f t="shared" ca="1" si="100"/>
        <v>240</v>
      </c>
    </row>
    <row r="890" spans="1:8" x14ac:dyDescent="0.3">
      <c r="A890" s="2">
        <v>864</v>
      </c>
      <c r="B890" s="2">
        <f t="shared" ca="1" si="94"/>
        <v>5.4482791619390514E-2</v>
      </c>
      <c r="C890" s="2">
        <f t="shared" ca="1" si="95"/>
        <v>50</v>
      </c>
      <c r="D890" s="2">
        <f t="shared" ca="1" si="96"/>
        <v>0.28066111755818834</v>
      </c>
      <c r="E890" s="2">
        <f t="shared" ca="1" si="97"/>
        <v>25</v>
      </c>
      <c r="F890" s="2">
        <f t="shared" ca="1" si="98"/>
        <v>1250</v>
      </c>
      <c r="G890" s="35">
        <f t="shared" ca="1" si="99"/>
        <v>200</v>
      </c>
      <c r="H890" s="35">
        <f t="shared" ca="1" si="100"/>
        <v>240</v>
      </c>
    </row>
    <row r="891" spans="1:8" x14ac:dyDescent="0.3">
      <c r="A891" s="2">
        <v>865</v>
      </c>
      <c r="B891" s="2">
        <f t="shared" ca="1" si="94"/>
        <v>0.41924186928840312</v>
      </c>
      <c r="C891" s="2">
        <f t="shared" ca="1" si="95"/>
        <v>250</v>
      </c>
      <c r="D891" s="2">
        <f t="shared" ca="1" si="96"/>
        <v>0.30037766644127473</v>
      </c>
      <c r="E891" s="2">
        <f t="shared" ca="1" si="97"/>
        <v>25</v>
      </c>
      <c r="F891" s="2">
        <f t="shared" ca="1" si="98"/>
        <v>6250</v>
      </c>
      <c r="G891" s="35">
        <f t="shared" ca="1" si="99"/>
        <v>200</v>
      </c>
      <c r="H891" s="35">
        <f t="shared" ca="1" si="100"/>
        <v>240</v>
      </c>
    </row>
    <row r="892" spans="1:8" x14ac:dyDescent="0.3">
      <c r="A892" s="2">
        <v>866</v>
      </c>
      <c r="B892" s="2">
        <f t="shared" ca="1" si="94"/>
        <v>0.91496297425956985</v>
      </c>
      <c r="C892" s="2">
        <f t="shared" ca="1" si="95"/>
        <v>350</v>
      </c>
      <c r="D892" s="2">
        <f t="shared" ca="1" si="96"/>
        <v>0.56366998344531505</v>
      </c>
      <c r="E892" s="2">
        <f t="shared" ca="1" si="97"/>
        <v>35</v>
      </c>
      <c r="F892" s="2">
        <f t="shared" ca="1" si="98"/>
        <v>12250</v>
      </c>
      <c r="G892" s="35">
        <f t="shared" ca="1" si="99"/>
        <v>455</v>
      </c>
      <c r="H892" s="35">
        <f t="shared" ca="1" si="100"/>
        <v>397.5</v>
      </c>
    </row>
    <row r="893" spans="1:8" x14ac:dyDescent="0.3">
      <c r="A893" s="2">
        <v>867</v>
      </c>
      <c r="B893" s="2">
        <f t="shared" ca="1" si="94"/>
        <v>0.8312082776154428</v>
      </c>
      <c r="C893" s="2">
        <f t="shared" ca="1" si="95"/>
        <v>350</v>
      </c>
      <c r="D893" s="2">
        <f t="shared" ca="1" si="96"/>
        <v>0.14370980164789771</v>
      </c>
      <c r="E893" s="2">
        <f t="shared" ca="1" si="97"/>
        <v>15</v>
      </c>
      <c r="F893" s="2">
        <f t="shared" ca="1" si="98"/>
        <v>5250</v>
      </c>
      <c r="G893" s="35">
        <f t="shared" ca="1" si="99"/>
        <v>200</v>
      </c>
      <c r="H893" s="35">
        <f t="shared" ca="1" si="100"/>
        <v>240</v>
      </c>
    </row>
    <row r="894" spans="1:8" x14ac:dyDescent="0.3">
      <c r="A894" s="2">
        <v>868</v>
      </c>
      <c r="B894" s="2">
        <f t="shared" ca="1" si="94"/>
        <v>0.36418640743018416</v>
      </c>
      <c r="C894" s="2">
        <f t="shared" ca="1" si="95"/>
        <v>250</v>
      </c>
      <c r="D894" s="2">
        <f t="shared" ca="1" si="96"/>
        <v>0.22570555803401915</v>
      </c>
      <c r="E894" s="2">
        <f t="shared" ca="1" si="97"/>
        <v>15</v>
      </c>
      <c r="F894" s="2">
        <f t="shared" ca="1" si="98"/>
        <v>3750</v>
      </c>
      <c r="G894" s="35">
        <f t="shared" ca="1" si="99"/>
        <v>200</v>
      </c>
      <c r="H894" s="35">
        <f t="shared" ca="1" si="100"/>
        <v>240</v>
      </c>
    </row>
    <row r="895" spans="1:8" x14ac:dyDescent="0.3">
      <c r="A895" s="2">
        <v>869</v>
      </c>
      <c r="B895" s="2">
        <f t="shared" ca="1" si="94"/>
        <v>0.88921908613404099</v>
      </c>
      <c r="C895" s="2">
        <f t="shared" ca="1" si="95"/>
        <v>350</v>
      </c>
      <c r="D895" s="2">
        <f t="shared" ca="1" si="96"/>
        <v>0.14465606988078772</v>
      </c>
      <c r="E895" s="2">
        <f t="shared" ca="1" si="97"/>
        <v>15</v>
      </c>
      <c r="F895" s="2">
        <f t="shared" ca="1" si="98"/>
        <v>5250</v>
      </c>
      <c r="G895" s="35">
        <f t="shared" ca="1" si="99"/>
        <v>200</v>
      </c>
      <c r="H895" s="35">
        <f t="shared" ca="1" si="100"/>
        <v>240</v>
      </c>
    </row>
    <row r="896" spans="1:8" x14ac:dyDescent="0.3">
      <c r="A896" s="2">
        <v>870</v>
      </c>
      <c r="B896" s="2">
        <f t="shared" ca="1" si="94"/>
        <v>0.98038422458956376</v>
      </c>
      <c r="C896" s="2">
        <f t="shared" ca="1" si="95"/>
        <v>450</v>
      </c>
      <c r="D896" s="2">
        <f t="shared" ca="1" si="96"/>
        <v>0.52327648631692913</v>
      </c>
      <c r="E896" s="2">
        <f t="shared" ca="1" si="97"/>
        <v>35</v>
      </c>
      <c r="F896" s="2">
        <f t="shared" ca="1" si="98"/>
        <v>15750</v>
      </c>
      <c r="G896" s="35">
        <f t="shared" ca="1" si="99"/>
        <v>665</v>
      </c>
      <c r="H896" s="35">
        <f t="shared" ca="1" si="100"/>
        <v>502.5</v>
      </c>
    </row>
    <row r="897" spans="1:8" x14ac:dyDescent="0.3">
      <c r="A897" s="2">
        <v>871</v>
      </c>
      <c r="B897" s="2">
        <f t="shared" ca="1" si="94"/>
        <v>0.68465470335157419</v>
      </c>
      <c r="C897" s="2">
        <f t="shared" ca="1" si="95"/>
        <v>350</v>
      </c>
      <c r="D897" s="2">
        <f t="shared" ca="1" si="96"/>
        <v>0.94905101986808194</v>
      </c>
      <c r="E897" s="2">
        <f t="shared" ca="1" si="97"/>
        <v>55</v>
      </c>
      <c r="F897" s="2">
        <f t="shared" ca="1" si="98"/>
        <v>19250</v>
      </c>
      <c r="G897" s="35">
        <f t="shared" ca="1" si="99"/>
        <v>875</v>
      </c>
      <c r="H897" s="35">
        <f t="shared" ca="1" si="100"/>
        <v>607.5</v>
      </c>
    </row>
    <row r="898" spans="1:8" x14ac:dyDescent="0.3">
      <c r="A898" s="2">
        <v>872</v>
      </c>
      <c r="B898" s="2">
        <f t="shared" ca="1" si="94"/>
        <v>0.64930855265658516</v>
      </c>
      <c r="C898" s="2">
        <f t="shared" ca="1" si="95"/>
        <v>250</v>
      </c>
      <c r="D898" s="2">
        <f t="shared" ca="1" si="96"/>
        <v>0.7465397179763108</v>
      </c>
      <c r="E898" s="2">
        <f t="shared" ca="1" si="97"/>
        <v>35</v>
      </c>
      <c r="F898" s="2">
        <f t="shared" ca="1" si="98"/>
        <v>8750</v>
      </c>
      <c r="G898" s="35">
        <f t="shared" ca="1" si="99"/>
        <v>245</v>
      </c>
      <c r="H898" s="35">
        <f t="shared" ca="1" si="100"/>
        <v>292.5</v>
      </c>
    </row>
    <row r="899" spans="1:8" x14ac:dyDescent="0.3">
      <c r="A899" s="2">
        <v>873</v>
      </c>
      <c r="B899" s="2">
        <f t="shared" ca="1" si="94"/>
        <v>0.41712133230742432</v>
      </c>
      <c r="C899" s="2">
        <f t="shared" ca="1" si="95"/>
        <v>250</v>
      </c>
      <c r="D899" s="2">
        <f t="shared" ca="1" si="96"/>
        <v>0.94773595895768092</v>
      </c>
      <c r="E899" s="2">
        <f t="shared" ca="1" si="97"/>
        <v>55</v>
      </c>
      <c r="F899" s="2">
        <f t="shared" ca="1" si="98"/>
        <v>13750</v>
      </c>
      <c r="G899" s="35">
        <f t="shared" ca="1" si="99"/>
        <v>545</v>
      </c>
      <c r="H899" s="35">
        <f t="shared" ca="1" si="100"/>
        <v>442.5</v>
      </c>
    </row>
    <row r="900" spans="1:8" x14ac:dyDescent="0.3">
      <c r="A900" s="2">
        <v>874</v>
      </c>
      <c r="B900" s="2">
        <f t="shared" ca="1" si="94"/>
        <v>0.34443621159616578</v>
      </c>
      <c r="C900" s="2">
        <f t="shared" ca="1" si="95"/>
        <v>250</v>
      </c>
      <c r="D900" s="2">
        <f t="shared" ca="1" si="96"/>
        <v>0.31744804794224268</v>
      </c>
      <c r="E900" s="2">
        <f t="shared" ca="1" si="97"/>
        <v>25</v>
      </c>
      <c r="F900" s="2">
        <f t="shared" ca="1" si="98"/>
        <v>6250</v>
      </c>
      <c r="G900" s="35">
        <f t="shared" ca="1" si="99"/>
        <v>200</v>
      </c>
      <c r="H900" s="35">
        <f t="shared" ca="1" si="100"/>
        <v>240</v>
      </c>
    </row>
    <row r="901" spans="1:8" x14ac:dyDescent="0.3">
      <c r="A901" s="2">
        <v>875</v>
      </c>
      <c r="B901" s="2">
        <f t="shared" ca="1" si="94"/>
        <v>0.54664555573766171</v>
      </c>
      <c r="C901" s="2">
        <f t="shared" ca="1" si="95"/>
        <v>250</v>
      </c>
      <c r="D901" s="2">
        <f t="shared" ca="1" si="96"/>
        <v>0.4571212721051634</v>
      </c>
      <c r="E901" s="2">
        <f t="shared" ca="1" si="97"/>
        <v>25</v>
      </c>
      <c r="F901" s="2">
        <f t="shared" ca="1" si="98"/>
        <v>6250</v>
      </c>
      <c r="G901" s="35">
        <f t="shared" ca="1" si="99"/>
        <v>200</v>
      </c>
      <c r="H901" s="35">
        <f t="shared" ca="1" si="100"/>
        <v>240</v>
      </c>
    </row>
    <row r="902" spans="1:8" x14ac:dyDescent="0.3">
      <c r="A902" s="2">
        <v>876</v>
      </c>
      <c r="B902" s="2">
        <f t="shared" ca="1" si="94"/>
        <v>0.3393759483893336</v>
      </c>
      <c r="C902" s="2">
        <f t="shared" ca="1" si="95"/>
        <v>250</v>
      </c>
      <c r="D902" s="2">
        <f t="shared" ca="1" si="96"/>
        <v>0.11106348481808437</v>
      </c>
      <c r="E902" s="2">
        <f t="shared" ca="1" si="97"/>
        <v>15</v>
      </c>
      <c r="F902" s="2">
        <f t="shared" ca="1" si="98"/>
        <v>3750</v>
      </c>
      <c r="G902" s="35">
        <f t="shared" ca="1" si="99"/>
        <v>200</v>
      </c>
      <c r="H902" s="35">
        <f t="shared" ca="1" si="100"/>
        <v>240</v>
      </c>
    </row>
    <row r="903" spans="1:8" x14ac:dyDescent="0.3">
      <c r="A903" s="2">
        <v>877</v>
      </c>
      <c r="B903" s="2">
        <f t="shared" ca="1" si="94"/>
        <v>0.27540788233118629</v>
      </c>
      <c r="C903" s="2">
        <f t="shared" ca="1" si="95"/>
        <v>150</v>
      </c>
      <c r="D903" s="2">
        <f t="shared" ca="1" si="96"/>
        <v>0.30640885380371496</v>
      </c>
      <c r="E903" s="2">
        <f t="shared" ca="1" si="97"/>
        <v>25</v>
      </c>
      <c r="F903" s="2">
        <f t="shared" ca="1" si="98"/>
        <v>3750</v>
      </c>
      <c r="G903" s="35">
        <f t="shared" ca="1" si="99"/>
        <v>200</v>
      </c>
      <c r="H903" s="35">
        <f t="shared" ca="1" si="100"/>
        <v>240</v>
      </c>
    </row>
    <row r="904" spans="1:8" x14ac:dyDescent="0.3">
      <c r="A904" s="2">
        <v>878</v>
      </c>
      <c r="B904" s="2">
        <f t="shared" ca="1" si="94"/>
        <v>1.6606338303463142E-2</v>
      </c>
      <c r="C904" s="2">
        <f t="shared" ca="1" si="95"/>
        <v>50</v>
      </c>
      <c r="D904" s="2">
        <f t="shared" ca="1" si="96"/>
        <v>0.86132269346869506</v>
      </c>
      <c r="E904" s="2">
        <f t="shared" ca="1" si="97"/>
        <v>45</v>
      </c>
      <c r="F904" s="2">
        <f t="shared" ca="1" si="98"/>
        <v>2250</v>
      </c>
      <c r="G904" s="35">
        <f t="shared" ca="1" si="99"/>
        <v>200</v>
      </c>
      <c r="H904" s="35">
        <f t="shared" ca="1" si="100"/>
        <v>240</v>
      </c>
    </row>
    <row r="905" spans="1:8" x14ac:dyDescent="0.3">
      <c r="A905" s="2">
        <v>879</v>
      </c>
      <c r="B905" s="2">
        <f t="shared" ca="1" si="94"/>
        <v>0.18771221312054476</v>
      </c>
      <c r="C905" s="2">
        <f t="shared" ca="1" si="95"/>
        <v>150</v>
      </c>
      <c r="D905" s="2">
        <f t="shared" ca="1" si="96"/>
        <v>0.79086719216597434</v>
      </c>
      <c r="E905" s="2">
        <f t="shared" ca="1" si="97"/>
        <v>45</v>
      </c>
      <c r="F905" s="2">
        <f t="shared" ca="1" si="98"/>
        <v>6750</v>
      </c>
      <c r="G905" s="35">
        <f t="shared" ca="1" si="99"/>
        <v>200</v>
      </c>
      <c r="H905" s="35">
        <f t="shared" ca="1" si="100"/>
        <v>240</v>
      </c>
    </row>
    <row r="906" spans="1:8" x14ac:dyDescent="0.3">
      <c r="A906" s="2">
        <v>880</v>
      </c>
      <c r="B906" s="2">
        <f t="shared" ca="1" si="94"/>
        <v>0.36302534191622204</v>
      </c>
      <c r="C906" s="2">
        <f t="shared" ca="1" si="95"/>
        <v>250</v>
      </c>
      <c r="D906" s="2">
        <f t="shared" ca="1" si="96"/>
        <v>0.95502838178373683</v>
      </c>
      <c r="E906" s="2">
        <f t="shared" ca="1" si="97"/>
        <v>55</v>
      </c>
      <c r="F906" s="2">
        <f t="shared" ca="1" si="98"/>
        <v>13750</v>
      </c>
      <c r="G906" s="35">
        <f t="shared" ca="1" si="99"/>
        <v>545</v>
      </c>
      <c r="H906" s="35">
        <f t="shared" ca="1" si="100"/>
        <v>442.5</v>
      </c>
    </row>
    <row r="907" spans="1:8" x14ac:dyDescent="0.3">
      <c r="A907" s="2">
        <v>881</v>
      </c>
      <c r="B907" s="2">
        <f t="shared" ca="1" si="94"/>
        <v>0.32332438254114948</v>
      </c>
      <c r="C907" s="2">
        <f t="shared" ca="1" si="95"/>
        <v>250</v>
      </c>
      <c r="D907" s="2">
        <f t="shared" ca="1" si="96"/>
        <v>0.51789221160234089</v>
      </c>
      <c r="E907" s="2">
        <f t="shared" ca="1" si="97"/>
        <v>25</v>
      </c>
      <c r="F907" s="2">
        <f t="shared" ca="1" si="98"/>
        <v>6250</v>
      </c>
      <c r="G907" s="35">
        <f t="shared" ca="1" si="99"/>
        <v>200</v>
      </c>
      <c r="H907" s="35">
        <f t="shared" ca="1" si="100"/>
        <v>240</v>
      </c>
    </row>
    <row r="908" spans="1:8" x14ac:dyDescent="0.3">
      <c r="A908" s="2">
        <v>882</v>
      </c>
      <c r="B908" s="2">
        <f t="shared" ca="1" si="94"/>
        <v>0.3645500148128048</v>
      </c>
      <c r="C908" s="2">
        <f t="shared" ca="1" si="95"/>
        <v>250</v>
      </c>
      <c r="D908" s="2">
        <f t="shared" ca="1" si="96"/>
        <v>0.11589471768059922</v>
      </c>
      <c r="E908" s="2">
        <f t="shared" ca="1" si="97"/>
        <v>15</v>
      </c>
      <c r="F908" s="2">
        <f t="shared" ca="1" si="98"/>
        <v>3750</v>
      </c>
      <c r="G908" s="35">
        <f t="shared" ca="1" si="99"/>
        <v>200</v>
      </c>
      <c r="H908" s="35">
        <f t="shared" ca="1" si="100"/>
        <v>240</v>
      </c>
    </row>
    <row r="909" spans="1:8" x14ac:dyDescent="0.3">
      <c r="A909" s="2">
        <v>883</v>
      </c>
      <c r="B909" s="2">
        <f t="shared" ca="1" si="94"/>
        <v>0.35730988646927742</v>
      </c>
      <c r="C909" s="2">
        <f t="shared" ca="1" si="95"/>
        <v>250</v>
      </c>
      <c r="D909" s="2">
        <f t="shared" ca="1" si="96"/>
        <v>0.78281431884019126</v>
      </c>
      <c r="E909" s="2">
        <f t="shared" ca="1" si="97"/>
        <v>45</v>
      </c>
      <c r="F909" s="2">
        <f t="shared" ca="1" si="98"/>
        <v>11250</v>
      </c>
      <c r="G909" s="35">
        <f t="shared" ca="1" si="99"/>
        <v>395</v>
      </c>
      <c r="H909" s="35">
        <f t="shared" ca="1" si="100"/>
        <v>367.5</v>
      </c>
    </row>
    <row r="910" spans="1:8" x14ac:dyDescent="0.3">
      <c r="A910" s="2">
        <v>884</v>
      </c>
      <c r="B910" s="2">
        <f t="shared" ca="1" si="94"/>
        <v>0.60331180854380506</v>
      </c>
      <c r="C910" s="2">
        <f t="shared" ca="1" si="95"/>
        <v>250</v>
      </c>
      <c r="D910" s="2">
        <f t="shared" ca="1" si="96"/>
        <v>0.16049564533270388</v>
      </c>
      <c r="E910" s="2">
        <f t="shared" ca="1" si="97"/>
        <v>15</v>
      </c>
      <c r="F910" s="2">
        <f t="shared" ca="1" si="98"/>
        <v>3750</v>
      </c>
      <c r="G910" s="35">
        <f t="shared" ca="1" si="99"/>
        <v>200</v>
      </c>
      <c r="H910" s="35">
        <f t="shared" ca="1" si="100"/>
        <v>240</v>
      </c>
    </row>
    <row r="911" spans="1:8" x14ac:dyDescent="0.3">
      <c r="A911" s="2">
        <v>885</v>
      </c>
      <c r="B911" s="2">
        <f t="shared" ca="1" si="94"/>
        <v>0.83435665202257492</v>
      </c>
      <c r="C911" s="2">
        <f t="shared" ca="1" si="95"/>
        <v>350</v>
      </c>
      <c r="D911" s="2">
        <f t="shared" ca="1" si="96"/>
        <v>0.21077552808100275</v>
      </c>
      <c r="E911" s="2">
        <f t="shared" ca="1" si="97"/>
        <v>15</v>
      </c>
      <c r="F911" s="2">
        <f t="shared" ca="1" si="98"/>
        <v>5250</v>
      </c>
      <c r="G911" s="35">
        <f t="shared" ca="1" si="99"/>
        <v>200</v>
      </c>
      <c r="H911" s="35">
        <f t="shared" ca="1" si="100"/>
        <v>240</v>
      </c>
    </row>
    <row r="912" spans="1:8" x14ac:dyDescent="0.3">
      <c r="A912" s="2">
        <v>886</v>
      </c>
      <c r="B912" s="2">
        <f t="shared" ca="1" si="94"/>
        <v>0.41830085803992811</v>
      </c>
      <c r="C912" s="2">
        <f t="shared" ca="1" si="95"/>
        <v>250</v>
      </c>
      <c r="D912" s="2">
        <f t="shared" ca="1" si="96"/>
        <v>0.16650861672799888</v>
      </c>
      <c r="E912" s="2">
        <f t="shared" ca="1" si="97"/>
        <v>15</v>
      </c>
      <c r="F912" s="2">
        <f t="shared" ca="1" si="98"/>
        <v>3750</v>
      </c>
      <c r="G912" s="35">
        <f t="shared" ca="1" si="99"/>
        <v>200</v>
      </c>
      <c r="H912" s="35">
        <f t="shared" ca="1" si="100"/>
        <v>240</v>
      </c>
    </row>
    <row r="913" spans="1:8" x14ac:dyDescent="0.3">
      <c r="A913" s="2">
        <v>887</v>
      </c>
      <c r="B913" s="2">
        <f t="shared" ca="1" si="94"/>
        <v>0.55491165561870681</v>
      </c>
      <c r="C913" s="2">
        <f t="shared" ca="1" si="95"/>
        <v>250</v>
      </c>
      <c r="D913" s="2">
        <f t="shared" ca="1" si="96"/>
        <v>0.56925256153223791</v>
      </c>
      <c r="E913" s="2">
        <f t="shared" ca="1" si="97"/>
        <v>35</v>
      </c>
      <c r="F913" s="2">
        <f t="shared" ca="1" si="98"/>
        <v>8750</v>
      </c>
      <c r="G913" s="35">
        <f t="shared" ca="1" si="99"/>
        <v>245</v>
      </c>
      <c r="H913" s="35">
        <f t="shared" ca="1" si="100"/>
        <v>292.5</v>
      </c>
    </row>
    <row r="914" spans="1:8" x14ac:dyDescent="0.3">
      <c r="A914" s="2">
        <v>888</v>
      </c>
      <c r="B914" s="2">
        <f t="shared" ca="1" si="94"/>
        <v>0.15987915389179819</v>
      </c>
      <c r="C914" s="2">
        <f t="shared" ca="1" si="95"/>
        <v>150</v>
      </c>
      <c r="D914" s="2">
        <f t="shared" ca="1" si="96"/>
        <v>0.20548053093926721</v>
      </c>
      <c r="E914" s="2">
        <f t="shared" ca="1" si="97"/>
        <v>15</v>
      </c>
      <c r="F914" s="2">
        <f t="shared" ca="1" si="98"/>
        <v>2250</v>
      </c>
      <c r="G914" s="35">
        <f t="shared" ca="1" si="99"/>
        <v>200</v>
      </c>
      <c r="H914" s="35">
        <f t="shared" ca="1" si="100"/>
        <v>240</v>
      </c>
    </row>
    <row r="915" spans="1:8" x14ac:dyDescent="0.3">
      <c r="A915" s="2">
        <v>889</v>
      </c>
      <c r="B915" s="2">
        <f t="shared" ca="1" si="94"/>
        <v>0.80390409419534115</v>
      </c>
      <c r="C915" s="2">
        <f t="shared" ca="1" si="95"/>
        <v>350</v>
      </c>
      <c r="D915" s="2">
        <f t="shared" ca="1" si="96"/>
        <v>0.20958457887211746</v>
      </c>
      <c r="E915" s="2">
        <f t="shared" ca="1" si="97"/>
        <v>15</v>
      </c>
      <c r="F915" s="2">
        <f t="shared" ca="1" si="98"/>
        <v>5250</v>
      </c>
      <c r="G915" s="35">
        <f t="shared" ca="1" si="99"/>
        <v>200</v>
      </c>
      <c r="H915" s="35">
        <f t="shared" ca="1" si="100"/>
        <v>240</v>
      </c>
    </row>
    <row r="916" spans="1:8" x14ac:dyDescent="0.3">
      <c r="A916" s="2">
        <v>890</v>
      </c>
      <c r="B916" s="2">
        <f t="shared" ca="1" si="94"/>
        <v>0.39996460273240497</v>
      </c>
      <c r="C916" s="2">
        <f t="shared" ca="1" si="95"/>
        <v>250</v>
      </c>
      <c r="D916" s="2">
        <f t="shared" ca="1" si="96"/>
        <v>0.21176898806024391</v>
      </c>
      <c r="E916" s="2">
        <f t="shared" ca="1" si="97"/>
        <v>15</v>
      </c>
      <c r="F916" s="2">
        <f t="shared" ca="1" si="98"/>
        <v>3750</v>
      </c>
      <c r="G916" s="35">
        <f t="shared" ca="1" si="99"/>
        <v>200</v>
      </c>
      <c r="H916" s="35">
        <f t="shared" ca="1" si="100"/>
        <v>240</v>
      </c>
    </row>
    <row r="917" spans="1:8" x14ac:dyDescent="0.3">
      <c r="A917" s="2">
        <v>891</v>
      </c>
      <c r="B917" s="2">
        <f t="shared" ca="1" si="94"/>
        <v>0.97127528083410819</v>
      </c>
      <c r="C917" s="2">
        <f t="shared" ca="1" si="95"/>
        <v>450</v>
      </c>
      <c r="D917" s="2">
        <f t="shared" ca="1" si="96"/>
        <v>0.3886863142228818</v>
      </c>
      <c r="E917" s="2">
        <f t="shared" ca="1" si="97"/>
        <v>25</v>
      </c>
      <c r="F917" s="2">
        <f t="shared" ca="1" si="98"/>
        <v>11250</v>
      </c>
      <c r="G917" s="35">
        <f t="shared" ca="1" si="99"/>
        <v>395</v>
      </c>
      <c r="H917" s="35">
        <f t="shared" ca="1" si="100"/>
        <v>367.5</v>
      </c>
    </row>
    <row r="918" spans="1:8" x14ac:dyDescent="0.3">
      <c r="A918" s="2">
        <v>892</v>
      </c>
      <c r="B918" s="2">
        <f t="shared" ca="1" si="94"/>
        <v>0.9656340960725216</v>
      </c>
      <c r="C918" s="2">
        <f t="shared" ca="1" si="95"/>
        <v>450</v>
      </c>
      <c r="D918" s="2">
        <f t="shared" ca="1" si="96"/>
        <v>0.30132797440807368</v>
      </c>
      <c r="E918" s="2">
        <f t="shared" ca="1" si="97"/>
        <v>25</v>
      </c>
      <c r="F918" s="2">
        <f t="shared" ca="1" si="98"/>
        <v>11250</v>
      </c>
      <c r="G918" s="35">
        <f t="shared" ca="1" si="99"/>
        <v>395</v>
      </c>
      <c r="H918" s="35">
        <f t="shared" ca="1" si="100"/>
        <v>367.5</v>
      </c>
    </row>
    <row r="919" spans="1:8" x14ac:dyDescent="0.3">
      <c r="A919" s="2">
        <v>893</v>
      </c>
      <c r="B919" s="2">
        <f t="shared" ca="1" si="94"/>
        <v>0.70847828509860611</v>
      </c>
      <c r="C919" s="2">
        <f t="shared" ca="1" si="95"/>
        <v>350</v>
      </c>
      <c r="D919" s="2">
        <f t="shared" ca="1" si="96"/>
        <v>0.81854563504397171</v>
      </c>
      <c r="E919" s="2">
        <f t="shared" ca="1" si="97"/>
        <v>45</v>
      </c>
      <c r="F919" s="2">
        <f t="shared" ca="1" si="98"/>
        <v>15750</v>
      </c>
      <c r="G919" s="35">
        <f t="shared" ca="1" si="99"/>
        <v>665</v>
      </c>
      <c r="H919" s="35">
        <f t="shared" ca="1" si="100"/>
        <v>502.5</v>
      </c>
    </row>
    <row r="920" spans="1:8" x14ac:dyDescent="0.3">
      <c r="A920" s="2">
        <v>894</v>
      </c>
      <c r="B920" s="2">
        <f t="shared" ca="1" si="94"/>
        <v>0.3835325023262266</v>
      </c>
      <c r="C920" s="2">
        <f t="shared" ca="1" si="95"/>
        <v>250</v>
      </c>
      <c r="D920" s="2">
        <f t="shared" ca="1" si="96"/>
        <v>0.51643525417708858</v>
      </c>
      <c r="E920" s="2">
        <f t="shared" ca="1" si="97"/>
        <v>25</v>
      </c>
      <c r="F920" s="2">
        <f t="shared" ca="1" si="98"/>
        <v>6250</v>
      </c>
      <c r="G920" s="35">
        <f t="shared" ca="1" si="99"/>
        <v>200</v>
      </c>
      <c r="H920" s="35">
        <f t="shared" ca="1" si="100"/>
        <v>240</v>
      </c>
    </row>
    <row r="921" spans="1:8" x14ac:dyDescent="0.3">
      <c r="A921" s="2">
        <v>895</v>
      </c>
      <c r="B921" s="2">
        <f t="shared" ca="1" si="94"/>
        <v>0.96841163726951929</v>
      </c>
      <c r="C921" s="2">
        <f t="shared" ca="1" si="95"/>
        <v>450</v>
      </c>
      <c r="D921" s="2">
        <f t="shared" ca="1" si="96"/>
        <v>0.46491760748692412</v>
      </c>
      <c r="E921" s="2">
        <f t="shared" ca="1" si="97"/>
        <v>25</v>
      </c>
      <c r="F921" s="2">
        <f t="shared" ca="1" si="98"/>
        <v>11250</v>
      </c>
      <c r="G921" s="35">
        <f t="shared" ca="1" si="99"/>
        <v>395</v>
      </c>
      <c r="H921" s="35">
        <f t="shared" ca="1" si="100"/>
        <v>367.5</v>
      </c>
    </row>
    <row r="922" spans="1:8" x14ac:dyDescent="0.3">
      <c r="A922" s="2">
        <v>896</v>
      </c>
      <c r="B922" s="2">
        <f t="shared" ca="1" si="94"/>
        <v>0.38359514461709188</v>
      </c>
      <c r="C922" s="2">
        <f t="shared" ca="1" si="95"/>
        <v>250</v>
      </c>
      <c r="D922" s="2">
        <f t="shared" ca="1" si="96"/>
        <v>1.0127720209809454E-2</v>
      </c>
      <c r="E922" s="2">
        <f t="shared" ca="1" si="97"/>
        <v>5</v>
      </c>
      <c r="F922" s="2">
        <f t="shared" ca="1" si="98"/>
        <v>1250</v>
      </c>
      <c r="G922" s="35">
        <f t="shared" ca="1" si="99"/>
        <v>200</v>
      </c>
      <c r="H922" s="35">
        <f t="shared" ca="1" si="100"/>
        <v>240</v>
      </c>
    </row>
    <row r="923" spans="1:8" x14ac:dyDescent="0.3">
      <c r="A923" s="2">
        <v>897</v>
      </c>
      <c r="B923" s="2">
        <f t="shared" ca="1" si="94"/>
        <v>0.15319842432822139</v>
      </c>
      <c r="C923" s="2">
        <f t="shared" ca="1" si="95"/>
        <v>150</v>
      </c>
      <c r="D923" s="2">
        <f t="shared" ca="1" si="96"/>
        <v>0.19306766322932489</v>
      </c>
      <c r="E923" s="2">
        <f t="shared" ca="1" si="97"/>
        <v>15</v>
      </c>
      <c r="F923" s="2">
        <f t="shared" ca="1" si="98"/>
        <v>2250</v>
      </c>
      <c r="G923" s="35">
        <f t="shared" ca="1" si="99"/>
        <v>200</v>
      </c>
      <c r="H923" s="35">
        <f t="shared" ca="1" si="100"/>
        <v>240</v>
      </c>
    </row>
    <row r="924" spans="1:8" x14ac:dyDescent="0.3">
      <c r="A924" s="2">
        <v>898</v>
      </c>
      <c r="B924" s="2">
        <f t="shared" ref="B924:B987" ca="1" si="101">RAND()</f>
        <v>6.9798298761223676E-2</v>
      </c>
      <c r="C924" s="2">
        <f t="shared" ref="C924:C987" ca="1" si="102">VLOOKUP(B924,$E$3:$G$7,3)</f>
        <v>50</v>
      </c>
      <c r="D924" s="2">
        <f t="shared" ref="D924:D987" ca="1" si="103">RAND()</f>
        <v>0.87075819664284115</v>
      </c>
      <c r="E924" s="2">
        <f t="shared" ref="E924:E987" ca="1" si="104">VLOOKUP(D924,$I$3:$K$8,3)</f>
        <v>45</v>
      </c>
      <c r="F924" s="2">
        <f t="shared" ref="F924:F987" ca="1" si="105">C924*E924</f>
        <v>2250</v>
      </c>
      <c r="G924" s="35">
        <f t="shared" ref="G924:G987" ca="1" si="106">$B$3*$B$6+MAX(F924-$B$5,0)*$B$4</f>
        <v>200</v>
      </c>
      <c r="H924" s="35">
        <f t="shared" ref="H924:H987" ca="1" si="107">$C$3*$C$6+MAX(F924-$C$5,0)*$C$4</f>
        <v>240</v>
      </c>
    </row>
    <row r="925" spans="1:8" x14ac:dyDescent="0.3">
      <c r="A925" s="2">
        <v>899</v>
      </c>
      <c r="B925" s="2">
        <f t="shared" ca="1" si="101"/>
        <v>0.2032738665113335</v>
      </c>
      <c r="C925" s="2">
        <f t="shared" ca="1" si="102"/>
        <v>150</v>
      </c>
      <c r="D925" s="2">
        <f t="shared" ca="1" si="103"/>
        <v>0.36914752331570166</v>
      </c>
      <c r="E925" s="2">
        <f t="shared" ca="1" si="104"/>
        <v>25</v>
      </c>
      <c r="F925" s="2">
        <f t="shared" ca="1" si="105"/>
        <v>3750</v>
      </c>
      <c r="G925" s="35">
        <f t="shared" ca="1" si="106"/>
        <v>200</v>
      </c>
      <c r="H925" s="35">
        <f t="shared" ca="1" si="107"/>
        <v>240</v>
      </c>
    </row>
    <row r="926" spans="1:8" x14ac:dyDescent="0.3">
      <c r="A926" s="2">
        <v>900</v>
      </c>
      <c r="B926" s="2">
        <f t="shared" ca="1" si="101"/>
        <v>6.4878255693447962E-2</v>
      </c>
      <c r="C926" s="2">
        <f t="shared" ca="1" si="102"/>
        <v>50</v>
      </c>
      <c r="D926" s="2">
        <f t="shared" ca="1" si="103"/>
        <v>0.90962790273562577</v>
      </c>
      <c r="E926" s="2">
        <f t="shared" ca="1" si="104"/>
        <v>45</v>
      </c>
      <c r="F926" s="2">
        <f t="shared" ca="1" si="105"/>
        <v>2250</v>
      </c>
      <c r="G926" s="35">
        <f t="shared" ca="1" si="106"/>
        <v>200</v>
      </c>
      <c r="H926" s="35">
        <f t="shared" ca="1" si="107"/>
        <v>240</v>
      </c>
    </row>
    <row r="927" spans="1:8" x14ac:dyDescent="0.3">
      <c r="A927" s="2">
        <v>901</v>
      </c>
      <c r="B927" s="2">
        <f t="shared" ca="1" si="101"/>
        <v>0.91602564902313621</v>
      </c>
      <c r="C927" s="2">
        <f t="shared" ca="1" si="102"/>
        <v>350</v>
      </c>
      <c r="D927" s="2">
        <f t="shared" ca="1" si="103"/>
        <v>0.57127523724293294</v>
      </c>
      <c r="E927" s="2">
        <f t="shared" ca="1" si="104"/>
        <v>35</v>
      </c>
      <c r="F927" s="2">
        <f t="shared" ca="1" si="105"/>
        <v>12250</v>
      </c>
      <c r="G927" s="35">
        <f t="shared" ca="1" si="106"/>
        <v>455</v>
      </c>
      <c r="H927" s="35">
        <f t="shared" ca="1" si="107"/>
        <v>397.5</v>
      </c>
    </row>
    <row r="928" spans="1:8" x14ac:dyDescent="0.3">
      <c r="A928" s="2">
        <v>902</v>
      </c>
      <c r="B928" s="2">
        <f t="shared" ca="1" si="101"/>
        <v>0.80288069794453243</v>
      </c>
      <c r="C928" s="2">
        <f t="shared" ca="1" si="102"/>
        <v>350</v>
      </c>
      <c r="D928" s="2">
        <f t="shared" ca="1" si="103"/>
        <v>0.84964598243423517</v>
      </c>
      <c r="E928" s="2">
        <f t="shared" ca="1" si="104"/>
        <v>45</v>
      </c>
      <c r="F928" s="2">
        <f t="shared" ca="1" si="105"/>
        <v>15750</v>
      </c>
      <c r="G928" s="35">
        <f t="shared" ca="1" si="106"/>
        <v>665</v>
      </c>
      <c r="H928" s="35">
        <f t="shared" ca="1" si="107"/>
        <v>502.5</v>
      </c>
    </row>
    <row r="929" spans="1:8" x14ac:dyDescent="0.3">
      <c r="A929" s="2">
        <v>903</v>
      </c>
      <c r="B929" s="2">
        <f t="shared" ca="1" si="101"/>
        <v>0.53588908684942149</v>
      </c>
      <c r="C929" s="2">
        <f t="shared" ca="1" si="102"/>
        <v>250</v>
      </c>
      <c r="D929" s="2">
        <f t="shared" ca="1" si="103"/>
        <v>8.437308208023675E-2</v>
      </c>
      <c r="E929" s="2">
        <f t="shared" ca="1" si="104"/>
        <v>15</v>
      </c>
      <c r="F929" s="2">
        <f t="shared" ca="1" si="105"/>
        <v>3750</v>
      </c>
      <c r="G929" s="35">
        <f t="shared" ca="1" si="106"/>
        <v>200</v>
      </c>
      <c r="H929" s="35">
        <f t="shared" ca="1" si="107"/>
        <v>240</v>
      </c>
    </row>
    <row r="930" spans="1:8" x14ac:dyDescent="0.3">
      <c r="A930" s="2">
        <v>904</v>
      </c>
      <c r="B930" s="2">
        <f t="shared" ca="1" si="101"/>
        <v>0.151408621397364</v>
      </c>
      <c r="C930" s="2">
        <f t="shared" ca="1" si="102"/>
        <v>150</v>
      </c>
      <c r="D930" s="2">
        <f t="shared" ca="1" si="103"/>
        <v>0.74820019731759069</v>
      </c>
      <c r="E930" s="2">
        <f t="shared" ca="1" si="104"/>
        <v>35</v>
      </c>
      <c r="F930" s="2">
        <f t="shared" ca="1" si="105"/>
        <v>5250</v>
      </c>
      <c r="G930" s="35">
        <f t="shared" ca="1" si="106"/>
        <v>200</v>
      </c>
      <c r="H930" s="35">
        <f t="shared" ca="1" si="107"/>
        <v>240</v>
      </c>
    </row>
    <row r="931" spans="1:8" x14ac:dyDescent="0.3">
      <c r="A931" s="2">
        <v>905</v>
      </c>
      <c r="B931" s="2">
        <f t="shared" ca="1" si="101"/>
        <v>7.4903965800333649E-3</v>
      </c>
      <c r="C931" s="2">
        <f t="shared" ca="1" si="102"/>
        <v>50</v>
      </c>
      <c r="D931" s="2">
        <f t="shared" ca="1" si="103"/>
        <v>0.97301356413880913</v>
      </c>
      <c r="E931" s="2">
        <f t="shared" ca="1" si="104"/>
        <v>55</v>
      </c>
      <c r="F931" s="2">
        <f t="shared" ca="1" si="105"/>
        <v>2750</v>
      </c>
      <c r="G931" s="35">
        <f t="shared" ca="1" si="106"/>
        <v>200</v>
      </c>
      <c r="H931" s="35">
        <f t="shared" ca="1" si="107"/>
        <v>240</v>
      </c>
    </row>
    <row r="932" spans="1:8" x14ac:dyDescent="0.3">
      <c r="A932" s="2">
        <v>906</v>
      </c>
      <c r="B932" s="2">
        <f t="shared" ca="1" si="101"/>
        <v>0.28786639086479826</v>
      </c>
      <c r="C932" s="2">
        <f t="shared" ca="1" si="102"/>
        <v>150</v>
      </c>
      <c r="D932" s="2">
        <f t="shared" ca="1" si="103"/>
        <v>0.55865018005245104</v>
      </c>
      <c r="E932" s="2">
        <f t="shared" ca="1" si="104"/>
        <v>35</v>
      </c>
      <c r="F932" s="2">
        <f t="shared" ca="1" si="105"/>
        <v>5250</v>
      </c>
      <c r="G932" s="35">
        <f t="shared" ca="1" si="106"/>
        <v>200</v>
      </c>
      <c r="H932" s="35">
        <f t="shared" ca="1" si="107"/>
        <v>240</v>
      </c>
    </row>
    <row r="933" spans="1:8" x14ac:dyDescent="0.3">
      <c r="A933" s="2">
        <v>907</v>
      </c>
      <c r="B933" s="2">
        <f t="shared" ca="1" si="101"/>
        <v>0.64660896210016261</v>
      </c>
      <c r="C933" s="2">
        <f t="shared" ca="1" si="102"/>
        <v>250</v>
      </c>
      <c r="D933" s="2">
        <f t="shared" ca="1" si="103"/>
        <v>0.52145954783105031</v>
      </c>
      <c r="E933" s="2">
        <f t="shared" ca="1" si="104"/>
        <v>35</v>
      </c>
      <c r="F933" s="2">
        <f t="shared" ca="1" si="105"/>
        <v>8750</v>
      </c>
      <c r="G933" s="35">
        <f t="shared" ca="1" si="106"/>
        <v>245</v>
      </c>
      <c r="H933" s="35">
        <f t="shared" ca="1" si="107"/>
        <v>292.5</v>
      </c>
    </row>
    <row r="934" spans="1:8" x14ac:dyDescent="0.3">
      <c r="A934" s="2">
        <v>908</v>
      </c>
      <c r="B934" s="2">
        <f t="shared" ca="1" si="101"/>
        <v>0.19937451305670117</v>
      </c>
      <c r="C934" s="2">
        <f t="shared" ca="1" si="102"/>
        <v>150</v>
      </c>
      <c r="D934" s="2">
        <f t="shared" ca="1" si="103"/>
        <v>0.99379708328615279</v>
      </c>
      <c r="E934" s="2">
        <f t="shared" ca="1" si="104"/>
        <v>55</v>
      </c>
      <c r="F934" s="2">
        <f t="shared" ca="1" si="105"/>
        <v>8250</v>
      </c>
      <c r="G934" s="35">
        <f t="shared" ca="1" si="106"/>
        <v>215</v>
      </c>
      <c r="H934" s="35">
        <f t="shared" ca="1" si="107"/>
        <v>277.5</v>
      </c>
    </row>
    <row r="935" spans="1:8" x14ac:dyDescent="0.3">
      <c r="A935" s="2">
        <v>909</v>
      </c>
      <c r="B935" s="2">
        <f t="shared" ca="1" si="101"/>
        <v>0.97290343000368862</v>
      </c>
      <c r="C935" s="2">
        <f t="shared" ca="1" si="102"/>
        <v>450</v>
      </c>
      <c r="D935" s="2">
        <f t="shared" ca="1" si="103"/>
        <v>0.66310536594687575</v>
      </c>
      <c r="E935" s="2">
        <f t="shared" ca="1" si="104"/>
        <v>35</v>
      </c>
      <c r="F935" s="2">
        <f t="shared" ca="1" si="105"/>
        <v>15750</v>
      </c>
      <c r="G935" s="35">
        <f t="shared" ca="1" si="106"/>
        <v>665</v>
      </c>
      <c r="H935" s="35">
        <f t="shared" ca="1" si="107"/>
        <v>502.5</v>
      </c>
    </row>
    <row r="936" spans="1:8" x14ac:dyDescent="0.3">
      <c r="A936" s="2">
        <v>910</v>
      </c>
      <c r="B936" s="2">
        <f t="shared" ca="1" si="101"/>
        <v>0.24274617960594258</v>
      </c>
      <c r="C936" s="2">
        <f t="shared" ca="1" si="102"/>
        <v>150</v>
      </c>
      <c r="D936" s="2">
        <f t="shared" ca="1" si="103"/>
        <v>0.3395310211873146</v>
      </c>
      <c r="E936" s="2">
        <f t="shared" ca="1" si="104"/>
        <v>25</v>
      </c>
      <c r="F936" s="2">
        <f t="shared" ca="1" si="105"/>
        <v>3750</v>
      </c>
      <c r="G936" s="35">
        <f t="shared" ca="1" si="106"/>
        <v>200</v>
      </c>
      <c r="H936" s="35">
        <f t="shared" ca="1" si="107"/>
        <v>240</v>
      </c>
    </row>
    <row r="937" spans="1:8" x14ac:dyDescent="0.3">
      <c r="A937" s="2">
        <v>911</v>
      </c>
      <c r="B937" s="2">
        <f t="shared" ca="1" si="101"/>
        <v>0.57414889501910948</v>
      </c>
      <c r="C937" s="2">
        <f t="shared" ca="1" si="102"/>
        <v>250</v>
      </c>
      <c r="D937" s="2">
        <f t="shared" ca="1" si="103"/>
        <v>0.58178218344923083</v>
      </c>
      <c r="E937" s="2">
        <f t="shared" ca="1" si="104"/>
        <v>35</v>
      </c>
      <c r="F937" s="2">
        <f t="shared" ca="1" si="105"/>
        <v>8750</v>
      </c>
      <c r="G937" s="35">
        <f t="shared" ca="1" si="106"/>
        <v>245</v>
      </c>
      <c r="H937" s="35">
        <f t="shared" ca="1" si="107"/>
        <v>292.5</v>
      </c>
    </row>
    <row r="938" spans="1:8" x14ac:dyDescent="0.3">
      <c r="A938" s="2">
        <v>912</v>
      </c>
      <c r="B938" s="2">
        <f t="shared" ca="1" si="101"/>
        <v>0.99406388952130098</v>
      </c>
      <c r="C938" s="2">
        <f t="shared" ca="1" si="102"/>
        <v>450</v>
      </c>
      <c r="D938" s="2">
        <f t="shared" ca="1" si="103"/>
        <v>0.91568916325632221</v>
      </c>
      <c r="E938" s="2">
        <f t="shared" ca="1" si="104"/>
        <v>55</v>
      </c>
      <c r="F938" s="2">
        <f t="shared" ca="1" si="105"/>
        <v>24750</v>
      </c>
      <c r="G938" s="35">
        <f t="shared" ca="1" si="106"/>
        <v>1205</v>
      </c>
      <c r="H938" s="35">
        <f t="shared" ca="1" si="107"/>
        <v>772.5</v>
      </c>
    </row>
    <row r="939" spans="1:8" x14ac:dyDescent="0.3">
      <c r="A939" s="2">
        <v>913</v>
      </c>
      <c r="B939" s="2">
        <f t="shared" ca="1" si="101"/>
        <v>0.18855183953236698</v>
      </c>
      <c r="C939" s="2">
        <f t="shared" ca="1" si="102"/>
        <v>150</v>
      </c>
      <c r="D939" s="2">
        <f t="shared" ca="1" si="103"/>
        <v>0.9333852385987671</v>
      </c>
      <c r="E939" s="2">
        <f t="shared" ca="1" si="104"/>
        <v>55</v>
      </c>
      <c r="F939" s="2">
        <f t="shared" ca="1" si="105"/>
        <v>8250</v>
      </c>
      <c r="G939" s="35">
        <f t="shared" ca="1" si="106"/>
        <v>215</v>
      </c>
      <c r="H939" s="35">
        <f t="shared" ca="1" si="107"/>
        <v>277.5</v>
      </c>
    </row>
    <row r="940" spans="1:8" x14ac:dyDescent="0.3">
      <c r="A940" s="2">
        <v>914</v>
      </c>
      <c r="B940" s="2">
        <f t="shared" ca="1" si="101"/>
        <v>0.56549378758096203</v>
      </c>
      <c r="C940" s="2">
        <f t="shared" ca="1" si="102"/>
        <v>250</v>
      </c>
      <c r="D940" s="2">
        <f t="shared" ca="1" si="103"/>
        <v>0.16789822429468293</v>
      </c>
      <c r="E940" s="2">
        <f t="shared" ca="1" si="104"/>
        <v>15</v>
      </c>
      <c r="F940" s="2">
        <f t="shared" ca="1" si="105"/>
        <v>3750</v>
      </c>
      <c r="G940" s="35">
        <f t="shared" ca="1" si="106"/>
        <v>200</v>
      </c>
      <c r="H940" s="35">
        <f t="shared" ca="1" si="107"/>
        <v>240</v>
      </c>
    </row>
    <row r="941" spans="1:8" x14ac:dyDescent="0.3">
      <c r="A941" s="2">
        <v>915</v>
      </c>
      <c r="B941" s="2">
        <f t="shared" ca="1" si="101"/>
        <v>2.9183586070637868E-2</v>
      </c>
      <c r="C941" s="2">
        <f t="shared" ca="1" si="102"/>
        <v>50</v>
      </c>
      <c r="D941" s="2">
        <f t="shared" ca="1" si="103"/>
        <v>9.0178202726838297E-2</v>
      </c>
      <c r="E941" s="2">
        <f t="shared" ca="1" si="104"/>
        <v>15</v>
      </c>
      <c r="F941" s="2">
        <f t="shared" ca="1" si="105"/>
        <v>750</v>
      </c>
      <c r="G941" s="35">
        <f t="shared" ca="1" si="106"/>
        <v>200</v>
      </c>
      <c r="H941" s="35">
        <f t="shared" ca="1" si="107"/>
        <v>240</v>
      </c>
    </row>
    <row r="942" spans="1:8" x14ac:dyDescent="0.3">
      <c r="A942" s="2">
        <v>916</v>
      </c>
      <c r="B942" s="2">
        <f t="shared" ca="1" si="101"/>
        <v>0.16588107508738459</v>
      </c>
      <c r="C942" s="2">
        <f t="shared" ca="1" si="102"/>
        <v>150</v>
      </c>
      <c r="D942" s="2">
        <f t="shared" ca="1" si="103"/>
        <v>0.17467916871999156</v>
      </c>
      <c r="E942" s="2">
        <f t="shared" ca="1" si="104"/>
        <v>15</v>
      </c>
      <c r="F942" s="2">
        <f t="shared" ca="1" si="105"/>
        <v>2250</v>
      </c>
      <c r="G942" s="35">
        <f t="shared" ca="1" si="106"/>
        <v>200</v>
      </c>
      <c r="H942" s="35">
        <f t="shared" ca="1" si="107"/>
        <v>240</v>
      </c>
    </row>
    <row r="943" spans="1:8" x14ac:dyDescent="0.3">
      <c r="A943" s="2">
        <v>917</v>
      </c>
      <c r="B943" s="2">
        <f t="shared" ca="1" si="101"/>
        <v>0.33750031335414377</v>
      </c>
      <c r="C943" s="2">
        <f t="shared" ca="1" si="102"/>
        <v>250</v>
      </c>
      <c r="D943" s="2">
        <f t="shared" ca="1" si="103"/>
        <v>0.4166826796105747</v>
      </c>
      <c r="E943" s="2">
        <f t="shared" ca="1" si="104"/>
        <v>25</v>
      </c>
      <c r="F943" s="2">
        <f t="shared" ca="1" si="105"/>
        <v>6250</v>
      </c>
      <c r="G943" s="35">
        <f t="shared" ca="1" si="106"/>
        <v>200</v>
      </c>
      <c r="H943" s="35">
        <f t="shared" ca="1" si="107"/>
        <v>240</v>
      </c>
    </row>
    <row r="944" spans="1:8" x14ac:dyDescent="0.3">
      <c r="A944" s="2">
        <v>918</v>
      </c>
      <c r="B944" s="2">
        <f t="shared" ca="1" si="101"/>
        <v>0.3808344663758132</v>
      </c>
      <c r="C944" s="2">
        <f t="shared" ca="1" si="102"/>
        <v>250</v>
      </c>
      <c r="D944" s="2">
        <f t="shared" ca="1" si="103"/>
        <v>0.91168662398055422</v>
      </c>
      <c r="E944" s="2">
        <f t="shared" ca="1" si="104"/>
        <v>55</v>
      </c>
      <c r="F944" s="2">
        <f t="shared" ca="1" si="105"/>
        <v>13750</v>
      </c>
      <c r="G944" s="35">
        <f t="shared" ca="1" si="106"/>
        <v>545</v>
      </c>
      <c r="H944" s="35">
        <f t="shared" ca="1" si="107"/>
        <v>442.5</v>
      </c>
    </row>
    <row r="945" spans="1:8" x14ac:dyDescent="0.3">
      <c r="A945" s="2">
        <v>919</v>
      </c>
      <c r="B945" s="2">
        <f t="shared" ca="1" si="101"/>
        <v>0.43364872087342232</v>
      </c>
      <c r="C945" s="2">
        <f t="shared" ca="1" si="102"/>
        <v>250</v>
      </c>
      <c r="D945" s="2">
        <f t="shared" ca="1" si="103"/>
        <v>0.72566143781420656</v>
      </c>
      <c r="E945" s="2">
        <f t="shared" ca="1" si="104"/>
        <v>35</v>
      </c>
      <c r="F945" s="2">
        <f t="shared" ca="1" si="105"/>
        <v>8750</v>
      </c>
      <c r="G945" s="35">
        <f t="shared" ca="1" si="106"/>
        <v>245</v>
      </c>
      <c r="H945" s="35">
        <f t="shared" ca="1" si="107"/>
        <v>292.5</v>
      </c>
    </row>
    <row r="946" spans="1:8" x14ac:dyDescent="0.3">
      <c r="A946" s="2">
        <v>920</v>
      </c>
      <c r="B946" s="2">
        <f t="shared" ca="1" si="101"/>
        <v>0.52974257855295503</v>
      </c>
      <c r="C946" s="2">
        <f t="shared" ca="1" si="102"/>
        <v>250</v>
      </c>
      <c r="D946" s="2">
        <f t="shared" ca="1" si="103"/>
        <v>0.78660865983250539</v>
      </c>
      <c r="E946" s="2">
        <f t="shared" ca="1" si="104"/>
        <v>45</v>
      </c>
      <c r="F946" s="2">
        <f t="shared" ca="1" si="105"/>
        <v>11250</v>
      </c>
      <c r="G946" s="35">
        <f t="shared" ca="1" si="106"/>
        <v>395</v>
      </c>
      <c r="H946" s="35">
        <f t="shared" ca="1" si="107"/>
        <v>367.5</v>
      </c>
    </row>
    <row r="947" spans="1:8" x14ac:dyDescent="0.3">
      <c r="A947" s="2">
        <v>921</v>
      </c>
      <c r="B947" s="2">
        <f t="shared" ca="1" si="101"/>
        <v>0.68641709936810169</v>
      </c>
      <c r="C947" s="2">
        <f t="shared" ca="1" si="102"/>
        <v>350</v>
      </c>
      <c r="D947" s="2">
        <f t="shared" ca="1" si="103"/>
        <v>0.99259820545671151</v>
      </c>
      <c r="E947" s="2">
        <f t="shared" ca="1" si="104"/>
        <v>55</v>
      </c>
      <c r="F947" s="2">
        <f t="shared" ca="1" si="105"/>
        <v>19250</v>
      </c>
      <c r="G947" s="35">
        <f t="shared" ca="1" si="106"/>
        <v>875</v>
      </c>
      <c r="H947" s="35">
        <f t="shared" ca="1" si="107"/>
        <v>607.5</v>
      </c>
    </row>
    <row r="948" spans="1:8" x14ac:dyDescent="0.3">
      <c r="A948" s="2">
        <v>922</v>
      </c>
      <c r="B948" s="2">
        <f t="shared" ca="1" si="101"/>
        <v>0.23751764174915579</v>
      </c>
      <c r="C948" s="2">
        <f t="shared" ca="1" si="102"/>
        <v>150</v>
      </c>
      <c r="D948" s="2">
        <f t="shared" ca="1" si="103"/>
        <v>0.87475373295260828</v>
      </c>
      <c r="E948" s="2">
        <f t="shared" ca="1" si="104"/>
        <v>45</v>
      </c>
      <c r="F948" s="2">
        <f t="shared" ca="1" si="105"/>
        <v>6750</v>
      </c>
      <c r="G948" s="35">
        <f t="shared" ca="1" si="106"/>
        <v>200</v>
      </c>
      <c r="H948" s="35">
        <f t="shared" ca="1" si="107"/>
        <v>240</v>
      </c>
    </row>
    <row r="949" spans="1:8" x14ac:dyDescent="0.3">
      <c r="A949" s="2">
        <v>923</v>
      </c>
      <c r="B949" s="2">
        <f t="shared" ca="1" si="101"/>
        <v>0.25886471161371727</v>
      </c>
      <c r="C949" s="2">
        <f t="shared" ca="1" si="102"/>
        <v>150</v>
      </c>
      <c r="D949" s="2">
        <f t="shared" ca="1" si="103"/>
        <v>0.22696432616390194</v>
      </c>
      <c r="E949" s="2">
        <f t="shared" ca="1" si="104"/>
        <v>15</v>
      </c>
      <c r="F949" s="2">
        <f t="shared" ca="1" si="105"/>
        <v>2250</v>
      </c>
      <c r="G949" s="35">
        <f t="shared" ca="1" si="106"/>
        <v>200</v>
      </c>
      <c r="H949" s="35">
        <f t="shared" ca="1" si="107"/>
        <v>240</v>
      </c>
    </row>
    <row r="950" spans="1:8" x14ac:dyDescent="0.3">
      <c r="A950" s="2">
        <v>924</v>
      </c>
      <c r="B950" s="2">
        <f t="shared" ca="1" si="101"/>
        <v>0.30139370548870104</v>
      </c>
      <c r="C950" s="2">
        <f t="shared" ca="1" si="102"/>
        <v>250</v>
      </c>
      <c r="D950" s="2">
        <f t="shared" ca="1" si="103"/>
        <v>0.82261471225420779</v>
      </c>
      <c r="E950" s="2">
        <f t="shared" ca="1" si="104"/>
        <v>45</v>
      </c>
      <c r="F950" s="2">
        <f t="shared" ca="1" si="105"/>
        <v>11250</v>
      </c>
      <c r="G950" s="35">
        <f t="shared" ca="1" si="106"/>
        <v>395</v>
      </c>
      <c r="H950" s="35">
        <f t="shared" ca="1" si="107"/>
        <v>367.5</v>
      </c>
    </row>
    <row r="951" spans="1:8" x14ac:dyDescent="0.3">
      <c r="A951" s="2">
        <v>925</v>
      </c>
      <c r="B951" s="2">
        <f t="shared" ca="1" si="101"/>
        <v>0.68667788223640192</v>
      </c>
      <c r="C951" s="2">
        <f t="shared" ca="1" si="102"/>
        <v>350</v>
      </c>
      <c r="D951" s="2">
        <f t="shared" ca="1" si="103"/>
        <v>2.4574219190568902E-2</v>
      </c>
      <c r="E951" s="2">
        <f t="shared" ca="1" si="104"/>
        <v>5</v>
      </c>
      <c r="F951" s="2">
        <f t="shared" ca="1" si="105"/>
        <v>1750</v>
      </c>
      <c r="G951" s="35">
        <f t="shared" ca="1" si="106"/>
        <v>200</v>
      </c>
      <c r="H951" s="35">
        <f t="shared" ca="1" si="107"/>
        <v>240</v>
      </c>
    </row>
    <row r="952" spans="1:8" x14ac:dyDescent="0.3">
      <c r="A952" s="2">
        <v>926</v>
      </c>
      <c r="B952" s="2">
        <f t="shared" ca="1" si="101"/>
        <v>0.618820903279797</v>
      </c>
      <c r="C952" s="2">
        <f t="shared" ca="1" si="102"/>
        <v>250</v>
      </c>
      <c r="D952" s="2">
        <f t="shared" ca="1" si="103"/>
        <v>0.92620985493420016</v>
      </c>
      <c r="E952" s="2">
        <f t="shared" ca="1" si="104"/>
        <v>55</v>
      </c>
      <c r="F952" s="2">
        <f t="shared" ca="1" si="105"/>
        <v>13750</v>
      </c>
      <c r="G952" s="35">
        <f t="shared" ca="1" si="106"/>
        <v>545</v>
      </c>
      <c r="H952" s="35">
        <f t="shared" ca="1" si="107"/>
        <v>442.5</v>
      </c>
    </row>
    <row r="953" spans="1:8" x14ac:dyDescent="0.3">
      <c r="A953" s="2">
        <v>927</v>
      </c>
      <c r="B953" s="2">
        <f t="shared" ca="1" si="101"/>
        <v>0.40194323583476932</v>
      </c>
      <c r="C953" s="2">
        <f t="shared" ca="1" si="102"/>
        <v>250</v>
      </c>
      <c r="D953" s="2">
        <f t="shared" ca="1" si="103"/>
        <v>0.27241068144980896</v>
      </c>
      <c r="E953" s="2">
        <f t="shared" ca="1" si="104"/>
        <v>25</v>
      </c>
      <c r="F953" s="2">
        <f t="shared" ca="1" si="105"/>
        <v>6250</v>
      </c>
      <c r="G953" s="35">
        <f t="shared" ca="1" si="106"/>
        <v>200</v>
      </c>
      <c r="H953" s="35">
        <f t="shared" ca="1" si="107"/>
        <v>240</v>
      </c>
    </row>
    <row r="954" spans="1:8" x14ac:dyDescent="0.3">
      <c r="A954" s="2">
        <v>928</v>
      </c>
      <c r="B954" s="2">
        <f t="shared" ca="1" si="101"/>
        <v>0.25651098225179003</v>
      </c>
      <c r="C954" s="2">
        <f t="shared" ca="1" si="102"/>
        <v>150</v>
      </c>
      <c r="D954" s="2">
        <f t="shared" ca="1" si="103"/>
        <v>0.5188691758994326</v>
      </c>
      <c r="E954" s="2">
        <f t="shared" ca="1" si="104"/>
        <v>25</v>
      </c>
      <c r="F954" s="2">
        <f t="shared" ca="1" si="105"/>
        <v>3750</v>
      </c>
      <c r="G954" s="35">
        <f t="shared" ca="1" si="106"/>
        <v>200</v>
      </c>
      <c r="H954" s="35">
        <f t="shared" ca="1" si="107"/>
        <v>240</v>
      </c>
    </row>
    <row r="955" spans="1:8" x14ac:dyDescent="0.3">
      <c r="A955" s="2">
        <v>929</v>
      </c>
      <c r="B955" s="2">
        <f t="shared" ca="1" si="101"/>
        <v>0.57457623726858897</v>
      </c>
      <c r="C955" s="2">
        <f t="shared" ca="1" si="102"/>
        <v>250</v>
      </c>
      <c r="D955" s="2">
        <f t="shared" ca="1" si="103"/>
        <v>0.88978620535112529</v>
      </c>
      <c r="E955" s="2">
        <f t="shared" ca="1" si="104"/>
        <v>45</v>
      </c>
      <c r="F955" s="2">
        <f t="shared" ca="1" si="105"/>
        <v>11250</v>
      </c>
      <c r="G955" s="35">
        <f t="shared" ca="1" si="106"/>
        <v>395</v>
      </c>
      <c r="H955" s="35">
        <f t="shared" ca="1" si="107"/>
        <v>367.5</v>
      </c>
    </row>
    <row r="956" spans="1:8" x14ac:dyDescent="0.3">
      <c r="A956" s="2">
        <v>930</v>
      </c>
      <c r="B956" s="2">
        <f t="shared" ca="1" si="101"/>
        <v>0.15809909227180552</v>
      </c>
      <c r="C956" s="2">
        <f t="shared" ca="1" si="102"/>
        <v>150</v>
      </c>
      <c r="D956" s="2">
        <f t="shared" ca="1" si="103"/>
        <v>0.93797204012744939</v>
      </c>
      <c r="E956" s="2">
        <f t="shared" ca="1" si="104"/>
        <v>55</v>
      </c>
      <c r="F956" s="2">
        <f t="shared" ca="1" si="105"/>
        <v>8250</v>
      </c>
      <c r="G956" s="35">
        <f t="shared" ca="1" si="106"/>
        <v>215</v>
      </c>
      <c r="H956" s="35">
        <f t="shared" ca="1" si="107"/>
        <v>277.5</v>
      </c>
    </row>
    <row r="957" spans="1:8" x14ac:dyDescent="0.3">
      <c r="A957" s="2">
        <v>931</v>
      </c>
      <c r="B957" s="2">
        <f t="shared" ca="1" si="101"/>
        <v>0.54818270905416511</v>
      </c>
      <c r="C957" s="2">
        <f t="shared" ca="1" si="102"/>
        <v>250</v>
      </c>
      <c r="D957" s="2">
        <f t="shared" ca="1" si="103"/>
        <v>0.93850560340841027</v>
      </c>
      <c r="E957" s="2">
        <f t="shared" ca="1" si="104"/>
        <v>55</v>
      </c>
      <c r="F957" s="2">
        <f t="shared" ca="1" si="105"/>
        <v>13750</v>
      </c>
      <c r="G957" s="35">
        <f t="shared" ca="1" si="106"/>
        <v>545</v>
      </c>
      <c r="H957" s="35">
        <f t="shared" ca="1" si="107"/>
        <v>442.5</v>
      </c>
    </row>
    <row r="958" spans="1:8" x14ac:dyDescent="0.3">
      <c r="A958" s="2">
        <v>932</v>
      </c>
      <c r="B958" s="2">
        <f t="shared" ca="1" si="101"/>
        <v>0.35326863834273559</v>
      </c>
      <c r="C958" s="2">
        <f t="shared" ca="1" si="102"/>
        <v>250</v>
      </c>
      <c r="D958" s="2">
        <f t="shared" ca="1" si="103"/>
        <v>0.3527739386252231</v>
      </c>
      <c r="E958" s="2">
        <f t="shared" ca="1" si="104"/>
        <v>25</v>
      </c>
      <c r="F958" s="2">
        <f t="shared" ca="1" si="105"/>
        <v>6250</v>
      </c>
      <c r="G958" s="35">
        <f t="shared" ca="1" si="106"/>
        <v>200</v>
      </c>
      <c r="H958" s="35">
        <f t="shared" ca="1" si="107"/>
        <v>240</v>
      </c>
    </row>
    <row r="959" spans="1:8" x14ac:dyDescent="0.3">
      <c r="A959" s="2">
        <v>933</v>
      </c>
      <c r="B959" s="2">
        <f t="shared" ca="1" si="101"/>
        <v>0.14522446930311861</v>
      </c>
      <c r="C959" s="2">
        <f t="shared" ca="1" si="102"/>
        <v>150</v>
      </c>
      <c r="D959" s="2">
        <f t="shared" ca="1" si="103"/>
        <v>7.4319066072585094E-2</v>
      </c>
      <c r="E959" s="2">
        <f t="shared" ca="1" si="104"/>
        <v>15</v>
      </c>
      <c r="F959" s="2">
        <f t="shared" ca="1" si="105"/>
        <v>2250</v>
      </c>
      <c r="G959" s="35">
        <f t="shared" ca="1" si="106"/>
        <v>200</v>
      </c>
      <c r="H959" s="35">
        <f t="shared" ca="1" si="107"/>
        <v>240</v>
      </c>
    </row>
    <row r="960" spans="1:8" x14ac:dyDescent="0.3">
      <c r="A960" s="2">
        <v>934</v>
      </c>
      <c r="B960" s="2">
        <f t="shared" ca="1" si="101"/>
        <v>0.17726839188669485</v>
      </c>
      <c r="C960" s="2">
        <f t="shared" ca="1" si="102"/>
        <v>150</v>
      </c>
      <c r="D960" s="2">
        <f t="shared" ca="1" si="103"/>
        <v>0.1982124195801217</v>
      </c>
      <c r="E960" s="2">
        <f t="shared" ca="1" si="104"/>
        <v>15</v>
      </c>
      <c r="F960" s="2">
        <f t="shared" ca="1" si="105"/>
        <v>2250</v>
      </c>
      <c r="G960" s="35">
        <f t="shared" ca="1" si="106"/>
        <v>200</v>
      </c>
      <c r="H960" s="35">
        <f t="shared" ca="1" si="107"/>
        <v>240</v>
      </c>
    </row>
    <row r="961" spans="1:8" x14ac:dyDescent="0.3">
      <c r="A961" s="2">
        <v>935</v>
      </c>
      <c r="B961" s="2">
        <f t="shared" ca="1" si="101"/>
        <v>0.75174484789627261</v>
      </c>
      <c r="C961" s="2">
        <f t="shared" ca="1" si="102"/>
        <v>350</v>
      </c>
      <c r="D961" s="2">
        <f t="shared" ca="1" si="103"/>
        <v>0.30534625906401158</v>
      </c>
      <c r="E961" s="2">
        <f t="shared" ca="1" si="104"/>
        <v>25</v>
      </c>
      <c r="F961" s="2">
        <f t="shared" ca="1" si="105"/>
        <v>8750</v>
      </c>
      <c r="G961" s="35">
        <f t="shared" ca="1" si="106"/>
        <v>245</v>
      </c>
      <c r="H961" s="35">
        <f t="shared" ca="1" si="107"/>
        <v>292.5</v>
      </c>
    </row>
    <row r="962" spans="1:8" x14ac:dyDescent="0.3">
      <c r="A962" s="2">
        <v>936</v>
      </c>
      <c r="B962" s="2">
        <f t="shared" ca="1" si="101"/>
        <v>0.29162362390456598</v>
      </c>
      <c r="C962" s="2">
        <f t="shared" ca="1" si="102"/>
        <v>150</v>
      </c>
      <c r="D962" s="2">
        <f t="shared" ca="1" si="103"/>
        <v>0.91433789695485634</v>
      </c>
      <c r="E962" s="2">
        <f t="shared" ca="1" si="104"/>
        <v>55</v>
      </c>
      <c r="F962" s="2">
        <f t="shared" ca="1" si="105"/>
        <v>8250</v>
      </c>
      <c r="G962" s="35">
        <f t="shared" ca="1" si="106"/>
        <v>215</v>
      </c>
      <c r="H962" s="35">
        <f t="shared" ca="1" si="107"/>
        <v>277.5</v>
      </c>
    </row>
    <row r="963" spans="1:8" x14ac:dyDescent="0.3">
      <c r="A963" s="2">
        <v>937</v>
      </c>
      <c r="B963" s="2">
        <f t="shared" ca="1" si="101"/>
        <v>0.30563080190017844</v>
      </c>
      <c r="C963" s="2">
        <f t="shared" ca="1" si="102"/>
        <v>250</v>
      </c>
      <c r="D963" s="2">
        <f t="shared" ca="1" si="103"/>
        <v>0.38719807595980626</v>
      </c>
      <c r="E963" s="2">
        <f t="shared" ca="1" si="104"/>
        <v>25</v>
      </c>
      <c r="F963" s="2">
        <f t="shared" ca="1" si="105"/>
        <v>6250</v>
      </c>
      <c r="G963" s="35">
        <f t="shared" ca="1" si="106"/>
        <v>200</v>
      </c>
      <c r="H963" s="35">
        <f t="shared" ca="1" si="107"/>
        <v>240</v>
      </c>
    </row>
    <row r="964" spans="1:8" x14ac:dyDescent="0.3">
      <c r="A964" s="2">
        <v>938</v>
      </c>
      <c r="B964" s="2">
        <f t="shared" ca="1" si="101"/>
        <v>0.27591620471240164</v>
      </c>
      <c r="C964" s="2">
        <f t="shared" ca="1" si="102"/>
        <v>150</v>
      </c>
      <c r="D964" s="2">
        <f t="shared" ca="1" si="103"/>
        <v>0.69142676608127862</v>
      </c>
      <c r="E964" s="2">
        <f t="shared" ca="1" si="104"/>
        <v>35</v>
      </c>
      <c r="F964" s="2">
        <f t="shared" ca="1" si="105"/>
        <v>5250</v>
      </c>
      <c r="G964" s="35">
        <f t="shared" ca="1" si="106"/>
        <v>200</v>
      </c>
      <c r="H964" s="35">
        <f t="shared" ca="1" si="107"/>
        <v>240</v>
      </c>
    </row>
    <row r="965" spans="1:8" x14ac:dyDescent="0.3">
      <c r="A965" s="2">
        <v>939</v>
      </c>
      <c r="B965" s="2">
        <f t="shared" ca="1" si="101"/>
        <v>8.5622110785786965E-2</v>
      </c>
      <c r="C965" s="2">
        <f t="shared" ca="1" si="102"/>
        <v>150</v>
      </c>
      <c r="D965" s="2">
        <f t="shared" ca="1" si="103"/>
        <v>0.16380365127088503</v>
      </c>
      <c r="E965" s="2">
        <f t="shared" ca="1" si="104"/>
        <v>15</v>
      </c>
      <c r="F965" s="2">
        <f t="shared" ca="1" si="105"/>
        <v>2250</v>
      </c>
      <c r="G965" s="35">
        <f t="shared" ca="1" si="106"/>
        <v>200</v>
      </c>
      <c r="H965" s="35">
        <f t="shared" ca="1" si="107"/>
        <v>240</v>
      </c>
    </row>
    <row r="966" spans="1:8" x14ac:dyDescent="0.3">
      <c r="A966" s="2">
        <v>940</v>
      </c>
      <c r="B966" s="2">
        <f t="shared" ca="1" si="101"/>
        <v>0.11578564423228033</v>
      </c>
      <c r="C966" s="2">
        <f t="shared" ca="1" si="102"/>
        <v>150</v>
      </c>
      <c r="D966" s="2">
        <f t="shared" ca="1" si="103"/>
        <v>0.30165157516387986</v>
      </c>
      <c r="E966" s="2">
        <f t="shared" ca="1" si="104"/>
        <v>25</v>
      </c>
      <c r="F966" s="2">
        <f t="shared" ca="1" si="105"/>
        <v>3750</v>
      </c>
      <c r="G966" s="35">
        <f t="shared" ca="1" si="106"/>
        <v>200</v>
      </c>
      <c r="H966" s="35">
        <f t="shared" ca="1" si="107"/>
        <v>240</v>
      </c>
    </row>
    <row r="967" spans="1:8" x14ac:dyDescent="0.3">
      <c r="A967" s="2">
        <v>941</v>
      </c>
      <c r="B967" s="2">
        <f t="shared" ca="1" si="101"/>
        <v>0.88223082473342507</v>
      </c>
      <c r="C967" s="2">
        <f t="shared" ca="1" si="102"/>
        <v>350</v>
      </c>
      <c r="D967" s="2">
        <f t="shared" ca="1" si="103"/>
        <v>0.57276536009376022</v>
      </c>
      <c r="E967" s="2">
        <f t="shared" ca="1" si="104"/>
        <v>35</v>
      </c>
      <c r="F967" s="2">
        <f t="shared" ca="1" si="105"/>
        <v>12250</v>
      </c>
      <c r="G967" s="35">
        <f t="shared" ca="1" si="106"/>
        <v>455</v>
      </c>
      <c r="H967" s="35">
        <f t="shared" ca="1" si="107"/>
        <v>397.5</v>
      </c>
    </row>
    <row r="968" spans="1:8" x14ac:dyDescent="0.3">
      <c r="A968" s="2">
        <v>942</v>
      </c>
      <c r="B968" s="2">
        <f t="shared" ca="1" si="101"/>
        <v>0.67194972377217388</v>
      </c>
      <c r="C968" s="2">
        <f t="shared" ca="1" si="102"/>
        <v>350</v>
      </c>
      <c r="D968" s="2">
        <f t="shared" ca="1" si="103"/>
        <v>0.60364756913429629</v>
      </c>
      <c r="E968" s="2">
        <f t="shared" ca="1" si="104"/>
        <v>35</v>
      </c>
      <c r="F968" s="2">
        <f t="shared" ca="1" si="105"/>
        <v>12250</v>
      </c>
      <c r="G968" s="35">
        <f t="shared" ca="1" si="106"/>
        <v>455</v>
      </c>
      <c r="H968" s="35">
        <f t="shared" ca="1" si="107"/>
        <v>397.5</v>
      </c>
    </row>
    <row r="969" spans="1:8" x14ac:dyDescent="0.3">
      <c r="A969" s="2">
        <v>943</v>
      </c>
      <c r="B969" s="2">
        <f t="shared" ca="1" si="101"/>
        <v>3.8880477971204641E-2</v>
      </c>
      <c r="C969" s="2">
        <f t="shared" ca="1" si="102"/>
        <v>50</v>
      </c>
      <c r="D969" s="2">
        <f t="shared" ca="1" si="103"/>
        <v>0.48964284259492996</v>
      </c>
      <c r="E969" s="2">
        <f t="shared" ca="1" si="104"/>
        <v>25</v>
      </c>
      <c r="F969" s="2">
        <f t="shared" ca="1" si="105"/>
        <v>1250</v>
      </c>
      <c r="G969" s="35">
        <f t="shared" ca="1" si="106"/>
        <v>200</v>
      </c>
      <c r="H969" s="35">
        <f t="shared" ca="1" si="107"/>
        <v>240</v>
      </c>
    </row>
    <row r="970" spans="1:8" x14ac:dyDescent="0.3">
      <c r="A970" s="2">
        <v>944</v>
      </c>
      <c r="B970" s="2">
        <f t="shared" ca="1" si="101"/>
        <v>0.75737461768895742</v>
      </c>
      <c r="C970" s="2">
        <f t="shared" ca="1" si="102"/>
        <v>350</v>
      </c>
      <c r="D970" s="2">
        <f t="shared" ca="1" si="103"/>
        <v>3.9652306592937503E-2</v>
      </c>
      <c r="E970" s="2">
        <f t="shared" ca="1" si="104"/>
        <v>5</v>
      </c>
      <c r="F970" s="2">
        <f t="shared" ca="1" si="105"/>
        <v>1750</v>
      </c>
      <c r="G970" s="35">
        <f t="shared" ca="1" si="106"/>
        <v>200</v>
      </c>
      <c r="H970" s="35">
        <f t="shared" ca="1" si="107"/>
        <v>240</v>
      </c>
    </row>
    <row r="971" spans="1:8" x14ac:dyDescent="0.3">
      <c r="A971" s="2">
        <v>945</v>
      </c>
      <c r="B971" s="2">
        <f t="shared" ca="1" si="101"/>
        <v>0.68777709839292833</v>
      </c>
      <c r="C971" s="2">
        <f t="shared" ca="1" si="102"/>
        <v>350</v>
      </c>
      <c r="D971" s="2">
        <f t="shared" ca="1" si="103"/>
        <v>0.3508658720240595</v>
      </c>
      <c r="E971" s="2">
        <f t="shared" ca="1" si="104"/>
        <v>25</v>
      </c>
      <c r="F971" s="2">
        <f t="shared" ca="1" si="105"/>
        <v>8750</v>
      </c>
      <c r="G971" s="35">
        <f t="shared" ca="1" si="106"/>
        <v>245</v>
      </c>
      <c r="H971" s="35">
        <f t="shared" ca="1" si="107"/>
        <v>292.5</v>
      </c>
    </row>
    <row r="972" spans="1:8" x14ac:dyDescent="0.3">
      <c r="A972" s="2">
        <v>946</v>
      </c>
      <c r="B972" s="2">
        <f t="shared" ca="1" si="101"/>
        <v>0.19021301950257097</v>
      </c>
      <c r="C972" s="2">
        <f t="shared" ca="1" si="102"/>
        <v>150</v>
      </c>
      <c r="D972" s="2">
        <f t="shared" ca="1" si="103"/>
        <v>0.48006045847671674</v>
      </c>
      <c r="E972" s="2">
        <f t="shared" ca="1" si="104"/>
        <v>25</v>
      </c>
      <c r="F972" s="2">
        <f t="shared" ca="1" si="105"/>
        <v>3750</v>
      </c>
      <c r="G972" s="35">
        <f t="shared" ca="1" si="106"/>
        <v>200</v>
      </c>
      <c r="H972" s="35">
        <f t="shared" ca="1" si="107"/>
        <v>240</v>
      </c>
    </row>
    <row r="973" spans="1:8" x14ac:dyDescent="0.3">
      <c r="A973" s="2">
        <v>947</v>
      </c>
      <c r="B973" s="2">
        <f t="shared" ca="1" si="101"/>
        <v>0.15328472871235799</v>
      </c>
      <c r="C973" s="2">
        <f t="shared" ca="1" si="102"/>
        <v>150</v>
      </c>
      <c r="D973" s="2">
        <f t="shared" ca="1" si="103"/>
        <v>0.88475961897330202</v>
      </c>
      <c r="E973" s="2">
        <f t="shared" ca="1" si="104"/>
        <v>45</v>
      </c>
      <c r="F973" s="2">
        <f t="shared" ca="1" si="105"/>
        <v>6750</v>
      </c>
      <c r="G973" s="35">
        <f t="shared" ca="1" si="106"/>
        <v>200</v>
      </c>
      <c r="H973" s="35">
        <f t="shared" ca="1" si="107"/>
        <v>240</v>
      </c>
    </row>
    <row r="974" spans="1:8" x14ac:dyDescent="0.3">
      <c r="A974" s="2">
        <v>948</v>
      </c>
      <c r="B974" s="2">
        <f t="shared" ca="1" si="101"/>
        <v>0.53195680634824571</v>
      </c>
      <c r="C974" s="2">
        <f t="shared" ca="1" si="102"/>
        <v>250</v>
      </c>
      <c r="D974" s="2">
        <f t="shared" ca="1" si="103"/>
        <v>0.65134146232622503</v>
      </c>
      <c r="E974" s="2">
        <f t="shared" ca="1" si="104"/>
        <v>35</v>
      </c>
      <c r="F974" s="2">
        <f t="shared" ca="1" si="105"/>
        <v>8750</v>
      </c>
      <c r="G974" s="35">
        <f t="shared" ca="1" si="106"/>
        <v>245</v>
      </c>
      <c r="H974" s="35">
        <f t="shared" ca="1" si="107"/>
        <v>292.5</v>
      </c>
    </row>
    <row r="975" spans="1:8" x14ac:dyDescent="0.3">
      <c r="A975" s="2">
        <v>949</v>
      </c>
      <c r="B975" s="2">
        <f t="shared" ca="1" si="101"/>
        <v>0.41686829707472772</v>
      </c>
      <c r="C975" s="2">
        <f t="shared" ca="1" si="102"/>
        <v>250</v>
      </c>
      <c r="D975" s="2">
        <f t="shared" ca="1" si="103"/>
        <v>0.51943653351573482</v>
      </c>
      <c r="E975" s="2">
        <f t="shared" ca="1" si="104"/>
        <v>25</v>
      </c>
      <c r="F975" s="2">
        <f t="shared" ca="1" si="105"/>
        <v>6250</v>
      </c>
      <c r="G975" s="35">
        <f t="shared" ca="1" si="106"/>
        <v>200</v>
      </c>
      <c r="H975" s="35">
        <f t="shared" ca="1" si="107"/>
        <v>240</v>
      </c>
    </row>
    <row r="976" spans="1:8" x14ac:dyDescent="0.3">
      <c r="A976" s="2">
        <v>950</v>
      </c>
      <c r="B976" s="2">
        <f t="shared" ca="1" si="101"/>
        <v>0.20627877937799655</v>
      </c>
      <c r="C976" s="2">
        <f t="shared" ca="1" si="102"/>
        <v>150</v>
      </c>
      <c r="D976" s="2">
        <f t="shared" ca="1" si="103"/>
        <v>0.2935144981625859</v>
      </c>
      <c r="E976" s="2">
        <f t="shared" ca="1" si="104"/>
        <v>25</v>
      </c>
      <c r="F976" s="2">
        <f t="shared" ca="1" si="105"/>
        <v>3750</v>
      </c>
      <c r="G976" s="35">
        <f t="shared" ca="1" si="106"/>
        <v>200</v>
      </c>
      <c r="H976" s="35">
        <f t="shared" ca="1" si="107"/>
        <v>240</v>
      </c>
    </row>
    <row r="977" spans="1:8" x14ac:dyDescent="0.3">
      <c r="A977" s="2">
        <v>951</v>
      </c>
      <c r="B977" s="2">
        <f t="shared" ca="1" si="101"/>
        <v>0.27393738019176384</v>
      </c>
      <c r="C977" s="2">
        <f t="shared" ca="1" si="102"/>
        <v>150</v>
      </c>
      <c r="D977" s="2">
        <f t="shared" ca="1" si="103"/>
        <v>7.8028122327185478E-2</v>
      </c>
      <c r="E977" s="2">
        <f t="shared" ca="1" si="104"/>
        <v>15</v>
      </c>
      <c r="F977" s="2">
        <f t="shared" ca="1" si="105"/>
        <v>2250</v>
      </c>
      <c r="G977" s="35">
        <f t="shared" ca="1" si="106"/>
        <v>200</v>
      </c>
      <c r="H977" s="35">
        <f t="shared" ca="1" si="107"/>
        <v>240</v>
      </c>
    </row>
    <row r="978" spans="1:8" x14ac:dyDescent="0.3">
      <c r="A978" s="2">
        <v>952</v>
      </c>
      <c r="B978" s="2">
        <f t="shared" ca="1" si="101"/>
        <v>0.65992842535593854</v>
      </c>
      <c r="C978" s="2">
        <f t="shared" ca="1" si="102"/>
        <v>350</v>
      </c>
      <c r="D978" s="2">
        <f t="shared" ca="1" si="103"/>
        <v>0.21784096865063241</v>
      </c>
      <c r="E978" s="2">
        <f t="shared" ca="1" si="104"/>
        <v>15</v>
      </c>
      <c r="F978" s="2">
        <f t="shared" ca="1" si="105"/>
        <v>5250</v>
      </c>
      <c r="G978" s="35">
        <f t="shared" ca="1" si="106"/>
        <v>200</v>
      </c>
      <c r="H978" s="35">
        <f t="shared" ca="1" si="107"/>
        <v>240</v>
      </c>
    </row>
    <row r="979" spans="1:8" x14ac:dyDescent="0.3">
      <c r="A979" s="2">
        <v>953</v>
      </c>
      <c r="B979" s="2">
        <f t="shared" ca="1" si="101"/>
        <v>0.65633730619197828</v>
      </c>
      <c r="C979" s="2">
        <f t="shared" ca="1" si="102"/>
        <v>350</v>
      </c>
      <c r="D979" s="2">
        <f t="shared" ca="1" si="103"/>
        <v>0.42141720239061065</v>
      </c>
      <c r="E979" s="2">
        <f t="shared" ca="1" si="104"/>
        <v>25</v>
      </c>
      <c r="F979" s="2">
        <f t="shared" ca="1" si="105"/>
        <v>8750</v>
      </c>
      <c r="G979" s="35">
        <f t="shared" ca="1" si="106"/>
        <v>245</v>
      </c>
      <c r="H979" s="35">
        <f t="shared" ca="1" si="107"/>
        <v>292.5</v>
      </c>
    </row>
    <row r="980" spans="1:8" x14ac:dyDescent="0.3">
      <c r="A980" s="2">
        <v>954</v>
      </c>
      <c r="B980" s="2">
        <f t="shared" ca="1" si="101"/>
        <v>0.73508678010185324</v>
      </c>
      <c r="C980" s="2">
        <f t="shared" ca="1" si="102"/>
        <v>350</v>
      </c>
      <c r="D980" s="2">
        <f t="shared" ca="1" si="103"/>
        <v>1.578519968199199E-2</v>
      </c>
      <c r="E980" s="2">
        <f t="shared" ca="1" si="104"/>
        <v>5</v>
      </c>
      <c r="F980" s="2">
        <f t="shared" ca="1" si="105"/>
        <v>1750</v>
      </c>
      <c r="G980" s="35">
        <f t="shared" ca="1" si="106"/>
        <v>200</v>
      </c>
      <c r="H980" s="35">
        <f t="shared" ca="1" si="107"/>
        <v>240</v>
      </c>
    </row>
    <row r="981" spans="1:8" x14ac:dyDescent="0.3">
      <c r="A981" s="2">
        <v>955</v>
      </c>
      <c r="B981" s="2">
        <f t="shared" ca="1" si="101"/>
        <v>0.5886147010974816</v>
      </c>
      <c r="C981" s="2">
        <f t="shared" ca="1" si="102"/>
        <v>250</v>
      </c>
      <c r="D981" s="2">
        <f t="shared" ca="1" si="103"/>
        <v>0.47392484460760853</v>
      </c>
      <c r="E981" s="2">
        <f t="shared" ca="1" si="104"/>
        <v>25</v>
      </c>
      <c r="F981" s="2">
        <f t="shared" ca="1" si="105"/>
        <v>6250</v>
      </c>
      <c r="G981" s="35">
        <f t="shared" ca="1" si="106"/>
        <v>200</v>
      </c>
      <c r="H981" s="35">
        <f t="shared" ca="1" si="107"/>
        <v>240</v>
      </c>
    </row>
    <row r="982" spans="1:8" x14ac:dyDescent="0.3">
      <c r="A982" s="2">
        <v>956</v>
      </c>
      <c r="B982" s="2">
        <f t="shared" ca="1" si="101"/>
        <v>0.80257556713924683</v>
      </c>
      <c r="C982" s="2">
        <f t="shared" ca="1" si="102"/>
        <v>350</v>
      </c>
      <c r="D982" s="2">
        <f t="shared" ca="1" si="103"/>
        <v>0.77303362158585232</v>
      </c>
      <c r="E982" s="2">
        <f t="shared" ca="1" si="104"/>
        <v>45</v>
      </c>
      <c r="F982" s="2">
        <f t="shared" ca="1" si="105"/>
        <v>15750</v>
      </c>
      <c r="G982" s="35">
        <f t="shared" ca="1" si="106"/>
        <v>665</v>
      </c>
      <c r="H982" s="35">
        <f t="shared" ca="1" si="107"/>
        <v>502.5</v>
      </c>
    </row>
    <row r="983" spans="1:8" x14ac:dyDescent="0.3">
      <c r="A983" s="2">
        <v>957</v>
      </c>
      <c r="B983" s="2">
        <f t="shared" ca="1" si="101"/>
        <v>0.8956592032312809</v>
      </c>
      <c r="C983" s="2">
        <f t="shared" ca="1" si="102"/>
        <v>350</v>
      </c>
      <c r="D983" s="2">
        <f t="shared" ca="1" si="103"/>
        <v>0.26038823017178159</v>
      </c>
      <c r="E983" s="2">
        <f t="shared" ca="1" si="104"/>
        <v>25</v>
      </c>
      <c r="F983" s="2">
        <f t="shared" ca="1" si="105"/>
        <v>8750</v>
      </c>
      <c r="G983" s="35">
        <f t="shared" ca="1" si="106"/>
        <v>245</v>
      </c>
      <c r="H983" s="35">
        <f t="shared" ca="1" si="107"/>
        <v>292.5</v>
      </c>
    </row>
    <row r="984" spans="1:8" x14ac:dyDescent="0.3">
      <c r="A984" s="2">
        <v>958</v>
      </c>
      <c r="B984" s="2">
        <f t="shared" ca="1" si="101"/>
        <v>0.56383527737979344</v>
      </c>
      <c r="C984" s="2">
        <f t="shared" ca="1" si="102"/>
        <v>250</v>
      </c>
      <c r="D984" s="2">
        <f t="shared" ca="1" si="103"/>
        <v>0.27328759781765111</v>
      </c>
      <c r="E984" s="2">
        <f t="shared" ca="1" si="104"/>
        <v>25</v>
      </c>
      <c r="F984" s="2">
        <f t="shared" ca="1" si="105"/>
        <v>6250</v>
      </c>
      <c r="G984" s="35">
        <f t="shared" ca="1" si="106"/>
        <v>200</v>
      </c>
      <c r="H984" s="35">
        <f t="shared" ca="1" si="107"/>
        <v>240</v>
      </c>
    </row>
    <row r="985" spans="1:8" x14ac:dyDescent="0.3">
      <c r="A985" s="2">
        <v>959</v>
      </c>
      <c r="B985" s="2">
        <f t="shared" ca="1" si="101"/>
        <v>3.7889593061171789E-2</v>
      </c>
      <c r="C985" s="2">
        <f t="shared" ca="1" si="102"/>
        <v>50</v>
      </c>
      <c r="D985" s="2">
        <f t="shared" ca="1" si="103"/>
        <v>0.56998698718257945</v>
      </c>
      <c r="E985" s="2">
        <f t="shared" ca="1" si="104"/>
        <v>35</v>
      </c>
      <c r="F985" s="2">
        <f t="shared" ca="1" si="105"/>
        <v>1750</v>
      </c>
      <c r="G985" s="35">
        <f t="shared" ca="1" si="106"/>
        <v>200</v>
      </c>
      <c r="H985" s="35">
        <f t="shared" ca="1" si="107"/>
        <v>240</v>
      </c>
    </row>
    <row r="986" spans="1:8" x14ac:dyDescent="0.3">
      <c r="A986" s="2">
        <v>960</v>
      </c>
      <c r="B986" s="2">
        <f t="shared" ca="1" si="101"/>
        <v>0.5946770528951939</v>
      </c>
      <c r="C986" s="2">
        <f t="shared" ca="1" si="102"/>
        <v>250</v>
      </c>
      <c r="D986" s="2">
        <f t="shared" ca="1" si="103"/>
        <v>0.59201968785237125</v>
      </c>
      <c r="E986" s="2">
        <f t="shared" ca="1" si="104"/>
        <v>35</v>
      </c>
      <c r="F986" s="2">
        <f t="shared" ca="1" si="105"/>
        <v>8750</v>
      </c>
      <c r="G986" s="35">
        <f t="shared" ca="1" si="106"/>
        <v>245</v>
      </c>
      <c r="H986" s="35">
        <f t="shared" ca="1" si="107"/>
        <v>292.5</v>
      </c>
    </row>
    <row r="987" spans="1:8" x14ac:dyDescent="0.3">
      <c r="A987" s="2">
        <v>961</v>
      </c>
      <c r="B987" s="2">
        <f t="shared" ca="1" si="101"/>
        <v>0.978430681784065</v>
      </c>
      <c r="C987" s="2">
        <f t="shared" ca="1" si="102"/>
        <v>450</v>
      </c>
      <c r="D987" s="2">
        <f t="shared" ca="1" si="103"/>
        <v>0.2082477389201669</v>
      </c>
      <c r="E987" s="2">
        <f t="shared" ca="1" si="104"/>
        <v>15</v>
      </c>
      <c r="F987" s="2">
        <f t="shared" ca="1" si="105"/>
        <v>6750</v>
      </c>
      <c r="G987" s="35">
        <f t="shared" ca="1" si="106"/>
        <v>200</v>
      </c>
      <c r="H987" s="35">
        <f t="shared" ca="1" si="107"/>
        <v>240</v>
      </c>
    </row>
    <row r="988" spans="1:8" x14ac:dyDescent="0.3">
      <c r="A988" s="2">
        <v>962</v>
      </c>
      <c r="B988" s="2">
        <f t="shared" ref="B988:B1026" ca="1" si="108">RAND()</f>
        <v>0.18940014817032402</v>
      </c>
      <c r="C988" s="2">
        <f t="shared" ref="C988:C1026" ca="1" si="109">VLOOKUP(B988,$E$3:$G$7,3)</f>
        <v>150</v>
      </c>
      <c r="D988" s="2">
        <f t="shared" ref="D988:D1026" ca="1" si="110">RAND()</f>
        <v>0.59212063678562366</v>
      </c>
      <c r="E988" s="2">
        <f t="shared" ref="E988:E1026" ca="1" si="111">VLOOKUP(D988,$I$3:$K$8,3)</f>
        <v>35</v>
      </c>
      <c r="F988" s="2">
        <f t="shared" ref="F988:F1026" ca="1" si="112">C988*E988</f>
        <v>5250</v>
      </c>
      <c r="G988" s="35">
        <f t="shared" ref="G988:G1026" ca="1" si="113">$B$3*$B$6+MAX(F988-$B$5,0)*$B$4</f>
        <v>200</v>
      </c>
      <c r="H988" s="35">
        <f t="shared" ref="H988:H1026" ca="1" si="114">$C$3*$C$6+MAX(F988-$C$5,0)*$C$4</f>
        <v>240</v>
      </c>
    </row>
    <row r="989" spans="1:8" x14ac:dyDescent="0.3">
      <c r="A989" s="2">
        <v>963</v>
      </c>
      <c r="B989" s="2">
        <f t="shared" ca="1" si="108"/>
        <v>4.2360340827977017E-2</v>
      </c>
      <c r="C989" s="2">
        <f t="shared" ca="1" si="109"/>
        <v>50</v>
      </c>
      <c r="D989" s="2">
        <f t="shared" ca="1" si="110"/>
        <v>0.57684078084647838</v>
      </c>
      <c r="E989" s="2">
        <f t="shared" ca="1" si="111"/>
        <v>35</v>
      </c>
      <c r="F989" s="2">
        <f t="shared" ca="1" si="112"/>
        <v>1750</v>
      </c>
      <c r="G989" s="35">
        <f t="shared" ca="1" si="113"/>
        <v>200</v>
      </c>
      <c r="H989" s="35">
        <f t="shared" ca="1" si="114"/>
        <v>240</v>
      </c>
    </row>
    <row r="990" spans="1:8" x14ac:dyDescent="0.3">
      <c r="A990" s="2">
        <v>964</v>
      </c>
      <c r="B990" s="2">
        <f t="shared" ca="1" si="108"/>
        <v>0.83183170011954299</v>
      </c>
      <c r="C990" s="2">
        <f t="shared" ca="1" si="109"/>
        <v>350</v>
      </c>
      <c r="D990" s="2">
        <f t="shared" ca="1" si="110"/>
        <v>0.23834229429769527</v>
      </c>
      <c r="E990" s="2">
        <f t="shared" ca="1" si="111"/>
        <v>15</v>
      </c>
      <c r="F990" s="2">
        <f t="shared" ca="1" si="112"/>
        <v>5250</v>
      </c>
      <c r="G990" s="35">
        <f t="shared" ca="1" si="113"/>
        <v>200</v>
      </c>
      <c r="H990" s="35">
        <f t="shared" ca="1" si="114"/>
        <v>240</v>
      </c>
    </row>
    <row r="991" spans="1:8" x14ac:dyDescent="0.3">
      <c r="A991" s="2">
        <v>965</v>
      </c>
      <c r="B991" s="2">
        <f t="shared" ca="1" si="108"/>
        <v>0.62470540106447636</v>
      </c>
      <c r="C991" s="2">
        <f t="shared" ca="1" si="109"/>
        <v>250</v>
      </c>
      <c r="D991" s="2">
        <f t="shared" ca="1" si="110"/>
        <v>0.78110203314961046</v>
      </c>
      <c r="E991" s="2">
        <f t="shared" ca="1" si="111"/>
        <v>45</v>
      </c>
      <c r="F991" s="2">
        <f t="shared" ca="1" si="112"/>
        <v>11250</v>
      </c>
      <c r="G991" s="35">
        <f t="shared" ca="1" si="113"/>
        <v>395</v>
      </c>
      <c r="H991" s="35">
        <f t="shared" ca="1" si="114"/>
        <v>367.5</v>
      </c>
    </row>
    <row r="992" spans="1:8" x14ac:dyDescent="0.3">
      <c r="A992" s="2">
        <v>966</v>
      </c>
      <c r="B992" s="2">
        <f t="shared" ca="1" si="108"/>
        <v>0.84579848447947126</v>
      </c>
      <c r="C992" s="2">
        <f t="shared" ca="1" si="109"/>
        <v>350</v>
      </c>
      <c r="D992" s="2">
        <f t="shared" ca="1" si="110"/>
        <v>0.6762684194554347</v>
      </c>
      <c r="E992" s="2">
        <f t="shared" ca="1" si="111"/>
        <v>35</v>
      </c>
      <c r="F992" s="2">
        <f t="shared" ca="1" si="112"/>
        <v>12250</v>
      </c>
      <c r="G992" s="35">
        <f t="shared" ca="1" si="113"/>
        <v>455</v>
      </c>
      <c r="H992" s="35">
        <f t="shared" ca="1" si="114"/>
        <v>397.5</v>
      </c>
    </row>
    <row r="993" spans="1:8" x14ac:dyDescent="0.3">
      <c r="A993" s="2">
        <v>967</v>
      </c>
      <c r="B993" s="2">
        <f t="shared" ca="1" si="108"/>
        <v>0.94051656200128952</v>
      </c>
      <c r="C993" s="2">
        <f t="shared" ca="1" si="109"/>
        <v>450</v>
      </c>
      <c r="D993" s="2">
        <f t="shared" ca="1" si="110"/>
        <v>0.15637408413932719</v>
      </c>
      <c r="E993" s="2">
        <f t="shared" ca="1" si="111"/>
        <v>15</v>
      </c>
      <c r="F993" s="2">
        <f t="shared" ca="1" si="112"/>
        <v>6750</v>
      </c>
      <c r="G993" s="35">
        <f t="shared" ca="1" si="113"/>
        <v>200</v>
      </c>
      <c r="H993" s="35">
        <f t="shared" ca="1" si="114"/>
        <v>240</v>
      </c>
    </row>
    <row r="994" spans="1:8" x14ac:dyDescent="0.3">
      <c r="A994" s="2">
        <v>968</v>
      </c>
      <c r="B994" s="2">
        <f t="shared" ca="1" si="108"/>
        <v>0.77122162085172552</v>
      </c>
      <c r="C994" s="2">
        <f t="shared" ca="1" si="109"/>
        <v>350</v>
      </c>
      <c r="D994" s="2">
        <f t="shared" ca="1" si="110"/>
        <v>0.3575084660228347</v>
      </c>
      <c r="E994" s="2">
        <f t="shared" ca="1" si="111"/>
        <v>25</v>
      </c>
      <c r="F994" s="2">
        <f t="shared" ca="1" si="112"/>
        <v>8750</v>
      </c>
      <c r="G994" s="35">
        <f t="shared" ca="1" si="113"/>
        <v>245</v>
      </c>
      <c r="H994" s="35">
        <f t="shared" ca="1" si="114"/>
        <v>292.5</v>
      </c>
    </row>
    <row r="995" spans="1:8" x14ac:dyDescent="0.3">
      <c r="A995" s="2">
        <v>969</v>
      </c>
      <c r="B995" s="2">
        <f t="shared" ca="1" si="108"/>
        <v>0.9450745706303294</v>
      </c>
      <c r="C995" s="2">
        <f t="shared" ca="1" si="109"/>
        <v>450</v>
      </c>
      <c r="D995" s="2">
        <f t="shared" ca="1" si="110"/>
        <v>0.34215058408255916</v>
      </c>
      <c r="E995" s="2">
        <f t="shared" ca="1" si="111"/>
        <v>25</v>
      </c>
      <c r="F995" s="2">
        <f t="shared" ca="1" si="112"/>
        <v>11250</v>
      </c>
      <c r="G995" s="35">
        <f t="shared" ca="1" si="113"/>
        <v>395</v>
      </c>
      <c r="H995" s="35">
        <f t="shared" ca="1" si="114"/>
        <v>367.5</v>
      </c>
    </row>
    <row r="996" spans="1:8" x14ac:dyDescent="0.3">
      <c r="A996" s="2">
        <v>970</v>
      </c>
      <c r="B996" s="2">
        <f t="shared" ca="1" si="108"/>
        <v>0.46944863373827217</v>
      </c>
      <c r="C996" s="2">
        <f t="shared" ca="1" si="109"/>
        <v>250</v>
      </c>
      <c r="D996" s="2">
        <f t="shared" ca="1" si="110"/>
        <v>0.20306616811723743</v>
      </c>
      <c r="E996" s="2">
        <f t="shared" ca="1" si="111"/>
        <v>15</v>
      </c>
      <c r="F996" s="2">
        <f t="shared" ca="1" si="112"/>
        <v>3750</v>
      </c>
      <c r="G996" s="35">
        <f t="shared" ca="1" si="113"/>
        <v>200</v>
      </c>
      <c r="H996" s="35">
        <f t="shared" ca="1" si="114"/>
        <v>240</v>
      </c>
    </row>
    <row r="997" spans="1:8" x14ac:dyDescent="0.3">
      <c r="A997" s="2">
        <v>971</v>
      </c>
      <c r="B997" s="2">
        <f t="shared" ca="1" si="108"/>
        <v>0.41895306576808189</v>
      </c>
      <c r="C997" s="2">
        <f t="shared" ca="1" si="109"/>
        <v>250</v>
      </c>
      <c r="D997" s="2">
        <f t="shared" ca="1" si="110"/>
        <v>0.6452202840046527</v>
      </c>
      <c r="E997" s="2">
        <f t="shared" ca="1" si="111"/>
        <v>35</v>
      </c>
      <c r="F997" s="2">
        <f t="shared" ca="1" si="112"/>
        <v>8750</v>
      </c>
      <c r="G997" s="35">
        <f t="shared" ca="1" si="113"/>
        <v>245</v>
      </c>
      <c r="H997" s="35">
        <f t="shared" ca="1" si="114"/>
        <v>292.5</v>
      </c>
    </row>
    <row r="998" spans="1:8" x14ac:dyDescent="0.3">
      <c r="A998" s="2">
        <v>972</v>
      </c>
      <c r="B998" s="2">
        <f t="shared" ca="1" si="108"/>
        <v>0.79449064606084663</v>
      </c>
      <c r="C998" s="2">
        <f t="shared" ca="1" si="109"/>
        <v>350</v>
      </c>
      <c r="D998" s="2">
        <f t="shared" ca="1" si="110"/>
        <v>0.63846328294678623</v>
      </c>
      <c r="E998" s="2">
        <f t="shared" ca="1" si="111"/>
        <v>35</v>
      </c>
      <c r="F998" s="2">
        <f t="shared" ca="1" si="112"/>
        <v>12250</v>
      </c>
      <c r="G998" s="35">
        <f t="shared" ca="1" si="113"/>
        <v>455</v>
      </c>
      <c r="H998" s="35">
        <f t="shared" ca="1" si="114"/>
        <v>397.5</v>
      </c>
    </row>
    <row r="999" spans="1:8" x14ac:dyDescent="0.3">
      <c r="A999" s="2">
        <v>973</v>
      </c>
      <c r="B999" s="2">
        <f t="shared" ca="1" si="108"/>
        <v>0.19388050677602842</v>
      </c>
      <c r="C999" s="2">
        <f t="shared" ca="1" si="109"/>
        <v>150</v>
      </c>
      <c r="D999" s="2">
        <f t="shared" ca="1" si="110"/>
        <v>0.31864280012654644</v>
      </c>
      <c r="E999" s="2">
        <f t="shared" ca="1" si="111"/>
        <v>25</v>
      </c>
      <c r="F999" s="2">
        <f t="shared" ca="1" si="112"/>
        <v>3750</v>
      </c>
      <c r="G999" s="35">
        <f t="shared" ca="1" si="113"/>
        <v>200</v>
      </c>
      <c r="H999" s="35">
        <f t="shared" ca="1" si="114"/>
        <v>240</v>
      </c>
    </row>
    <row r="1000" spans="1:8" x14ac:dyDescent="0.3">
      <c r="A1000" s="2">
        <v>974</v>
      </c>
      <c r="B1000" s="2">
        <f t="shared" ca="1" si="108"/>
        <v>0.38312948581729334</v>
      </c>
      <c r="C1000" s="2">
        <f t="shared" ca="1" si="109"/>
        <v>250</v>
      </c>
      <c r="D1000" s="2">
        <f t="shared" ca="1" si="110"/>
        <v>7.9211298231992688E-2</v>
      </c>
      <c r="E1000" s="2">
        <f t="shared" ca="1" si="111"/>
        <v>15</v>
      </c>
      <c r="F1000" s="2">
        <f t="shared" ca="1" si="112"/>
        <v>3750</v>
      </c>
      <c r="G1000" s="35">
        <f t="shared" ca="1" si="113"/>
        <v>200</v>
      </c>
      <c r="H1000" s="35">
        <f t="shared" ca="1" si="114"/>
        <v>240</v>
      </c>
    </row>
    <row r="1001" spans="1:8" x14ac:dyDescent="0.3">
      <c r="A1001" s="2">
        <v>975</v>
      </c>
      <c r="B1001" s="2">
        <f t="shared" ca="1" si="108"/>
        <v>0.11138406397454848</v>
      </c>
      <c r="C1001" s="2">
        <f t="shared" ca="1" si="109"/>
        <v>150</v>
      </c>
      <c r="D1001" s="2">
        <f t="shared" ca="1" si="110"/>
        <v>0.13700404813768108</v>
      </c>
      <c r="E1001" s="2">
        <f t="shared" ca="1" si="111"/>
        <v>15</v>
      </c>
      <c r="F1001" s="2">
        <f t="shared" ca="1" si="112"/>
        <v>2250</v>
      </c>
      <c r="G1001" s="35">
        <f t="shared" ca="1" si="113"/>
        <v>200</v>
      </c>
      <c r="H1001" s="35">
        <f t="shared" ca="1" si="114"/>
        <v>240</v>
      </c>
    </row>
    <row r="1002" spans="1:8" x14ac:dyDescent="0.3">
      <c r="A1002" s="2">
        <v>976</v>
      </c>
      <c r="B1002" s="2">
        <f t="shared" ca="1" si="108"/>
        <v>0.39640310825645453</v>
      </c>
      <c r="C1002" s="2">
        <f t="shared" ca="1" si="109"/>
        <v>250</v>
      </c>
      <c r="D1002" s="2">
        <f t="shared" ca="1" si="110"/>
        <v>0.705585531295569</v>
      </c>
      <c r="E1002" s="2">
        <f t="shared" ca="1" si="111"/>
        <v>35</v>
      </c>
      <c r="F1002" s="2">
        <f t="shared" ca="1" si="112"/>
        <v>8750</v>
      </c>
      <c r="G1002" s="35">
        <f t="shared" ca="1" si="113"/>
        <v>245</v>
      </c>
      <c r="H1002" s="35">
        <f t="shared" ca="1" si="114"/>
        <v>292.5</v>
      </c>
    </row>
    <row r="1003" spans="1:8" x14ac:dyDescent="0.3">
      <c r="A1003" s="2">
        <v>977</v>
      </c>
      <c r="B1003" s="2">
        <f t="shared" ca="1" si="108"/>
        <v>0.75459810446857045</v>
      </c>
      <c r="C1003" s="2">
        <f t="shared" ca="1" si="109"/>
        <v>350</v>
      </c>
      <c r="D1003" s="2">
        <f t="shared" ca="1" si="110"/>
        <v>0.25509231759158624</v>
      </c>
      <c r="E1003" s="2">
        <f t="shared" ca="1" si="111"/>
        <v>25</v>
      </c>
      <c r="F1003" s="2">
        <f t="shared" ca="1" si="112"/>
        <v>8750</v>
      </c>
      <c r="G1003" s="35">
        <f t="shared" ca="1" si="113"/>
        <v>245</v>
      </c>
      <c r="H1003" s="35">
        <f t="shared" ca="1" si="114"/>
        <v>292.5</v>
      </c>
    </row>
    <row r="1004" spans="1:8" x14ac:dyDescent="0.3">
      <c r="A1004" s="2">
        <v>978</v>
      </c>
      <c r="B1004" s="2">
        <f t="shared" ca="1" si="108"/>
        <v>0.70313501403709733</v>
      </c>
      <c r="C1004" s="2">
        <f t="shared" ca="1" si="109"/>
        <v>350</v>
      </c>
      <c r="D1004" s="2">
        <f t="shared" ca="1" si="110"/>
        <v>0.63846186473309197</v>
      </c>
      <c r="E1004" s="2">
        <f t="shared" ca="1" si="111"/>
        <v>35</v>
      </c>
      <c r="F1004" s="2">
        <f t="shared" ca="1" si="112"/>
        <v>12250</v>
      </c>
      <c r="G1004" s="35">
        <f t="shared" ca="1" si="113"/>
        <v>455</v>
      </c>
      <c r="H1004" s="35">
        <f t="shared" ca="1" si="114"/>
        <v>397.5</v>
      </c>
    </row>
    <row r="1005" spans="1:8" x14ac:dyDescent="0.3">
      <c r="A1005" s="2">
        <v>979</v>
      </c>
      <c r="B1005" s="2">
        <f t="shared" ca="1" si="108"/>
        <v>0.77858185539894487</v>
      </c>
      <c r="C1005" s="2">
        <f t="shared" ca="1" si="109"/>
        <v>350</v>
      </c>
      <c r="D1005" s="2">
        <f t="shared" ca="1" si="110"/>
        <v>0.39001196781586844</v>
      </c>
      <c r="E1005" s="2">
        <f t="shared" ca="1" si="111"/>
        <v>25</v>
      </c>
      <c r="F1005" s="2">
        <f t="shared" ca="1" si="112"/>
        <v>8750</v>
      </c>
      <c r="G1005" s="35">
        <f t="shared" ca="1" si="113"/>
        <v>245</v>
      </c>
      <c r="H1005" s="35">
        <f t="shared" ca="1" si="114"/>
        <v>292.5</v>
      </c>
    </row>
    <row r="1006" spans="1:8" x14ac:dyDescent="0.3">
      <c r="A1006" s="2">
        <v>980</v>
      </c>
      <c r="B1006" s="2">
        <f t="shared" ca="1" si="108"/>
        <v>0.46767250973612406</v>
      </c>
      <c r="C1006" s="2">
        <f t="shared" ca="1" si="109"/>
        <v>250</v>
      </c>
      <c r="D1006" s="2">
        <f t="shared" ca="1" si="110"/>
        <v>0.69061929993779714</v>
      </c>
      <c r="E1006" s="2">
        <f t="shared" ca="1" si="111"/>
        <v>35</v>
      </c>
      <c r="F1006" s="2">
        <f t="shared" ca="1" si="112"/>
        <v>8750</v>
      </c>
      <c r="G1006" s="35">
        <f t="shared" ca="1" si="113"/>
        <v>245</v>
      </c>
      <c r="H1006" s="35">
        <f t="shared" ca="1" si="114"/>
        <v>292.5</v>
      </c>
    </row>
    <row r="1007" spans="1:8" x14ac:dyDescent="0.3">
      <c r="A1007" s="2">
        <v>981</v>
      </c>
      <c r="B1007" s="2">
        <f t="shared" ca="1" si="108"/>
        <v>0.14798364741070358</v>
      </c>
      <c r="C1007" s="2">
        <f t="shared" ca="1" si="109"/>
        <v>150</v>
      </c>
      <c r="D1007" s="2">
        <f t="shared" ca="1" si="110"/>
        <v>0.30278529315558178</v>
      </c>
      <c r="E1007" s="2">
        <f t="shared" ca="1" si="111"/>
        <v>25</v>
      </c>
      <c r="F1007" s="2">
        <f t="shared" ca="1" si="112"/>
        <v>3750</v>
      </c>
      <c r="G1007" s="35">
        <f t="shared" ca="1" si="113"/>
        <v>200</v>
      </c>
      <c r="H1007" s="35">
        <f t="shared" ca="1" si="114"/>
        <v>240</v>
      </c>
    </row>
    <row r="1008" spans="1:8" x14ac:dyDescent="0.3">
      <c r="A1008" s="2">
        <v>982</v>
      </c>
      <c r="B1008" s="2">
        <f t="shared" ca="1" si="108"/>
        <v>0.26696339401700186</v>
      </c>
      <c r="C1008" s="2">
        <f t="shared" ca="1" si="109"/>
        <v>150</v>
      </c>
      <c r="D1008" s="2">
        <f t="shared" ca="1" si="110"/>
        <v>6.8586016639369585E-2</v>
      </c>
      <c r="E1008" s="2">
        <f t="shared" ca="1" si="111"/>
        <v>5</v>
      </c>
      <c r="F1008" s="2">
        <f t="shared" ca="1" si="112"/>
        <v>750</v>
      </c>
      <c r="G1008" s="35">
        <f t="shared" ca="1" si="113"/>
        <v>200</v>
      </c>
      <c r="H1008" s="35">
        <f t="shared" ca="1" si="114"/>
        <v>240</v>
      </c>
    </row>
    <row r="1009" spans="1:8" x14ac:dyDescent="0.3">
      <c r="A1009" s="2">
        <v>983</v>
      </c>
      <c r="B1009" s="2">
        <f t="shared" ca="1" si="108"/>
        <v>0.28529971135685117</v>
      </c>
      <c r="C1009" s="2">
        <f t="shared" ca="1" si="109"/>
        <v>150</v>
      </c>
      <c r="D1009" s="2">
        <f t="shared" ca="1" si="110"/>
        <v>0.33139646025819147</v>
      </c>
      <c r="E1009" s="2">
        <f t="shared" ca="1" si="111"/>
        <v>25</v>
      </c>
      <c r="F1009" s="2">
        <f t="shared" ca="1" si="112"/>
        <v>3750</v>
      </c>
      <c r="G1009" s="35">
        <f t="shared" ca="1" si="113"/>
        <v>200</v>
      </c>
      <c r="H1009" s="35">
        <f t="shared" ca="1" si="114"/>
        <v>240</v>
      </c>
    </row>
    <row r="1010" spans="1:8" x14ac:dyDescent="0.3">
      <c r="A1010" s="2">
        <v>984</v>
      </c>
      <c r="B1010" s="2">
        <f t="shared" ca="1" si="108"/>
        <v>0.11020300896623725</v>
      </c>
      <c r="C1010" s="2">
        <f t="shared" ca="1" si="109"/>
        <v>150</v>
      </c>
      <c r="D1010" s="2">
        <f t="shared" ca="1" si="110"/>
        <v>0.38047962300792204</v>
      </c>
      <c r="E1010" s="2">
        <f t="shared" ca="1" si="111"/>
        <v>25</v>
      </c>
      <c r="F1010" s="2">
        <f t="shared" ca="1" si="112"/>
        <v>3750</v>
      </c>
      <c r="G1010" s="35">
        <f t="shared" ca="1" si="113"/>
        <v>200</v>
      </c>
      <c r="H1010" s="35">
        <f t="shared" ca="1" si="114"/>
        <v>240</v>
      </c>
    </row>
    <row r="1011" spans="1:8" x14ac:dyDescent="0.3">
      <c r="A1011" s="2">
        <v>985</v>
      </c>
      <c r="B1011" s="2">
        <f t="shared" ca="1" si="108"/>
        <v>0.29302980789752997</v>
      </c>
      <c r="C1011" s="2">
        <f t="shared" ca="1" si="109"/>
        <v>150</v>
      </c>
      <c r="D1011" s="2">
        <f t="shared" ca="1" si="110"/>
        <v>0.78610038577383456</v>
      </c>
      <c r="E1011" s="2">
        <f t="shared" ca="1" si="111"/>
        <v>45</v>
      </c>
      <c r="F1011" s="2">
        <f t="shared" ca="1" si="112"/>
        <v>6750</v>
      </c>
      <c r="G1011" s="35">
        <f t="shared" ca="1" si="113"/>
        <v>200</v>
      </c>
      <c r="H1011" s="35">
        <f t="shared" ca="1" si="114"/>
        <v>240</v>
      </c>
    </row>
    <row r="1012" spans="1:8" x14ac:dyDescent="0.3">
      <c r="A1012" s="2">
        <v>986</v>
      </c>
      <c r="B1012" s="2">
        <f t="shared" ca="1" si="108"/>
        <v>8.3621274622592501E-2</v>
      </c>
      <c r="C1012" s="2">
        <f t="shared" ca="1" si="109"/>
        <v>150</v>
      </c>
      <c r="D1012" s="2">
        <f t="shared" ca="1" si="110"/>
        <v>4.2980292483765448E-2</v>
      </c>
      <c r="E1012" s="2">
        <f t="shared" ca="1" si="111"/>
        <v>5</v>
      </c>
      <c r="F1012" s="2">
        <f t="shared" ca="1" si="112"/>
        <v>750</v>
      </c>
      <c r="G1012" s="35">
        <f t="shared" ca="1" si="113"/>
        <v>200</v>
      </c>
      <c r="H1012" s="35">
        <f t="shared" ca="1" si="114"/>
        <v>240</v>
      </c>
    </row>
    <row r="1013" spans="1:8" x14ac:dyDescent="0.3">
      <c r="A1013" s="2">
        <v>987</v>
      </c>
      <c r="B1013" s="2">
        <f t="shared" ca="1" si="108"/>
        <v>5.3718098955831906E-2</v>
      </c>
      <c r="C1013" s="2">
        <f t="shared" ca="1" si="109"/>
        <v>50</v>
      </c>
      <c r="D1013" s="2">
        <f t="shared" ca="1" si="110"/>
        <v>0.99975878441525112</v>
      </c>
      <c r="E1013" s="2">
        <f t="shared" ca="1" si="111"/>
        <v>55</v>
      </c>
      <c r="F1013" s="2">
        <f t="shared" ca="1" si="112"/>
        <v>2750</v>
      </c>
      <c r="G1013" s="35">
        <f t="shared" ca="1" si="113"/>
        <v>200</v>
      </c>
      <c r="H1013" s="35">
        <f t="shared" ca="1" si="114"/>
        <v>240</v>
      </c>
    </row>
    <row r="1014" spans="1:8" x14ac:dyDescent="0.3">
      <c r="A1014" s="2">
        <v>988</v>
      </c>
      <c r="B1014" s="2">
        <f t="shared" ca="1" si="108"/>
        <v>0.20751734481192041</v>
      </c>
      <c r="C1014" s="2">
        <f t="shared" ca="1" si="109"/>
        <v>150</v>
      </c>
      <c r="D1014" s="2">
        <f t="shared" ca="1" si="110"/>
        <v>0.51422806761908635</v>
      </c>
      <c r="E1014" s="2">
        <f t="shared" ca="1" si="111"/>
        <v>25</v>
      </c>
      <c r="F1014" s="2">
        <f t="shared" ca="1" si="112"/>
        <v>3750</v>
      </c>
      <c r="G1014" s="35">
        <f t="shared" ca="1" si="113"/>
        <v>200</v>
      </c>
      <c r="H1014" s="35">
        <f t="shared" ca="1" si="114"/>
        <v>240</v>
      </c>
    </row>
    <row r="1015" spans="1:8" x14ac:dyDescent="0.3">
      <c r="A1015" s="2">
        <v>989</v>
      </c>
      <c r="B1015" s="2">
        <f t="shared" ca="1" si="108"/>
        <v>0.85778537477344863</v>
      </c>
      <c r="C1015" s="2">
        <f t="shared" ca="1" si="109"/>
        <v>350</v>
      </c>
      <c r="D1015" s="2">
        <f t="shared" ca="1" si="110"/>
        <v>0.21536993757502298</v>
      </c>
      <c r="E1015" s="2">
        <f t="shared" ca="1" si="111"/>
        <v>15</v>
      </c>
      <c r="F1015" s="2">
        <f t="shared" ca="1" si="112"/>
        <v>5250</v>
      </c>
      <c r="G1015" s="35">
        <f t="shared" ca="1" si="113"/>
        <v>200</v>
      </c>
      <c r="H1015" s="35">
        <f t="shared" ca="1" si="114"/>
        <v>240</v>
      </c>
    </row>
    <row r="1016" spans="1:8" x14ac:dyDescent="0.3">
      <c r="A1016" s="2">
        <v>990</v>
      </c>
      <c r="B1016" s="2">
        <f t="shared" ca="1" si="108"/>
        <v>0.23126202037221</v>
      </c>
      <c r="C1016" s="2">
        <f t="shared" ca="1" si="109"/>
        <v>150</v>
      </c>
      <c r="D1016" s="2">
        <f t="shared" ca="1" si="110"/>
        <v>0.45075248450659777</v>
      </c>
      <c r="E1016" s="2">
        <f t="shared" ca="1" si="111"/>
        <v>25</v>
      </c>
      <c r="F1016" s="2">
        <f t="shared" ca="1" si="112"/>
        <v>3750</v>
      </c>
      <c r="G1016" s="35">
        <f t="shared" ca="1" si="113"/>
        <v>200</v>
      </c>
      <c r="H1016" s="35">
        <f t="shared" ca="1" si="114"/>
        <v>240</v>
      </c>
    </row>
    <row r="1017" spans="1:8" x14ac:dyDescent="0.3">
      <c r="A1017" s="2">
        <v>991</v>
      </c>
      <c r="B1017" s="2">
        <f t="shared" ca="1" si="108"/>
        <v>0.77656836110950023</v>
      </c>
      <c r="C1017" s="2">
        <f t="shared" ca="1" si="109"/>
        <v>350</v>
      </c>
      <c r="D1017" s="2">
        <f t="shared" ca="1" si="110"/>
        <v>0.4071545200045692</v>
      </c>
      <c r="E1017" s="2">
        <f t="shared" ca="1" si="111"/>
        <v>25</v>
      </c>
      <c r="F1017" s="2">
        <f t="shared" ca="1" si="112"/>
        <v>8750</v>
      </c>
      <c r="G1017" s="35">
        <f t="shared" ca="1" si="113"/>
        <v>245</v>
      </c>
      <c r="H1017" s="35">
        <f t="shared" ca="1" si="114"/>
        <v>292.5</v>
      </c>
    </row>
    <row r="1018" spans="1:8" x14ac:dyDescent="0.3">
      <c r="A1018" s="2">
        <v>992</v>
      </c>
      <c r="B1018" s="2">
        <f t="shared" ca="1" si="108"/>
        <v>0.70503620061956795</v>
      </c>
      <c r="C1018" s="2">
        <f t="shared" ca="1" si="109"/>
        <v>350</v>
      </c>
      <c r="D1018" s="2">
        <f t="shared" ca="1" si="110"/>
        <v>0.33516188211208964</v>
      </c>
      <c r="E1018" s="2">
        <f t="shared" ca="1" si="111"/>
        <v>25</v>
      </c>
      <c r="F1018" s="2">
        <f t="shared" ca="1" si="112"/>
        <v>8750</v>
      </c>
      <c r="G1018" s="35">
        <f t="shared" ca="1" si="113"/>
        <v>245</v>
      </c>
      <c r="H1018" s="35">
        <f t="shared" ca="1" si="114"/>
        <v>292.5</v>
      </c>
    </row>
    <row r="1019" spans="1:8" x14ac:dyDescent="0.3">
      <c r="A1019" s="2">
        <v>993</v>
      </c>
      <c r="B1019" s="2">
        <f t="shared" ca="1" si="108"/>
        <v>0.70486872874662576</v>
      </c>
      <c r="C1019" s="2">
        <f t="shared" ca="1" si="109"/>
        <v>350</v>
      </c>
      <c r="D1019" s="2">
        <f t="shared" ca="1" si="110"/>
        <v>0.65475521943621484</v>
      </c>
      <c r="E1019" s="2">
        <f t="shared" ca="1" si="111"/>
        <v>35</v>
      </c>
      <c r="F1019" s="2">
        <f t="shared" ca="1" si="112"/>
        <v>12250</v>
      </c>
      <c r="G1019" s="35">
        <f t="shared" ca="1" si="113"/>
        <v>455</v>
      </c>
      <c r="H1019" s="35">
        <f t="shared" ca="1" si="114"/>
        <v>397.5</v>
      </c>
    </row>
    <row r="1020" spans="1:8" x14ac:dyDescent="0.3">
      <c r="A1020" s="2">
        <v>994</v>
      </c>
      <c r="B1020" s="2">
        <f t="shared" ca="1" si="108"/>
        <v>0.58480340248453866</v>
      </c>
      <c r="C1020" s="2">
        <f t="shared" ca="1" si="109"/>
        <v>250</v>
      </c>
      <c r="D1020" s="2">
        <f t="shared" ca="1" si="110"/>
        <v>0.74353805526301675</v>
      </c>
      <c r="E1020" s="2">
        <f t="shared" ca="1" si="111"/>
        <v>35</v>
      </c>
      <c r="F1020" s="2">
        <f t="shared" ca="1" si="112"/>
        <v>8750</v>
      </c>
      <c r="G1020" s="35">
        <f t="shared" ca="1" si="113"/>
        <v>245</v>
      </c>
      <c r="H1020" s="35">
        <f t="shared" ca="1" si="114"/>
        <v>292.5</v>
      </c>
    </row>
    <row r="1021" spans="1:8" x14ac:dyDescent="0.3">
      <c r="A1021" s="2">
        <v>995</v>
      </c>
      <c r="B1021" s="2">
        <f t="shared" ca="1" si="108"/>
        <v>0.48505678809263764</v>
      </c>
      <c r="C1021" s="2">
        <f t="shared" ca="1" si="109"/>
        <v>250</v>
      </c>
      <c r="D1021" s="2">
        <f t="shared" ca="1" si="110"/>
        <v>4.951463760592667E-2</v>
      </c>
      <c r="E1021" s="2">
        <f t="shared" ca="1" si="111"/>
        <v>5</v>
      </c>
      <c r="F1021" s="2">
        <f t="shared" ca="1" si="112"/>
        <v>1250</v>
      </c>
      <c r="G1021" s="35">
        <f t="shared" ca="1" si="113"/>
        <v>200</v>
      </c>
      <c r="H1021" s="35">
        <f t="shared" ca="1" si="114"/>
        <v>240</v>
      </c>
    </row>
    <row r="1022" spans="1:8" x14ac:dyDescent="0.3">
      <c r="A1022" s="2">
        <v>996</v>
      </c>
      <c r="B1022" s="2">
        <f t="shared" ca="1" si="108"/>
        <v>0.73665463293076783</v>
      </c>
      <c r="C1022" s="2">
        <f t="shared" ca="1" si="109"/>
        <v>350</v>
      </c>
      <c r="D1022" s="2">
        <f t="shared" ca="1" si="110"/>
        <v>0.6784020498126484</v>
      </c>
      <c r="E1022" s="2">
        <f t="shared" ca="1" si="111"/>
        <v>35</v>
      </c>
      <c r="F1022" s="2">
        <f t="shared" ca="1" si="112"/>
        <v>12250</v>
      </c>
      <c r="G1022" s="35">
        <f t="shared" ca="1" si="113"/>
        <v>455</v>
      </c>
      <c r="H1022" s="35">
        <f t="shared" ca="1" si="114"/>
        <v>397.5</v>
      </c>
    </row>
    <row r="1023" spans="1:8" x14ac:dyDescent="0.3">
      <c r="A1023" s="2">
        <v>997</v>
      </c>
      <c r="B1023" s="2">
        <f t="shared" ca="1" si="108"/>
        <v>0.48576338358502258</v>
      </c>
      <c r="C1023" s="2">
        <f t="shared" ca="1" si="109"/>
        <v>250</v>
      </c>
      <c r="D1023" s="2">
        <f t="shared" ca="1" si="110"/>
        <v>0.84113959316123532</v>
      </c>
      <c r="E1023" s="2">
        <f t="shared" ca="1" si="111"/>
        <v>45</v>
      </c>
      <c r="F1023" s="2">
        <f t="shared" ca="1" si="112"/>
        <v>11250</v>
      </c>
      <c r="G1023" s="35">
        <f t="shared" ca="1" si="113"/>
        <v>395</v>
      </c>
      <c r="H1023" s="35">
        <f t="shared" ca="1" si="114"/>
        <v>367.5</v>
      </c>
    </row>
    <row r="1024" spans="1:8" x14ac:dyDescent="0.3">
      <c r="A1024" s="2">
        <v>998</v>
      </c>
      <c r="B1024" s="2">
        <f t="shared" ca="1" si="108"/>
        <v>0.36103128114246841</v>
      </c>
      <c r="C1024" s="2">
        <f t="shared" ca="1" si="109"/>
        <v>250</v>
      </c>
      <c r="D1024" s="2">
        <f t="shared" ca="1" si="110"/>
        <v>0.16187787158938283</v>
      </c>
      <c r="E1024" s="2">
        <f t="shared" ca="1" si="111"/>
        <v>15</v>
      </c>
      <c r="F1024" s="2">
        <f t="shared" ca="1" si="112"/>
        <v>3750</v>
      </c>
      <c r="G1024" s="35">
        <f t="shared" ca="1" si="113"/>
        <v>200</v>
      </c>
      <c r="H1024" s="35">
        <f t="shared" ca="1" si="114"/>
        <v>240</v>
      </c>
    </row>
    <row r="1025" spans="1:8" x14ac:dyDescent="0.3">
      <c r="A1025" s="2">
        <v>999</v>
      </c>
      <c r="B1025" s="2">
        <f t="shared" ca="1" si="108"/>
        <v>0.63485243206896658</v>
      </c>
      <c r="C1025" s="2">
        <f t="shared" ca="1" si="109"/>
        <v>250</v>
      </c>
      <c r="D1025" s="2">
        <f t="shared" ca="1" si="110"/>
        <v>0.13581225250900475</v>
      </c>
      <c r="E1025" s="2">
        <f t="shared" ca="1" si="111"/>
        <v>15</v>
      </c>
      <c r="F1025" s="2">
        <f t="shared" ca="1" si="112"/>
        <v>3750</v>
      </c>
      <c r="G1025" s="35">
        <f t="shared" ca="1" si="113"/>
        <v>200</v>
      </c>
      <c r="H1025" s="35">
        <f t="shared" ca="1" si="114"/>
        <v>240</v>
      </c>
    </row>
    <row r="1026" spans="1:8" x14ac:dyDescent="0.3">
      <c r="A1026" s="2">
        <v>1000</v>
      </c>
      <c r="B1026" s="2">
        <f t="shared" ca="1" si="108"/>
        <v>0.98043366316220659</v>
      </c>
      <c r="C1026" s="2">
        <f t="shared" ca="1" si="109"/>
        <v>450</v>
      </c>
      <c r="D1026" s="2">
        <f t="shared" ca="1" si="110"/>
        <v>0.84189781416163822</v>
      </c>
      <c r="E1026" s="2">
        <f t="shared" ca="1" si="111"/>
        <v>45</v>
      </c>
      <c r="F1026" s="2">
        <f t="shared" ca="1" si="112"/>
        <v>20250</v>
      </c>
      <c r="G1026" s="35">
        <f t="shared" ca="1" si="113"/>
        <v>935</v>
      </c>
      <c r="H1026" s="35">
        <f t="shared" ca="1" si="114"/>
        <v>637.5</v>
      </c>
    </row>
  </sheetData>
  <pageMargins left="0.7" right="0.7" top="0.75" bottom="0.75" header="0.3" footer="0.3"/>
  <ignoredErrors>
    <ignoredError sqref="C27 C1026 C28:C10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7"/>
  <sheetViews>
    <sheetView workbookViewId="0"/>
  </sheetViews>
  <sheetFormatPr defaultRowHeight="14.4" x14ac:dyDescent="0.3"/>
  <cols>
    <col min="1" max="1" width="20.6640625" customWidth="1"/>
    <col min="2" max="2" width="11.44140625" style="1" customWidth="1"/>
    <col min="3" max="3" width="11.5546875" style="1" customWidth="1"/>
    <col min="4" max="4" width="10.88671875" style="1" customWidth="1"/>
    <col min="5" max="5" width="11" style="1" customWidth="1"/>
    <col min="6" max="6" width="13.88671875" style="1" customWidth="1"/>
    <col min="7" max="7" width="14.109375" style="1" customWidth="1"/>
    <col min="8" max="8" width="8.88671875" style="1"/>
    <col min="9" max="9" width="19.88671875" customWidth="1"/>
    <col min="10" max="10" width="17.21875" customWidth="1"/>
    <col min="11" max="11" width="14.33203125" customWidth="1"/>
    <col min="14" max="14" width="15.6640625" customWidth="1"/>
    <col min="15" max="15" width="17.109375" customWidth="1"/>
    <col min="16" max="16" width="15.44140625" customWidth="1"/>
  </cols>
  <sheetData>
    <row r="1" spans="1:16" x14ac:dyDescent="0.3">
      <c r="A1" s="13" t="s">
        <v>43</v>
      </c>
      <c r="B1" s="28"/>
      <c r="C1" s="28"/>
      <c r="E1" s="14" t="s">
        <v>45</v>
      </c>
      <c r="I1" s="14" t="s">
        <v>44</v>
      </c>
      <c r="J1" s="1"/>
    </row>
    <row r="2" spans="1:16" ht="31.8" customHeight="1" x14ac:dyDescent="0.3">
      <c r="A2" s="13" t="s">
        <v>5</v>
      </c>
      <c r="B2" s="28" t="s">
        <v>14</v>
      </c>
      <c r="C2" s="28" t="s">
        <v>15</v>
      </c>
      <c r="E2" s="36" t="str">
        <f>Q1_salary_plans!E2</f>
        <v>Cum. Prob.</v>
      </c>
      <c r="F2" s="36" t="str">
        <f>Q1_salary_plans!F2</f>
        <v>Probability</v>
      </c>
      <c r="G2" s="36" t="str">
        <f>Q1_salary_plans!G2</f>
        <v>Number of Customers</v>
      </c>
      <c r="H2" s="37"/>
      <c r="I2" s="36" t="str">
        <f>Q1_salary_plans!I2</f>
        <v>Cum. Prob.</v>
      </c>
      <c r="J2" s="36" t="str">
        <f>Q1_salary_plans!J2</f>
        <v>Probability</v>
      </c>
      <c r="K2" s="38" t="str">
        <f>Q1_salary_plans!K2</f>
        <v>Amount of purchase, $</v>
      </c>
      <c r="L2" s="39"/>
      <c r="P2" s="1"/>
    </row>
    <row r="3" spans="1:16" x14ac:dyDescent="0.3">
      <c r="A3" s="8" t="s">
        <v>16</v>
      </c>
      <c r="B3" s="11">
        <f>Q1_salary_plans!B3</f>
        <v>25</v>
      </c>
      <c r="C3" s="10">
        <f>Q1_salary_plans!C3</f>
        <v>30</v>
      </c>
      <c r="E3" s="9">
        <f>Q1_salary_plans!E3</f>
        <v>0</v>
      </c>
      <c r="F3" s="10">
        <f>Q1_salary_plans!F3</f>
        <v>0.08</v>
      </c>
      <c r="G3" s="10">
        <f>Q1_salary_plans!G3</f>
        <v>50</v>
      </c>
      <c r="H3" s="19"/>
      <c r="I3" s="9">
        <f>Q1_salary_plans!I3</f>
        <v>0</v>
      </c>
      <c r="J3" s="10">
        <f>Q1_salary_plans!J3</f>
        <v>7.0000000000000007E-2</v>
      </c>
      <c r="K3" s="10">
        <f>Q1_salary_plans!K3</f>
        <v>5</v>
      </c>
    </row>
    <row r="4" spans="1:16" x14ac:dyDescent="0.3">
      <c r="A4" s="8" t="s">
        <v>39</v>
      </c>
      <c r="B4" s="11">
        <f>Q1_salary_plans!B4</f>
        <v>0.06</v>
      </c>
      <c r="C4" s="10">
        <f>Q1_salary_plans!C4</f>
        <v>0.03</v>
      </c>
      <c r="E4" s="9">
        <f>Q1_salary_plans!E4</f>
        <v>0.08</v>
      </c>
      <c r="F4" s="10">
        <f>Q1_salary_plans!F4</f>
        <v>0.22</v>
      </c>
      <c r="G4" s="10">
        <f>Q1_salary_plans!G4</f>
        <v>150</v>
      </c>
      <c r="H4" s="16"/>
      <c r="I4" s="9">
        <f>Q1_salary_plans!I4</f>
        <v>7.0000000000000007E-2</v>
      </c>
      <c r="J4" s="10">
        <f>Q1_salary_plans!J4</f>
        <v>0.17</v>
      </c>
      <c r="K4" s="10">
        <f>Q1_salary_plans!K4</f>
        <v>15</v>
      </c>
    </row>
    <row r="5" spans="1:16" x14ac:dyDescent="0.3">
      <c r="A5" s="8" t="s">
        <v>17</v>
      </c>
      <c r="B5" s="11">
        <f>Q1_salary_plans!B5</f>
        <v>8000</v>
      </c>
      <c r="C5" s="10">
        <f>Q1_salary_plans!C5</f>
        <v>7000</v>
      </c>
      <c r="E5" s="9">
        <f>Q1_salary_plans!E5</f>
        <v>0.3</v>
      </c>
      <c r="F5" s="10">
        <f>Q1_salary_plans!F5</f>
        <v>0.35</v>
      </c>
      <c r="G5" s="10">
        <f>Q1_salary_plans!G5</f>
        <v>250</v>
      </c>
      <c r="H5" s="16"/>
      <c r="I5" s="9">
        <f>Q1_salary_plans!I5</f>
        <v>0.24000000000000002</v>
      </c>
      <c r="J5" s="10">
        <f>Q1_salary_plans!J5</f>
        <v>0.28000000000000003</v>
      </c>
      <c r="K5" s="10">
        <f>Q1_salary_plans!K5</f>
        <v>25</v>
      </c>
    </row>
    <row r="6" spans="1:16" x14ac:dyDescent="0.3">
      <c r="A6" s="12" t="s">
        <v>40</v>
      </c>
      <c r="B6" s="10">
        <f>Q1_salary_plans!B6</f>
        <v>8</v>
      </c>
      <c r="C6" s="10">
        <f>Q1_salary_plans!C6</f>
        <v>8</v>
      </c>
      <c r="E6" s="9">
        <f>Q1_salary_plans!E6</f>
        <v>0.64999999999999991</v>
      </c>
      <c r="F6" s="10">
        <f>Q1_salary_plans!F6</f>
        <v>0.28999999999999998</v>
      </c>
      <c r="G6" s="10">
        <f>Q1_salary_plans!G6</f>
        <v>350</v>
      </c>
      <c r="H6" s="16"/>
      <c r="I6" s="9">
        <f>Q1_salary_plans!I6</f>
        <v>0.52</v>
      </c>
      <c r="J6" s="10">
        <f>Q1_salary_plans!J6</f>
        <v>0.25</v>
      </c>
      <c r="K6" s="10">
        <f>Q1_salary_plans!K6</f>
        <v>35</v>
      </c>
    </row>
    <row r="7" spans="1:16" x14ac:dyDescent="0.3">
      <c r="A7" s="13"/>
      <c r="E7" s="9">
        <f>Q1_salary_plans!E7</f>
        <v>0.94</v>
      </c>
      <c r="F7" s="10">
        <f>Q1_salary_plans!F7</f>
        <v>0.06</v>
      </c>
      <c r="G7" s="10">
        <f>Q1_salary_plans!G7</f>
        <v>450</v>
      </c>
      <c r="H7" s="16"/>
      <c r="I7" s="9">
        <f>Q1_salary_plans!I7</f>
        <v>0.77</v>
      </c>
      <c r="J7" s="10">
        <f>Q1_salary_plans!J7</f>
        <v>0.14000000000000001</v>
      </c>
      <c r="K7" s="10">
        <f>Q1_salary_plans!K7</f>
        <v>45</v>
      </c>
    </row>
    <row r="8" spans="1:16" x14ac:dyDescent="0.3">
      <c r="A8" s="31" t="s">
        <v>0</v>
      </c>
      <c r="B8" s="32"/>
      <c r="C8" s="29"/>
      <c r="E8" s="17"/>
      <c r="F8" s="64">
        <f>SUM(F3:F7)</f>
        <v>1</v>
      </c>
      <c r="G8" s="64">
        <f>SUMPRODUCT(F3:F7,G3:G7)</f>
        <v>253</v>
      </c>
      <c r="H8" s="16"/>
      <c r="I8" s="57">
        <f>Q1_salary_plans!I8</f>
        <v>0.91</v>
      </c>
      <c r="J8" s="10">
        <f>Q1_salary_plans!J8</f>
        <v>0.09</v>
      </c>
      <c r="K8" s="10">
        <f>Q1_salary_plans!K8</f>
        <v>55</v>
      </c>
    </row>
    <row r="9" spans="1:16" x14ac:dyDescent="0.3">
      <c r="A9" s="8" t="s">
        <v>19</v>
      </c>
      <c r="B9" s="66">
        <f>G8</f>
        <v>253</v>
      </c>
      <c r="C9" s="30"/>
      <c r="E9" s="17"/>
      <c r="F9" s="17"/>
      <c r="G9" s="16"/>
      <c r="H9" s="16"/>
      <c r="I9" s="7"/>
      <c r="J9" s="64">
        <f>SUM(J3:J8)</f>
        <v>1</v>
      </c>
      <c r="K9" s="64">
        <f>SUMPRODUCT(J3:J8,K3:K8)</f>
        <v>29.900000000000002</v>
      </c>
    </row>
    <row r="10" spans="1:16" x14ac:dyDescent="0.3">
      <c r="A10" s="12" t="s">
        <v>22</v>
      </c>
      <c r="B10" s="66">
        <f>K9</f>
        <v>29.900000000000002</v>
      </c>
      <c r="E10" s="20"/>
      <c r="F10" s="17"/>
      <c r="G10" s="16"/>
      <c r="H10" s="16"/>
      <c r="I10" s="22"/>
      <c r="J10" s="23"/>
      <c r="K10" s="16"/>
    </row>
    <row r="11" spans="1:16" x14ac:dyDescent="0.3">
      <c r="E11" s="20"/>
      <c r="F11" s="17"/>
      <c r="G11" s="16"/>
      <c r="H11" s="16"/>
      <c r="I11" s="22"/>
      <c r="J11" s="23"/>
      <c r="K11" s="16"/>
    </row>
    <row r="12" spans="1:16" s="21" customFormat="1" x14ac:dyDescent="0.3">
      <c r="A12" s="25" t="s">
        <v>41</v>
      </c>
      <c r="B12" s="24"/>
      <c r="C12" s="24"/>
      <c r="D12" s="17"/>
      <c r="E12" s="17"/>
      <c r="F12" s="16"/>
      <c r="G12" s="22"/>
      <c r="H12" s="22"/>
      <c r="I12" s="23"/>
      <c r="J12" s="16"/>
    </row>
    <row r="13" spans="1:16" s="21" customFormat="1" ht="28.8" x14ac:dyDescent="0.3">
      <c r="A13" s="33" t="s">
        <v>19</v>
      </c>
      <c r="B13" s="33" t="s">
        <v>22</v>
      </c>
      <c r="C13" s="33" t="s">
        <v>20</v>
      </c>
      <c r="D13" s="33" t="s">
        <v>51</v>
      </c>
      <c r="E13" s="33" t="s">
        <v>50</v>
      </c>
      <c r="F13" s="16"/>
      <c r="G13" s="22"/>
      <c r="H13" s="22"/>
      <c r="I13" s="23"/>
      <c r="J13" s="16"/>
    </row>
    <row r="14" spans="1:16" s="21" customFormat="1" x14ac:dyDescent="0.3">
      <c r="A14" s="4">
        <f>$B$9</f>
        <v>253</v>
      </c>
      <c r="B14" s="9">
        <f>$B$10</f>
        <v>29.900000000000002</v>
      </c>
      <c r="C14" s="9">
        <f>A14*B14</f>
        <v>7564.7000000000007</v>
      </c>
      <c r="D14" s="9">
        <f>$B$3*$B$6+MAX(C14-$B$5,0)*$B$4</f>
        <v>200</v>
      </c>
      <c r="E14" s="9">
        <f>$C$3*$C$6+MAX(C14-$C$5,0)*$C$4</f>
        <v>256.94100000000003</v>
      </c>
      <c r="F14" s="16"/>
    </row>
    <row r="15" spans="1:16" s="21" customFormat="1" x14ac:dyDescent="0.3">
      <c r="A15" s="7"/>
      <c r="B15" s="7"/>
      <c r="C15" s="7"/>
      <c r="D15" s="7"/>
      <c r="E15" s="7"/>
      <c r="F15" s="16"/>
    </row>
    <row r="16" spans="1:16" x14ac:dyDescent="0.3">
      <c r="A16" s="25" t="s">
        <v>42</v>
      </c>
      <c r="B16" s="24"/>
      <c r="C16" s="24"/>
      <c r="D16" s="17"/>
      <c r="E16" s="17"/>
    </row>
    <row r="17" spans="1:10" ht="28.8" x14ac:dyDescent="0.3">
      <c r="A17" s="33" t="s">
        <v>19</v>
      </c>
      <c r="B17" s="33" t="s">
        <v>22</v>
      </c>
      <c r="C17" s="33" t="s">
        <v>20</v>
      </c>
      <c r="D17" s="33" t="s">
        <v>51</v>
      </c>
      <c r="E17" s="33" t="s">
        <v>50</v>
      </c>
    </row>
    <row r="18" spans="1:10" x14ac:dyDescent="0.3">
      <c r="A18" s="53" t="e">
        <f ca="1">_xll.RiskDiscrete(G3:G7,F3:F7)</f>
        <v>#NAME?</v>
      </c>
      <c r="B18" s="9" t="e">
        <f ca="1">_xll.RiskDiscrete(K3:K8,J3:J8)</f>
        <v>#NAME?</v>
      </c>
      <c r="C18" s="9" t="e">
        <f ca="1">A18*B18</f>
        <v>#NAME?</v>
      </c>
      <c r="D18" s="9" t="e">
        <f ca="1">_xll.RiskOutput()+$B$3*$B$6+MAX(C18-$B$5,0)*$B$4</f>
        <v>#NAME?</v>
      </c>
      <c r="E18" s="9" t="e">
        <f ca="1">_xll.RiskOutput()+$C$3*$C$6+MAX(C18-$C$5,0)*$C$4</f>
        <v>#NAME?</v>
      </c>
    </row>
    <row r="19" spans="1:10" x14ac:dyDescent="0.3">
      <c r="A19" s="19"/>
      <c r="B19" s="19"/>
      <c r="C19" s="19"/>
      <c r="D19" s="19"/>
      <c r="E19" s="19"/>
    </row>
    <row r="20" spans="1:10" ht="15" thickBot="1" x14ac:dyDescent="0.35">
      <c r="A20" s="51" t="s">
        <v>32</v>
      </c>
      <c r="E20" s="7"/>
      <c r="F20" s="7"/>
      <c r="G20" s="7"/>
      <c r="H20" s="7"/>
      <c r="I20" s="5"/>
      <c r="J20" s="5"/>
    </row>
    <row r="21" spans="1:10" x14ac:dyDescent="0.3">
      <c r="A21" s="8"/>
      <c r="B21" s="40" t="s">
        <v>14</v>
      </c>
      <c r="C21" s="18" t="s">
        <v>18</v>
      </c>
      <c r="E21" s="45" t="s">
        <v>59</v>
      </c>
      <c r="F21" s="54"/>
      <c r="G21" s="54"/>
      <c r="H21" s="54"/>
      <c r="I21" s="61"/>
      <c r="J21" s="70"/>
    </row>
    <row r="22" spans="1:10" x14ac:dyDescent="0.3">
      <c r="A22" s="8" t="s">
        <v>26</v>
      </c>
      <c r="B22" s="27" t="e">
        <f ca="1">_xll.RiskMean(D18)</f>
        <v>#NAME?</v>
      </c>
      <c r="C22" s="27" t="e">
        <f ca="1">_xll.RiskMean(E18)</f>
        <v>#NAME?</v>
      </c>
      <c r="E22" s="56" t="s">
        <v>64</v>
      </c>
      <c r="F22" s="19"/>
      <c r="G22" s="19"/>
      <c r="H22" s="19"/>
      <c r="I22" s="60"/>
      <c r="J22" s="67"/>
    </row>
    <row r="23" spans="1:10" x14ac:dyDescent="0.3">
      <c r="A23" s="8" t="s">
        <v>27</v>
      </c>
      <c r="B23" s="26" t="e">
        <f ca="1">_xll.RiskMin(D18)</f>
        <v>#NAME?</v>
      </c>
      <c r="C23" s="26" t="e">
        <f ca="1">_xll.RiskMin(E18)</f>
        <v>#NAME?</v>
      </c>
      <c r="E23" s="56" t="s">
        <v>77</v>
      </c>
      <c r="F23" s="19"/>
      <c r="G23" s="19"/>
      <c r="H23" s="19"/>
      <c r="I23" s="60"/>
      <c r="J23" s="67"/>
    </row>
    <row r="24" spans="1:10" ht="13.8" customHeight="1" thickBot="1" x14ac:dyDescent="0.35">
      <c r="A24" s="8" t="s">
        <v>28</v>
      </c>
      <c r="B24" s="26" t="e">
        <f ca="1">_xll.RiskMax(D18)</f>
        <v>#NAME?</v>
      </c>
      <c r="C24" s="26" t="e">
        <f ca="1">_xll.RiskMax(E18)</f>
        <v>#NAME?</v>
      </c>
      <c r="E24" s="48" t="s">
        <v>75</v>
      </c>
      <c r="F24" s="55"/>
      <c r="G24" s="55"/>
      <c r="H24" s="55"/>
      <c r="I24" s="62"/>
      <c r="J24" s="68"/>
    </row>
    <row r="25" spans="1:10" x14ac:dyDescent="0.3">
      <c r="A25" s="8" t="s">
        <v>2</v>
      </c>
      <c r="B25" s="26" t="e">
        <f ca="1">_xll.RiskStdDev(D18)</f>
        <v>#NAME?</v>
      </c>
      <c r="C25" s="26" t="e">
        <f ca="1">_xll.RiskStdDev(E18)</f>
        <v>#NAME?</v>
      </c>
    </row>
    <row r="26" spans="1:10" x14ac:dyDescent="0.3">
      <c r="A26" s="8" t="s">
        <v>9</v>
      </c>
      <c r="B26" s="26" t="e">
        <f ca="1">_xll.RiskCIMean(D18,0.95,1)</f>
        <v>#NAME?</v>
      </c>
      <c r="C26" s="26" t="e">
        <f ca="1">_xll.RiskCIMean(E18,0.95,1)</f>
        <v>#NAME?</v>
      </c>
    </row>
    <row r="27" spans="1:10" x14ac:dyDescent="0.3">
      <c r="A27" s="12" t="s">
        <v>10</v>
      </c>
      <c r="B27" s="26" t="e">
        <f ca="1">_xll.RiskCIMean(D18,0.95,0)</f>
        <v>#NAME?</v>
      </c>
      <c r="C27" s="26" t="e">
        <f ca="1">_xll.RiskCIMean(E18,0.95,0)</f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12B1A-0D43-49E4-872A-2873C1C39F2C}">
  <dimension ref="A1:E1"/>
  <sheetViews>
    <sheetView workbookViewId="0"/>
  </sheetViews>
  <sheetFormatPr defaultRowHeight="14.4" x14ac:dyDescent="0.3"/>
  <sheetData>
    <row r="1" spans="1:5" x14ac:dyDescent="0.3">
      <c r="A1" s="63" t="s">
        <v>83</v>
      </c>
      <c r="B1" s="63" t="s">
        <v>79</v>
      </c>
      <c r="C1" s="63" t="s">
        <v>80</v>
      </c>
      <c r="D1" s="63" t="s">
        <v>81</v>
      </c>
      <c r="E1" s="63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9BDD-2EA5-4634-AA73-84D7549341D8}">
  <dimension ref="A1:O27"/>
  <sheetViews>
    <sheetView workbookViewId="0"/>
  </sheetViews>
  <sheetFormatPr defaultRowHeight="14.4" x14ac:dyDescent="0.3"/>
  <cols>
    <col min="1" max="1" width="20.6640625" customWidth="1"/>
    <col min="2" max="2" width="11.44140625" style="1" customWidth="1"/>
    <col min="3" max="3" width="11.5546875" style="1" customWidth="1"/>
    <col min="4" max="4" width="10.88671875" style="1" customWidth="1"/>
    <col min="5" max="5" width="11" style="1" customWidth="1"/>
    <col min="6" max="6" width="9.109375" style="1" customWidth="1"/>
    <col min="7" max="7" width="19.109375" style="1" customWidth="1"/>
    <col min="8" max="8" width="12.109375" customWidth="1"/>
    <col min="9" max="9" width="7.44140625" customWidth="1"/>
    <col min="10" max="10" width="3.21875" customWidth="1"/>
    <col min="11" max="11" width="14.44140625" customWidth="1"/>
    <col min="12" max="12" width="15.5546875" customWidth="1"/>
    <col min="13" max="13" width="4.33203125" customWidth="1"/>
    <col min="14" max="14" width="11.33203125" customWidth="1"/>
    <col min="15" max="15" width="15.44140625" customWidth="1"/>
    <col min="16" max="16" width="10.33203125" customWidth="1"/>
    <col min="17" max="17" width="12.77734375" customWidth="1"/>
  </cols>
  <sheetData>
    <row r="1" spans="1:15" x14ac:dyDescent="0.3">
      <c r="A1" s="13" t="s">
        <v>78</v>
      </c>
      <c r="B1" s="28"/>
      <c r="C1" s="28"/>
      <c r="E1" s="14" t="s">
        <v>65</v>
      </c>
      <c r="H1" s="14" t="s">
        <v>66</v>
      </c>
      <c r="I1" s="1"/>
    </row>
    <row r="2" spans="1:15" ht="29.4" customHeight="1" x14ac:dyDescent="0.3">
      <c r="A2" s="49" t="s">
        <v>5</v>
      </c>
      <c r="B2" s="50" t="str">
        <f>Q1_salary_plans!B2</f>
        <v>Plan 1</v>
      </c>
      <c r="C2" s="50" t="str">
        <f>Q1_salary_plans!C2</f>
        <v>Plan2</v>
      </c>
      <c r="E2" s="36" t="s">
        <v>67</v>
      </c>
      <c r="F2" s="36" t="s">
        <v>68</v>
      </c>
      <c r="G2" s="36"/>
      <c r="H2" s="36" t="s">
        <v>67</v>
      </c>
      <c r="I2" s="36" t="s">
        <v>68</v>
      </c>
      <c r="J2" s="39"/>
      <c r="K2" s="38" t="str">
        <f>Q1_salary_plans!F2</f>
        <v>Probability</v>
      </c>
      <c r="L2" s="38" t="str">
        <f>Q1_salary_plans!G2</f>
        <v>Number of Customers</v>
      </c>
      <c r="N2" s="36" t="str">
        <f>Q1_salary_plans!J2</f>
        <v>Probability</v>
      </c>
      <c r="O2" s="36" t="str">
        <f>Q1_salary_plans!K2</f>
        <v>Amount of purchase, $</v>
      </c>
    </row>
    <row r="3" spans="1:15" x14ac:dyDescent="0.3">
      <c r="A3" s="8" t="s">
        <v>16</v>
      </c>
      <c r="B3" s="11">
        <f>Q1_salary_plans!B3</f>
        <v>25</v>
      </c>
      <c r="C3" s="10">
        <f>Q1_salary_plans!C3</f>
        <v>30</v>
      </c>
      <c r="E3" s="52" t="s">
        <v>69</v>
      </c>
      <c r="F3" s="71">
        <f>L8</f>
        <v>253</v>
      </c>
      <c r="G3" s="4"/>
      <c r="H3" s="52" t="s">
        <v>69</v>
      </c>
      <c r="I3" s="71">
        <f>O9</f>
        <v>29.900000000000002</v>
      </c>
      <c r="K3" s="4">
        <f>Q1_salary_plans!F3</f>
        <v>0.08</v>
      </c>
      <c r="L3" s="4">
        <f>Q1_salary_plans!G3</f>
        <v>50</v>
      </c>
      <c r="N3" s="4">
        <f>Q1_salary_plans!J3</f>
        <v>7.0000000000000007E-2</v>
      </c>
      <c r="O3" s="4">
        <f>Q1_salary_plans!K3</f>
        <v>5</v>
      </c>
    </row>
    <row r="4" spans="1:15" x14ac:dyDescent="0.3">
      <c r="A4" s="8" t="s">
        <v>39</v>
      </c>
      <c r="B4" s="11">
        <f>Q1_salary_plans!B4</f>
        <v>0.06</v>
      </c>
      <c r="C4" s="10">
        <f>Q1_salary_plans!C4</f>
        <v>0.03</v>
      </c>
      <c r="E4" s="52" t="s">
        <v>70</v>
      </c>
      <c r="F4" s="71">
        <f>L9</f>
        <v>103.39729203417274</v>
      </c>
      <c r="G4" s="72"/>
      <c r="H4" s="52" t="s">
        <v>70</v>
      </c>
      <c r="I4" s="71">
        <f>O10</f>
        <v>13.527379642783742</v>
      </c>
      <c r="K4" s="4">
        <f>Q1_salary_plans!F4</f>
        <v>0.22</v>
      </c>
      <c r="L4" s="4">
        <f>Q1_salary_plans!G4</f>
        <v>150</v>
      </c>
      <c r="N4" s="4">
        <f>Q1_salary_plans!J4</f>
        <v>0.17</v>
      </c>
      <c r="O4" s="4">
        <f>Q1_salary_plans!K4</f>
        <v>15</v>
      </c>
    </row>
    <row r="5" spans="1:15" x14ac:dyDescent="0.3">
      <c r="A5" s="8" t="s">
        <v>17</v>
      </c>
      <c r="B5" s="11">
        <f>Q1_salary_plans!B5</f>
        <v>8000</v>
      </c>
      <c r="C5" s="10">
        <f>Q1_salary_plans!C5</f>
        <v>7000</v>
      </c>
      <c r="E5" s="73"/>
      <c r="F5" s="16"/>
      <c r="G5" s="16"/>
      <c r="H5" s="73"/>
      <c r="I5" s="16"/>
      <c r="K5" s="4">
        <f>Q1_salary_plans!F5</f>
        <v>0.35</v>
      </c>
      <c r="L5" s="4">
        <f>Q1_salary_plans!G5</f>
        <v>250</v>
      </c>
      <c r="N5" s="4">
        <f>Q1_salary_plans!J5</f>
        <v>0.28000000000000003</v>
      </c>
      <c r="O5" s="4">
        <f>Q1_salary_plans!K5</f>
        <v>25</v>
      </c>
    </row>
    <row r="6" spans="1:15" x14ac:dyDescent="0.3">
      <c r="A6" s="12" t="s">
        <v>40</v>
      </c>
      <c r="B6" s="10">
        <f>Q1_salary_plans!B6</f>
        <v>8</v>
      </c>
      <c r="C6" s="10">
        <f>Q1_salary_plans!C6</f>
        <v>8</v>
      </c>
      <c r="G6" s="16"/>
      <c r="H6" s="16"/>
      <c r="I6" s="16"/>
      <c r="K6" s="4">
        <f>Q1_salary_plans!F6</f>
        <v>0.28999999999999998</v>
      </c>
      <c r="L6" s="4">
        <f>Q1_salary_plans!G6</f>
        <v>350</v>
      </c>
      <c r="N6" s="4">
        <f>Q1_salary_plans!J6</f>
        <v>0.25</v>
      </c>
      <c r="O6" s="4">
        <f>Q1_salary_plans!K6</f>
        <v>35</v>
      </c>
    </row>
    <row r="7" spans="1:15" x14ac:dyDescent="0.3">
      <c r="A7" s="13"/>
      <c r="E7" s="17"/>
      <c r="F7" s="16"/>
      <c r="G7" s="16"/>
      <c r="H7" s="16"/>
      <c r="I7" s="16"/>
      <c r="K7" s="4">
        <f>Q1_salary_plans!F7</f>
        <v>0.06</v>
      </c>
      <c r="L7" s="4">
        <f>Q1_salary_plans!G7</f>
        <v>450</v>
      </c>
      <c r="N7" s="4">
        <f>Q1_salary_plans!J7</f>
        <v>0.14000000000000001</v>
      </c>
      <c r="O7" s="4">
        <f>Q1_salary_plans!K7</f>
        <v>45</v>
      </c>
    </row>
    <row r="8" spans="1:15" x14ac:dyDescent="0.3">
      <c r="A8" s="31" t="s">
        <v>0</v>
      </c>
      <c r="B8" s="32"/>
      <c r="C8" s="29"/>
      <c r="E8" s="17"/>
      <c r="F8" s="16"/>
      <c r="G8" s="16"/>
      <c r="H8" s="23"/>
      <c r="I8" s="16"/>
      <c r="J8" s="21"/>
      <c r="K8" s="9">
        <f>Q1_salary_plans!F8</f>
        <v>1</v>
      </c>
      <c r="L8" s="9">
        <f>SUMPRODUCT(K3:K7,L3:L7)</f>
        <v>253</v>
      </c>
      <c r="N8" s="4">
        <f>Q1_salary_plans!J8</f>
        <v>0.09</v>
      </c>
      <c r="O8" s="4">
        <f>Q1_salary_plans!K8</f>
        <v>55</v>
      </c>
    </row>
    <row r="9" spans="1:15" x14ac:dyDescent="0.3">
      <c r="A9" s="8" t="s">
        <v>19</v>
      </c>
      <c r="B9" s="66">
        <f>L8</f>
        <v>253</v>
      </c>
      <c r="C9" s="30"/>
      <c r="E9" s="17"/>
      <c r="F9" s="17"/>
      <c r="G9" s="16"/>
      <c r="H9" s="7"/>
      <c r="I9" s="5"/>
      <c r="K9" s="34"/>
      <c r="L9" s="9">
        <f>SQRT((L3-L8)^2*K3+(L4-L8)^2*K4+(L5-L8)^2*K5+(L6-L8)^2*K6+(L7-L8)^2*K7)</f>
        <v>103.39729203417274</v>
      </c>
      <c r="N9" s="9">
        <f>Q1_salary_plans!J9</f>
        <v>1</v>
      </c>
      <c r="O9" s="9">
        <f>SUMPRODUCT(N3:N8,O3:O8)</f>
        <v>29.900000000000002</v>
      </c>
    </row>
    <row r="10" spans="1:15" x14ac:dyDescent="0.3">
      <c r="A10" s="12" t="s">
        <v>22</v>
      </c>
      <c r="B10" s="66">
        <f>O10</f>
        <v>13.527379642783742</v>
      </c>
      <c r="E10" s="20"/>
      <c r="F10" s="17"/>
      <c r="G10" s="16"/>
      <c r="H10" s="22"/>
      <c r="I10" s="23"/>
      <c r="J10" s="16"/>
      <c r="N10" s="34"/>
      <c r="O10" s="9">
        <f>SQRT((O3-O9)^2*N3+(O4-O9)^2*N4+(O5-O9)^2*N5+(O6-O9)^2*N6+(O7-O9)^2*N7+(O8-O9)^2*N8)</f>
        <v>13.527379642783742</v>
      </c>
    </row>
    <row r="11" spans="1:15" x14ac:dyDescent="0.3">
      <c r="E11" s="20"/>
      <c r="F11" s="17"/>
      <c r="G11" s="16"/>
      <c r="H11" s="22"/>
      <c r="I11" s="23"/>
      <c r="J11" s="16"/>
    </row>
    <row r="12" spans="1:15" s="21" customFormat="1" x14ac:dyDescent="0.3">
      <c r="A12" s="25" t="s">
        <v>41</v>
      </c>
      <c r="B12" s="24"/>
      <c r="C12" s="24"/>
      <c r="D12" s="17"/>
      <c r="E12" s="17"/>
      <c r="F12" s="16"/>
      <c r="G12" s="22"/>
      <c r="H12" s="23"/>
      <c r="I12" s="16"/>
    </row>
    <row r="13" spans="1:15" s="21" customFormat="1" ht="28.8" x14ac:dyDescent="0.3">
      <c r="A13" s="33" t="s">
        <v>34</v>
      </c>
      <c r="B13" s="33" t="s">
        <v>22</v>
      </c>
      <c r="C13" s="33" t="s">
        <v>20</v>
      </c>
      <c r="D13" s="33" t="s">
        <v>24</v>
      </c>
      <c r="E13" s="33" t="s">
        <v>23</v>
      </c>
      <c r="F13" s="16"/>
      <c r="G13" s="22"/>
      <c r="H13" s="23"/>
      <c r="I13" s="16"/>
    </row>
    <row r="14" spans="1:15" s="21" customFormat="1" x14ac:dyDescent="0.3">
      <c r="A14" s="4">
        <f>$B$9</f>
        <v>253</v>
      </c>
      <c r="B14" s="9">
        <f>O9</f>
        <v>29.900000000000002</v>
      </c>
      <c r="C14" s="4">
        <f>A14*B14</f>
        <v>7564.7000000000007</v>
      </c>
      <c r="D14" s="9">
        <f>$B$3*$B$6+MAX(C14-$B$5,0)*$B$4</f>
        <v>200</v>
      </c>
      <c r="E14" s="9">
        <f>$C$3*$C$6+MAX(C14-$C$5,0)*$C$4</f>
        <v>256.94100000000003</v>
      </c>
      <c r="F14" s="16"/>
      <c r="G14" s="22"/>
      <c r="H14" s="23"/>
      <c r="I14" s="16"/>
    </row>
    <row r="15" spans="1:15" s="21" customFormat="1" x14ac:dyDescent="0.3">
      <c r="A15" s="7"/>
      <c r="B15" s="7"/>
      <c r="C15" s="7"/>
      <c r="D15" s="7"/>
      <c r="E15" s="7"/>
      <c r="F15" s="16"/>
      <c r="G15" s="22"/>
      <c r="H15" s="23"/>
      <c r="I15" s="16"/>
    </row>
    <row r="16" spans="1:15" x14ac:dyDescent="0.3">
      <c r="A16" s="25" t="s">
        <v>42</v>
      </c>
      <c r="B16" s="24"/>
      <c r="C16" s="24"/>
      <c r="D16" s="17"/>
      <c r="E16" s="17"/>
    </row>
    <row r="17" spans="1:11" ht="28.8" x14ac:dyDescent="0.3">
      <c r="A17" s="33" t="s">
        <v>34</v>
      </c>
      <c r="B17" s="33" t="s">
        <v>22</v>
      </c>
      <c r="C17" s="33" t="s">
        <v>20</v>
      </c>
      <c r="D17" s="33" t="s">
        <v>46</v>
      </c>
      <c r="E17" s="33" t="s">
        <v>47</v>
      </c>
    </row>
    <row r="18" spans="1:11" x14ac:dyDescent="0.3">
      <c r="A18" s="53" t="e">
        <f ca="1">_xll.RiskNormal(F3,F4)</f>
        <v>#NAME?</v>
      </c>
      <c r="B18" s="9" t="e">
        <f ca="1">_xll.RiskNormal(I3,I4)</f>
        <v>#NAME?</v>
      </c>
      <c r="C18" s="9" t="e">
        <f ca="1">A18*B18</f>
        <v>#NAME?</v>
      </c>
      <c r="D18" s="9" t="e">
        <f ca="1">_xll.RiskOutput()+$B$3*$B$6+MAX(C18-$B$5,0)*$B$4</f>
        <v>#NAME?</v>
      </c>
      <c r="E18" s="9" t="e">
        <f ca="1">_xll.RiskOutput()+$C$3*$C$6+MAX(C18-$C$5,0)*$C$4</f>
        <v>#NAME?</v>
      </c>
    </row>
    <row r="19" spans="1:11" x14ac:dyDescent="0.3">
      <c r="A19" s="19"/>
      <c r="B19" s="19"/>
      <c r="C19" s="19"/>
      <c r="D19" s="19"/>
      <c r="E19" s="19"/>
    </row>
    <row r="20" spans="1:11" ht="15" thickBot="1" x14ac:dyDescent="0.35">
      <c r="A20" s="51" t="s">
        <v>32</v>
      </c>
    </row>
    <row r="21" spans="1:11" x14ac:dyDescent="0.3">
      <c r="A21" s="8"/>
      <c r="B21" s="40" t="s">
        <v>14</v>
      </c>
      <c r="C21" s="18" t="s">
        <v>18</v>
      </c>
      <c r="E21" s="45" t="s">
        <v>72</v>
      </c>
      <c r="F21" s="54"/>
      <c r="G21" s="54"/>
      <c r="H21" s="61"/>
      <c r="I21" s="61"/>
      <c r="J21" s="61"/>
      <c r="K21" s="70"/>
    </row>
    <row r="22" spans="1:11" x14ac:dyDescent="0.3">
      <c r="A22" s="8" t="s">
        <v>26</v>
      </c>
      <c r="B22" s="27" t="e">
        <f ca="1">_xll.RiskMean(D18)</f>
        <v>#NAME?</v>
      </c>
      <c r="C22" s="27" t="e">
        <f ca="1">_xll.RiskMean(E18)</f>
        <v>#NAME?</v>
      </c>
      <c r="E22" s="56" t="s">
        <v>71</v>
      </c>
      <c r="F22" s="19"/>
      <c r="G22" s="19"/>
      <c r="H22" s="60"/>
      <c r="I22" s="60"/>
      <c r="J22" s="60"/>
      <c r="K22" s="67"/>
    </row>
    <row r="23" spans="1:11" x14ac:dyDescent="0.3">
      <c r="A23" s="8" t="s">
        <v>27</v>
      </c>
      <c r="B23" s="26" t="e">
        <f ca="1">_xll.RiskMin(D18)</f>
        <v>#NAME?</v>
      </c>
      <c r="C23" s="26" t="e">
        <f ca="1">_xll.RiskMin(E18)</f>
        <v>#NAME?</v>
      </c>
      <c r="E23" s="56" t="s">
        <v>76</v>
      </c>
      <c r="F23" s="19"/>
      <c r="G23" s="19"/>
      <c r="H23" s="60"/>
      <c r="I23" s="60"/>
      <c r="J23" s="60"/>
      <c r="K23" s="67"/>
    </row>
    <row r="24" spans="1:11" x14ac:dyDescent="0.3">
      <c r="A24" s="8" t="s">
        <v>28</v>
      </c>
      <c r="B24" s="26" t="e">
        <f ca="1">_xll.RiskMax(D18)</f>
        <v>#NAME?</v>
      </c>
      <c r="C24" s="26" t="e">
        <f ca="1">_xll.RiskMax(E18)</f>
        <v>#NAME?</v>
      </c>
      <c r="E24" s="56" t="s">
        <v>74</v>
      </c>
      <c r="F24" s="19"/>
      <c r="G24" s="19"/>
      <c r="H24" s="60"/>
      <c r="I24" s="60"/>
      <c r="J24" s="60"/>
      <c r="K24" s="67"/>
    </row>
    <row r="25" spans="1:11" ht="15" thickBot="1" x14ac:dyDescent="0.35">
      <c r="A25" s="8" t="s">
        <v>2</v>
      </c>
      <c r="B25" s="26" t="e">
        <f ca="1">_xll.RiskStdDev(D18)</f>
        <v>#NAME?</v>
      </c>
      <c r="C25" s="26" t="e">
        <f ca="1">_xll.RiskStdDev(E18)</f>
        <v>#NAME?</v>
      </c>
      <c r="E25" s="48" t="s">
        <v>73</v>
      </c>
      <c r="F25" s="55"/>
      <c r="G25" s="55"/>
      <c r="H25" s="62"/>
      <c r="I25" s="62"/>
      <c r="J25" s="62"/>
      <c r="K25" s="68"/>
    </row>
    <row r="26" spans="1:11" x14ac:dyDescent="0.3">
      <c r="A26" s="8" t="s">
        <v>9</v>
      </c>
      <c r="B26" s="26" t="e">
        <f ca="1">_xll.RiskCIMean(D18,0.95,1)</f>
        <v>#NAME?</v>
      </c>
      <c r="C26" s="26" t="e">
        <f ca="1">_xll.RiskCIMean(E18,0.95,1)</f>
        <v>#NAME?</v>
      </c>
    </row>
    <row r="27" spans="1:11" x14ac:dyDescent="0.3">
      <c r="A27" s="12" t="s">
        <v>10</v>
      </c>
      <c r="B27" s="26" t="e">
        <f ca="1">_xll.RiskCIMean(D18,0.95,0)</f>
        <v>#NAME?</v>
      </c>
      <c r="C27" s="26" t="e">
        <f ca="1">_xll.RiskCIMean(E18,0.95,0)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RiskSerializationData</vt:lpstr>
      <vt:lpstr>Q1_salary_plans</vt:lpstr>
      <vt:lpstr>Q2_salary_plans_risk</vt:lpstr>
      <vt:lpstr>rsklibSimData</vt:lpstr>
      <vt:lpstr>Q3_salary_plans_normal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Zinovy Radovilsky</dc:creator>
  <cp:lastModifiedBy>Zinovy Radovilsky</cp:lastModifiedBy>
  <dcterms:created xsi:type="dcterms:W3CDTF">2017-02-21T22:07:08Z</dcterms:created>
  <dcterms:modified xsi:type="dcterms:W3CDTF">2022-05-12T00:11:02Z</dcterms:modified>
</cp:coreProperties>
</file>